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drawings/drawing4.xml" ContentType="application/vnd.openxmlformats-officedocument.drawing+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drawings/drawing5.xml" ContentType="application/vnd.openxmlformats-officedocument.drawing+xml"/>
  <Override PartName="/xl/charts/chart4.xml" ContentType="application/vnd.openxmlformats-officedocument.drawingml.chart+xml"/>
  <Override PartName="/xl/charts/style3.xml" ContentType="application/vnd.ms-office.chartstyle+xml"/>
  <Override PartName="/xl/charts/colors3.xml" ContentType="application/vnd.ms-office.chartcolorstyle+xml"/>
  <Override PartName="/xl/drawings/drawing6.xml" ContentType="application/vnd.openxmlformats-officedocument.drawing+xml"/>
  <Override PartName="/xl/charts/chart5.xml" ContentType="application/vnd.openxmlformats-officedocument.drawingml.chart+xml"/>
  <Override PartName="/xl/charts/style4.xml" ContentType="application/vnd.ms-office.chartstyle+xml"/>
  <Override PartName="/xl/charts/colors4.xml" ContentType="application/vnd.ms-office.chartcolorstyle+xml"/>
  <Override PartName="/xl/charts/chart6.xml" ContentType="application/vnd.openxmlformats-officedocument.drawingml.chart+xml"/>
  <Override PartName="/xl/charts/style5.xml" ContentType="application/vnd.ms-office.chartstyle+xml"/>
  <Override PartName="/xl/charts/colors5.xml" ContentType="application/vnd.ms-office.chartcolorstyle+xml"/>
  <Override PartName="/xl/drawings/drawing7.xml" ContentType="application/vnd.openxmlformats-officedocument.drawing+xml"/>
  <Override PartName="/xl/drawings/drawing8.xml" ContentType="application/vnd.openxmlformats-officedocument.drawing+xml"/>
  <Override PartName="/xl/charts/chart7.xml" ContentType="application/vnd.openxmlformats-officedocument.drawingml.chart+xml"/>
  <Override PartName="/xl/charts/style6.xml" ContentType="application/vnd.ms-office.chartstyle+xml"/>
  <Override PartName="/xl/charts/colors6.xml" ContentType="application/vnd.ms-office.chartcolorstyle+xml"/>
  <Override PartName="/xl/charts/chart8.xml" ContentType="application/vnd.openxmlformats-officedocument.drawingml.chart+xml"/>
  <Override PartName="/xl/charts/style7.xml" ContentType="application/vnd.ms-office.chartstyle+xml"/>
  <Override PartName="/xl/charts/colors7.xml" ContentType="application/vnd.ms-office.chartcolorstyle+xml"/>
  <Override PartName="/xl/charts/chart9.xml" ContentType="application/vnd.openxmlformats-officedocument.drawingml.chart+xml"/>
  <Override PartName="/xl/charts/style8.xml" ContentType="application/vnd.ms-office.chartstyle+xml"/>
  <Override PartName="/xl/charts/colors8.xml" ContentType="application/vnd.ms-office.chartcolorstyle+xml"/>
  <Override PartName="/xl/drawings/drawing9.xml" ContentType="application/vnd.openxmlformats-officedocument.drawingml.chartshapes+xml"/>
  <Override PartName="/xl/charts/chart10.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0.xml" ContentType="application/vnd.openxmlformats-officedocument.drawingml.chartshapes+xml"/>
  <Override PartName="/xl/drawings/drawing11.xml" ContentType="application/vnd.openxmlformats-officedocument.drawing+xml"/>
  <Override PartName="/xl/comments1.xml" ContentType="application/vnd.openxmlformats-officedocument.spreadsheetml.comments+xml"/>
  <Override PartName="/xl/charts/chart11.xml" ContentType="application/vnd.openxmlformats-officedocument.drawingml.chart+xml"/>
  <Override PartName="/xl/drawings/drawing12.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drawings/drawing13.xml" ContentType="application/vnd.openxmlformats-officedocument.drawing+xml"/>
  <Override PartName="/xl/drawings/drawing14.xml" ContentType="application/vnd.openxmlformats-officedocument.drawing+xml"/>
  <Override PartName="/xl/charts/chart15.xml" ContentType="application/vnd.openxmlformats-officedocument.drawingml.chart+xml"/>
  <Override PartName="/xl/charts/style10.xml" ContentType="application/vnd.ms-office.chartstyle+xml"/>
  <Override PartName="/xl/charts/colors10.xml" ContentType="application/vnd.ms-office.chartcolorstyle+xml"/>
  <Override PartName="/xl/charts/chart16.xml" ContentType="application/vnd.openxmlformats-officedocument.drawingml.chart+xml"/>
  <Override PartName="/xl/charts/style11.xml" ContentType="application/vnd.ms-office.chartstyle+xml"/>
  <Override PartName="/xl/charts/colors11.xml" ContentType="application/vnd.ms-office.chartcolorstyle+xml"/>
  <Override PartName="/xl/charts/chart17.xml" ContentType="application/vnd.openxmlformats-officedocument.drawingml.chart+xml"/>
  <Override PartName="/xl/charts/style12.xml" ContentType="application/vnd.ms-office.chartstyle+xml"/>
  <Override PartName="/xl/charts/colors12.xml" ContentType="application/vnd.ms-office.chartcolorstyle+xml"/>
  <Override PartName="/xl/charts/chart18.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15.xml" ContentType="application/vnd.openxmlformats-officedocument.drawing+xml"/>
  <Override PartName="/xl/charts/chart19.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16.xml" ContentType="application/vnd.openxmlformats-officedocument.drawing+xml"/>
  <Override PartName="/xl/charts/chart20.xml" ContentType="application/vnd.openxmlformats-officedocument.drawingml.chart+xml"/>
  <Override PartName="/xl/charts/style15.xml" ContentType="application/vnd.ms-office.chartstyle+xml"/>
  <Override PartName="/xl/charts/colors15.xml" ContentType="application/vnd.ms-office.chartcolorstyle+xml"/>
  <Override PartName="/xl/charts/chart21.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17.xml" ContentType="application/vnd.openxmlformats-officedocument.drawing+xml"/>
  <Override PartName="/xl/charts/chart22.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18.xml" ContentType="application/vnd.openxmlformats-officedocument.drawing+xml"/>
  <Override PartName="/xl/charts/chart23.xml" ContentType="application/vnd.openxmlformats-officedocument.drawingml.chart+xml"/>
  <Override PartName="/xl/charts/style18.xml" ContentType="application/vnd.ms-office.chartstyle+xml"/>
  <Override PartName="/xl/charts/colors18.xml" ContentType="application/vnd.ms-office.chartcolorstyle+xml"/>
  <Override PartName="/xl/charts/chart24.xml" ContentType="application/vnd.openxmlformats-officedocument.drawingml.chart+xml"/>
  <Override PartName="/xl/charts/style19.xml" ContentType="application/vnd.ms-office.chartstyle+xml"/>
  <Override PartName="/xl/charts/colors19.xml" ContentType="application/vnd.ms-office.chartcolorstyle+xml"/>
  <Override PartName="/xl/charts/chart25.xml" ContentType="application/vnd.openxmlformats-officedocument.drawingml.chart+xml"/>
  <Override PartName="/xl/charts/style20.xml" ContentType="application/vnd.ms-office.chartstyle+xml"/>
  <Override PartName="/xl/charts/colors20.xml" ContentType="application/vnd.ms-office.chartcolorstyle+xml"/>
  <Override PartName="/xl/charts/chart26.xml" ContentType="application/vnd.openxmlformats-officedocument.drawingml.chart+xml"/>
  <Override PartName="/xl/charts/style21.xml" ContentType="application/vnd.ms-office.chartstyle+xml"/>
  <Override PartName="/xl/charts/colors21.xml" ContentType="application/vnd.ms-office.chartcolorstyle+xml"/>
  <Override PartName="/xl/drawings/drawing19.xml" ContentType="application/vnd.openxmlformats-officedocument.drawing+xml"/>
  <Override PartName="/xl/charts/chart27.xml" ContentType="application/vnd.openxmlformats-officedocument.drawingml.chart+xml"/>
  <Override PartName="/xl/charts/style22.xml" ContentType="application/vnd.ms-office.chartstyle+xml"/>
  <Override PartName="/xl/charts/colors22.xml" ContentType="application/vnd.ms-office.chartcolorstyle+xml"/>
  <Override PartName="/xl/drawings/drawing20.xml" ContentType="application/vnd.openxmlformats-officedocument.drawing+xml"/>
  <Override PartName="/xl/charts/chart28.xml" ContentType="application/vnd.openxmlformats-officedocument.drawingml.chart+xml"/>
  <Override PartName="/xl/charts/style23.xml" ContentType="application/vnd.ms-office.chartstyle+xml"/>
  <Override PartName="/xl/charts/colors23.xml" ContentType="application/vnd.ms-office.chartcolorstyle+xml"/>
  <Override PartName="/xl/drawings/drawing21.xml" ContentType="application/vnd.openxmlformats-officedocument.drawing+xml"/>
  <Override PartName="/xl/charts/chart29.xml" ContentType="application/vnd.openxmlformats-officedocument.drawingml.chart+xml"/>
  <Override PartName="/xl/charts/style24.xml" ContentType="application/vnd.ms-office.chartstyle+xml"/>
  <Override PartName="/xl/charts/colors24.xml" ContentType="application/vnd.ms-office.chartcolorstyle+xml"/>
  <Override PartName="/xl/drawings/drawing22.xml" ContentType="application/vnd.openxmlformats-officedocument.drawing+xml"/>
  <Override PartName="/xl/charts/chart30.xml" ContentType="application/vnd.openxmlformats-officedocument.drawingml.chart+xml"/>
  <Override PartName="/xl/charts/style25.xml" ContentType="application/vnd.ms-office.chartstyle+xml"/>
  <Override PartName="/xl/charts/colors25.xml" ContentType="application/vnd.ms-office.chartcolorstyle+xml"/>
  <Override PartName="/xl/drawings/drawing23.xml" ContentType="application/vnd.openxmlformats-officedocument.drawing+xml"/>
  <Override PartName="/xl/charts/chart31.xml" ContentType="application/vnd.openxmlformats-officedocument.drawingml.chart+xml"/>
  <Override PartName="/xl/drawings/drawing24.xml" ContentType="application/vnd.openxmlformats-officedocument.drawing+xml"/>
  <Override PartName="/xl/charts/chart32.xml" ContentType="application/vnd.openxmlformats-officedocument.drawingml.chart+xml"/>
  <Override PartName="/xl/charts/style26.xml" ContentType="application/vnd.ms-office.chartstyle+xml"/>
  <Override PartName="/xl/charts/colors26.xml" ContentType="application/vnd.ms-office.chartcolorstyle+xml"/>
  <Override PartName="/xl/drawings/drawing25.xml" ContentType="application/vnd.openxmlformats-officedocument.drawing+xml"/>
  <Override PartName="/xl/charts/chart33.xml" ContentType="application/vnd.openxmlformats-officedocument.drawingml.chart+xml"/>
  <Override PartName="/xl/charts/style27.xml" ContentType="application/vnd.ms-office.chartstyle+xml"/>
  <Override PartName="/xl/charts/colors27.xml" ContentType="application/vnd.ms-office.chartcolorstyle+xml"/>
  <Override PartName="/xl/drawings/drawing26.xml" ContentType="application/vnd.openxmlformats-officedocument.drawing+xml"/>
  <Override PartName="/xl/charts/chart34.xml" ContentType="application/vnd.openxmlformats-officedocument.drawingml.chart+xml"/>
  <Override PartName="/xl/charts/style28.xml" ContentType="application/vnd.ms-office.chartstyle+xml"/>
  <Override PartName="/xl/charts/colors28.xml" ContentType="application/vnd.ms-office.chartcolorstyle+xml"/>
  <Override PartName="/xl/charts/chart35.xml" ContentType="application/vnd.openxmlformats-officedocument.drawingml.chart+xml"/>
  <Override PartName="/xl/charts/style29.xml" ContentType="application/vnd.ms-office.chartstyle+xml"/>
  <Override PartName="/xl/charts/colors29.xml" ContentType="application/vnd.ms-office.chartcolorstyle+xml"/>
  <Override PartName="/xl/charts/chart36.xml" ContentType="application/vnd.openxmlformats-officedocument.drawingml.chart+xml"/>
  <Override PartName="/xl/charts/style30.xml" ContentType="application/vnd.ms-office.chartstyle+xml"/>
  <Override PartName="/xl/charts/colors30.xml" ContentType="application/vnd.ms-office.chartcolorstyle+xml"/>
  <Override PartName="/xl/charts/chart37.xml" ContentType="application/vnd.openxmlformats-officedocument.drawingml.chart+xml"/>
  <Override PartName="/xl/charts/style31.xml" ContentType="application/vnd.ms-office.chartstyle+xml"/>
  <Override PartName="/xl/charts/colors31.xml" ContentType="application/vnd.ms-office.chartcolorstyle+xml"/>
  <Override PartName="/xl/drawings/drawing27.xml" ContentType="application/vnd.openxmlformats-officedocument.drawing+xml"/>
  <Override PartName="/xl/charts/chart38.xml" ContentType="application/vnd.openxmlformats-officedocument.drawingml.chart+xml"/>
  <Override PartName="/xl/charts/style32.xml" ContentType="application/vnd.ms-office.chartstyle+xml"/>
  <Override PartName="/xl/charts/colors32.xml" ContentType="application/vnd.ms-office.chartcolorstyle+xml"/>
  <Override PartName="/xl/drawings/drawing28.xml" ContentType="application/vnd.openxmlformats-officedocument.drawing+xml"/>
  <Override PartName="/xl/charts/chart39.xml" ContentType="application/vnd.openxmlformats-officedocument.drawingml.chart+xml"/>
  <Override PartName="/xl/charts/style33.xml" ContentType="application/vnd.ms-office.chartstyle+xml"/>
  <Override PartName="/xl/charts/colors33.xml" ContentType="application/vnd.ms-office.chartcolorstyle+xml"/>
  <Override PartName="/xl/drawings/drawing29.xml" ContentType="application/vnd.openxmlformats-officedocument.drawing+xml"/>
  <Override PartName="/xl/charts/chart40.xml" ContentType="application/vnd.openxmlformats-officedocument.drawingml.chart+xml"/>
  <Override PartName="/xl/charts/style34.xml" ContentType="application/vnd.ms-office.chartstyle+xml"/>
  <Override PartName="/xl/charts/colors34.xml" ContentType="application/vnd.ms-office.chartcolorstyle+xml"/>
  <Override PartName="/xl/drawings/drawing30.xml" ContentType="application/vnd.openxmlformats-officedocument.drawing+xml"/>
  <Override PartName="/xl/charts/chart41.xml" ContentType="application/vnd.openxmlformats-officedocument.drawingml.chart+xml"/>
  <Override PartName="/xl/charts/style35.xml" ContentType="application/vnd.ms-office.chartstyle+xml"/>
  <Override PartName="/xl/charts/colors35.xml" ContentType="application/vnd.ms-office.chartcolorstyle+xml"/>
  <Override PartName="/xl/charts/chart42.xml" ContentType="application/vnd.openxmlformats-officedocument.drawingml.chart+xml"/>
  <Override PartName="/xl/charts/style36.xml" ContentType="application/vnd.ms-office.chartstyle+xml"/>
  <Override PartName="/xl/charts/colors36.xml" ContentType="application/vnd.ms-office.chartcolorstyle+xml"/>
  <Override PartName="/xl/charts/chart43.xml" ContentType="application/vnd.openxmlformats-officedocument.drawingml.chart+xml"/>
  <Override PartName="/xl/charts/style37.xml" ContentType="application/vnd.ms-office.chartstyle+xml"/>
  <Override PartName="/xl/charts/colors37.xml" ContentType="application/vnd.ms-office.chartcolorstyle+xml"/>
  <Override PartName="/xl/charts/chart44.xml" ContentType="application/vnd.openxmlformats-officedocument.drawingml.chart+xml"/>
  <Override PartName="/xl/charts/style38.xml" ContentType="application/vnd.ms-office.chartstyle+xml"/>
  <Override PartName="/xl/charts/colors38.xml" ContentType="application/vnd.ms-office.chartcolorstyle+xml"/>
  <Override PartName="/xl/drawings/drawing31.xml" ContentType="application/vnd.openxmlformats-officedocument.drawing+xml"/>
  <Override PartName="/xl/charts/chart45.xml" ContentType="application/vnd.openxmlformats-officedocument.drawingml.chart+xml"/>
  <Override PartName="/xl/drawings/drawing32.xml" ContentType="application/vnd.openxmlformats-officedocument.drawing+xml"/>
  <Override PartName="/xl/charts/chart46.xml" ContentType="application/vnd.openxmlformats-officedocument.drawingml.chart+xml"/>
  <Override PartName="/xl/drawings/drawing33.xml" ContentType="application/vnd.openxmlformats-officedocument.drawing+xml"/>
  <Override PartName="/xl/charts/chart47.xml" ContentType="application/vnd.openxmlformats-officedocument.drawingml.chart+xml"/>
  <Override PartName="/xl/drawings/drawing34.xml" ContentType="application/vnd.openxmlformats-officedocument.drawing+xml"/>
  <Override PartName="/xl/charts/chart48.xml" ContentType="application/vnd.openxmlformats-officedocument.drawingml.chart+xml"/>
  <Override PartName="/xl/charts/style39.xml" ContentType="application/vnd.ms-office.chartstyle+xml"/>
  <Override PartName="/xl/charts/colors39.xml" ContentType="application/vnd.ms-office.chartcolorstyle+xml"/>
  <Override PartName="/xl/charts/chart49.xml" ContentType="application/vnd.openxmlformats-officedocument.drawingml.chart+xml"/>
  <Override PartName="/xl/charts/style40.xml" ContentType="application/vnd.ms-office.chartstyle+xml"/>
  <Override PartName="/xl/charts/colors40.xml" ContentType="application/vnd.ms-office.chartcolorstyle+xml"/>
  <Override PartName="/xl/drawings/drawing35.xml" ContentType="application/vnd.openxmlformats-officedocument.drawing+xml"/>
  <Override PartName="/xl/charts/chart50.xml" ContentType="application/vnd.openxmlformats-officedocument.drawingml.chart+xml"/>
  <Override PartName="/xl/charts/style41.xml" ContentType="application/vnd.ms-office.chartstyle+xml"/>
  <Override PartName="/xl/charts/colors41.xml" ContentType="application/vnd.ms-office.chartcolorstyle+xml"/>
  <Override PartName="/xl/charts/chart51.xml" ContentType="application/vnd.openxmlformats-officedocument.drawingml.chart+xml"/>
  <Override PartName="/xl/charts/style42.xml" ContentType="application/vnd.ms-office.chartstyle+xml"/>
  <Override PartName="/xl/charts/colors42.xml" ContentType="application/vnd.ms-office.chartcolorstyle+xml"/>
  <Override PartName="/xl/charts/chart52.xml" ContentType="application/vnd.openxmlformats-officedocument.drawingml.chart+xml"/>
  <Override PartName="/xl/charts/style43.xml" ContentType="application/vnd.ms-office.chartstyle+xml"/>
  <Override PartName="/xl/charts/colors43.xml" ContentType="application/vnd.ms-office.chartcolorstyle+xml"/>
  <Override PartName="/xl/drawings/drawing36.xml" ContentType="application/vnd.openxmlformats-officedocument.drawing+xml"/>
  <Override PartName="/xl/charts/chart53.xml" ContentType="application/vnd.openxmlformats-officedocument.drawingml.chart+xml"/>
  <Override PartName="/xl/drawings/drawing37.xml" ContentType="application/vnd.openxmlformats-officedocument.drawingml.chartshapes+xml"/>
  <Override PartName="/xl/drawings/drawing38.xml" ContentType="application/vnd.openxmlformats-officedocument.drawing+xml"/>
  <Override PartName="/xl/charts/chart54.xml" ContentType="application/vnd.openxmlformats-officedocument.drawingml.chart+xml"/>
  <Override PartName="/xl/charts/style44.xml" ContentType="application/vnd.ms-office.chartstyle+xml"/>
  <Override PartName="/xl/charts/colors44.xml" ContentType="application/vnd.ms-office.chartcolorstyle+xml"/>
  <Override PartName="/xl/drawings/drawing39.xml" ContentType="application/vnd.openxmlformats-officedocument.drawing+xml"/>
  <Override PartName="/xl/charts/chart55.xml" ContentType="application/vnd.openxmlformats-officedocument.drawingml.chart+xml"/>
  <Override PartName="/xl/drawings/drawing40.xml" ContentType="application/vnd.openxmlformats-officedocument.drawing+xml"/>
  <Override PartName="/xl/charts/chart56.xml" ContentType="application/vnd.openxmlformats-officedocument.drawingml.chart+xml"/>
  <Override PartName="/xl/drawings/drawing41.xml" ContentType="application/vnd.openxmlformats-officedocument.drawing+xml"/>
  <Override PartName="/xl/charts/chart57.xml" ContentType="application/vnd.openxmlformats-officedocument.drawingml.chart+xml"/>
  <Override PartName="/xl/charts/style45.xml" ContentType="application/vnd.ms-office.chartstyle+xml"/>
  <Override PartName="/xl/charts/colors45.xml" ContentType="application/vnd.ms-office.chartcolorstyle+xml"/>
  <Override PartName="/xl/drawings/drawing42.xml" ContentType="application/vnd.openxmlformats-officedocument.drawingml.chartshapes+xml"/>
  <Override PartName="/xl/drawings/drawing43.xml" ContentType="application/vnd.openxmlformats-officedocument.drawing+xml"/>
  <Override PartName="/xl/drawings/drawing44.xml" ContentType="application/vnd.openxmlformats-officedocument.drawing+xml"/>
  <Override PartName="/xl/charts/chart58.xml" ContentType="application/vnd.openxmlformats-officedocument.drawingml.chart+xml"/>
  <Override PartName="/xl/charts/style46.xml" ContentType="application/vnd.ms-office.chartstyle+xml"/>
  <Override PartName="/xl/charts/colors46.xml" ContentType="application/vnd.ms-office.chartcolorstyle+xml"/>
  <Override PartName="/xl/drawings/drawing45.xml" ContentType="application/vnd.openxmlformats-officedocument.drawing+xml"/>
  <Override PartName="/xl/comments2.xml" ContentType="application/vnd.openxmlformats-officedocument.spreadsheetml.comments+xml"/>
  <Override PartName="/xl/charts/chart59.xml" ContentType="application/vnd.openxmlformats-officedocument.drawingml.chart+xml"/>
  <Override PartName="/xl/charts/style47.xml" ContentType="application/vnd.ms-office.chartstyle+xml"/>
  <Override PartName="/xl/charts/colors47.xml" ContentType="application/vnd.ms-office.chartcolorstyle+xml"/>
  <Override PartName="/xl/charts/chart60.xml" ContentType="application/vnd.openxmlformats-officedocument.drawingml.chart+xml"/>
  <Override PartName="/xl/charts/style48.xml" ContentType="application/vnd.ms-office.chartstyle+xml"/>
  <Override PartName="/xl/charts/colors48.xml" ContentType="application/vnd.ms-office.chartcolorstyle+xml"/>
  <Override PartName="/xl/drawings/drawing46.xml" ContentType="application/vnd.openxmlformats-officedocument.drawing+xml"/>
  <Override PartName="/xl/charts/chart61.xml" ContentType="application/vnd.openxmlformats-officedocument.drawingml.chart+xml"/>
  <Override PartName="/xl/charts/style49.xml" ContentType="application/vnd.ms-office.chartstyle+xml"/>
  <Override PartName="/xl/charts/colors49.xml" ContentType="application/vnd.ms-office.chartcolorstyle+xml"/>
  <Override PartName="/xl/drawings/drawing47.xml" ContentType="application/vnd.openxmlformats-officedocument.drawing+xml"/>
  <Override PartName="/xl/charts/chart62.xml" ContentType="application/vnd.openxmlformats-officedocument.drawingml.chart+xml"/>
  <Override PartName="/xl/charts/style50.xml" ContentType="application/vnd.ms-office.chartstyle+xml"/>
  <Override PartName="/xl/charts/colors50.xml" ContentType="application/vnd.ms-office.chartcolorstyle+xml"/>
  <Override PartName="/xl/drawings/drawing48.xml" ContentType="application/vnd.openxmlformats-officedocument.drawing+xml"/>
  <Override PartName="/xl/charts/chart63.xml" ContentType="application/vnd.openxmlformats-officedocument.drawingml.chart+xml"/>
  <Override PartName="/xl/charts/style51.xml" ContentType="application/vnd.ms-office.chartstyle+xml"/>
  <Override PartName="/xl/charts/colors51.xml" ContentType="application/vnd.ms-office.chartcolorstyle+xml"/>
  <Override PartName="/xl/drawings/drawing49.xml" ContentType="application/vnd.openxmlformats-officedocument.drawing+xml"/>
  <Override PartName="/xl/charts/chart64.xml" ContentType="application/vnd.openxmlformats-officedocument.drawingml.chart+xml"/>
  <Override PartName="/xl/charts/style52.xml" ContentType="application/vnd.ms-office.chartstyle+xml"/>
  <Override PartName="/xl/charts/colors52.xml" ContentType="application/vnd.ms-office.chartcolorstyle+xml"/>
  <Override PartName="/xl/drawings/drawing50.xml" ContentType="application/vnd.openxmlformats-officedocument.drawing+xml"/>
  <Override PartName="/xl/charts/chart65.xml" ContentType="application/vnd.openxmlformats-officedocument.drawingml.chart+xml"/>
  <Override PartName="/xl/charts/style53.xml" ContentType="application/vnd.ms-office.chartstyle+xml"/>
  <Override PartName="/xl/charts/colors53.xml" ContentType="application/vnd.ms-office.chartcolorstyle+xml"/>
  <Override PartName="/xl/theme/themeOverride1.xml" ContentType="application/vnd.openxmlformats-officedocument.themeOverride+xml"/>
  <Override PartName="/xl/drawings/drawing51.xml" ContentType="application/vnd.openxmlformats-officedocument.drawing+xml"/>
  <Override PartName="/xl/charts/chart66.xml" ContentType="application/vnd.openxmlformats-officedocument.drawingml.chart+xml"/>
  <Override PartName="/xl/charts/style54.xml" ContentType="application/vnd.ms-office.chartstyle+xml"/>
  <Override PartName="/xl/charts/colors54.xml" ContentType="application/vnd.ms-office.chartcolorstyle+xml"/>
  <Override PartName="/xl/drawings/drawing52.xml" ContentType="application/vnd.openxmlformats-officedocument.drawing+xml"/>
  <Override PartName="/xl/charts/chart67.xml" ContentType="application/vnd.openxmlformats-officedocument.drawingml.chart+xml"/>
  <Override PartName="/xl/charts/style55.xml" ContentType="application/vnd.ms-office.chartstyle+xml"/>
  <Override PartName="/xl/charts/colors55.xml" ContentType="application/vnd.ms-office.chartcolorstyle+xml"/>
  <Override PartName="/xl/drawings/drawing53.xml" ContentType="application/vnd.openxmlformats-officedocument.drawing+xml"/>
  <Override PartName="/xl/charts/chart68.xml" ContentType="application/vnd.openxmlformats-officedocument.drawingml.chart+xml"/>
  <Override PartName="/xl/charts/style56.xml" ContentType="application/vnd.ms-office.chartstyle+xml"/>
  <Override PartName="/xl/charts/colors56.xml" ContentType="application/vnd.ms-office.chartcolorstyle+xml"/>
  <Override PartName="/xl/drawings/drawing54.xml" ContentType="application/vnd.openxmlformats-officedocument.drawing+xml"/>
  <Override PartName="/xl/charts/chart69.xml" ContentType="application/vnd.openxmlformats-officedocument.drawingml.chart+xml"/>
  <Override PartName="/xl/charts/style57.xml" ContentType="application/vnd.ms-office.chartstyle+xml"/>
  <Override PartName="/xl/charts/colors57.xml" ContentType="application/vnd.ms-office.chartcolorstyle+xml"/>
  <Override PartName="/xl/drawings/drawing55.xml" ContentType="application/vnd.openxmlformats-officedocument.drawing+xml"/>
  <Override PartName="/xl/charts/chart70.xml" ContentType="application/vnd.openxmlformats-officedocument.drawingml.chart+xml"/>
  <Override PartName="/xl/charts/chart71.xml" ContentType="application/vnd.openxmlformats-officedocument.drawingml.chart+xml"/>
  <Override PartName="/xl/charts/chart72.xml" ContentType="application/vnd.openxmlformats-officedocument.drawingml.chart+xml"/>
  <Override PartName="/xl/charts/chart73.xml" ContentType="application/vnd.openxmlformats-officedocument.drawingml.chart+xml"/>
  <Override PartName="/xl/drawings/drawing56.xml" ContentType="application/vnd.openxmlformats-officedocument.drawing+xml"/>
  <Override PartName="/xl/comments3.xml" ContentType="application/vnd.openxmlformats-officedocument.spreadsheetml.comments+xml"/>
  <Override PartName="/xl/charts/chart74.xml" ContentType="application/vnd.openxmlformats-officedocument.drawingml.chart+xml"/>
  <Override PartName="/xl/charts/style58.xml" ContentType="application/vnd.ms-office.chartstyle+xml"/>
  <Override PartName="/xl/charts/colors58.xml" ContentType="application/vnd.ms-office.chartcolorstyle+xml"/>
  <Override PartName="/xl/charts/chart75.xml" ContentType="application/vnd.openxmlformats-officedocument.drawingml.chart+xml"/>
  <Override PartName="/xl/charts/style59.xml" ContentType="application/vnd.ms-office.chartstyle+xml"/>
  <Override PartName="/xl/charts/colors59.xml" ContentType="application/vnd.ms-office.chartcolorstyle+xml"/>
  <Override PartName="/xl/charts/chart76.xml" ContentType="application/vnd.openxmlformats-officedocument.drawingml.chart+xml"/>
  <Override PartName="/xl/charts/style60.xml" ContentType="application/vnd.ms-office.chartstyle+xml"/>
  <Override PartName="/xl/charts/colors60.xml" ContentType="application/vnd.ms-office.chartcolorstyle+xml"/>
  <Override PartName="/xl/charts/chart77.xml" ContentType="application/vnd.openxmlformats-officedocument.drawingml.chart+xml"/>
  <Override PartName="/xl/charts/style61.xml" ContentType="application/vnd.ms-office.chartstyle+xml"/>
  <Override PartName="/xl/charts/colors61.xml" ContentType="application/vnd.ms-office.chartcolorstyle+xml"/>
  <Override PartName="/xl/drawings/drawing57.xml" ContentType="application/vnd.openxmlformats-officedocument.drawing+xml"/>
  <Override PartName="/xl/charts/chart78.xml" ContentType="application/vnd.openxmlformats-officedocument.drawingml.chart+xml"/>
  <Override PartName="/xl/theme/themeOverride2.xml" ContentType="application/vnd.openxmlformats-officedocument.themeOverride+xml"/>
  <Override PartName="/xl/drawings/drawing58.xml" ContentType="application/vnd.openxmlformats-officedocument.drawing+xml"/>
  <Override PartName="/xl/drawings/drawing59.xml" ContentType="application/vnd.openxmlformats-officedocument.drawing+xml"/>
  <Override PartName="/xl/charts/chart79.xml" ContentType="application/vnd.openxmlformats-officedocument.drawingml.chart+xml"/>
  <Override PartName="/xl/charts/style62.xml" ContentType="application/vnd.ms-office.chartstyle+xml"/>
  <Override PartName="/xl/charts/colors62.xml" ContentType="application/vnd.ms-office.chartcolorstyle+xml"/>
  <Override PartName="/xl/drawings/drawing60.xml" ContentType="application/vnd.openxmlformats-officedocument.drawing+xml"/>
  <Override PartName="/xl/charts/chart80.xml" ContentType="application/vnd.openxmlformats-officedocument.drawingml.chart+xml"/>
  <Override PartName="/xl/drawings/drawing61.xml" ContentType="application/vnd.openxmlformats-officedocument.drawing+xml"/>
  <Override PartName="/xl/charts/chart81.xml" ContentType="application/vnd.openxmlformats-officedocument.drawingml.chart+xml"/>
  <Override PartName="/xl/charts/chart82.xml" ContentType="application/vnd.openxmlformats-officedocument.drawingml.chart+xml"/>
  <Override PartName="/xl/charts/chart83.xml" ContentType="application/vnd.openxmlformats-officedocument.drawingml.chart+xml"/>
  <Override PartName="/xl/charts/style63.xml" ContentType="application/vnd.ms-office.chartstyle+xml"/>
  <Override PartName="/xl/charts/colors63.xml" ContentType="application/vnd.ms-office.chartcolorstyle+xml"/>
  <Override PartName="/xl/drawings/drawing62.xml" ContentType="application/vnd.openxmlformats-officedocument.drawing+xml"/>
  <Override PartName="/xl/charts/chart84.xml" ContentType="application/vnd.openxmlformats-officedocument.drawingml.chart+xml"/>
  <Override PartName="/xl/charts/chart85.xml" ContentType="application/vnd.openxmlformats-officedocument.drawingml.chart+xml"/>
  <Override PartName="/xl/charts/chart86.xml" ContentType="application/vnd.openxmlformats-officedocument.drawingml.chart+xml"/>
  <Override PartName="/xl/charts/chart87.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7726"/>
  <workbookPr codeName="ThisWorkbook" defaultThemeVersion="166925"/>
  <mc:AlternateContent xmlns:mc="http://schemas.openxmlformats.org/markup-compatibility/2006">
    <mc:Choice Requires="x15">
      <x15ac:absPath xmlns:x15ac="http://schemas.microsoft.com/office/spreadsheetml/2010/11/ac" url="https://nationalgridplc.sharepoint.com/sites/GRP-INT-UK-FutureEnergyScenarios/Shared Documents/FES Charts/"/>
    </mc:Choice>
  </mc:AlternateContent>
  <bookViews>
    <workbookView xWindow="15120" yWindow="165" windowWidth="14805" windowHeight="7950" tabRatio="827"/>
  </bookViews>
  <sheets>
    <sheet name="Contents" sheetId="137" r:id="rId1"/>
    <sheet name="Commodity prices" sheetId="169" r:id="rId2"/>
    <sheet name="CP1" sheetId="162" r:id="rId3"/>
    <sheet name="CP2" sheetId="163" r:id="rId4"/>
    <sheet name="CP3" sheetId="164" r:id="rId5"/>
    <sheet name="CP4" sheetId="165" r:id="rId6"/>
    <sheet name="CP5" sheetId="166" r:id="rId7"/>
    <sheet name="3. Decarb. &amp; decentral." sheetId="133" r:id="rId8"/>
    <sheet name="3.2" sheetId="93" r:id="rId9"/>
    <sheet name="3.4" sheetId="108" r:id="rId10"/>
    <sheet name="4. Energy demand" sheetId="135" r:id="rId11"/>
    <sheet name="4.1" sheetId="49" r:id="rId12"/>
    <sheet name="4.2" sheetId="158" r:id="rId13"/>
    <sheet name="4.2A" sheetId="67" r:id="rId14"/>
    <sheet name="4.3" sheetId="148" r:id="rId15"/>
    <sheet name="4.4" sheetId="127" r:id="rId16"/>
    <sheet name="4.5" sheetId="9" r:id="rId17"/>
    <sheet name="4.6" sheetId="10" r:id="rId18"/>
    <sheet name="4.7" sheetId="149" r:id="rId19"/>
    <sheet name="4.8" sheetId="12" r:id="rId20"/>
    <sheet name="4.9" sheetId="167" r:id="rId21"/>
    <sheet name="4.10" sheetId="150" r:id="rId22"/>
    <sheet name="4.11" sheetId="16" r:id="rId23"/>
    <sheet name="4.12" sheetId="172" r:id="rId24"/>
    <sheet name="4.14" sheetId="145" r:id="rId25"/>
    <sheet name="4.15" sheetId="117" r:id="rId26"/>
    <sheet name="4.16" sheetId="143" r:id="rId27"/>
    <sheet name="4.18" sheetId="131" r:id="rId28"/>
    <sheet name="4.20" sheetId="75" r:id="rId29"/>
    <sheet name="4.21" sheetId="151" r:id="rId30"/>
    <sheet name="4.22" sheetId="152" r:id="rId31"/>
    <sheet name="4.24" sheetId="79" r:id="rId32"/>
    <sheet name="4.25 - 4.27" sheetId="84" r:id="rId33"/>
    <sheet name="4.28" sheetId="78" r:id="rId34"/>
    <sheet name="4.29" sheetId="138" r:id="rId35"/>
    <sheet name="4.31" sheetId="154" r:id="rId36"/>
    <sheet name="4.32" sheetId="155" r:id="rId37"/>
    <sheet name="4.33" sheetId="125" r:id="rId38"/>
    <sheet name="ED1" sheetId="156" r:id="rId39"/>
    <sheet name="ED2" sheetId="157" r:id="rId40"/>
    <sheet name="ED3" sheetId="175" r:id="rId41"/>
    <sheet name="ED4" sheetId="147" r:id="rId42"/>
    <sheet name="ED5" sheetId="174" r:id="rId43"/>
    <sheet name="5. Energy supply" sheetId="136" r:id="rId44"/>
    <sheet name="5.1" sheetId="92" r:id="rId45"/>
    <sheet name="5.2 - 5.3" sheetId="89" r:id="rId46"/>
    <sheet name="5.4" sheetId="56" r:id="rId47"/>
    <sheet name="5.5" sheetId="57" r:id="rId48"/>
    <sheet name="5.6" sheetId="59" r:id="rId49"/>
    <sheet name="5.7" sheetId="60" r:id="rId50"/>
    <sheet name="5.8" sheetId="71" r:id="rId51"/>
    <sheet name="5.9" sheetId="55" r:id="rId52"/>
    <sheet name="5.10" sheetId="53" r:id="rId53"/>
    <sheet name="5.11" sheetId="54" r:id="rId54"/>
    <sheet name="5.12" sheetId="113" r:id="rId55"/>
    <sheet name="5.13 - 5.16" sheetId="109" r:id="rId56"/>
    <sheet name="ES1" sheetId="159" r:id="rId57"/>
    <sheet name="ES2" sheetId="161" r:id="rId58"/>
    <sheet name="ES3" sheetId="170" r:id="rId59"/>
    <sheet name="6. Net zero" sheetId="6" r:id="rId60"/>
    <sheet name="6.2" sheetId="120" r:id="rId61"/>
    <sheet name="6.3" sheetId="130" r:id="rId62"/>
    <sheet name="6.4" sheetId="122" r:id="rId63"/>
    <sheet name="NZ1" sheetId="168" r:id="rId64"/>
  </sheets>
  <externalReferences>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s>
  <definedNames>
    <definedName name="__123Graph_A" hidden="1">'[1]SUMMARY TABLE'!$S$23:$S$46</definedName>
    <definedName name="__123Graph_AALLTAX" localSheetId="1" hidden="1">'[2]Forecast data'!#REF!</definedName>
    <definedName name="__123Graph_AALLTAX" localSheetId="63" hidden="1">'[2]Forecast data'!#REF!</definedName>
    <definedName name="__123Graph_AALLTAX" hidden="1">'[2]Forecast data'!#REF!</definedName>
    <definedName name="__123Graph_ACFSINDIV" localSheetId="1" hidden="1">[3]Data!#REF!</definedName>
    <definedName name="__123Graph_ACFSINDIV" localSheetId="63" hidden="1">[3]Data!#REF!</definedName>
    <definedName name="__123Graph_ACFSINDIV" hidden="1">[3]Data!#REF!</definedName>
    <definedName name="__123Graph_ACHGSPD1" hidden="1">[4]CHGSPD19.FIN!$B$10:$B$20</definedName>
    <definedName name="__123Graph_ACHGSPD2" hidden="1">[4]CHGSPD19.FIN!$E$11:$E$20</definedName>
    <definedName name="__123Graph_AEFF" localSheetId="1" hidden="1">'[5]T3 Page 1'!#REF!</definedName>
    <definedName name="__123Graph_AEFF" localSheetId="63" hidden="1">'[5]T3 Page 1'!#REF!</definedName>
    <definedName name="__123Graph_AEFF" hidden="1">'[5]T3 Page 1'!#REF!</definedName>
    <definedName name="__123Graph_AGR14PBF1" hidden="1">'[6]HIS19FIN(A)'!$AF$70:$AF$81</definedName>
    <definedName name="__123Graph_AHOMEVAT" localSheetId="1" hidden="1">'[2]Forecast data'!#REF!</definedName>
    <definedName name="__123Graph_AHOMEVAT" localSheetId="63" hidden="1">'[2]Forecast data'!#REF!</definedName>
    <definedName name="__123Graph_AHOMEVAT" hidden="1">'[2]Forecast data'!#REF!</definedName>
    <definedName name="__123Graph_AIMPORT" localSheetId="1" hidden="1">'[2]Forecast data'!#REF!</definedName>
    <definedName name="__123Graph_AIMPORT" localSheetId="63" hidden="1">'[2]Forecast data'!#REF!</definedName>
    <definedName name="__123Graph_AIMPORT" hidden="1">'[2]Forecast data'!#REF!</definedName>
    <definedName name="__123Graph_ALBFFIN" localSheetId="1" hidden="1">'[5]FC Page 1'!#REF!</definedName>
    <definedName name="__123Graph_ALBFFIN" localSheetId="63" hidden="1">'[5]FC Page 1'!#REF!</definedName>
    <definedName name="__123Graph_ALBFFIN" hidden="1">'[5]FC Page 1'!#REF!</definedName>
    <definedName name="__123Graph_ALBFFIN2" hidden="1">'[6]HIS19FIN(A)'!$K$59:$Q$59</definedName>
    <definedName name="__123Graph_ALBFHIC2" hidden="1">'[6]HIS19FIN(A)'!$D$59:$J$59</definedName>
    <definedName name="__123Graph_ALCB" hidden="1">'[6]HIS19FIN(A)'!$D$83:$I$83</definedName>
    <definedName name="__123Graph_ANACFIN" hidden="1">'[6]HIS19FIN(A)'!$K$97:$Q$97</definedName>
    <definedName name="__123Graph_ANACHIC" hidden="1">'[6]HIS19FIN(A)'!$D$97:$J$97</definedName>
    <definedName name="__123Graph_APDNUMBERS" hidden="1">'[1]SUMMARY TABLE'!$U$6:$U$49</definedName>
    <definedName name="__123Graph_APDTRENDS" hidden="1">'[1]SUMMARY TABLE'!$S$23:$S$46</definedName>
    <definedName name="__123Graph_APIC" localSheetId="1" hidden="1">'[5]T3 Page 1'!#REF!</definedName>
    <definedName name="__123Graph_APIC" localSheetId="63" hidden="1">'[5]T3 Page 1'!#REF!</definedName>
    <definedName name="__123Graph_APIC" hidden="1">'[5]T3 Page 1'!#REF!</definedName>
    <definedName name="__123Graph_ATOBREV" localSheetId="1" hidden="1">'[2]Forecast data'!#REF!</definedName>
    <definedName name="__123Graph_ATOBREV" localSheetId="63" hidden="1">'[2]Forecast data'!#REF!</definedName>
    <definedName name="__123Graph_ATOBREV" hidden="1">'[2]Forecast data'!#REF!</definedName>
    <definedName name="__123Graph_ATOTAL" localSheetId="1" hidden="1">'[2]Forecast data'!#REF!</definedName>
    <definedName name="__123Graph_ATOTAL" localSheetId="63" hidden="1">'[2]Forecast data'!#REF!</definedName>
    <definedName name="__123Graph_ATOTAL" hidden="1">'[2]Forecast data'!#REF!</definedName>
    <definedName name="__123Graph_B" hidden="1">'[1]SUMMARY TABLE'!$T$23:$T$46</definedName>
    <definedName name="__123Graph_BCFSINDIV" localSheetId="1" hidden="1">[3]Data!#REF!</definedName>
    <definedName name="__123Graph_BCFSINDIV" localSheetId="63" hidden="1">[3]Data!#REF!</definedName>
    <definedName name="__123Graph_BCFSINDIV" hidden="1">[3]Data!#REF!</definedName>
    <definedName name="__123Graph_BCFSUK" localSheetId="1" hidden="1">[3]Data!#REF!</definedName>
    <definedName name="__123Graph_BCFSUK" localSheetId="63" hidden="1">[3]Data!#REF!</definedName>
    <definedName name="__123Graph_BCFSUK" hidden="1">[3]Data!#REF!</definedName>
    <definedName name="__123Graph_BCHGSPD1" hidden="1">[4]CHGSPD19.FIN!$H$10:$H$25</definedName>
    <definedName name="__123Graph_BCHGSPD2" hidden="1">[4]CHGSPD19.FIN!$I$11:$I$25</definedName>
    <definedName name="__123Graph_BEFF" localSheetId="1" hidden="1">'[5]T3 Page 1'!#REF!</definedName>
    <definedName name="__123Graph_BEFF" localSheetId="63" hidden="1">'[5]T3 Page 1'!#REF!</definedName>
    <definedName name="__123Graph_BEFF" hidden="1">'[5]T3 Page 1'!#REF!</definedName>
    <definedName name="__123Graph_BHOMEVAT" localSheetId="1" hidden="1">'[2]Forecast data'!#REF!</definedName>
    <definedName name="__123Graph_BHOMEVAT" localSheetId="63" hidden="1">'[2]Forecast data'!#REF!</definedName>
    <definedName name="__123Graph_BHOMEVAT" hidden="1">'[2]Forecast data'!#REF!</definedName>
    <definedName name="__123Graph_BIMPORT" localSheetId="1" hidden="1">'[2]Forecast data'!#REF!</definedName>
    <definedName name="__123Graph_BIMPORT" localSheetId="63" hidden="1">'[2]Forecast data'!#REF!</definedName>
    <definedName name="__123Graph_BIMPORT" hidden="1">'[2]Forecast data'!#REF!</definedName>
    <definedName name="__123Graph_BLBF" localSheetId="1" hidden="1">'[5]T3 Page 1'!#REF!</definedName>
    <definedName name="__123Graph_BLBF" localSheetId="63" hidden="1">'[5]T3 Page 1'!#REF!</definedName>
    <definedName name="__123Graph_BLBF" hidden="1">'[5]T3 Page 1'!#REF!</definedName>
    <definedName name="__123Graph_BLBFFIN" localSheetId="1" hidden="1">'[5]FC Page 1'!#REF!</definedName>
    <definedName name="__123Graph_BLBFFIN" localSheetId="63" hidden="1">'[5]FC Page 1'!#REF!</definedName>
    <definedName name="__123Graph_BLBFFIN" hidden="1">'[5]FC Page 1'!#REF!</definedName>
    <definedName name="__123Graph_BLCB" hidden="1">'[6]HIS19FIN(A)'!$D$79:$I$79</definedName>
    <definedName name="__123Graph_BPDTRENDS" hidden="1">'[1]SUMMARY TABLE'!$T$23:$T$46</definedName>
    <definedName name="__123Graph_BPIC" localSheetId="1" hidden="1">'[5]T3 Page 1'!#REF!</definedName>
    <definedName name="__123Graph_BPIC" localSheetId="63" hidden="1">'[5]T3 Page 1'!#REF!</definedName>
    <definedName name="__123Graph_BPIC" hidden="1">'[5]T3 Page 1'!#REF!</definedName>
    <definedName name="__123Graph_BTOTAL" localSheetId="1" hidden="1">'[2]Forecast data'!#REF!</definedName>
    <definedName name="__123Graph_BTOTAL" localSheetId="63" hidden="1">'[2]Forecast data'!#REF!</definedName>
    <definedName name="__123Graph_BTOTAL" hidden="1">'[2]Forecast data'!#REF!</definedName>
    <definedName name="__123Graph_CACT13BUD" localSheetId="1" hidden="1">'[5]FC Page 1'!#REF!</definedName>
    <definedName name="__123Graph_CACT13BUD" localSheetId="63" hidden="1">'[5]FC Page 1'!#REF!</definedName>
    <definedName name="__123Graph_CACT13BUD" hidden="1">'[5]FC Page 1'!#REF!</definedName>
    <definedName name="__123Graph_CCFSINDIV" localSheetId="1" hidden="1">[3]Data!#REF!</definedName>
    <definedName name="__123Graph_CCFSINDIV" localSheetId="63" hidden="1">[3]Data!#REF!</definedName>
    <definedName name="__123Graph_CCFSINDIV" hidden="1">[3]Data!#REF!</definedName>
    <definedName name="__123Graph_CCFSUK" localSheetId="1" hidden="1">[3]Data!#REF!</definedName>
    <definedName name="__123Graph_CCFSUK" localSheetId="63" hidden="1">[3]Data!#REF!</definedName>
    <definedName name="__123Graph_CCFSUK" hidden="1">[3]Data!#REF!</definedName>
    <definedName name="__123Graph_CEFF" localSheetId="1" hidden="1">'[5]T3 Page 1'!#REF!</definedName>
    <definedName name="__123Graph_CEFF" localSheetId="63" hidden="1">'[5]T3 Page 1'!#REF!</definedName>
    <definedName name="__123Graph_CEFF" hidden="1">'[5]T3 Page 1'!#REF!</definedName>
    <definedName name="__123Graph_CGR14PBF1" hidden="1">'[6]HIS19FIN(A)'!$AK$70:$AK$81</definedName>
    <definedName name="__123Graph_CLBF" localSheetId="1" hidden="1">'[5]T3 Page 1'!#REF!</definedName>
    <definedName name="__123Graph_CLBF" localSheetId="63" hidden="1">'[5]T3 Page 1'!#REF!</definedName>
    <definedName name="__123Graph_CLBF" hidden="1">'[5]T3 Page 1'!#REF!</definedName>
    <definedName name="__123Graph_CPIC" localSheetId="1" hidden="1">'[5]T3 Page 1'!#REF!</definedName>
    <definedName name="__123Graph_CPIC" localSheetId="63" hidden="1">'[5]T3 Page 1'!#REF!</definedName>
    <definedName name="__123Graph_CPIC" hidden="1">'[5]T3 Page 1'!#REF!</definedName>
    <definedName name="__123Graph_DACT13BUD" localSheetId="1" hidden="1">'[5]FC Page 1'!#REF!</definedName>
    <definedName name="__123Graph_DACT13BUD" localSheetId="63" hidden="1">'[5]FC Page 1'!#REF!</definedName>
    <definedName name="__123Graph_DACT13BUD" hidden="1">'[5]FC Page 1'!#REF!</definedName>
    <definedName name="__123Graph_DCFSINDIV" localSheetId="1" hidden="1">[3]Data!#REF!</definedName>
    <definedName name="__123Graph_DCFSINDIV" localSheetId="63" hidden="1">[3]Data!#REF!</definedName>
    <definedName name="__123Graph_DCFSINDIV" hidden="1">[3]Data!#REF!</definedName>
    <definedName name="__123Graph_DCFSUK" localSheetId="1" hidden="1">[3]Data!#REF!</definedName>
    <definedName name="__123Graph_DCFSUK" localSheetId="63" hidden="1">[3]Data!#REF!</definedName>
    <definedName name="__123Graph_DCFSUK" hidden="1">[3]Data!#REF!</definedName>
    <definedName name="__123Graph_DEFF" localSheetId="1" hidden="1">'[5]T3 Page 1'!#REF!</definedName>
    <definedName name="__123Graph_DEFF" localSheetId="63" hidden="1">'[5]T3 Page 1'!#REF!</definedName>
    <definedName name="__123Graph_DEFF" hidden="1">'[5]T3 Page 1'!#REF!</definedName>
    <definedName name="__123Graph_DGR14PBF1" hidden="1">'[6]HIS19FIN(A)'!$AH$70:$AH$81</definedName>
    <definedName name="__123Graph_DLBF" localSheetId="1" hidden="1">'[5]T3 Page 1'!#REF!</definedName>
    <definedName name="__123Graph_DLBF" localSheetId="63" hidden="1">'[5]T3 Page 1'!#REF!</definedName>
    <definedName name="__123Graph_DLBF" hidden="1">'[5]T3 Page 1'!#REF!</definedName>
    <definedName name="__123Graph_DPIC" localSheetId="1" hidden="1">'[5]T3 Page 1'!#REF!</definedName>
    <definedName name="__123Graph_DPIC" localSheetId="63" hidden="1">'[5]T3 Page 1'!#REF!</definedName>
    <definedName name="__123Graph_DPIC" hidden="1">'[5]T3 Page 1'!#REF!</definedName>
    <definedName name="__123Graph_EACT13BUD" localSheetId="1" hidden="1">'[5]FC Page 1'!#REF!</definedName>
    <definedName name="__123Graph_EACT13BUD" localSheetId="63" hidden="1">'[5]FC Page 1'!#REF!</definedName>
    <definedName name="__123Graph_EACT13BUD" hidden="1">'[5]FC Page 1'!#REF!</definedName>
    <definedName name="__123Graph_ECFSINDIV" localSheetId="1" hidden="1">[3]Data!#REF!</definedName>
    <definedName name="__123Graph_ECFSINDIV" localSheetId="63" hidden="1">[3]Data!#REF!</definedName>
    <definedName name="__123Graph_ECFSINDIV" hidden="1">[3]Data!#REF!</definedName>
    <definedName name="__123Graph_ECFSUK" localSheetId="1" hidden="1">[3]Data!#REF!</definedName>
    <definedName name="__123Graph_ECFSUK" localSheetId="63" hidden="1">[3]Data!#REF!</definedName>
    <definedName name="__123Graph_ECFSUK" hidden="1">[3]Data!#REF!</definedName>
    <definedName name="__123Graph_EEFF" localSheetId="1" hidden="1">'[5]T3 Page 1'!#REF!</definedName>
    <definedName name="__123Graph_EEFF" localSheetId="63" hidden="1">'[5]T3 Page 1'!#REF!</definedName>
    <definedName name="__123Graph_EEFF" hidden="1">'[5]T3 Page 1'!#REF!</definedName>
    <definedName name="__123Graph_EEFFHIC" localSheetId="1" hidden="1">'[5]FC Page 1'!#REF!</definedName>
    <definedName name="__123Graph_EEFFHIC" localSheetId="63" hidden="1">'[5]FC Page 1'!#REF!</definedName>
    <definedName name="__123Graph_EEFFHIC" hidden="1">'[5]FC Page 1'!#REF!</definedName>
    <definedName name="__123Graph_EGR14PBF1" hidden="1">'[6]HIS19FIN(A)'!$AG$67:$AG$67</definedName>
    <definedName name="__123Graph_ELBF" localSheetId="1" hidden="1">'[5]T3 Page 1'!#REF!</definedName>
    <definedName name="__123Graph_ELBF" localSheetId="63" hidden="1">'[5]T3 Page 1'!#REF!</definedName>
    <definedName name="__123Graph_ELBF" hidden="1">'[5]T3 Page 1'!#REF!</definedName>
    <definedName name="__123Graph_EPIC" localSheetId="1" hidden="1">'[5]T3 Page 1'!#REF!</definedName>
    <definedName name="__123Graph_EPIC" localSheetId="63" hidden="1">'[5]T3 Page 1'!#REF!</definedName>
    <definedName name="__123Graph_EPIC" hidden="1">'[5]T3 Page 1'!#REF!</definedName>
    <definedName name="__123Graph_FACT13BUD" localSheetId="1" hidden="1">'[5]FC Page 1'!#REF!</definedName>
    <definedName name="__123Graph_FACT13BUD" localSheetId="63" hidden="1">'[5]FC Page 1'!#REF!</definedName>
    <definedName name="__123Graph_FACT13BUD" hidden="1">'[5]FC Page 1'!#REF!</definedName>
    <definedName name="__123Graph_FCFSUK" localSheetId="1" hidden="1">[3]Data!#REF!</definedName>
    <definedName name="__123Graph_FCFSUK" localSheetId="63" hidden="1">[3]Data!#REF!</definedName>
    <definedName name="__123Graph_FCFSUK" hidden="1">[3]Data!#REF!</definedName>
    <definedName name="__123Graph_FEFF" localSheetId="1" hidden="1">'[5]T3 Page 1'!#REF!</definedName>
    <definedName name="__123Graph_FEFF" localSheetId="63" hidden="1">'[5]T3 Page 1'!#REF!</definedName>
    <definedName name="__123Graph_FEFF" hidden="1">'[5]T3 Page 1'!#REF!</definedName>
    <definedName name="__123Graph_FEFFHIC" localSheetId="1" hidden="1">'[5]FC Page 1'!#REF!</definedName>
    <definedName name="__123Graph_FEFFHIC" localSheetId="63" hidden="1">'[5]FC Page 1'!#REF!</definedName>
    <definedName name="__123Graph_FEFFHIC" hidden="1">'[5]FC Page 1'!#REF!</definedName>
    <definedName name="__123Graph_FGR14PBF1" hidden="1">'[6]HIS19FIN(A)'!$AH$67:$AH$67</definedName>
    <definedName name="__123Graph_FLBF" localSheetId="1" hidden="1">'[5]T3 Page 1'!#REF!</definedName>
    <definedName name="__123Graph_FLBF" localSheetId="63" hidden="1">'[5]T3 Page 1'!#REF!</definedName>
    <definedName name="__123Graph_FLBF" hidden="1">'[5]T3 Page 1'!#REF!</definedName>
    <definedName name="__123Graph_FPIC" localSheetId="1" hidden="1">'[5]T3 Page 1'!#REF!</definedName>
    <definedName name="__123Graph_FPIC" localSheetId="63" hidden="1">'[5]T3 Page 1'!#REF!</definedName>
    <definedName name="__123Graph_FPIC" hidden="1">'[5]T3 Page 1'!#REF!</definedName>
    <definedName name="__123Graph_LBL_ARESID" hidden="1">'[6]HIS19FIN(A)'!$R$3:$W$3</definedName>
    <definedName name="__123Graph_LBL_BRESID" hidden="1">'[6]HIS19FIN(A)'!$R$3:$W$3</definedName>
    <definedName name="__123Graph_X" hidden="1">'[1]SUMMARY TABLE'!$P$23:$P$46</definedName>
    <definedName name="__123Graph_XACTHIC" localSheetId="1" hidden="1">'[5]FC Page 1'!#REF!</definedName>
    <definedName name="__123Graph_XACTHIC" localSheetId="63" hidden="1">'[5]FC Page 1'!#REF!</definedName>
    <definedName name="__123Graph_XACTHIC" hidden="1">'[5]FC Page 1'!#REF!</definedName>
    <definedName name="__123Graph_XALLTAX" localSheetId="1" hidden="1">'[2]Forecast data'!#REF!</definedName>
    <definedName name="__123Graph_XALLTAX" localSheetId="63" hidden="1">'[2]Forecast data'!#REF!</definedName>
    <definedName name="__123Graph_XALLTAX" hidden="1">'[2]Forecast data'!#REF!</definedName>
    <definedName name="__123Graph_XCHGSPD1" hidden="1">[4]CHGSPD19.FIN!$A$10:$A$25</definedName>
    <definedName name="__123Graph_XCHGSPD2" hidden="1">[4]CHGSPD19.FIN!$A$11:$A$25</definedName>
    <definedName name="__123Graph_XEFF" localSheetId="1" hidden="1">'[5]T3 Page 1'!#REF!</definedName>
    <definedName name="__123Graph_XEFF" localSheetId="63" hidden="1">'[5]T3 Page 1'!#REF!</definedName>
    <definedName name="__123Graph_XEFF" hidden="1">'[5]T3 Page 1'!#REF!</definedName>
    <definedName name="__123Graph_XGR14PBF1" hidden="1">'[6]HIS19FIN(A)'!$AL$70:$AL$81</definedName>
    <definedName name="__123Graph_XHOMEVAT" localSheetId="1" hidden="1">'[2]Forecast data'!#REF!</definedName>
    <definedName name="__123Graph_XHOMEVAT" localSheetId="63" hidden="1">'[2]Forecast data'!#REF!</definedName>
    <definedName name="__123Graph_XHOMEVAT" hidden="1">'[2]Forecast data'!#REF!</definedName>
    <definedName name="__123Graph_XIMPORT" localSheetId="1" hidden="1">'[2]Forecast data'!#REF!</definedName>
    <definedName name="__123Graph_XIMPORT" localSheetId="63" hidden="1">'[2]Forecast data'!#REF!</definedName>
    <definedName name="__123Graph_XIMPORT" hidden="1">'[2]Forecast data'!#REF!</definedName>
    <definedName name="__123Graph_XLBF" localSheetId="1" hidden="1">'[5]T3 Page 1'!#REF!</definedName>
    <definedName name="__123Graph_XLBF" localSheetId="63" hidden="1">'[5]T3 Page 1'!#REF!</definedName>
    <definedName name="__123Graph_XLBF" hidden="1">'[5]T3 Page 1'!#REF!</definedName>
    <definedName name="__123Graph_XLBFFIN2" hidden="1">'[6]HIS19FIN(A)'!$K$61:$Q$61</definedName>
    <definedName name="__123Graph_XLBFHIC" hidden="1">'[6]HIS19FIN(A)'!$D$61:$J$61</definedName>
    <definedName name="__123Graph_XLBFHIC2" hidden="1">'[6]HIS19FIN(A)'!$D$61:$J$61</definedName>
    <definedName name="__123Graph_XLCB" hidden="1">'[6]HIS19FIN(A)'!$D$79:$I$79</definedName>
    <definedName name="__123Graph_XNACFIN" hidden="1">'[6]HIS19FIN(A)'!$K$95:$Q$95</definedName>
    <definedName name="__123Graph_XNACHIC" hidden="1">'[6]HIS19FIN(A)'!$D$95:$J$95</definedName>
    <definedName name="__123Graph_XPDNUMBERS" hidden="1">'[1]SUMMARY TABLE'!$Q$6:$Q$49</definedName>
    <definedName name="__123Graph_XPDTRENDS" hidden="1">'[1]SUMMARY TABLE'!$P$23:$P$46</definedName>
    <definedName name="__123Graph_XPIC" localSheetId="1" hidden="1">'[5]T3 Page 1'!#REF!</definedName>
    <definedName name="__123Graph_XPIC" localSheetId="63" hidden="1">'[5]T3 Page 1'!#REF!</definedName>
    <definedName name="__123Graph_XPIC" hidden="1">'[5]T3 Page 1'!#REF!</definedName>
    <definedName name="__123Graph_XSTAG2ALL" localSheetId="1" hidden="1">'[2]Forecast data'!#REF!</definedName>
    <definedName name="__123Graph_XSTAG2ALL" localSheetId="63" hidden="1">'[2]Forecast data'!#REF!</definedName>
    <definedName name="__123Graph_XSTAG2ALL" hidden="1">'[2]Forecast data'!#REF!</definedName>
    <definedName name="__123Graph_XSTAG2EC" localSheetId="1" hidden="1">'[2]Forecast data'!#REF!</definedName>
    <definedName name="__123Graph_XSTAG2EC" localSheetId="63" hidden="1">'[2]Forecast data'!#REF!</definedName>
    <definedName name="__123Graph_XSTAG2EC" hidden="1">'[2]Forecast data'!#REF!</definedName>
    <definedName name="__123Graph_XTOBREV" localSheetId="1" hidden="1">'[2]Forecast data'!#REF!</definedName>
    <definedName name="__123Graph_XTOBREV" localSheetId="63" hidden="1">'[2]Forecast data'!#REF!</definedName>
    <definedName name="__123Graph_XTOBREV" hidden="1">'[2]Forecast data'!#REF!</definedName>
    <definedName name="__123Graph_XTOTAL" localSheetId="1" hidden="1">'[2]Forecast data'!#REF!</definedName>
    <definedName name="__123Graph_XTOTAL" localSheetId="63" hidden="1">'[2]Forecast data'!#REF!</definedName>
    <definedName name="__123Graph_XTOTAL" hidden="1">'[2]Forecast data'!#REF!</definedName>
    <definedName name="_1__123Graph_ACHART_15" hidden="1">[7]USGC!$B$34:$B$53</definedName>
    <definedName name="_10__123Graph_XCHART_15" hidden="1">[7]USGC!$A$34:$A$53</definedName>
    <definedName name="_123Graph_FEFFHIC" localSheetId="1" hidden="1">'[5]FC Page 1'!#REF!</definedName>
    <definedName name="_123Graph_FEFFHIC" localSheetId="63" hidden="1">'[5]FC Page 1'!#REF!</definedName>
    <definedName name="_123Graph_FEFFHIC" hidden="1">'[5]FC Page 1'!#REF!</definedName>
    <definedName name="_2__123Graph_BCHART_10" hidden="1">[7]USGC!$L$34:$L$53</definedName>
    <definedName name="_3__123Graph_BCHART_13" hidden="1">[7]USGC!$R$34:$R$53</definedName>
    <definedName name="_4__123Graph_BCHART_15" hidden="1">[7]USGC!$C$34:$C$53</definedName>
    <definedName name="_5__123Graph_CCHART_10" hidden="1">[7]USGC!$F$34:$F$53</definedName>
    <definedName name="_6__123Graph_CCHART_13" hidden="1">[7]USGC!$O$34:$O$53</definedName>
    <definedName name="_7__123Graph_CCHART_15" hidden="1">[7]USGC!$D$34:$D$53</definedName>
    <definedName name="_8__123Graph_XCHART_10" hidden="1">[7]USGC!$A$34:$A$53</definedName>
    <definedName name="_9__123Graph_XCHART_13" hidden="1">[7]USGC!$A$34:$A$53</definedName>
    <definedName name="_AtRisk_SimSetting_AutomaticallyGenerateReports" hidden="1">FALSE</definedName>
    <definedName name="_AtRisk_SimSetting_AutomaticResultsDisplayMode" hidden="1">2</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FALSE</definedName>
    <definedName name="_AtRisk_SimSetting_LiveUpdatePeriod" hidden="1">-1</definedName>
    <definedName name="_AtRisk_SimSetting_MacroRecalculationBehavior" hidden="1">0</definedName>
    <definedName name="_AtRisk_SimSetting_RandomNumberGenerator" hidden="1">0</definedName>
    <definedName name="_AtRisk_SimSetting_ReportsList" hidden="1">0</definedName>
    <definedName name="_AtRisk_SimSetting_ShowSimulationProgressWindow" hidden="1">TRUE</definedName>
    <definedName name="_AtRisk_SimSetting_SimNameCount" hidden="1">0</definedName>
    <definedName name="_AtRisk_SimSetting_SmartSensitivityAnalysisEnabled" hidden="1">FALSE</definedName>
    <definedName name="_AtRisk_SimSetting_StatisticFunctionUpdating" hidden="1">1</definedName>
    <definedName name="_AtRisk_SimSetting_StdRecalcActiveSimulationNumber"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Fill" localSheetId="1" hidden="1">'[2]Forecast data'!#REF!</definedName>
    <definedName name="_Fill" localSheetId="63" hidden="1">'[2]Forecast data'!#REF!</definedName>
    <definedName name="_Fill" hidden="1">'[2]Forecast data'!#REF!</definedName>
    <definedName name="_xlnm._FilterDatabase" localSheetId="38" hidden="1">'ED1'!$A$5:$BA$339</definedName>
    <definedName name="_xlnm._FilterDatabase" localSheetId="40" hidden="1">'ED3'!$A$5:$AU$164</definedName>
    <definedName name="_xlnm._FilterDatabase" localSheetId="42" hidden="1">'ED5'!$A$5:$AP$340</definedName>
    <definedName name="_xlnm._FilterDatabase" localSheetId="56" hidden="1">'ES1'!$A$10:$AM$573</definedName>
    <definedName name="_Key1" localSheetId="1" hidden="1">#REF!</definedName>
    <definedName name="_Key1" localSheetId="42" hidden="1">#REF!</definedName>
    <definedName name="_Key1" localSheetId="63" hidden="1">#REF!</definedName>
    <definedName name="_Key1" hidden="1">#REF!</definedName>
    <definedName name="_Order1" hidden="1">255</definedName>
    <definedName name="_Order2" hidden="1">255</definedName>
    <definedName name="_Parse_In" localSheetId="1" hidden="1">'[8]1997'!#REF!</definedName>
    <definedName name="_Parse_In" localSheetId="42" hidden="1">'[8]1997'!#REF!</definedName>
    <definedName name="_Parse_In" localSheetId="63" hidden="1">'[8]1997'!#REF!</definedName>
    <definedName name="_Parse_In" hidden="1">'[8]1997'!#REF!</definedName>
    <definedName name="_Regression_Out" localSheetId="1" hidden="1">#REF!</definedName>
    <definedName name="_Regression_Out" localSheetId="42" hidden="1">#REF!</definedName>
    <definedName name="_Regression_Out" localSheetId="63" hidden="1">#REF!</definedName>
    <definedName name="_Regression_Out" hidden="1">#REF!</definedName>
    <definedName name="_Regression_X" localSheetId="1" hidden="1">#REF!</definedName>
    <definedName name="_Regression_X" localSheetId="42" hidden="1">#REF!</definedName>
    <definedName name="_Regression_X" localSheetId="63" hidden="1">#REF!</definedName>
    <definedName name="_Regression_X" hidden="1">#REF!</definedName>
    <definedName name="_Regression_Y" localSheetId="1" hidden="1">#REF!</definedName>
    <definedName name="_Regression_Y" localSheetId="42" hidden="1">#REF!</definedName>
    <definedName name="_Regression_Y" localSheetId="63" hidden="1">#REF!</definedName>
    <definedName name="_Regression_Y" hidden="1">#REF!</definedName>
    <definedName name="_SS_AC_1102100054" comment="Advanced Comment Name" localSheetId="10" hidden="1">#REF!</definedName>
    <definedName name="_SS_AC_1102100054" comment="Advanced Comment Name" localSheetId="21" hidden="1">#REF!</definedName>
    <definedName name="_SS_AC_1102100054" comment="Advanced Comment Name" localSheetId="23" hidden="1">#REF!</definedName>
    <definedName name="_SS_AC_1102100054" comment="Advanced Comment Name" localSheetId="26" hidden="1">#REF!</definedName>
    <definedName name="_SS_AC_1102100054" comment="Advanced Comment Name" localSheetId="27" hidden="1">#REF!</definedName>
    <definedName name="_SS_AC_1102100054" comment="Advanced Comment Name" localSheetId="12" hidden="1">#REF!</definedName>
    <definedName name="_SS_AC_1102100054" comment="Advanced Comment Name" localSheetId="29" hidden="1">#REF!</definedName>
    <definedName name="_SS_AC_1102100054" comment="Advanced Comment Name" localSheetId="30" hidden="1">#REF!</definedName>
    <definedName name="_SS_AC_1102100054" comment="Advanced Comment Name" localSheetId="34" hidden="1">#REF!</definedName>
    <definedName name="_SS_AC_1102100054" comment="Advanced Comment Name" localSheetId="14" hidden="1">#REF!</definedName>
    <definedName name="_SS_AC_1102100054" comment="Advanced Comment Name" localSheetId="35" hidden="1">#REF!</definedName>
    <definedName name="_SS_AC_1102100054" comment="Advanced Comment Name" localSheetId="36" hidden="1">#REF!</definedName>
    <definedName name="_SS_AC_1102100054" comment="Advanced Comment Name" localSheetId="18" hidden="1">#REF!</definedName>
    <definedName name="_SS_AC_1102100054" comment="Advanced Comment Name" localSheetId="20" hidden="1">#REF!</definedName>
    <definedName name="_SS_AC_1102100054" comment="Advanced Comment Name" localSheetId="50" hidden="1">#REF!</definedName>
    <definedName name="_SS_AC_1102100054" comment="Advanced Comment Name" localSheetId="61" hidden="1">#REF!</definedName>
    <definedName name="_SS_AC_1102100054" comment="Advanced Comment Name" localSheetId="1" hidden="1">#REF!</definedName>
    <definedName name="_SS_AC_1102100054" comment="Advanced Comment Name" localSheetId="42" hidden="1">#REF!</definedName>
    <definedName name="_SS_AC_1102100054" comment="Advanced Comment Name" hidden="1">#REF!</definedName>
    <definedName name="aadsds" localSheetId="7"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aadsds" localSheetId="9"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aadsds" localSheetId="1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aadsds" localSheetId="21"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aadsds" localSheetId="23"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aadsds" localSheetId="26"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aadsds" localSheetId="27"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aadsds" localSheetId="12"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aadsds" localSheetId="28"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aadsds" localSheetId="29"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aadsds" localSheetId="3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aadsds" localSheetId="31"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aadsds" localSheetId="32"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aadsds" localSheetId="33"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aadsds" localSheetId="34"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aadsds" localSheetId="14"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aadsds" localSheetId="35"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aadsds" localSheetId="36"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aadsds" localSheetId="15"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aadsds" localSheetId="18"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aadsds" localSheetId="2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aadsds" localSheetId="54"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aadsds" localSheetId="5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aadsds" localSheetId="6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aadsds" localSheetId="61"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aadsds" localSheetId="62"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aadsds" localSheetId="1"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aadsds" localSheetId="42"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aadsds" localSheetId="58"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aadsds" localSheetId="63"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aadsds"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activeScenarioLabel" hidden="1">[9]Control!$G$5</definedName>
    <definedName name="AkkSaWvypRcjqNnsIElA" hidden="1">'[9]Heat Load Int'!$AW$285</definedName>
    <definedName name="Alt_Chk_1_Hdg" hidden="1">[10]BS_Hist_TA!$B$1</definedName>
    <definedName name="Alt_Chk_14_Hdg" hidden="1">[10]BS_Fcast_TO!$B$1</definedName>
    <definedName name="Alt_Chk_15_Hdg" hidden="1">[10]Fcast_OP_TO!$C$117</definedName>
    <definedName name="Alt_Chk_2_Hdg" hidden="1">[10]BS_Hist_TO!$B$1</definedName>
    <definedName name="anscount" hidden="1">2</definedName>
    <definedName name="asdas" localSheetId="42" hidden="1">{#N/A,#N/A,FALSE,"TMCOMP96";#N/A,#N/A,FALSE,"MAT96";#N/A,#N/A,FALSE,"FANDA96";#N/A,#N/A,FALSE,"INTRAN96";#N/A,#N/A,FALSE,"NAA9697";#N/A,#N/A,FALSE,"ECWEBB";#N/A,#N/A,FALSE,"MFT96";#N/A,#N/A,FALSE,"CTrecon"}</definedName>
    <definedName name="asdas" hidden="1">{#N/A,#N/A,FALSE,"TMCOMP96";#N/A,#N/A,FALSE,"MAT96";#N/A,#N/A,FALSE,"FANDA96";#N/A,#N/A,FALSE,"INTRAN96";#N/A,#N/A,FALSE,"NAA9697";#N/A,#N/A,FALSE,"ECWEBB";#N/A,#N/A,FALSE,"MFT96";#N/A,#N/A,FALSE,"CTrecon"}</definedName>
    <definedName name="ASDASFD" localSheetId="42" hidden="1">{#N/A,#N/A,FALSE,"TMCOMP96";#N/A,#N/A,FALSE,"MAT96";#N/A,#N/A,FALSE,"FANDA96";#N/A,#N/A,FALSE,"INTRAN96";#N/A,#N/A,FALSE,"NAA9697";#N/A,#N/A,FALSE,"ECWEBB";#N/A,#N/A,FALSE,"MFT96";#N/A,#N/A,FALSE,"CTrecon"}</definedName>
    <definedName name="ASDASFD" hidden="1">{#N/A,#N/A,FALSE,"TMCOMP96";#N/A,#N/A,FALSE,"MAT96";#N/A,#N/A,FALSE,"FANDA96";#N/A,#N/A,FALSE,"INTRAN96";#N/A,#N/A,FALSE,"NAA9697";#N/A,#N/A,FALSE,"ECWEBB";#N/A,#N/A,FALSE,"MFT96";#N/A,#N/A,FALSE,"CTrecon"}</definedName>
    <definedName name="asdasx" localSheetId="42" hidden="1">{#N/A,#N/A,FALSE,"TMCOMP96";#N/A,#N/A,FALSE,"MAT96";#N/A,#N/A,FALSE,"FANDA96";#N/A,#N/A,FALSE,"INTRAN96";#N/A,#N/A,FALSE,"NAA9697";#N/A,#N/A,FALSE,"ECWEBB";#N/A,#N/A,FALSE,"MFT96";#N/A,#N/A,FALSE,"CTrecon"}</definedName>
    <definedName name="asdasx" hidden="1">{#N/A,#N/A,FALSE,"TMCOMP96";#N/A,#N/A,FALSE,"MAT96";#N/A,#N/A,FALSE,"FANDA96";#N/A,#N/A,FALSE,"INTRAN96";#N/A,#N/A,FALSE,"NAA9697";#N/A,#N/A,FALSE,"ECWEBB";#N/A,#N/A,FALSE,"MFT96";#N/A,#N/A,FALSE,"CTrecon"}</definedName>
    <definedName name="ASDF" localSheetId="42" hidden="1">{#N/A,#N/A,FALSE,"TMCOMP96";#N/A,#N/A,FALSE,"MAT96";#N/A,#N/A,FALSE,"FANDA96";#N/A,#N/A,FALSE,"INTRAN96";#N/A,#N/A,FALSE,"NAA9697";#N/A,#N/A,FALSE,"ECWEBB";#N/A,#N/A,FALSE,"MFT96";#N/A,#N/A,FALSE,"CTrecon"}</definedName>
    <definedName name="ASDF" hidden="1">{#N/A,#N/A,FALSE,"TMCOMP96";#N/A,#N/A,FALSE,"MAT96";#N/A,#N/A,FALSE,"FANDA96";#N/A,#N/A,FALSE,"INTRAN96";#N/A,#N/A,FALSE,"NAA9697";#N/A,#N/A,FALSE,"ECWEBB";#N/A,#N/A,FALSE,"MFT96";#N/A,#N/A,FALSE,"CTrecon"}</definedName>
    <definedName name="ASDFA" localSheetId="42" hidden="1">{#N/A,#N/A,FALSE,"TMCOMP96";#N/A,#N/A,FALSE,"MAT96";#N/A,#N/A,FALSE,"FANDA96";#N/A,#N/A,FALSE,"INTRAN96";#N/A,#N/A,FALSE,"NAA9697";#N/A,#N/A,FALSE,"ECWEBB";#N/A,#N/A,FALSE,"MFT96";#N/A,#N/A,FALSE,"CTrecon"}</definedName>
    <definedName name="ASDFA" hidden="1">{#N/A,#N/A,FALSE,"TMCOMP96";#N/A,#N/A,FALSE,"MAT96";#N/A,#N/A,FALSE,"FANDA96";#N/A,#N/A,FALSE,"INTRAN96";#N/A,#N/A,FALSE,"NAA9697";#N/A,#N/A,FALSE,"ECWEBB";#N/A,#N/A,FALSE,"MFT96";#N/A,#N/A,FALSE,"CTrecon"}</definedName>
    <definedName name="ASFD" localSheetId="42" hidden="1">{#N/A,#N/A,FALSE,"TMCOMP96";#N/A,#N/A,FALSE,"MAT96";#N/A,#N/A,FALSE,"FANDA96";#N/A,#N/A,FALSE,"INTRAN96";#N/A,#N/A,FALSE,"NAA9697";#N/A,#N/A,FALSE,"ECWEBB";#N/A,#N/A,FALSE,"MFT96";#N/A,#N/A,FALSE,"CTrecon"}</definedName>
    <definedName name="ASFD" hidden="1">{#N/A,#N/A,FALSE,"TMCOMP96";#N/A,#N/A,FALSE,"MAT96";#N/A,#N/A,FALSE,"FANDA96";#N/A,#N/A,FALSE,"INTRAN96";#N/A,#N/A,FALSE,"NAA9697";#N/A,#N/A,FALSE,"ECWEBB";#N/A,#N/A,FALSE,"MFT96";#N/A,#N/A,FALSE,"CTrecon"}</definedName>
    <definedName name="bAZuBwJNvxHSNoFnMFuI" hidden="1">[9]ControlInt!$E$9</definedName>
    <definedName name="BLPH1" hidden="1">'[11]4.6 ten year bonds'!$A$4</definedName>
    <definedName name="BLPH2" hidden="1">'[11]4.6 ten year bonds'!$D$4</definedName>
    <definedName name="BLPH3" hidden="1">'[11]4.6 ten year bonds'!$G$4</definedName>
    <definedName name="BLPH4" hidden="1">'[11]4.6 ten year bonds'!$J$4</definedName>
    <definedName name="BLPH5" hidden="1">'[11]4.6 ten year bonds'!$M$4</definedName>
    <definedName name="BMGHIndex" hidden="1">"O"</definedName>
    <definedName name="CBWorkbookPriority" hidden="1">-717821871</definedName>
    <definedName name="dfgd" localSheetId="42" hidden="1">{#N/A,#N/A,TRUE,"Initial";#N/A,#N/A,TRUE,"Graphs"}</definedName>
    <definedName name="dfgd" hidden="1">{#N/A,#N/A,TRUE,"Initial";#N/A,#N/A,TRUE,"Graphs"}</definedName>
    <definedName name="dgsgf" localSheetId="42" hidden="1">{#N/A,#N/A,FALSE,"TMCOMP96";#N/A,#N/A,FALSE,"MAT96";#N/A,#N/A,FALSE,"FANDA96";#N/A,#N/A,FALSE,"INTRAN96";#N/A,#N/A,FALSE,"NAA9697";#N/A,#N/A,FALSE,"ECWEBB";#N/A,#N/A,FALSE,"MFT96";#N/A,#N/A,FALSE,"CTrecon"}</definedName>
    <definedName name="dgsgf" hidden="1">{#N/A,#N/A,FALSE,"TMCOMP96";#N/A,#N/A,FALSE,"MAT96";#N/A,#N/A,FALSE,"FANDA96";#N/A,#N/A,FALSE,"INTRAN96";#N/A,#N/A,FALSE,"NAA9697";#N/A,#N/A,FALSE,"ECWEBB";#N/A,#N/A,FALSE,"MFT96";#N/A,#N/A,FALSE,"CTrecon"}</definedName>
    <definedName name="Distribution" localSheetId="1" hidden="1">#REF!</definedName>
    <definedName name="Distribution" localSheetId="42" hidden="1">#REF!</definedName>
    <definedName name="Distribution" localSheetId="63" hidden="1">#REF!</definedName>
    <definedName name="Distribution" hidden="1">#REF!</definedName>
    <definedName name="DME_LocalFile" hidden="1">"True"</definedName>
    <definedName name="EFO" localSheetId="1" hidden="1">'[2]Forecast data'!#REF!</definedName>
    <definedName name="EFO" localSheetId="63" hidden="1">'[2]Forecast data'!#REF!</definedName>
    <definedName name="EFO" hidden="1">'[2]Forecast data'!#REF!</definedName>
    <definedName name="Err_Chk_1_Hdg" hidden="1">[10]Fcast_OP_TO!$C$27</definedName>
    <definedName name="Err_Chk_11_Hdg" hidden="1">[10]IS_Fcast_TO!$B$1</definedName>
    <definedName name="Err_Chk_13_Hdg" hidden="1">[10]BS_Fcast_TO!$B$1</definedName>
    <definedName name="Err_Chk_14_Hdg" hidden="1">[10]CFS_Fcast_TO!$B$1</definedName>
    <definedName name="Err_Chk_15_Hdg" hidden="1">[10]Fcast_OP_TO!$C$117</definedName>
    <definedName name="Err_Chk_2_Hdg" hidden="1">[10]Fcast_OP_TO!$C$44</definedName>
    <definedName name="Err_Chk_3_Hdg" hidden="1">[10]Fcast_OP_TO!$C$64</definedName>
    <definedName name="Err_Chk_4_Hdg" hidden="1">[10]Fcast_OP_TO!$C$76</definedName>
    <definedName name="ExtraProfiles" localSheetId="1" hidden="1">#REF!</definedName>
    <definedName name="ExtraProfiles" localSheetId="42" hidden="1">#REF!</definedName>
    <definedName name="ExtraProfiles" localSheetId="63" hidden="1">#REF!</definedName>
    <definedName name="ExtraProfiles" hidden="1">#REF!</definedName>
    <definedName name="FDDD" localSheetId="42" hidden="1">{#N/A,#N/A,FALSE,"TMCOMP96";#N/A,#N/A,FALSE,"MAT96";#N/A,#N/A,FALSE,"FANDA96";#N/A,#N/A,FALSE,"INTRAN96";#N/A,#N/A,FALSE,"NAA9697";#N/A,#N/A,FALSE,"ECWEBB";#N/A,#N/A,FALSE,"MFT96";#N/A,#N/A,FALSE,"CTrecon"}</definedName>
    <definedName name="FDDD" hidden="1">{#N/A,#N/A,FALSE,"TMCOMP96";#N/A,#N/A,FALSE,"MAT96";#N/A,#N/A,FALSE,"FANDA96";#N/A,#N/A,FALSE,"INTRAN96";#N/A,#N/A,FALSE,"NAA9697";#N/A,#N/A,FALSE,"ECWEBB";#N/A,#N/A,FALSE,"MFT96";#N/A,#N/A,FALSE,"CTrecon"}</definedName>
    <definedName name="fg" localSheetId="42" hidden="1">{#N/A,#N/A,FALSE,"TMCOMP96";#N/A,#N/A,FALSE,"MAT96";#N/A,#N/A,FALSE,"FANDA96";#N/A,#N/A,FALSE,"INTRAN96";#N/A,#N/A,FALSE,"NAA9697";#N/A,#N/A,FALSE,"ECWEBB";#N/A,#N/A,FALSE,"MFT96";#N/A,#N/A,FALSE,"CTrecon"}</definedName>
    <definedName name="fg" hidden="1">{#N/A,#N/A,FALSE,"TMCOMP96";#N/A,#N/A,FALSE,"MAT96";#N/A,#N/A,FALSE,"FANDA96";#N/A,#N/A,FALSE,"INTRAN96";#N/A,#N/A,FALSE,"NAA9697";#N/A,#N/A,FALSE,"ECWEBB";#N/A,#N/A,FALSE,"MFT96";#N/A,#N/A,FALSE,"CTrecon"}</definedName>
    <definedName name="fgfd" localSheetId="42" hidden="1">{#N/A,#N/A,FALSE,"TMCOMP96";#N/A,#N/A,FALSE,"MAT96";#N/A,#N/A,FALSE,"FANDA96";#N/A,#N/A,FALSE,"INTRAN96";#N/A,#N/A,FALSE,"NAA9697";#N/A,#N/A,FALSE,"ECWEBB";#N/A,#N/A,FALSE,"MFT96";#N/A,#N/A,FALSE,"CTrecon"}</definedName>
    <definedName name="fgfd" hidden="1">{#N/A,#N/A,FALSE,"TMCOMP96";#N/A,#N/A,FALSE,"MAT96";#N/A,#N/A,FALSE,"FANDA96";#N/A,#N/A,FALSE,"INTRAN96";#N/A,#N/A,FALSE,"NAA9697";#N/A,#N/A,FALSE,"ECWEBB";#N/A,#N/A,FALSE,"MFT96";#N/A,#N/A,FALSE,"CTrecon"}</definedName>
    <definedName name="fghfgh" localSheetId="42" hidden="1">{#N/A,#N/A,FALSE,"TMCOMP96";#N/A,#N/A,FALSE,"MAT96";#N/A,#N/A,FALSE,"FANDA96";#N/A,#N/A,FALSE,"INTRAN96";#N/A,#N/A,FALSE,"NAA9697";#N/A,#N/A,FALSE,"ECWEBB";#N/A,#N/A,FALSE,"MFT96";#N/A,#N/A,FALSE,"CTrecon"}</definedName>
    <definedName name="fghfgh" hidden="1">{#N/A,#N/A,FALSE,"TMCOMP96";#N/A,#N/A,FALSE,"MAT96";#N/A,#N/A,FALSE,"FANDA96";#N/A,#N/A,FALSE,"INTRAN96";#N/A,#N/A,FALSE,"NAA9697";#N/A,#N/A,FALSE,"ECWEBB";#N/A,#N/A,FALSE,"MFT96";#N/A,#N/A,FALSE,"CTrecon"}</definedName>
    <definedName name="fKDYVoMiriBRjdGAbdOe" hidden="1">[9]Main!$FV$15</definedName>
    <definedName name="fyu" localSheetId="1" hidden="1">'[2]Forecast data'!#REF!</definedName>
    <definedName name="fyu" localSheetId="63" hidden="1">'[2]Forecast data'!#REF!</definedName>
    <definedName name="fyu" hidden="1">'[2]Forecast data'!#REF!</definedName>
    <definedName name="ghj" localSheetId="42" hidden="1">{#N/A,#N/A,FALSE,"TMCOMP96";#N/A,#N/A,FALSE,"MAT96";#N/A,#N/A,FALSE,"FANDA96";#N/A,#N/A,FALSE,"INTRAN96";#N/A,#N/A,FALSE,"NAA9697";#N/A,#N/A,FALSE,"ECWEBB";#N/A,#N/A,FALSE,"MFT96";#N/A,#N/A,FALSE,"CTrecon"}</definedName>
    <definedName name="ghj" hidden="1">{#N/A,#N/A,FALSE,"TMCOMP96";#N/A,#N/A,FALSE,"MAT96";#N/A,#N/A,FALSE,"FANDA96";#N/A,#N/A,FALSE,"INTRAN96";#N/A,#N/A,FALSE,"NAA9697";#N/A,#N/A,FALSE,"ECWEBB";#N/A,#N/A,FALSE,"MFT96";#N/A,#N/A,FALSE,"CTrecon"}</definedName>
    <definedName name="GWCVFKhuQebAZuBwJNOx" hidden="1">'[9]Heat Load Int'!$K$10:$K$276</definedName>
    <definedName name="Header1" localSheetId="10" hidden="1">IF(COUNTA(#REF!)=0,0,INDEX(#REF!,MATCH(ROW(#REF!),#REF!,TRUE)))+1</definedName>
    <definedName name="Header1" localSheetId="23" hidden="1">IF(COUNTA(#REF!)=0,0,INDEX(#REF!,MATCH(ROW(#REF!),#REF!,TRUE)))+1</definedName>
    <definedName name="Header1" localSheetId="26" hidden="1">IF(COUNTA(#REF!)=0,0,INDEX(#REF!,MATCH(ROW(#REF!),#REF!,TRUE)))+1</definedName>
    <definedName name="Header1" localSheetId="27" hidden="1">IF(COUNTA(#REF!)=0,0,INDEX(#REF!,MATCH(ROW(#REF!),#REF!,TRUE)))+1</definedName>
    <definedName name="Header1" localSheetId="12" hidden="1">IF(COUNTA(#REF!)=0,0,INDEX(#REF!,MATCH(ROW(#REF!),#REF!,TRUE)))+1</definedName>
    <definedName name="Header1" localSheetId="29" hidden="1">IF(COUNTA(#REF!)=0,0,INDEX(#REF!,MATCH(ROW(#REF!),#REF!,TRUE)))+1</definedName>
    <definedName name="Header1" localSheetId="30" hidden="1">IF(COUNTA(#REF!)=0,0,INDEX(#REF!,MATCH(ROW(#REF!),#REF!,TRUE)))+1</definedName>
    <definedName name="Header1" localSheetId="34" hidden="1">IF(COUNTA(#REF!)=0,0,INDEX(#REF!,MATCH(ROW(#REF!),#REF!,TRUE)))+1</definedName>
    <definedName name="Header1" localSheetId="35" hidden="1">IF(COUNTA(#REF!)=0,0,INDEX(#REF!,MATCH(ROW(#REF!),#REF!,TRUE)))+1</definedName>
    <definedName name="Header1" localSheetId="36" hidden="1">IF(COUNTA(#REF!)=0,0,INDEX(#REF!,MATCH(ROW(#REF!),#REF!,TRUE)))+1</definedName>
    <definedName name="Header1" localSheetId="20" hidden="1">IF(COUNTA(#REF!)=0,0,INDEX(#REF!,MATCH(ROW(#REF!),#REF!,TRUE)))+1</definedName>
    <definedName name="Header1" localSheetId="50" hidden="1">IF(COUNTA(#REF!)=0,0,INDEX(#REF!,MATCH(ROW(#REF!),#REF!,TRUE)))+1</definedName>
    <definedName name="Header1" localSheetId="60" hidden="1">IF(COUNTA(#REF!)=0,0,INDEX(#REF!,MATCH(ROW(#REF!),#REF!,TRUE)))+1</definedName>
    <definedName name="Header1" localSheetId="61" hidden="1">IF(COUNTA(#REF!)=0,0,INDEX(#REF!,MATCH(ROW(#REF!),#REF!,TRUE)))+1</definedName>
    <definedName name="Header1" localSheetId="62" hidden="1">IF(COUNTA(#REF!)=0,0,INDEX(#REF!,MATCH(ROW(#REF!),#REF!,TRUE)))+1</definedName>
    <definedName name="Header1" localSheetId="1" hidden="1">IF(COUNTA(#REF!)=0,0,INDEX(#REF!,MATCH(ROW(#REF!),#REF!,TRUE)))+1</definedName>
    <definedName name="Header1" hidden="1">IF(COUNTA(#REF!)=0,0,INDEX(#REF!,MATCH(ROW(#REF!),#REF!,TRUE)))+1</definedName>
    <definedName name="Header2" localSheetId="10" hidden="1">[12]!Header1-1 &amp; "." &amp; MAX(1,COUNTA(INDEX(#REF!,MATCH([12]!Header1-1,#REF!,FALSE)):#REF!))</definedName>
    <definedName name="Header2" localSheetId="21" hidden="1">[12]!Header1-1 &amp; "." &amp; MAX(1,COUNTA(INDEX(#REF!,MATCH([12]!Header1-1,#REF!,FALSE)):#REF!))</definedName>
    <definedName name="Header2" localSheetId="23" hidden="1">[12]!Header1-1 &amp; "." &amp; MAX(1,COUNTA(INDEX(#REF!,MATCH([12]!Header1-1,#REF!,FALSE)):#REF!))</definedName>
    <definedName name="Header2" localSheetId="26" hidden="1">[12]!Header1-1 &amp; "." &amp; MAX(1,COUNTA(INDEX(#REF!,MATCH([12]!Header1-1,#REF!,FALSE)):#REF!))</definedName>
    <definedName name="Header2" localSheetId="27" hidden="1">[12]!Header1-1 &amp; "." &amp; MAX(1,COUNTA(INDEX(#REF!,MATCH([12]!Header1-1,#REF!,FALSE)):#REF!))</definedName>
    <definedName name="Header2" localSheetId="12" hidden="1">[12]!Header1-1 &amp; "." &amp; MAX(1,COUNTA(INDEX(#REF!,MATCH([12]!Header1-1,#REF!,FALSE)):#REF!))</definedName>
    <definedName name="Header2" localSheetId="29" hidden="1">[12]!Header1-1 &amp; "." &amp; MAX(1,COUNTA(INDEX(#REF!,MATCH([12]!Header1-1,#REF!,FALSE)):#REF!))</definedName>
    <definedName name="Header2" localSheetId="30" hidden="1">[12]!Header1-1 &amp; "." &amp; MAX(1,COUNTA(INDEX(#REF!,MATCH([12]!Header1-1,#REF!,FALSE)):#REF!))</definedName>
    <definedName name="Header2" localSheetId="34" hidden="1">[12]!Header1-1 &amp; "." &amp; MAX(1,COUNTA(INDEX(#REF!,MATCH([12]!Header1-1,#REF!,FALSE)):#REF!))</definedName>
    <definedName name="Header2" localSheetId="14" hidden="1">[12]!Header1-1 &amp; "." &amp; MAX(1,COUNTA(INDEX(#REF!,MATCH([12]!Header1-1,#REF!,FALSE)):#REF!))</definedName>
    <definedName name="Header2" localSheetId="35" hidden="1">[12]!Header1-1 &amp; "." &amp; MAX(1,COUNTA(INDEX(#REF!,MATCH([12]!Header1-1,#REF!,FALSE)):#REF!))</definedName>
    <definedName name="Header2" localSheetId="36" hidden="1">[12]!Header1-1 &amp; "." &amp; MAX(1,COUNTA(INDEX(#REF!,MATCH([12]!Header1-1,#REF!,FALSE)):#REF!))</definedName>
    <definedName name="Header2" localSheetId="18" hidden="1">[12]!Header1-1 &amp; "." &amp; MAX(1,COUNTA(INDEX(#REF!,MATCH([12]!Header1-1,#REF!,FALSE)):#REF!))</definedName>
    <definedName name="Header2" localSheetId="20" hidden="1">[12]!Header1-1 &amp; "." &amp; MAX(1,COUNTA(INDEX(#REF!,MATCH([12]!Header1-1,#REF!,FALSE)):#REF!))</definedName>
    <definedName name="Header2" localSheetId="50" hidden="1">[12]!Header1-1 &amp; "." &amp; MAX(1,COUNTA(INDEX(#REF!,MATCH([12]!Header1-1,#REF!,FALSE)):#REF!))</definedName>
    <definedName name="Header2" localSheetId="60" hidden="1">[12]!Header1-1 &amp; "." &amp; MAX(1,COUNTA(INDEX(#REF!,MATCH([12]!Header1-1,#REF!,FALSE)):#REF!))</definedName>
    <definedName name="Header2" localSheetId="61" hidden="1">[12]!Header1-1 &amp; "." &amp; MAX(1,COUNTA(INDEX(#REF!,MATCH([12]!Header1-1,#REF!,FALSE)):#REF!))</definedName>
    <definedName name="Header2" localSheetId="62" hidden="1">[12]!Header1-1 &amp; "." &amp; MAX(1,COUNTA(INDEX(#REF!,MATCH([12]!Header1-1,#REF!,FALSE)):#REF!))</definedName>
    <definedName name="Header2" localSheetId="1" hidden="1">[12]!Header1-1 &amp; "." &amp; MAX(1,COUNTA(INDEX(#REF!,MATCH([12]!Header1-1,#REF!,FALSE)):#REF!))</definedName>
    <definedName name="Header2" hidden="1">[12]!Header1-1 &amp; "." &amp; MAX(1,COUNTA(INDEX(#REF!,MATCH([12]!Header1-1,#REF!,FALSE)):#REF!))</definedName>
    <definedName name="heightYear" hidden="1">[9]Main!$AS$11</definedName>
    <definedName name="HL_Alt_Chk_1" hidden="1">[10]BS_Hist_TA!$H$73</definedName>
    <definedName name="HL_Alt_Chk_14" hidden="1">[10]BS_Fcast_TO!$I$72</definedName>
    <definedName name="HL_Alt_Chk_15" hidden="1">[10]Fcast_OP_TO!$I$138</definedName>
    <definedName name="HL_Alt_Chk_2" hidden="1">[10]BS_Hist_TO!$H$74</definedName>
    <definedName name="HL_Err_Chk_1" hidden="1">[10]Fcast_OP_TO!$I$42</definedName>
    <definedName name="HL_Err_Chk_11" hidden="1">[10]IS_Fcast_TO!$I$41</definedName>
    <definedName name="HL_Err_Chk_13" hidden="1">[10]BS_Fcast_TO!$I$70</definedName>
    <definedName name="HL_Err_Chk_14" hidden="1">[10]CFS_Fcast_TO!$I$114</definedName>
    <definedName name="HL_Err_Chk_15" hidden="1">[10]Fcast_OP_TO!$I$136</definedName>
    <definedName name="HL_Err_Chk_2" hidden="1">[10]Fcast_OP_TO!$I$59</definedName>
    <definedName name="HL_Err_Chk_3" hidden="1">[10]Fcast_OP_TO!$I$74</definedName>
    <definedName name="HL_Err_Chk_4" hidden="1">[10]Fcast_OP_TO!$I$86</definedName>
    <definedName name="hoKTHkfgejZaiBzilbJH" hidden="1">[9]Biogas!$B$14:$B$76</definedName>
    <definedName name="HTML_CodePage" hidden="1">1</definedName>
    <definedName name="HTML_Control" localSheetId="42" hidden="1">{"'Claimants'!$B$2:$E$38"}</definedName>
    <definedName name="HTML_Control" hidden="1">{"'Claimants'!$B$2:$E$38"}</definedName>
    <definedName name="HTML_Description" hidden="1">"Recipients of Attendance Allowance 1971-2000"</definedName>
    <definedName name="HTML_Email" hidden="1">""</definedName>
    <definedName name="HTML_Header" hidden="1">""</definedName>
    <definedName name="HTML_LastUpdate" hidden="1">"22/08/2000"</definedName>
    <definedName name="HTML_LineAfter" hidden="1">TRUE</definedName>
    <definedName name="HTML_LineBefore" hidden="1">TRUE</definedName>
    <definedName name="HTML_Name" hidden="1">""</definedName>
    <definedName name="HTML_OBDlg2" hidden="1">TRUE</definedName>
    <definedName name="HTML_OBDlg4" hidden="1">TRUE</definedName>
    <definedName name="HTML_OS" hidden="1">0</definedName>
    <definedName name="HTML_PathFile" hidden="1">"I:\users\personal\shared\Andrew Leicester\Web\aa.htm"</definedName>
    <definedName name="HTML_Title" hidden="1">"Fiscal Facts: Attendance Allowance"</definedName>
    <definedName name="ICqreciXPXzONdgtQHqW" hidden="1">'[9]Heat Load Int'!$AW$286:$AW$295</definedName>
    <definedName name="imf" localSheetId="1" hidden="1">#REF!</definedName>
    <definedName name="imf" localSheetId="42" hidden="1">#REF!</definedName>
    <definedName name="imf" localSheetId="63" hidden="1">#REF!</definedName>
    <definedName name="imf" hidden="1">#REF!</definedName>
    <definedName name="JAwJOKwHbIEjFLUJmwxv" hidden="1">'[9]Heat Load Int'!$AX$285:$BI$285</definedName>
    <definedName name="jhkgh" localSheetId="42" hidden="1">{#N/A,#N/A,FALSE,"TMCOMP96";#N/A,#N/A,FALSE,"MAT96";#N/A,#N/A,FALSE,"FANDA96";#N/A,#N/A,FALSE,"INTRAN96";#N/A,#N/A,FALSE,"NAA9697";#N/A,#N/A,FALSE,"ECWEBB";#N/A,#N/A,FALSE,"MFT96";#N/A,#N/A,FALSE,"CTrecon"}</definedName>
    <definedName name="jhkgh" hidden="1">{#N/A,#N/A,FALSE,"TMCOMP96";#N/A,#N/A,FALSE,"MAT96";#N/A,#N/A,FALSE,"FANDA96";#N/A,#N/A,FALSE,"INTRAN96";#N/A,#N/A,FALSE,"NAA9697";#N/A,#N/A,FALSE,"ECWEBB";#N/A,#N/A,FALSE,"MFT96";#N/A,#N/A,FALSE,"CTrecon"}</definedName>
    <definedName name="jhkgh2" localSheetId="42" hidden="1">{#N/A,#N/A,FALSE,"TMCOMP96";#N/A,#N/A,FALSE,"MAT96";#N/A,#N/A,FALSE,"FANDA96";#N/A,#N/A,FALSE,"INTRAN96";#N/A,#N/A,FALSE,"NAA9697";#N/A,#N/A,FALSE,"ECWEBB";#N/A,#N/A,FALSE,"MFT96";#N/A,#N/A,FALSE,"CTrecon"}</definedName>
    <definedName name="jhkgh2" hidden="1">{#N/A,#N/A,FALSE,"TMCOMP96";#N/A,#N/A,FALSE,"MAT96";#N/A,#N/A,FALSE,"FANDA96";#N/A,#N/A,FALSE,"INTRAN96";#N/A,#N/A,FALSE,"NAA9697";#N/A,#N/A,FALSE,"ECWEBB";#N/A,#N/A,FALSE,"MFT96";#N/A,#N/A,FALSE,"CTrecon"}</definedName>
    <definedName name="KlBgjGglAMdseVtSRqQI" hidden="1">[9]DH!$AV$130</definedName>
    <definedName name="KLdfpQurXHDrnWUZIBJl" hidden="1">'[9]Fuel Split'!$F$19:$H$19</definedName>
    <definedName name="LOCAL_MYSQL_DATE_FORMAT" localSheetId="7"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9"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1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21"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23"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26"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27"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12"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28"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29"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3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31"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32"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33"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34"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14"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35"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36"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15"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18"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2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54"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5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6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61"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62"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1"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42"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58"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63"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tFzNtFkQmLJjUhYhjcx" hidden="1">'[9]Heat Load Int'!$L$9:$AF$9</definedName>
    <definedName name="LvNRUKgNpFMdYOzVVHrW" hidden="1">[9]Main!$AR$16</definedName>
    <definedName name="n" localSheetId="42" hidden="1">{#N/A,#N/A,FALSE,"TMCOMP96";#N/A,#N/A,FALSE,"MAT96";#N/A,#N/A,FALSE,"FANDA96";#N/A,#N/A,FALSE,"INTRAN96";#N/A,#N/A,FALSE,"NAA9697";#N/A,#N/A,FALSE,"ECWEBB";#N/A,#N/A,FALSE,"MFT96";#N/A,#N/A,FALSE,"CTrecon"}</definedName>
    <definedName name="n" hidden="1">{#N/A,#N/A,FALSE,"TMCOMP96";#N/A,#N/A,FALSE,"MAT96";#N/A,#N/A,FALSE,"FANDA96";#N/A,#N/A,FALSE,"INTRAN96";#N/A,#N/A,FALSE,"NAA9697";#N/A,#N/A,FALSE,"ECWEBB";#N/A,#N/A,FALSE,"MFT96";#N/A,#N/A,FALSE,"CTrecon"}</definedName>
    <definedName name="NbyTNBfppntcfKZYkori" hidden="1">[9]DH!$AW$130:$CN$130</definedName>
    <definedName name="NOCONFLICT" localSheetId="42" hidden="1">{#N/A,#N/A,FALSE,"TMCOMP96";#N/A,#N/A,FALSE,"MAT96";#N/A,#N/A,FALSE,"FANDA96";#N/A,#N/A,FALSE,"INTRAN96";#N/A,#N/A,FALSE,"NAA9697";#N/A,#N/A,FALSE,"ECWEBB";#N/A,#N/A,FALSE,"MFT96";#N/A,#N/A,FALSE,"CTrecon"}</definedName>
    <definedName name="NOCONFLICT" hidden="1">{#N/A,#N/A,FALSE,"TMCOMP96";#N/A,#N/A,FALSE,"MAT96";#N/A,#N/A,FALSE,"FANDA96";#N/A,#N/A,FALSE,"INTRAN96";#N/A,#N/A,FALSE,"NAA9697";#N/A,#N/A,FALSE,"ECWEBB";#N/A,#N/A,FALSE,"MFT96";#N/A,#N/A,FALSE,"CTrecon"}</definedName>
    <definedName name="nxYDdvbCLzcKZRJRtXGY" localSheetId="1" hidden="1">#REF!</definedName>
    <definedName name="nxYDdvbCLzcKZRJRtXGY" localSheetId="42" hidden="1">#REF!</definedName>
    <definedName name="nxYDdvbCLzcKZRJRtXGY" localSheetId="63" hidden="1">#REF!</definedName>
    <definedName name="nxYDdvbCLzcKZRJRtXGY" hidden="1">#REF!</definedName>
    <definedName name="Option2" localSheetId="42" hidden="1">{#N/A,#N/A,FALSE,"TMCOMP96";#N/A,#N/A,FALSE,"MAT96";#N/A,#N/A,FALSE,"FANDA96";#N/A,#N/A,FALSE,"INTRAN96";#N/A,#N/A,FALSE,"NAA9697";#N/A,#N/A,FALSE,"ECWEBB";#N/A,#N/A,FALSE,"MFT96";#N/A,#N/A,FALSE,"CTrecon"}</definedName>
    <definedName name="Option2" hidden="1">{#N/A,#N/A,FALSE,"TMCOMP96";#N/A,#N/A,FALSE,"MAT96";#N/A,#N/A,FALSE,"FANDA96";#N/A,#N/A,FALSE,"INTRAN96";#N/A,#N/A,FALSE,"NAA9697";#N/A,#N/A,FALSE,"ECWEBB";#N/A,#N/A,FALSE,"MFT96";#N/A,#N/A,FALSE,"CTrecon"}</definedName>
    <definedName name="OyQUXOkQtbXgrmZZKvZs" hidden="1">'[9]Fuel Split'!$E$19</definedName>
    <definedName name="Pal_Workbook_GUID" hidden="1">"1LMS2U6TLKFBVGQISFA5FIYM"</definedName>
    <definedName name="Pop" localSheetId="1" hidden="1">[13]Population!#REF!</definedName>
    <definedName name="Pop" localSheetId="63" hidden="1">[13]Population!#REF!</definedName>
    <definedName name="Pop" hidden="1">[13]Population!#REF!</definedName>
    <definedName name="Population" localSheetId="1" hidden="1">#REF!</definedName>
    <definedName name="Population" localSheetId="42" hidden="1">#REF!</definedName>
    <definedName name="Population" localSheetId="63" hidden="1">#REF!</definedName>
    <definedName name="Population" hidden="1">#REF!</definedName>
    <definedName name="Profiles" localSheetId="1" hidden="1">#REF!</definedName>
    <definedName name="Profiles" localSheetId="42" hidden="1">#REF!</definedName>
    <definedName name="Profiles" localSheetId="63" hidden="1">#REF!</definedName>
    <definedName name="Profiles" hidden="1">#REF!</definedName>
    <definedName name="Projections" localSheetId="1" hidden="1">#REF!</definedName>
    <definedName name="Projections" localSheetId="42" hidden="1">#REF!</definedName>
    <definedName name="Projections" localSheetId="63" hidden="1">#REF!</definedName>
    <definedName name="Projections" hidden="1">#REF!</definedName>
    <definedName name="Results" hidden="1">[14]UK99!$A$1:$A$1</definedName>
    <definedName name="RiskAfterRecalcMacro" hidden="1">"BetweenIterationsMacro"</definedName>
    <definedName name="RiskAfterSimMacro" hidden="1">""</definedName>
    <definedName name="RiskBeforeRecalcMacro" hidden="1">""</definedName>
    <definedName name="RiskBeforeSimMacro" hidden="1">""</definedName>
    <definedName name="RiskCollectDistributionSamples" hidden="1">1</definedName>
    <definedName name="RiskFixedSeed" hidden="1">2009000</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10</definedName>
    <definedName name="RiskNumSimulations" hidden="1">1</definedName>
    <definedName name="RiskPauseOnError" hidden="1">FALSE</definedName>
    <definedName name="RiskRunAfterRecalcMacro" hidden="1">TRUE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TRUE</definedName>
    <definedName name="RiskUseMultipleCPUs" hidden="1">FALSE</definedName>
    <definedName name="scnBiomassConstraint" hidden="1">[15]ControlInt!$E$20</definedName>
    <definedName name="sdf" localSheetId="42" hidden="1">{#N/A,#N/A,FALSE,"TMCOMP96";#N/A,#N/A,FALSE,"MAT96";#N/A,#N/A,FALSE,"FANDA96";#N/A,#N/A,FALSE,"INTRAN96";#N/A,#N/A,FALSE,"NAA9697";#N/A,#N/A,FALSE,"ECWEBB";#N/A,#N/A,FALSE,"MFT96";#N/A,#N/A,FALSE,"CTrecon"}</definedName>
    <definedName name="sdf" hidden="1">{#N/A,#N/A,FALSE,"TMCOMP96";#N/A,#N/A,FALSE,"MAT96";#N/A,#N/A,FALSE,"FANDA96";#N/A,#N/A,FALSE,"INTRAN96";#N/A,#N/A,FALSE,"NAA9697";#N/A,#N/A,FALSE,"ECWEBB";#N/A,#N/A,FALSE,"MFT96";#N/A,#N/A,FALSE,"CTrecon"}</definedName>
    <definedName name="sdff" localSheetId="42" hidden="1">{#N/A,#N/A,FALSE,"TMCOMP96";#N/A,#N/A,FALSE,"MAT96";#N/A,#N/A,FALSE,"FANDA96";#N/A,#N/A,FALSE,"INTRAN96";#N/A,#N/A,FALSE,"NAA9697";#N/A,#N/A,FALSE,"ECWEBB";#N/A,#N/A,FALSE,"MFT96";#N/A,#N/A,FALSE,"CTrecon"}</definedName>
    <definedName name="sdff" hidden="1">{#N/A,#N/A,FALSE,"TMCOMP96";#N/A,#N/A,FALSE,"MAT96";#N/A,#N/A,FALSE,"FANDA96";#N/A,#N/A,FALSE,"INTRAN96";#N/A,#N/A,FALSE,"NAA9697";#N/A,#N/A,FALSE,"ECWEBB";#N/A,#N/A,FALSE,"MFT96";#N/A,#N/A,FALSE,"CTrecon"}</definedName>
    <definedName name="sfad" localSheetId="42" hidden="1">{#N/A,#N/A,FALSE,"TMCOMP96";#N/A,#N/A,FALSE,"MAT96";#N/A,#N/A,FALSE,"FANDA96";#N/A,#N/A,FALSE,"INTRAN96";#N/A,#N/A,FALSE,"NAA9697";#N/A,#N/A,FALSE,"ECWEBB";#N/A,#N/A,FALSE,"MFT96";#N/A,#N/A,FALSE,"CTrecon"}</definedName>
    <definedName name="sfad" hidden="1">{#N/A,#N/A,FALSE,"TMCOMP96";#N/A,#N/A,FALSE,"MAT96";#N/A,#N/A,FALSE,"FANDA96";#N/A,#N/A,FALSE,"INTRAN96";#N/A,#N/A,FALSE,"NAA9697";#N/A,#N/A,FALSE,"ECWEBB";#N/A,#N/A,FALSE,"MFT96";#N/A,#N/A,FALSE,"CTrecon"}</definedName>
    <definedName name="solver_eng" localSheetId="63" hidden="1">1</definedName>
    <definedName name="solver_neg" localSheetId="63" hidden="1">1</definedName>
    <definedName name="solver_num" localSheetId="63" hidden="1">0</definedName>
    <definedName name="solver_typ" localSheetId="63" hidden="1">1</definedName>
    <definedName name="solver_val" localSheetId="63" hidden="1">0</definedName>
    <definedName name="solver_ver" localSheetId="63" hidden="1">3</definedName>
    <definedName name="T4.9i" localSheetId="42" hidden="1">{#N/A,#N/A,FALSE,"TMCOMP96";#N/A,#N/A,FALSE,"MAT96";#N/A,#N/A,FALSE,"FANDA96";#N/A,#N/A,FALSE,"INTRAN96";#N/A,#N/A,FALSE,"NAA9697";#N/A,#N/A,FALSE,"ECWEBB";#N/A,#N/A,FALSE,"MFT96";#N/A,#N/A,FALSE,"CTrecon"}</definedName>
    <definedName name="T4.9i" hidden="1">{#N/A,#N/A,FALSE,"TMCOMP96";#N/A,#N/A,FALSE,"MAT96";#N/A,#N/A,FALSE,"FANDA96";#N/A,#N/A,FALSE,"INTRAN96";#N/A,#N/A,FALSE,"NAA9697";#N/A,#N/A,FALSE,"ECWEBB";#N/A,#N/A,FALSE,"MFT96";#N/A,#N/A,FALSE,"CTrecon"}</definedName>
    <definedName name="T4.9j" localSheetId="42" hidden="1">{#N/A,#N/A,FALSE,"TMCOMP96";#N/A,#N/A,FALSE,"MAT96";#N/A,#N/A,FALSE,"FANDA96";#N/A,#N/A,FALSE,"INTRAN96";#N/A,#N/A,FALSE,"NAA9697";#N/A,#N/A,FALSE,"ECWEBB";#N/A,#N/A,FALSE,"MFT96";#N/A,#N/A,FALSE,"CTrecon"}</definedName>
    <definedName name="T4.9j" hidden="1">{#N/A,#N/A,FALSE,"TMCOMP96";#N/A,#N/A,FALSE,"MAT96";#N/A,#N/A,FALSE,"FANDA96";#N/A,#N/A,FALSE,"INTRAN96";#N/A,#N/A,FALSE,"NAA9697";#N/A,#N/A,FALSE,"ECWEBB";#N/A,#N/A,FALSE,"MFT96";#N/A,#N/A,FALSE,"CTrecon"}</definedName>
    <definedName name="trggh" localSheetId="42" hidden="1">{#N/A,#N/A,FALSE,"TMCOMP96";#N/A,#N/A,FALSE,"MAT96";#N/A,#N/A,FALSE,"FANDA96";#N/A,#N/A,FALSE,"INTRAN96";#N/A,#N/A,FALSE,"NAA9697";#N/A,#N/A,FALSE,"ECWEBB";#N/A,#N/A,FALSE,"MFT96";#N/A,#N/A,FALSE,"CTrecon"}</definedName>
    <definedName name="trggh" hidden="1">{#N/A,#N/A,FALSE,"TMCOMP96";#N/A,#N/A,FALSE,"MAT96";#N/A,#N/A,FALSE,"FANDA96";#N/A,#N/A,FALSE,"INTRAN96";#N/A,#N/A,FALSE,"NAA9697";#N/A,#N/A,FALSE,"ECWEBB";#N/A,#N/A,FALSE,"MFT96";#N/A,#N/A,FALSE,"CTrecon"}</definedName>
    <definedName name="TWhtoMWh" hidden="1">'[16]Savings by Fuel'!$S$15</definedName>
    <definedName name="VlbWgrtQoyMlHkLPVVkg" localSheetId="1" hidden="1">#REF!</definedName>
    <definedName name="VlbWgrtQoyMlHkLPVVkg" localSheetId="42" hidden="1">#REF!</definedName>
    <definedName name="VlbWgrtQoyMlHkLPVVkg" localSheetId="63" hidden="1">#REF!</definedName>
    <definedName name="VlbWgrtQoyMlHkLPVVkg" hidden="1">#REF!</definedName>
    <definedName name="vrRyKRNiMNYszVAHBYxy" hidden="1">[9]Biogas!$C$13:$BC$13</definedName>
    <definedName name="VrYAidXodZiuaaSCbAOG" hidden="1">[9]DH!$AV$131:$AV$142</definedName>
    <definedName name="wCldlTrbtxArTtVFsPEu" hidden="1">[9]Biogas!$B$13</definedName>
    <definedName name="wrn.flifted." localSheetId="42" hidden="1">{#N/A,#N/A,FALSE,"Summary";#N/A,#N/A,FALSE,"road";#N/A,#N/A,FALSE,"raillifted";#N/A,#N/A,FALSE,"inlandwaterway";#N/A,#N/A,FALSE,"seagoing";#N/A,#N/A,FALSE,"pipeline"}</definedName>
    <definedName name="wrn.flifted." hidden="1">{#N/A,#N/A,FALSE,"Summary";#N/A,#N/A,FALSE,"road";#N/A,#N/A,FALSE,"raillifted";#N/A,#N/A,FALSE,"inlandwaterway";#N/A,#N/A,FALSE,"seagoing";#N/A,#N/A,FALSE,"pipeline"}</definedName>
    <definedName name="wrn.fmoved." localSheetId="42" hidden="1">{#N/A,#N/A,FALSE,"road";#N/A,#N/A,FALSE,"inlandwaterway";#N/A,#N/A,FALSE,"seagoing";#N/A,#N/A,FALSE,"pipeline"}</definedName>
    <definedName name="wrn.fmoved." hidden="1">{#N/A,#N/A,FALSE,"road";#N/A,#N/A,FALSE,"inlandwaterway";#N/A,#N/A,FALSE,"seagoing";#N/A,#N/A,FALSE,"pipeline"}</definedName>
    <definedName name="wrn.MoD._.Summary." localSheetId="42" hidden="1">{"Summary sheet",#N/A,TRUE,"Output pres";"Proforma 1 and 2",#N/A,TRUE,"Ratios";"Proforma 3,4 and 5",#N/A,TRUE,"FS";"Proforma 8,9 and 10",#N/A,TRUE,"Calcs"}</definedName>
    <definedName name="wrn.MoD._.Summary." hidden="1">{"Summary sheet",#N/A,TRUE,"Output pres";"Proforma 1 and 2",#N/A,TRUE,"Ratios";"Proforma 3,4 and 5",#N/A,TRUE,"FS";"Proforma 8,9 and 10",#N/A,TRUE,"Calcs"}</definedName>
    <definedName name="wrn.rail." localSheetId="42" hidden="1">{#N/A,#N/A,FALSE,"inopert";#N/A,#N/A,FALSE,"electrified";#N/A,#N/A,FALSE,"network"}</definedName>
    <definedName name="wrn.rail." hidden="1">{#N/A,#N/A,FALSE,"inopert";#N/A,#N/A,FALSE,"electrified";#N/A,#N/A,FALSE,"network"}</definedName>
    <definedName name="wrn.Summ_Assum_Graphs." localSheetId="42" hidden="1">{#N/A,#N/A,TRUE,"Initial";#N/A,#N/A,TRUE,"Graphs"}</definedName>
    <definedName name="wrn.Summ_Assum_Graphs." hidden="1">{#N/A,#N/A,TRUE,"Initial";#N/A,#N/A,TRUE,"Graphs"}</definedName>
    <definedName name="wrn.table1." localSheetId="42" hidden="1">{#N/A,#N/A,FALSE,"CGBR95C"}</definedName>
    <definedName name="wrn.table1." hidden="1">{#N/A,#N/A,FALSE,"CGBR95C"}</definedName>
    <definedName name="wrn.table2." localSheetId="42" hidden="1">{#N/A,#N/A,FALSE,"CGBR95C"}</definedName>
    <definedName name="wrn.table2." hidden="1">{#N/A,#N/A,FALSE,"CGBR95C"}</definedName>
    <definedName name="wrn.tablea." localSheetId="42" hidden="1">{#N/A,#N/A,FALSE,"CGBR95C"}</definedName>
    <definedName name="wrn.tablea." hidden="1">{#N/A,#N/A,FALSE,"CGBR95C"}</definedName>
    <definedName name="wrn.tableb." localSheetId="42" hidden="1">{#N/A,#N/A,FALSE,"CGBR95C"}</definedName>
    <definedName name="wrn.tableb." hidden="1">{#N/A,#N/A,FALSE,"CGBR95C"}</definedName>
    <definedName name="wrn.tableq." localSheetId="42" hidden="1">{#N/A,#N/A,FALSE,"CGBR95C"}</definedName>
    <definedName name="wrn.tableq." hidden="1">{#N/A,#N/A,FALSE,"CGBR95C"}</definedName>
    <definedName name="wrn.TMCOMP." localSheetId="42" hidden="1">{#N/A,#N/A,FALSE,"TMCOMP96";#N/A,#N/A,FALSE,"MAT96";#N/A,#N/A,FALSE,"FANDA96";#N/A,#N/A,FALSE,"INTRAN96";#N/A,#N/A,FALSE,"NAA9697";#N/A,#N/A,FALSE,"ECWEBB";#N/A,#N/A,FALSE,"MFT96";#N/A,#N/A,FALSE,"CTrecon"}</definedName>
    <definedName name="wrn.TMCOMP." hidden="1">{#N/A,#N/A,FALSE,"TMCOMP96";#N/A,#N/A,FALSE,"MAT96";#N/A,#N/A,FALSE,"FANDA96";#N/A,#N/A,FALSE,"INTRAN96";#N/A,#N/A,FALSE,"NAA9697";#N/A,#N/A,FALSE,"ECWEBB";#N/A,#N/A,FALSE,"MFT96";#N/A,#N/A,FALSE,"CTrecon"}</definedName>
    <definedName name="wrn.WholeModel." localSheetId="42" hidden="1">{#N/A,#N/A,TRUE,"Initial";#N/A,#N/A,TRUE,"CFs_P&amp;L_B&amp;S";#N/A,#N/A,TRUE,"Inv&amp;Fin";#N/A,#N/A,TRUE,"Depreciation";#N/A,#N/A,TRUE,"Energy";#N/A,#N/A,TRUE,"Index";#N/A,#N/A,TRUE,"Graphs";#N/A,#N/A,TRUE,"T_Contest"}</definedName>
    <definedName name="wrn.WholeModel." hidden="1">{#N/A,#N/A,TRUE,"Initial";#N/A,#N/A,TRUE,"CFs_P&amp;L_B&amp;S";#N/A,#N/A,TRUE,"Inv&amp;Fin";#N/A,#N/A,TRUE,"Depreciation";#N/A,#N/A,TRUE,"Energy";#N/A,#N/A,TRUE,"Index";#N/A,#N/A,TRUE,"Graphs";#N/A,#N/A,TRUE,"T_Contest"}</definedName>
    <definedName name="YwvNCFwYyaBxUJzOAGss" hidden="1">'[9]Fuel Split'!$E$20:$E$23</definedName>
    <definedName name="z_MWh2Therm" hidden="1">[9]Emissions!$H$198</definedName>
  </definedNames>
  <calcPr calcId="171027"/>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I112" i="161" l="1"/>
  <c r="AH112" i="161"/>
  <c r="AG112" i="161"/>
  <c r="AF112" i="161"/>
  <c r="AE112" i="161"/>
  <c r="AD112" i="161"/>
  <c r="AC112" i="161"/>
  <c r="AB112" i="161"/>
  <c r="BH90" i="161"/>
  <c r="BG90" i="161"/>
  <c r="BF90" i="161"/>
  <c r="BE90" i="161"/>
  <c r="BD90" i="161"/>
  <c r="BC90" i="161"/>
  <c r="BB90" i="161"/>
  <c r="BA90" i="161"/>
  <c r="AZ90" i="161"/>
  <c r="AY90" i="161"/>
  <c r="AX90" i="161"/>
  <c r="AW90" i="161"/>
  <c r="AV90" i="161"/>
  <c r="AU90" i="161"/>
  <c r="AT90" i="161"/>
  <c r="AS90" i="161"/>
  <c r="AR90" i="161"/>
  <c r="AQ90" i="161"/>
  <c r="AP90" i="161"/>
  <c r="AO90" i="161"/>
  <c r="AN90" i="161"/>
  <c r="AM90" i="161"/>
  <c r="AL90" i="161"/>
  <c r="AK90" i="161"/>
  <c r="AJ90" i="161"/>
  <c r="AI90" i="161"/>
  <c r="AH90" i="161"/>
  <c r="AG90" i="161"/>
  <c r="AF90" i="161"/>
  <c r="AE90" i="161"/>
  <c r="AD90" i="161"/>
  <c r="AC90" i="161"/>
  <c r="AB90" i="161"/>
  <c r="BH68" i="161"/>
  <c r="BG68" i="161"/>
  <c r="BF68" i="161"/>
  <c r="BE68" i="161"/>
  <c r="BD68" i="161"/>
  <c r="BC68" i="161"/>
  <c r="BB68" i="161"/>
  <c r="BA68" i="161"/>
  <c r="AZ68" i="161"/>
  <c r="AY68" i="161"/>
  <c r="AX68" i="161"/>
  <c r="AW68" i="161"/>
  <c r="AV68" i="161"/>
  <c r="AU68" i="161"/>
  <c r="AT68" i="161"/>
  <c r="AS68" i="161"/>
  <c r="AR68" i="161"/>
  <c r="AQ68" i="161"/>
  <c r="AP68" i="161"/>
  <c r="AO68" i="161"/>
  <c r="AN68" i="161"/>
  <c r="AM68" i="161"/>
  <c r="AL68" i="161"/>
  <c r="AK68" i="161"/>
  <c r="AJ68" i="161"/>
  <c r="AI68" i="161"/>
  <c r="AH68" i="161"/>
  <c r="AG68" i="161"/>
  <c r="AF68" i="161"/>
  <c r="AE68" i="161"/>
  <c r="AD68" i="161"/>
  <c r="AC68" i="161"/>
  <c r="AB68" i="161"/>
  <c r="BH46" i="161"/>
  <c r="BG46" i="161"/>
  <c r="BF46" i="161"/>
  <c r="BE46" i="161"/>
  <c r="BD46" i="161"/>
  <c r="BC46" i="161"/>
  <c r="BB46" i="161"/>
  <c r="BA46" i="161"/>
  <c r="AZ46" i="161"/>
  <c r="AY46" i="161"/>
  <c r="AX46" i="161"/>
  <c r="AW46" i="161"/>
  <c r="AV46" i="161"/>
  <c r="AU46" i="161"/>
  <c r="AT46" i="161"/>
  <c r="AS46" i="161"/>
  <c r="AR46" i="161"/>
  <c r="AQ46" i="161"/>
  <c r="AP46" i="161"/>
  <c r="AO46" i="161"/>
  <c r="AN46" i="161"/>
  <c r="AM46" i="161"/>
  <c r="AL46" i="161"/>
  <c r="AK46" i="161"/>
  <c r="AJ46" i="161"/>
  <c r="AI46" i="161"/>
  <c r="AH46" i="161"/>
  <c r="AG46" i="161"/>
  <c r="AF46" i="161"/>
  <c r="AE46" i="161"/>
  <c r="AD46" i="161"/>
  <c r="AC46" i="161"/>
  <c r="AB46" i="161"/>
  <c r="BH24" i="161"/>
  <c r="BG24" i="161"/>
  <c r="BF24" i="161"/>
  <c r="BE24" i="161"/>
  <c r="BD24" i="161"/>
  <c r="BC24" i="161"/>
  <c r="BB24" i="161"/>
  <c r="BA24" i="161"/>
  <c r="AZ24" i="161"/>
  <c r="AY24" i="161"/>
  <c r="AX24" i="161"/>
  <c r="AW24" i="161"/>
  <c r="AV24" i="161"/>
  <c r="AU24" i="161"/>
  <c r="AT24" i="161"/>
  <c r="AS24" i="161"/>
  <c r="AR24" i="161"/>
  <c r="AQ24" i="161"/>
  <c r="AP24" i="161"/>
  <c r="AO24" i="161"/>
  <c r="AN24" i="161"/>
  <c r="AM24" i="161"/>
  <c r="AL24" i="161"/>
  <c r="AK24" i="161"/>
  <c r="AJ24" i="161"/>
  <c r="AI24" i="161"/>
  <c r="AH24" i="161"/>
  <c r="AG24" i="161"/>
  <c r="AF24" i="161"/>
  <c r="AE24" i="161"/>
  <c r="AD24" i="161"/>
  <c r="AC24" i="161"/>
  <c r="AB24" i="161"/>
  <c r="AC23" i="89"/>
  <c r="AD23" i="89"/>
  <c r="AE23" i="89"/>
  <c r="AF23" i="89"/>
  <c r="AG23" i="89"/>
  <c r="AH23" i="89"/>
  <c r="AI23" i="89"/>
  <c r="AJ23" i="89"/>
  <c r="AK23" i="89"/>
  <c r="AL23" i="89"/>
  <c r="AM23" i="89"/>
  <c r="AN23" i="89"/>
  <c r="AO23" i="89"/>
  <c r="AP23" i="89"/>
  <c r="AQ23" i="89"/>
  <c r="AR23" i="89"/>
  <c r="AS23" i="89"/>
  <c r="AT23" i="89"/>
  <c r="AU23" i="89"/>
  <c r="AV23" i="89"/>
  <c r="AW23" i="89"/>
  <c r="AX23" i="89"/>
  <c r="AY23" i="89"/>
  <c r="T23" i="89"/>
  <c r="U23" i="89"/>
  <c r="V23" i="89"/>
  <c r="W23" i="89"/>
  <c r="X23" i="89"/>
  <c r="Y23" i="89"/>
  <c r="Z23" i="89"/>
  <c r="AA23" i="89"/>
  <c r="AB23" i="89"/>
  <c r="P52" i="89"/>
  <c r="T54" i="89"/>
  <c r="U54" i="89"/>
  <c r="V54" i="89"/>
  <c r="W54" i="89"/>
  <c r="X54" i="89"/>
  <c r="Y54" i="89"/>
  <c r="Z54" i="89"/>
  <c r="AA54" i="89"/>
  <c r="AB54" i="89"/>
  <c r="AC54" i="89"/>
  <c r="AD54" i="89"/>
  <c r="AE54" i="89"/>
  <c r="AF54" i="89"/>
  <c r="AG54" i="89"/>
  <c r="AH54" i="89"/>
  <c r="AI54" i="89"/>
  <c r="AJ54" i="89"/>
  <c r="AK54" i="89"/>
  <c r="AL54" i="89"/>
  <c r="AM54" i="89"/>
  <c r="AN54" i="89"/>
  <c r="AO54" i="89"/>
  <c r="AP54" i="89"/>
  <c r="AQ54" i="89"/>
  <c r="AR54" i="89"/>
  <c r="AS54" i="89"/>
  <c r="AT54" i="89"/>
  <c r="AU54" i="89"/>
  <c r="AV54" i="89"/>
  <c r="AW54" i="89"/>
  <c r="AX54" i="89"/>
  <c r="AY54" i="89"/>
  <c r="T55" i="89"/>
  <c r="T56" i="89" s="1"/>
  <c r="U55" i="89"/>
  <c r="V55" i="89"/>
  <c r="W55" i="89"/>
  <c r="X55" i="89"/>
  <c r="X56" i="89" s="1"/>
  <c r="Y55" i="89"/>
  <c r="Z55" i="89"/>
  <c r="AA55" i="89"/>
  <c r="AB55" i="89"/>
  <c r="AB56" i="89" s="1"/>
  <c r="AC55" i="89"/>
  <c r="AD55" i="89"/>
  <c r="AE55" i="89"/>
  <c r="AF55" i="89"/>
  <c r="AG55" i="89"/>
  <c r="AH55" i="89"/>
  <c r="AI55" i="89"/>
  <c r="AJ55" i="89"/>
  <c r="AJ56" i="89" s="1"/>
  <c r="AK55" i="89"/>
  <c r="AL55" i="89"/>
  <c r="AM55" i="89"/>
  <c r="AN55" i="89"/>
  <c r="AN56" i="89" s="1"/>
  <c r="AO55" i="89"/>
  <c r="AP55" i="89"/>
  <c r="AQ55" i="89"/>
  <c r="AR55" i="89"/>
  <c r="AS55" i="89"/>
  <c r="AT55" i="89"/>
  <c r="AU55" i="89"/>
  <c r="AV55" i="89"/>
  <c r="AW55" i="89"/>
  <c r="AX55" i="89"/>
  <c r="AY55" i="89"/>
  <c r="AA56" i="89"/>
  <c r="AQ56" i="89"/>
  <c r="AF56" i="89"/>
  <c r="Z56" i="89"/>
  <c r="AU56" i="89"/>
  <c r="AE56" i="89"/>
  <c r="AP56" i="89"/>
  <c r="AW56" i="89"/>
  <c r="T59" i="108"/>
  <c r="U59" i="108"/>
  <c r="V59" i="108"/>
  <c r="W59" i="108"/>
  <c r="X59" i="108"/>
  <c r="Y59" i="108"/>
  <c r="Z59" i="108"/>
  <c r="AA59" i="108"/>
  <c r="AB59" i="108"/>
  <c r="AC59" i="108"/>
  <c r="AD59" i="108"/>
  <c r="AE59" i="108"/>
  <c r="AF59" i="108"/>
  <c r="AF60" i="108" s="1"/>
  <c r="AG59" i="108"/>
  <c r="AH59" i="108"/>
  <c r="AI59" i="108"/>
  <c r="AJ59" i="108"/>
  <c r="AK59" i="108"/>
  <c r="AL59" i="108"/>
  <c r="AM59" i="108"/>
  <c r="AN59" i="108"/>
  <c r="AO59" i="108"/>
  <c r="AP59" i="108"/>
  <c r="AQ59" i="108"/>
  <c r="AR59" i="108"/>
  <c r="AS59" i="108"/>
  <c r="AT59" i="108"/>
  <c r="AU59" i="108"/>
  <c r="AV59" i="108"/>
  <c r="AW59" i="108"/>
  <c r="AX59" i="108"/>
  <c r="AY59" i="108"/>
  <c r="AZ59" i="108"/>
  <c r="AZ60" i="108" s="1"/>
  <c r="T86" i="108"/>
  <c r="U86" i="108"/>
  <c r="V86" i="108"/>
  <c r="W86" i="108"/>
  <c r="X86" i="108"/>
  <c r="Y86" i="108"/>
  <c r="Z86" i="108"/>
  <c r="AA86" i="108"/>
  <c r="AB86" i="108"/>
  <c r="AC86" i="108"/>
  <c r="AD86" i="108"/>
  <c r="AE86" i="108"/>
  <c r="AF86" i="108"/>
  <c r="AF87" i="108" s="1"/>
  <c r="AG86" i="108"/>
  <c r="AH86" i="108"/>
  <c r="AI86" i="108"/>
  <c r="AJ86" i="108"/>
  <c r="AK86" i="108"/>
  <c r="AL86" i="108"/>
  <c r="AM86" i="108"/>
  <c r="AN86" i="108"/>
  <c r="AO86" i="108"/>
  <c r="AP86" i="108"/>
  <c r="AQ86" i="108"/>
  <c r="AR86" i="108"/>
  <c r="AS86" i="108"/>
  <c r="AT86" i="108"/>
  <c r="AU86" i="108"/>
  <c r="AV86" i="108"/>
  <c r="AW86" i="108"/>
  <c r="AX86" i="108"/>
  <c r="AY86" i="108"/>
  <c r="AZ86" i="108"/>
  <c r="AZ87" i="108"/>
  <c r="T33" i="108"/>
  <c r="U33" i="108"/>
  <c r="V33" i="108"/>
  <c r="W33" i="108"/>
  <c r="X33" i="108"/>
  <c r="Y33" i="108"/>
  <c r="Z33" i="108"/>
  <c r="AA33" i="108"/>
  <c r="AB33" i="108"/>
  <c r="AC33" i="108"/>
  <c r="AD33" i="108"/>
  <c r="AE33" i="108"/>
  <c r="AF33" i="108"/>
  <c r="AF35" i="108" s="1"/>
  <c r="AG33" i="108"/>
  <c r="AH33" i="108"/>
  <c r="AI33" i="108"/>
  <c r="AJ33" i="108"/>
  <c r="AK33" i="108"/>
  <c r="AL33" i="108"/>
  <c r="AM33" i="108"/>
  <c r="AN33" i="108"/>
  <c r="AO33" i="108"/>
  <c r="AP33" i="108"/>
  <c r="AQ33" i="108"/>
  <c r="AR33" i="108"/>
  <c r="AS33" i="108"/>
  <c r="AT33" i="108"/>
  <c r="AU33" i="108"/>
  <c r="AV33" i="108"/>
  <c r="AW33" i="108"/>
  <c r="AX33" i="108"/>
  <c r="AY33" i="108"/>
  <c r="AZ33" i="108"/>
  <c r="AZ34" i="108" s="1"/>
  <c r="AM69" i="93"/>
  <c r="AI98" i="93"/>
  <c r="W69" i="93"/>
  <c r="AZ35" i="108"/>
  <c r="AY98" i="93"/>
  <c r="AQ98" i="93"/>
  <c r="AA98" i="93"/>
  <c r="AY69" i="93"/>
  <c r="AU69" i="93"/>
  <c r="AQ69" i="93"/>
  <c r="AI69" i="93"/>
  <c r="AE69" i="93"/>
  <c r="AA69" i="93"/>
  <c r="AV41" i="93"/>
  <c r="X41" i="93"/>
  <c r="AW98" i="93"/>
  <c r="AO98" i="93"/>
  <c r="AG98" i="93"/>
  <c r="Y98" i="93"/>
  <c r="AX98" i="93"/>
  <c r="AT98" i="93"/>
  <c r="AP98" i="93"/>
  <c r="AL98" i="93"/>
  <c r="AH98" i="93"/>
  <c r="AD98" i="93"/>
  <c r="Z98" i="93"/>
  <c r="V98" i="93"/>
  <c r="AZ69" i="93"/>
  <c r="AV69" i="93"/>
  <c r="AR69" i="93"/>
  <c r="AN69" i="93"/>
  <c r="AJ69" i="93"/>
  <c r="AF69" i="93"/>
  <c r="AB69" i="93"/>
  <c r="X69" i="93"/>
  <c r="T69" i="93"/>
  <c r="AW69" i="93"/>
  <c r="AS69" i="93"/>
  <c r="AO69" i="93"/>
  <c r="AK69" i="93"/>
  <c r="AG69" i="93"/>
  <c r="AC69" i="93"/>
  <c r="Y69" i="93"/>
  <c r="U69" i="93"/>
  <c r="AN41" i="93"/>
  <c r="AF41" i="93"/>
  <c r="AU98" i="93"/>
  <c r="AM98" i="93"/>
  <c r="AE98" i="93"/>
  <c r="W98" i="93"/>
  <c r="AS98" i="93"/>
  <c r="AK98" i="93"/>
  <c r="AC98" i="93"/>
  <c r="U98" i="93"/>
  <c r="AX69" i="93"/>
  <c r="AT69" i="93"/>
  <c r="AP69" i="93"/>
  <c r="AL69" i="93"/>
  <c r="AH69" i="93"/>
  <c r="AD69" i="93"/>
  <c r="Z69" i="93"/>
  <c r="V69" i="93"/>
  <c r="AZ88" i="108"/>
  <c r="AZ41" i="93"/>
  <c r="AR41" i="93"/>
  <c r="AJ41" i="93"/>
  <c r="AB41" i="93"/>
  <c r="T41" i="93"/>
  <c r="AZ98" i="93"/>
  <c r="AV98" i="93"/>
  <c r="AR98" i="93"/>
  <c r="AN98" i="93"/>
  <c r="AJ98" i="93"/>
  <c r="AF98" i="93"/>
  <c r="AB98" i="93"/>
  <c r="X98" i="93"/>
  <c r="T98" i="93"/>
  <c r="AW41" i="93"/>
  <c r="AS41" i="93"/>
  <c r="AO41" i="93"/>
  <c r="AK41" i="93"/>
  <c r="AG41" i="93"/>
  <c r="AC41" i="93"/>
  <c r="Y41" i="93"/>
  <c r="U41" i="93"/>
  <c r="AX41" i="93"/>
  <c r="AT41" i="93"/>
  <c r="AP41" i="93"/>
  <c r="AL41" i="93"/>
  <c r="AH41" i="93"/>
  <c r="AD41" i="93"/>
  <c r="Z41" i="93"/>
  <c r="V41" i="93"/>
  <c r="AY41" i="93"/>
  <c r="AU41" i="93"/>
  <c r="AQ41" i="93"/>
  <c r="AM41" i="93"/>
  <c r="AI41" i="93"/>
  <c r="AE41" i="93"/>
  <c r="AA41" i="93"/>
  <c r="W41" i="93"/>
  <c r="AZ10" i="108"/>
  <c r="AZ12" i="108"/>
  <c r="V10" i="108"/>
  <c r="W10" i="108"/>
  <c r="X10" i="108"/>
  <c r="Y10" i="108"/>
  <c r="Z10" i="108"/>
  <c r="AA10" i="108"/>
  <c r="AB10" i="108"/>
  <c r="AC10" i="108"/>
  <c r="AD10" i="108"/>
  <c r="AE10" i="108"/>
  <c r="AF10" i="108"/>
  <c r="AF11" i="108" s="1"/>
  <c r="AF12" i="108"/>
  <c r="AG10" i="108"/>
  <c r="AH10" i="108"/>
  <c r="AI10" i="108"/>
  <c r="AJ10" i="108"/>
  <c r="AK10" i="108"/>
  <c r="AL10" i="108"/>
  <c r="AM10" i="108"/>
  <c r="AN10" i="108"/>
  <c r="AO10" i="108"/>
  <c r="AP10" i="108"/>
  <c r="AQ10" i="108"/>
  <c r="AR10" i="108"/>
  <c r="AS10" i="108"/>
  <c r="AT10" i="108"/>
  <c r="AU10" i="108"/>
  <c r="AV10" i="108"/>
  <c r="AW10" i="108"/>
  <c r="AX10" i="108"/>
  <c r="AY10" i="108"/>
  <c r="U10" i="108"/>
  <c r="T10" i="108"/>
  <c r="AZ11" i="108"/>
  <c r="I13" i="122"/>
  <c r="K11" i="122"/>
  <c r="K13" i="122" s="1"/>
  <c r="L13" i="122"/>
  <c r="Q16" i="120"/>
  <c r="O16" i="120"/>
  <c r="N16" i="120"/>
  <c r="P15" i="120"/>
  <c r="P16" i="120"/>
  <c r="W12" i="93"/>
  <c r="AA12" i="93"/>
  <c r="AE12" i="93"/>
  <c r="AI12" i="93"/>
  <c r="AM12" i="93"/>
  <c r="AQ12" i="93"/>
  <c r="AU12" i="93"/>
  <c r="AY12" i="93"/>
  <c r="Y12" i="93"/>
  <c r="AK12" i="93"/>
  <c r="AO12" i="93"/>
  <c r="AG12" i="93"/>
  <c r="AW12" i="93"/>
  <c r="V12" i="93"/>
  <c r="Z12" i="93"/>
  <c r="AD12" i="93"/>
  <c r="AH12" i="93"/>
  <c r="AL12" i="93"/>
  <c r="AP12" i="93"/>
  <c r="AT12" i="93"/>
  <c r="AX12" i="93"/>
  <c r="U12" i="93"/>
  <c r="AC12" i="93"/>
  <c r="AS12" i="93"/>
  <c r="T12" i="93"/>
  <c r="X12" i="93"/>
  <c r="AB12" i="93"/>
  <c r="AF12" i="93"/>
  <c r="AJ12" i="93"/>
  <c r="AN12" i="93"/>
  <c r="AR12" i="93"/>
  <c r="AV12" i="93"/>
  <c r="AZ12" i="93"/>
  <c r="AI9" i="53"/>
  <c r="AH9" i="53"/>
  <c r="AG9" i="53"/>
  <c r="AF9" i="53"/>
  <c r="AD9" i="53"/>
  <c r="AC9" i="53"/>
  <c r="AB9" i="53"/>
  <c r="AA9" i="53"/>
  <c r="Y9" i="53"/>
  <c r="X9" i="53"/>
  <c r="W9" i="53"/>
  <c r="V9" i="53"/>
  <c r="T9" i="53"/>
  <c r="S9" i="53"/>
  <c r="R9" i="53"/>
  <c r="Q9" i="53"/>
  <c r="O9" i="53"/>
  <c r="AY26" i="89"/>
  <c r="AX26" i="89"/>
  <c r="AW26" i="89"/>
  <c r="AV26" i="89"/>
  <c r="AU26" i="89"/>
  <c r="AT26" i="89"/>
  <c r="AS26" i="89"/>
  <c r="AR26" i="89"/>
  <c r="AQ26" i="89"/>
  <c r="AP26" i="89"/>
  <c r="AO26" i="89"/>
  <c r="AN26" i="89"/>
  <c r="AM26" i="89"/>
  <c r="AL26" i="89"/>
  <c r="AK26" i="89"/>
  <c r="AJ26" i="89"/>
  <c r="AI26" i="89"/>
  <c r="AH26" i="89"/>
  <c r="AG26" i="89"/>
  <c r="AF26" i="89"/>
  <c r="AE26" i="89"/>
  <c r="AD26" i="89"/>
  <c r="AC26" i="89"/>
  <c r="AB26" i="89"/>
  <c r="AA26" i="89"/>
  <c r="Z26" i="89"/>
  <c r="Y26" i="89"/>
  <c r="X26" i="89"/>
  <c r="W26" i="89"/>
  <c r="V26" i="89"/>
  <c r="U26" i="89"/>
  <c r="T26" i="89"/>
  <c r="AY25" i="89"/>
  <c r="AY27" i="89" s="1"/>
  <c r="AX25" i="89"/>
  <c r="AX27" i="89" s="1"/>
  <c r="AW25" i="89"/>
  <c r="AV25" i="89"/>
  <c r="AV27" i="89"/>
  <c r="AU25" i="89"/>
  <c r="AU27" i="89" s="1"/>
  <c r="AT25" i="89"/>
  <c r="AS25" i="89"/>
  <c r="AR25" i="89"/>
  <c r="AR27" i="89" s="1"/>
  <c r="AQ25" i="89"/>
  <c r="AQ27" i="89" s="1"/>
  <c r="AP25" i="89"/>
  <c r="AP27" i="89" s="1"/>
  <c r="AO25" i="89"/>
  <c r="AN25" i="89"/>
  <c r="AN27" i="89"/>
  <c r="AM25" i="89"/>
  <c r="AM27" i="89" s="1"/>
  <c r="AL25" i="89"/>
  <c r="AK25" i="89"/>
  <c r="AJ25" i="89"/>
  <c r="AJ27" i="89" s="1"/>
  <c r="AI25" i="89"/>
  <c r="AI27" i="89" s="1"/>
  <c r="AH25" i="89"/>
  <c r="AH27" i="89" s="1"/>
  <c r="AG25" i="89"/>
  <c r="AF25" i="89"/>
  <c r="AF27" i="89"/>
  <c r="AE25" i="89"/>
  <c r="AE27" i="89" s="1"/>
  <c r="AD25" i="89"/>
  <c r="AC25" i="89"/>
  <c r="AB25" i="89"/>
  <c r="AB27" i="89" s="1"/>
  <c r="AA25" i="89"/>
  <c r="AA27" i="89" s="1"/>
  <c r="Z25" i="89"/>
  <c r="Z27" i="89" s="1"/>
  <c r="Y25" i="89"/>
  <c r="X25" i="89"/>
  <c r="X27" i="89"/>
  <c r="W25" i="89"/>
  <c r="W27" i="89" s="1"/>
  <c r="V25" i="89"/>
  <c r="U25" i="89"/>
  <c r="T25" i="89"/>
  <c r="T27" i="89" s="1"/>
  <c r="AY56" i="89" l="1"/>
  <c r="AM56" i="89"/>
  <c r="AK56" i="89"/>
  <c r="AI56" i="89"/>
  <c r="W56" i="89"/>
  <c r="AX56" i="89"/>
  <c r="AT56" i="89"/>
  <c r="AL56" i="89"/>
  <c r="AH56" i="89"/>
  <c r="AD56" i="89"/>
  <c r="V56" i="89"/>
  <c r="V27" i="89"/>
  <c r="AD27" i="89"/>
  <c r="AL27" i="89"/>
  <c r="AT27" i="89"/>
  <c r="AS56" i="89"/>
  <c r="AO56" i="89"/>
  <c r="U56" i="89"/>
  <c r="U27" i="89"/>
  <c r="AC27" i="89"/>
  <c r="AK27" i="89"/>
  <c r="AS27" i="89"/>
  <c r="AF61" i="108"/>
  <c r="AG56" i="89"/>
  <c r="AC56" i="89"/>
  <c r="Y56" i="89"/>
  <c r="AF34" i="108"/>
  <c r="AV56" i="89"/>
  <c r="AR56" i="89"/>
  <c r="Y27" i="89"/>
  <c r="AG27" i="89"/>
  <c r="AO27" i="89"/>
  <c r="AW27" i="89"/>
  <c r="AF88" i="108"/>
  <c r="AZ61" i="108"/>
</calcChain>
</file>

<file path=xl/comments1.xml><?xml version="1.0" encoding="utf-8"?>
<comments xmlns="http://schemas.openxmlformats.org/spreadsheetml/2006/main">
  <authors>
    <author>Mark Perry</author>
  </authors>
  <commentList>
    <comment ref="S7" authorId="0" shapeId="0">
      <text>
        <r>
          <rPr>
            <b/>
            <sz val="14"/>
            <color indexed="81"/>
            <rFont val="Tahoma"/>
            <family val="2"/>
          </rPr>
          <t>Mark Perry:</t>
        </r>
        <r>
          <rPr>
            <sz val="14"/>
            <color indexed="81"/>
            <rFont val="Tahoma"/>
            <family val="2"/>
          </rPr>
          <t xml:space="preserve">
This additional 2018 column is needed to format the chart so that it doesn't ramp up from zero in 2017</t>
        </r>
      </text>
    </comment>
  </commentList>
</comments>
</file>

<file path=xl/comments2.xml><?xml version="1.0" encoding="utf-8"?>
<comments xmlns="http://schemas.openxmlformats.org/spreadsheetml/2006/main">
  <authors>
    <author>Nickerson, Rob</author>
  </authors>
  <commentList>
    <comment ref="N23" authorId="0" shapeId="0">
      <text>
        <r>
          <rPr>
            <sz val="9"/>
            <color indexed="81"/>
            <rFont val="Tahoma"/>
            <family val="2"/>
          </rPr>
          <t>For correct display of chart.</t>
        </r>
      </text>
    </comment>
    <comment ref="N52" authorId="0" shapeId="0">
      <text>
        <r>
          <rPr>
            <sz val="9"/>
            <color indexed="81"/>
            <rFont val="Tahoma"/>
            <family val="2"/>
          </rPr>
          <t>For correct display of chart.</t>
        </r>
      </text>
    </comment>
  </commentList>
</comments>
</file>

<file path=xl/comments3.xml><?xml version="1.0" encoding="utf-8"?>
<comments xmlns="http://schemas.openxmlformats.org/spreadsheetml/2006/main">
  <authors>
    <author>janet.coley</author>
  </authors>
  <commentList>
    <comment ref="Y6" authorId="0" shapeId="0">
      <text>
        <r>
          <rPr>
            <b/>
            <sz val="9"/>
            <color indexed="81"/>
            <rFont val="Tahoma"/>
            <family val="2"/>
          </rPr>
          <t xml:space="preserve">janet.coley:
</t>
        </r>
        <r>
          <rPr>
            <sz val="9"/>
            <color indexed="81"/>
            <rFont val="Tahoma"/>
            <family val="2"/>
          </rPr>
          <t xml:space="preserve">
This column is used for charting purposes. Do not delete. 
This column can be hidden or shrunk.</t>
        </r>
      </text>
    </comment>
    <comment ref="Y28" authorId="0" shapeId="0">
      <text>
        <r>
          <rPr>
            <b/>
            <sz val="9"/>
            <color indexed="81"/>
            <rFont val="Tahoma"/>
            <family val="2"/>
          </rPr>
          <t xml:space="preserve">janet.coley:
</t>
        </r>
        <r>
          <rPr>
            <sz val="9"/>
            <color indexed="81"/>
            <rFont val="Tahoma"/>
            <family val="2"/>
          </rPr>
          <t xml:space="preserve">
This column is used for charting purposes. Do not delete. 
This column can be hidden or shrunk.</t>
        </r>
      </text>
    </comment>
    <comment ref="Y50" authorId="0" shapeId="0">
      <text>
        <r>
          <rPr>
            <b/>
            <sz val="9"/>
            <color indexed="81"/>
            <rFont val="Tahoma"/>
            <family val="2"/>
          </rPr>
          <t xml:space="preserve">janet.coley:
</t>
        </r>
        <r>
          <rPr>
            <sz val="9"/>
            <color indexed="81"/>
            <rFont val="Tahoma"/>
            <family val="2"/>
          </rPr>
          <t xml:space="preserve">
This column is used for charting purposes. Do not delete. 
This column can be hidden or shrunk.</t>
        </r>
      </text>
    </comment>
    <comment ref="Y72" authorId="0" shapeId="0">
      <text>
        <r>
          <rPr>
            <b/>
            <sz val="9"/>
            <color indexed="81"/>
            <rFont val="Tahoma"/>
            <family val="2"/>
          </rPr>
          <t xml:space="preserve">janet.coley:
</t>
        </r>
        <r>
          <rPr>
            <sz val="9"/>
            <color indexed="81"/>
            <rFont val="Tahoma"/>
            <family val="2"/>
          </rPr>
          <t xml:space="preserve">
This column is used for charting purposes. Do not delete. 
This column can be hidden or shrunk.</t>
        </r>
      </text>
    </comment>
    <comment ref="Y94" authorId="0" shapeId="0">
      <text>
        <r>
          <rPr>
            <b/>
            <sz val="9"/>
            <color indexed="81"/>
            <rFont val="Tahoma"/>
            <family val="2"/>
          </rPr>
          <t xml:space="preserve">janet.coley:
</t>
        </r>
        <r>
          <rPr>
            <sz val="9"/>
            <color indexed="81"/>
            <rFont val="Tahoma"/>
            <family val="2"/>
          </rPr>
          <t xml:space="preserve">
This column is used for charting purposes. Do not delete. 
This column can be hidden or shrunk.</t>
        </r>
      </text>
    </comment>
  </commentList>
</comments>
</file>

<file path=xl/sharedStrings.xml><?xml version="1.0" encoding="utf-8"?>
<sst xmlns="http://schemas.openxmlformats.org/spreadsheetml/2006/main" count="9951" uniqueCount="749">
  <si>
    <t>Future Energy Scenarios 2019 Data Workbook</t>
  </si>
  <si>
    <t>This workbook contains all the graphs and its data to our 2019 Future Energy Scenarios Document.  This workbook also contains additional data and charts that we think might be useful to our stakeholders. The full FES document can be downloaded from our website:</t>
  </si>
  <si>
    <t>http://fes.nationalgrid.com/</t>
  </si>
  <si>
    <t>Charts Contents</t>
  </si>
  <si>
    <t>Chapter Section</t>
  </si>
  <si>
    <t>Figure Title</t>
  </si>
  <si>
    <t>Figure Number</t>
  </si>
  <si>
    <t>Version</t>
  </si>
  <si>
    <t>Date Uploaded</t>
  </si>
  <si>
    <t>Changes</t>
  </si>
  <si>
    <t>v1</t>
  </si>
  <si>
    <t>Initial publication</t>
  </si>
  <si>
    <t>Commodity Prices</t>
  </si>
  <si>
    <t>Price Summary (Alignment for FES 2019)</t>
  </si>
  <si>
    <t>CP1</t>
  </si>
  <si>
    <t>v2</t>
  </si>
  <si>
    <t>Fixed issue with filesize. Units on 4.1 updated.</t>
  </si>
  <si>
    <t>Wholesale Gas Price (NBP)</t>
  </si>
  <si>
    <t>CP2</t>
  </si>
  <si>
    <t>Wholesale Coal Price (ARA)</t>
  </si>
  <si>
    <t>CP3</t>
  </si>
  <si>
    <t>Wholesale Brent Oil Price</t>
  </si>
  <si>
    <t>CP4</t>
  </si>
  <si>
    <t>Total Carbon Price (2018 GBP/tonne) - Max (UK Fixed 2018, EU ETS)</t>
  </si>
  <si>
    <t>CP5</t>
  </si>
  <si>
    <t>Chapter Three: Decarbonisation and Decentralisation</t>
  </si>
  <si>
    <t>Connection location of installed generation capacities and peak demand</t>
  </si>
  <si>
    <t>Connection location of gas supplies</t>
  </si>
  <si>
    <t>Legal notice</t>
  </si>
  <si>
    <t xml:space="preserve">Chapter Four: Energy Demand </t>
  </si>
  <si>
    <t xml:space="preserve">Gas and electricity annual demand by sector </t>
  </si>
  <si>
    <t xml:space="preserve">Pursuant to its electricity transmission licence,National Grid Electricity System Operator Limited is the system operator of the national electricity transmission system. For the purpose of this outlook document, the terms “we”, “our”, “us” etc. are used to refer to the licensed entity, National Grid Electricity System Operator Limited.
National Grid Electricity System Operator Limited has prepared this outlook document pursuant to its electricity transmission licence in good faith,  and has endeavoured to prepare this outlook document in a manner which is, as far as reasonably possible, objective, using information collected and compiled from users of the gas national transmission system and the electricity transmission system together with its own forecasts of the future development of those systems. While National Grid Electricity System Operator Limited has not sought to mislead any person as to the contents of this outlook document and whilst such content represent its best view as at the time of publication, readers of this document should not place any reliance on the contents of this outlook document. The contents of this outlook document must be considered as illustrative only and no warranty can be or is made as to the accuracy and completeness of such contents, nor shall anything within this outlook document constitute an offer capable of acceptance or form the basis of any contract. 
Other than in the event of fraudulent misstatement or fraudulent misrepresentation, National Grid Electricity System Operator Limited does not accept any responsibility for any use which is made of the information contained within this outlook document.
</t>
  </si>
  <si>
    <t>Electricity peak demand (including losses)</t>
  </si>
  <si>
    <t>Supplmentary: Electricity Demand at Summer 0600hrs and Summer 1400hrs</t>
  </si>
  <si>
    <t>4.2A</t>
  </si>
  <si>
    <t xml:space="preserve">Gas 1-in-20 peak demand </t>
  </si>
  <si>
    <t>Industrial end uses for gas and electricity</t>
  </si>
  <si>
    <t>Energy efficiency improvements at 2030 in FES</t>
  </si>
  <si>
    <t>Annual electricity demand from industry</t>
  </si>
  <si>
    <t>Annual gas demand from industry</t>
  </si>
  <si>
    <t>Annual electricity demand from the commercial sector</t>
  </si>
  <si>
    <t>ASHP installed capacity in the commercial sector</t>
  </si>
  <si>
    <t>Annual gas demand from the commercial sector</t>
  </si>
  <si>
    <t>4.10</t>
  </si>
  <si>
    <t>Industrial and commercial demand side response</t>
  </si>
  <si>
    <t>Heating technology roll out across the scenarios</t>
  </si>
  <si>
    <t>Modelled gas use with hybrid heat pumps</t>
  </si>
  <si>
    <t>Annual residential electricity demand (including electric vehicle charging)</t>
  </si>
  <si>
    <t>Annual residential gas demand</t>
  </si>
  <si>
    <t>Annual road transport energy demand - by fuel type (TWh/year)</t>
  </si>
  <si>
    <t>Annual road transport electricity demand - TWh/year</t>
  </si>
  <si>
    <t>4.20</t>
  </si>
  <si>
    <t>Annual road transport hydrogen demand - TWh/year</t>
  </si>
  <si>
    <t>Annual road transport gas demand - TWh/year</t>
  </si>
  <si>
    <t>Electric vehicle charging behaviour at system peak</t>
  </si>
  <si>
    <t>Average charging profiles (typical week)</t>
  </si>
  <si>
    <t>4.25 - 4.27</t>
  </si>
  <si>
    <t>Typical weekday profile (based on EV charging project data 2017/18)</t>
  </si>
  <si>
    <t>Gas demand for electricity generation across all scenarios to 2050</t>
  </si>
  <si>
    <t>Annual electricity demand for producing hydrogen via electrolysis</t>
  </si>
  <si>
    <t>Annual gas demand for producing hydrogen via methane reforming</t>
  </si>
  <si>
    <t>Current UK hydrogen production methods</t>
  </si>
  <si>
    <t>Electricity demand summary</t>
  </si>
  <si>
    <t>ED1</t>
  </si>
  <si>
    <t>Electricity definitions</t>
  </si>
  <si>
    <t>ED2</t>
  </si>
  <si>
    <t>Gas and hydrogen demand summary</t>
  </si>
  <si>
    <t>ED3</t>
  </si>
  <si>
    <t>Gas demand definitions</t>
  </si>
  <si>
    <t>ED4</t>
  </si>
  <si>
    <t>Road transport summary</t>
  </si>
  <si>
    <t>ED5</t>
  </si>
  <si>
    <t>Chapter Five: Energy Supply</t>
  </si>
  <si>
    <t>Installed electricity generation capacity, plus storage and interconnection (no vehicle-to-grid)</t>
  </si>
  <si>
    <t>Electricity output by technology, Two Degrees and Consumer Evolution</t>
  </si>
  <si>
    <t>5.2 - 5.3</t>
  </si>
  <si>
    <t>Solar capacity by scenario</t>
  </si>
  <si>
    <t>Wind capacity by scenario</t>
  </si>
  <si>
    <t>Potential offshore wind projects by scenario</t>
  </si>
  <si>
    <t>Installed nuclear capacity</t>
  </si>
  <si>
    <t>Total gas-fired generation capacity</t>
  </si>
  <si>
    <t>Installed interconnector capacity</t>
  </si>
  <si>
    <t>Interconnector annual flows</t>
  </si>
  <si>
    <t>5.10</t>
  </si>
  <si>
    <t>Installed electricity storage capacity</t>
  </si>
  <si>
    <t>Summary of gas supply across all scenarios</t>
  </si>
  <si>
    <t>Annual gas supply patterns in all scenarios</t>
  </si>
  <si>
    <t>5.13 - 5.16</t>
  </si>
  <si>
    <t>Electricity supply data table</t>
  </si>
  <si>
    <t>ES1</t>
  </si>
  <si>
    <t>Total generation capacity</t>
  </si>
  <si>
    <t>ES2</t>
  </si>
  <si>
    <t>Peak gas supply margin under N-1 conditions</t>
  </si>
  <si>
    <t>ES3</t>
  </si>
  <si>
    <t>Chapter Six: Net Zero</t>
  </si>
  <si>
    <t>Residential heating technologies in Two Degrees, Community Renewables and Net Zero</t>
  </si>
  <si>
    <t>Installed electricity generation capacity: Community Renewables, Two Degrees and Net Zero</t>
  </si>
  <si>
    <t>Gas and electricity use today, and in Two Degrees and Net Zero in 2050</t>
  </si>
  <si>
    <t>Carbon intensity</t>
  </si>
  <si>
    <t>NZ1</t>
  </si>
  <si>
    <t>Return to: Section contents</t>
  </si>
  <si>
    <t>Consumer Evolution</t>
  </si>
  <si>
    <t>Price Used</t>
  </si>
  <si>
    <t>Community Renewables</t>
  </si>
  <si>
    <t>Gas wholesale price (NBP)</t>
  </si>
  <si>
    <t>Medium</t>
  </si>
  <si>
    <t>High</t>
  </si>
  <si>
    <t>Coal Generation (ARA)</t>
  </si>
  <si>
    <t>Low</t>
  </si>
  <si>
    <t>Oil (Brent)</t>
  </si>
  <si>
    <t>Carbon Price Support (GB)</t>
  </si>
  <si>
    <t>Constant across all scenarios</t>
  </si>
  <si>
    <t>Carbon Price Floor (GB)</t>
  </si>
  <si>
    <t>Carbon EU ETS</t>
  </si>
  <si>
    <t>Steady Progression</t>
  </si>
  <si>
    <t>Two Degrees</t>
  </si>
  <si>
    <t>* Prices inflated at 2018 GB Prices for FES2019 forecasts</t>
  </si>
  <si>
    <t>* GB Carbon Price Support (CPS, ie. price addon) and GB Price Floor (CPF, ie. min price) constant post 2021</t>
  </si>
  <si>
    <t>Wholesale gas price (NBP 2018 p/therm)</t>
  </si>
  <si>
    <t>p/Therm</t>
  </si>
  <si>
    <t>Year</t>
  </si>
  <si>
    <t>History</t>
  </si>
  <si>
    <t>High Case</t>
  </si>
  <si>
    <t>Base Case</t>
  </si>
  <si>
    <t>Low Case</t>
  </si>
  <si>
    <t xml:space="preserve">** Price for 2017 or 2018 Forcecast differs from 2018 historic due to high gas price volatility in 2018 &amp; '2018 forecast price' calculated around October 2018, historic price calculated at end of year. </t>
  </si>
  <si>
    <t>Years represent fiscal years (i.e. 2018 is 2018/19)</t>
  </si>
  <si>
    <t>Wholesale Coal Price (ARA 2018 USD/Tonne)</t>
  </si>
  <si>
    <t>Coal Price ($/Tonne)</t>
  </si>
  <si>
    <t>High case</t>
  </si>
  <si>
    <t>Low case</t>
  </si>
  <si>
    <t>Historic</t>
  </si>
  <si>
    <t xml:space="preserve">** Price for 2018 Forcecast differs from 2018 historic due to high gas price volatility in 2018 &amp; '2018 forecast price' calculated around October 2018, historic price calculated at end of year. </t>
  </si>
  <si>
    <t>Wholesale Brent Oil Price (2018 USD/Barrel)</t>
  </si>
  <si>
    <t>Oil Price ($/bbl)</t>
  </si>
  <si>
    <r>
      <t>Total carbon tax (£/tonne CO</t>
    </r>
    <r>
      <rPr>
        <vertAlign val="subscript"/>
        <sz val="10"/>
        <color theme="1"/>
        <rFont val="Calibri"/>
        <family val="2"/>
        <scheme val="minor"/>
      </rPr>
      <t>2</t>
    </r>
    <r>
      <rPr>
        <sz val="10"/>
        <color theme="1"/>
        <rFont val="Calibri"/>
        <family val="2"/>
        <scheme val="minor"/>
      </rPr>
      <t>)</t>
    </r>
  </si>
  <si>
    <t>EU Carbon Tax (£/tonne CO2)</t>
  </si>
  <si>
    <t>GB ETS Carbon Price Support (£/tonne CO2) - CPS</t>
  </si>
  <si>
    <t>EU ETS Carbon Price (2018 GBP/tonne)</t>
  </si>
  <si>
    <t>* Post 2021 flatline projection assumed with recent Net Zero prioraties</t>
  </si>
  <si>
    <t>GB ETS Carbon Price Floor (£/tonne CO2) - CPF</t>
  </si>
  <si>
    <t>Chapter 3: Decarbonisation and Decentralisation</t>
  </si>
  <si>
    <t>3.2: Connection location of installed generation capacities and peak demand</t>
  </si>
  <si>
    <t>Return to: Chapter contents</t>
  </si>
  <si>
    <t>Installed capacity (GW)</t>
  </si>
  <si>
    <t>Transmission</t>
  </si>
  <si>
    <t>Distributed</t>
  </si>
  <si>
    <t>Micro</t>
  </si>
  <si>
    <t>Total</t>
  </si>
  <si>
    <t>Peak demand</t>
  </si>
  <si>
    <t>Do not delete this column - as it makes the left hand edge straight</t>
  </si>
  <si>
    <t>3.4: Connection location of gas supplies</t>
  </si>
  <si>
    <t>*Years represent calendar years</t>
  </si>
  <si>
    <t>Units</t>
  </si>
  <si>
    <t>TWh</t>
  </si>
  <si>
    <t>Transmission supply</t>
  </si>
  <si>
    <t>Distribution supply</t>
  </si>
  <si>
    <t>Total supply</t>
  </si>
  <si>
    <t>Chapter Four: Energy demand</t>
  </si>
  <si>
    <t>4.1: Gas and electricity annual demand by sector </t>
  </si>
  <si>
    <t>Community Renewables GWh/yr</t>
  </si>
  <si>
    <t>Gas: Annual year, Electricity Fiscal Year</t>
  </si>
  <si>
    <t>Gas residential</t>
  </si>
  <si>
    <t>Gas I&amp;C</t>
  </si>
  <si>
    <t>Gas demand from power</t>
  </si>
  <si>
    <t>Gas transport</t>
  </si>
  <si>
    <t>Electricity residential</t>
  </si>
  <si>
    <t>Electricity I&amp;C</t>
  </si>
  <si>
    <t>Electricity transport</t>
  </si>
  <si>
    <t>Electricity hydrogen</t>
  </si>
  <si>
    <t>Electricity: Losses and exports not added to these totals</t>
  </si>
  <si>
    <t>Gas: Shrinkage and exports not added to these totals</t>
  </si>
  <si>
    <t>Two Degrees GWh/yr</t>
  </si>
  <si>
    <t>Gas hydrogen</t>
  </si>
  <si>
    <t>Steady Progression GWh/yr</t>
  </si>
  <si>
    <t>Consumer Evolution GWh/yr</t>
  </si>
  <si>
    <t>Five Year Forecast GWh/yr</t>
  </si>
  <si>
    <t>4.2: Electricity peak demand (including losses)</t>
  </si>
  <si>
    <t>c</t>
  </si>
  <si>
    <t>Electricity Peak Demand GW</t>
  </si>
  <si>
    <t>Fiscal year Beginning</t>
  </si>
  <si>
    <t>Five-year Forecast</t>
  </si>
  <si>
    <t>Peak Demand in this chart is: ACS Peak</t>
  </si>
  <si>
    <t>Components in total: All Residential, Industrial, Commercial demand, losses</t>
  </si>
  <si>
    <t>Assumptions: EV charging is smart, hybrid heat pumps on alternate fuel, residential DSR deducted, I&amp;C DSR not deducted, electrolysis assumed to be zero at peak</t>
  </si>
  <si>
    <t>Components not in total: Station demand, pumping demand, interconnector exports</t>
  </si>
  <si>
    <t>Non transmission generation not deducted from this total</t>
  </si>
  <si>
    <t>Further breakdown in "Electricity Dem Summary"</t>
  </si>
  <si>
    <t>Difference in positioning of scenarios at peak due to smart EV charging assumptions</t>
  </si>
  <si>
    <t>Data for summer periods is in Tab 4.2A</t>
  </si>
  <si>
    <t>Summer AM Demand 0600hrs</t>
  </si>
  <si>
    <t>Electricity Summer AM Minimum Demand GW</t>
  </si>
  <si>
    <t>Summer Sunday, hour ending 0600hrs</t>
  </si>
  <si>
    <t>History based on observed values, forecast based on "normal" or "average" conditions</t>
  </si>
  <si>
    <t>Assumptions: hybrid heat pumps on electricity, electrolysis is running. No demand turnup currently assumed from EV or heat pumps (research required)</t>
  </si>
  <si>
    <t>At 6am in the morning, heat pump demand is due to hot water and most EV charging is completed (or about to start)</t>
  </si>
  <si>
    <t>This period is studied by system designers as it shows a minimum demand for analysis purposes</t>
  </si>
  <si>
    <t>Electricity Summer PM Minimum Demand GW</t>
  </si>
  <si>
    <t>Summer Sunday, hour ending 1400hrs</t>
  </si>
  <si>
    <t>Summer PM Demand 1400hrs</t>
  </si>
  <si>
    <t>At 1400 on a Sunday afternoon, EV charging is in progress and hot water demand is minimal.</t>
  </si>
  <si>
    <t>This period is studied by system designers as it shows a minimum demand for analysis purposes, during periods of high solar output</t>
  </si>
  <si>
    <t>Air-conditioning load has not been added to this period (data in Sheet: Electricity Dem Summary) as high solar and wind output can be observed in Spring or Autumn, outside of the core air conditioning season (July-August)</t>
  </si>
  <si>
    <t>4.3: Gas 1-in-20 peak demand</t>
  </si>
  <si>
    <t>GWh/peak day</t>
  </si>
  <si>
    <t>Gas Year Beginning</t>
  </si>
  <si>
    <t>2018 refers to the 1-in-20 peak demand forecast published in the Winter Outlook Report 2018/19</t>
  </si>
  <si>
    <t>4.4: End uses for gas and electricity in the industrial and commercial sector</t>
  </si>
  <si>
    <t>Industrial end uses for gas</t>
  </si>
  <si>
    <t>Space heating</t>
  </si>
  <si>
    <t>Water heating</t>
  </si>
  <si>
    <t>Other</t>
  </si>
  <si>
    <t>Cooking/catering</t>
  </si>
  <si>
    <t>Low temperature process</t>
  </si>
  <si>
    <t>High temperature process</t>
  </si>
  <si>
    <t>Drying/separation</t>
  </si>
  <si>
    <t>Lighting</t>
  </si>
  <si>
    <t>Cooling/ventilation</t>
  </si>
  <si>
    <t>Motors</t>
  </si>
  <si>
    <t>Compressed air</t>
  </si>
  <si>
    <t>Computing</t>
  </si>
  <si>
    <t>Refrigeration</t>
  </si>
  <si>
    <t>Commercial end uses for gas</t>
  </si>
  <si>
    <t>Industrial end uses for electricity</t>
  </si>
  <si>
    <t>Commercial end uses for electricity</t>
  </si>
  <si>
    <r>
      <t xml:space="preserve">4.5: Energy efficiency improvements at 2030 in </t>
    </r>
    <r>
      <rPr>
        <b/>
        <i/>
        <sz val="16"/>
        <color theme="0"/>
        <rFont val="Arial"/>
        <family val="2"/>
      </rPr>
      <t>FES</t>
    </r>
  </si>
  <si>
    <t>Scenario</t>
  </si>
  <si>
    <t>Energy intensity % improvement</t>
  </si>
  <si>
    <t>Target</t>
  </si>
  <si>
    <t>4.6: Annual electricity demand from industry</t>
  </si>
  <si>
    <t>Industrial Demand Excluding Hydrogen Production TWh/yr</t>
  </si>
  <si>
    <t>Fiscal Year Beginning</t>
  </si>
  <si>
    <t>Five Year Forecast</t>
  </si>
  <si>
    <t>For a breakdown of components please see sheet "Electricity Dem Summary"</t>
  </si>
  <si>
    <t>I&amp;C Direct Connects (~5TWh/yr) not included in this chart</t>
  </si>
  <si>
    <t>Assumed levels of behind meter generation have not been deducted from the totals</t>
  </si>
  <si>
    <t>4.7: Annual gas demand from industry</t>
  </si>
  <si>
    <t>GWh per year</t>
  </si>
  <si>
    <t>Calendar Year</t>
  </si>
  <si>
    <t>TD + Gas for SMR</t>
  </si>
  <si>
    <t>4.8: Annual electricity demand from the commercial sector</t>
  </si>
  <si>
    <t>Commercial Demand including Rail transport and district heat TWh/yr</t>
  </si>
  <si>
    <t>Fiscal year beginning</t>
  </si>
  <si>
    <t>Commercial EV charging is not included in this chart</t>
  </si>
  <si>
    <t>4.9: ASHP installed capacity in the commercial sector</t>
  </si>
  <si>
    <t>ASHP Installed (MWe)</t>
  </si>
  <si>
    <t>4.10: Annual gas demand from the commercial sector</t>
  </si>
  <si>
    <t>GWh/yr</t>
  </si>
  <si>
    <t>4.11: Industrial and commercial demand side response</t>
  </si>
  <si>
    <t>Pure Industrial &amp; Commercial Demand Side Response GW</t>
  </si>
  <si>
    <t>Note DSR is a negative effect on demand: shown as positive for illustrative purposes</t>
  </si>
  <si>
    <r>
      <t xml:space="preserve">This is I&amp;C </t>
    </r>
    <r>
      <rPr>
        <i/>
        <sz val="11"/>
        <color theme="1"/>
        <rFont val="Arial"/>
        <family val="2"/>
      </rPr>
      <t>pure</t>
    </r>
    <r>
      <rPr>
        <sz val="11"/>
        <color theme="1"/>
        <rFont val="Arial"/>
        <family val="2"/>
      </rPr>
      <t xml:space="preserve"> demand side response due to demand turn down or demand shifting. DSR due to generation is not shown here</t>
    </r>
  </si>
  <si>
    <t>Triad response (including pure DSR and behind meter generation) is shown in Sheet: Electricity Dem Summary</t>
  </si>
  <si>
    <t>4.12: Heating technology roll out across the scenarios</t>
  </si>
  <si>
    <t>Installed Technologies</t>
  </si>
  <si>
    <t>ASHP</t>
  </si>
  <si>
    <t xml:space="preserve">Electric storage heater </t>
  </si>
  <si>
    <t>Gas boiler</t>
  </si>
  <si>
    <t>Gas heat pump absorption</t>
  </si>
  <si>
    <t>GSHP</t>
  </si>
  <si>
    <t>Hybrid heat pump gas boiler</t>
  </si>
  <si>
    <t>Micro-CHPs (inc Fuel Cells)</t>
  </si>
  <si>
    <t>Oil boilers</t>
  </si>
  <si>
    <t>Hydrogen</t>
  </si>
  <si>
    <t>Gas boiler plus solar thermal</t>
  </si>
  <si>
    <t>Biomass</t>
  </si>
  <si>
    <t>District Heat</t>
  </si>
  <si>
    <t>Bio-LPG</t>
  </si>
  <si>
    <t>4.14: Modelled gas use with hybrid heat pumps</t>
  </si>
  <si>
    <t>Date</t>
  </si>
  <si>
    <t>Hybrid HP</t>
  </si>
  <si>
    <t>4.15: Annual residential electricity demand (excluding electric vehicle charging)</t>
  </si>
  <si>
    <t>TWh/yr</t>
  </si>
  <si>
    <t>Fiscal Year</t>
  </si>
  <si>
    <t>Explicitly Modelled Components:</t>
  </si>
  <si>
    <t>Appliances, light, resistive heat and hot water, district heat, air con, heat pumps</t>
  </si>
  <si>
    <t>For a breakdown of components see sheet: Electricity Dem Summary</t>
  </si>
  <si>
    <t>4.16: Annual residential gas demand</t>
  </si>
  <si>
    <t>GWh/year</t>
  </si>
  <si>
    <t>Five-Year Forecast</t>
  </si>
  <si>
    <t>Two Degrees + Gas for SMR</t>
  </si>
  <si>
    <t>Steady Progression + Gas for SMR</t>
  </si>
  <si>
    <t>4.18: Annual road transport energy demand by fuel type</t>
  </si>
  <si>
    <t>Column added for chart formatting</t>
  </si>
  <si>
    <t>Electricity</t>
  </si>
  <si>
    <t>Natural Gas</t>
  </si>
  <si>
    <t>Petrol/Diesel</t>
  </si>
  <si>
    <t/>
  </si>
  <si>
    <t>TWh/year</t>
  </si>
  <si>
    <t>4.20: Annual road transport electricity demand – TWh/year</t>
  </si>
  <si>
    <t>4.21: Annual road transport hydrogen demand – TWh/year</t>
  </si>
  <si>
    <t>4.21: Annual road transport gas demand – TWh/year</t>
  </si>
  <si>
    <t>4.24: Electric vehicle charging behaviour at system peak</t>
  </si>
  <si>
    <t>GW</t>
  </si>
  <si>
    <t>No Smart Charging or V2G</t>
  </si>
  <si>
    <t>With smart charging</t>
  </si>
  <si>
    <t>With smart charging &amp; V2G</t>
  </si>
  <si>
    <t>4.25 - 4.27: Average charging profiles (typical week)</t>
  </si>
  <si>
    <t>kW/EV</t>
  </si>
  <si>
    <t>Residential charging point profile</t>
  </si>
  <si>
    <t>Hour</t>
  </si>
  <si>
    <t>Residential</t>
  </si>
  <si>
    <t>Work</t>
  </si>
  <si>
    <t>Public</t>
  </si>
  <si>
    <t>Work charging point profile</t>
  </si>
  <si>
    <t>Public charging point profile</t>
  </si>
  <si>
    <t>4.28: Typical weekday profile (based on EV charging project data 2017/18)</t>
  </si>
  <si>
    <t>Hour Ending</t>
  </si>
  <si>
    <t>Non-Residential</t>
  </si>
  <si>
    <t>Figure 4.29: Gas demand for electricity generation across all scenarios to 2050</t>
  </si>
  <si>
    <t>Sub categories:</t>
  </si>
  <si>
    <t xml:space="preserve">LDZ connected peaking/flexible plants </t>
  </si>
  <si>
    <t>LDZ connected CCGTs (Counted as Industrial demand)</t>
  </si>
  <si>
    <t>LDZ connected CHPs (Counted as Industrial demand)</t>
  </si>
  <si>
    <t>NTS connected power plants</t>
  </si>
  <si>
    <t>4.31: Annual electricity demand for producing hydrogen via electrolysis</t>
  </si>
  <si>
    <t>4.32: Annual gas demand for producing hydrogen via methane reforming</t>
  </si>
  <si>
    <t>All other scenarios are zero</t>
  </si>
  <si>
    <t>4.33: Current UK hydrogen production methods</t>
  </si>
  <si>
    <t>Production method</t>
  </si>
  <si>
    <t>%</t>
  </si>
  <si>
    <t>SMR</t>
  </si>
  <si>
    <t>Partial oil oxidation</t>
  </si>
  <si>
    <t>Coal gasification</t>
  </si>
  <si>
    <t>Electrolysis</t>
  </si>
  <si>
    <t xml:space="preserve">0.7 million tonnes total </t>
  </si>
  <si>
    <t>(27 TWh)</t>
  </si>
  <si>
    <t>ED1: Electricity demand summary</t>
  </si>
  <si>
    <t>Tab</t>
  </si>
  <si>
    <t>Data item</t>
  </si>
  <si>
    <t>Unit</t>
  </si>
  <si>
    <t>Fuel</t>
  </si>
  <si>
    <t>Peak/Annual/Minimum</t>
  </si>
  <si>
    <t>Model</t>
  </si>
  <si>
    <t>Commercial District Heat</t>
  </si>
  <si>
    <t>GWh</t>
  </si>
  <si>
    <t>Annual</t>
  </si>
  <si>
    <t>Component</t>
  </si>
  <si>
    <t>Commercial EV Charging</t>
  </si>
  <si>
    <t>Peak</t>
  </si>
  <si>
    <t>Summer 0600hrs</t>
  </si>
  <si>
    <t>Summer 1400hrs</t>
  </si>
  <si>
    <t>Commerical demand including District Heat and Rail</t>
  </si>
  <si>
    <t>Commerical Rail Traction</t>
  </si>
  <si>
    <t>GB Transmission &amp; Distribution Losses</t>
  </si>
  <si>
    <t>Industrial &amp; Commercial Transmission Connected Customers</t>
  </si>
  <si>
    <t>Industrial &amp; Commercial Triad Avoidance</t>
  </si>
  <si>
    <t>Industrial &amp; Commerical Pure Demand Side Response</t>
  </si>
  <si>
    <t>Industrial &amp; Commerical Pure DSR Growth (non EV)</t>
  </si>
  <si>
    <t>Industrial Demand including CCUS &amp; SMR</t>
  </si>
  <si>
    <t>Industrial Electrolysis for Hydrogen</t>
  </si>
  <si>
    <t>Residential Adoption of Smart Cold Appliances</t>
  </si>
  <si>
    <t>Residential Adoption of Smart Wet Appliances</t>
  </si>
  <si>
    <t>Residential Air Conditioning</t>
  </si>
  <si>
    <t>Residential Air Conditioning - % Home Adoption</t>
  </si>
  <si>
    <t>Residential Air Conditioning - Millions</t>
  </si>
  <si>
    <t>Number</t>
  </si>
  <si>
    <t>Residential Appliances</t>
  </si>
  <si>
    <t>Residential Cold Appliance Demand (Unscaled)</t>
  </si>
  <si>
    <t>Residential Computing Demand (Unscaled)</t>
  </si>
  <si>
    <t>Residential Consumer Electronics Demand (Unscaled)</t>
  </si>
  <si>
    <t>Residential Cooking Demand (Unscaled)</t>
  </si>
  <si>
    <t>Residential Demand Side Response (Non EV)</t>
  </si>
  <si>
    <t>Residential District Heat</t>
  </si>
  <si>
    <t>Residential Electricity Smart Meters Millions</t>
  </si>
  <si>
    <t>Residential EV Charging</t>
  </si>
  <si>
    <t>Residential Heat Pumps</t>
  </si>
  <si>
    <t>Residential Light</t>
  </si>
  <si>
    <t>Residential Light Demand (Unscaled)</t>
  </si>
  <si>
    <t>Residential Peak Demand: Smart and TOUT effects (Non EV)</t>
  </si>
  <si>
    <t>Residential Resistive Heat</t>
  </si>
  <si>
    <t>Residential Resistive Hot Water</t>
  </si>
  <si>
    <t>Residential Thermal Storage - % demand Shaved at Peak</t>
  </si>
  <si>
    <t>Assumption</t>
  </si>
  <si>
    <t>Residential Thermal Storage - Adoption Rate</t>
  </si>
  <si>
    <t>Residential Wet Demand (Unscaled)</t>
  </si>
  <si>
    <t>Total Commerical Demand</t>
  </si>
  <si>
    <t>Total Direct Customer Demand</t>
  </si>
  <si>
    <t>Total Industrial Demand</t>
  </si>
  <si>
    <t>Total Residential Appliance Demand (unscaled)</t>
  </si>
  <si>
    <t>Total Residential Demand</t>
  </si>
  <si>
    <t>Fiver-Year Forecast</t>
  </si>
  <si>
    <t>ED2: Electricity definitions</t>
  </si>
  <si>
    <t>Demand Definitions</t>
  </si>
  <si>
    <t>Table below shows the components within various electricity demand definitions</t>
  </si>
  <si>
    <t>Demand Definition</t>
  </si>
  <si>
    <t>Used In FES?</t>
  </si>
  <si>
    <t>Total Demand: Conditions</t>
  </si>
  <si>
    <r>
      <t>(</t>
    </r>
    <r>
      <rPr>
        <b/>
        <sz val="10"/>
        <color theme="5" tint="-0.249977111117893"/>
        <rFont val="Arial"/>
        <family val="2"/>
      </rPr>
      <t>Metered</t>
    </r>
    <r>
      <rPr>
        <b/>
        <sz val="10"/>
        <color theme="1"/>
        <rFont val="Arial"/>
        <family val="2"/>
      </rPr>
      <t>) Transmission and Large Distribution Generation</t>
    </r>
  </si>
  <si>
    <r>
      <t>Demand met by "</t>
    </r>
    <r>
      <rPr>
        <b/>
        <sz val="10"/>
        <color theme="5" tint="-0.249977111117893"/>
        <rFont val="Arial"/>
        <family val="2"/>
      </rPr>
      <t>Un-Metered</t>
    </r>
    <r>
      <rPr>
        <b/>
        <sz val="10"/>
        <color theme="1"/>
        <rFont val="Arial"/>
        <family val="2"/>
      </rPr>
      <t>" Generation</t>
    </r>
  </si>
  <si>
    <t>Electricity Losses ~8%</t>
  </si>
  <si>
    <t>Interconnector Exports</t>
  </si>
  <si>
    <t>Pumping Demand</t>
  </si>
  <si>
    <t>Station Demand</t>
  </si>
  <si>
    <t>Consumer Demand</t>
  </si>
  <si>
    <t>Yes - Chapter 4</t>
  </si>
  <si>
    <t>Weather Corrected Annual Average</t>
  </si>
  <si>
    <t>Yes</t>
  </si>
  <si>
    <t>No</t>
  </si>
  <si>
    <t>Bid3 Annual Generation Output</t>
  </si>
  <si>
    <t>Yes - Chapter 5</t>
  </si>
  <si>
    <t>Selected Weather Year 2012</t>
  </si>
  <si>
    <t>FES Underlying Demand</t>
  </si>
  <si>
    <t>Yes - Fig 4.2</t>
  </si>
  <si>
    <t>Peak: ACS. Summer: Average</t>
  </si>
  <si>
    <t>National Demand</t>
  </si>
  <si>
    <t>Observed, weather corected or reconciled</t>
  </si>
  <si>
    <t>Transmission System Demand</t>
  </si>
  <si>
    <t>Demand Terminology</t>
  </si>
  <si>
    <t>Notes</t>
  </si>
  <si>
    <t>Observed Demand</t>
  </si>
  <si>
    <t>National Grid ESO operational metering data (NGESO)</t>
  </si>
  <si>
    <t>Weather Corrected</t>
  </si>
  <si>
    <t>NGESO weather corrected operational metering data</t>
  </si>
  <si>
    <t>Reconciled Demand</t>
  </si>
  <si>
    <t>Produced by Elexon: Reconciled data for billing</t>
  </si>
  <si>
    <t>Restricted Demand</t>
  </si>
  <si>
    <t>Peak Demand taking into account triad avoidance</t>
  </si>
  <si>
    <t>Unrestricted Demand</t>
  </si>
  <si>
    <t>Peak Demand without triad avoidance deducted</t>
  </si>
  <si>
    <t>Triad Avoidance</t>
  </si>
  <si>
    <t>Demand reduction at peak due to behind meter generation, and pure demand side response (demand reduction or shifting)</t>
  </si>
  <si>
    <t>Pure Demand Side Response</t>
  </si>
  <si>
    <t>Demand reduction at peak due demand reduction or shifting</t>
  </si>
  <si>
    <t>Net Demand from pumped storage generation ~5TWh/year</t>
  </si>
  <si>
    <t>Demand from power stations. Generation output is assumed to be net of station demand under several demand definitions. Not added to FES data.</t>
  </si>
  <si>
    <t>~5TWh/year.  Assumed to be 600MW at peak and 500MW at other times. Not added to FES data.</t>
  </si>
  <si>
    <t>Metered Generation</t>
  </si>
  <si>
    <t>Transmission generation and large DNO generation</t>
  </si>
  <si>
    <t>Unmetered Generation</t>
  </si>
  <si>
    <t>Generation not metered by NGESO (DNO and behind meter generation)</t>
  </si>
  <si>
    <t>Electricity Losses</t>
  </si>
  <si>
    <t>Distribution and Transmission line losses ~8% a year. Assumed to be similar at peak.</t>
  </si>
  <si>
    <t>Column</t>
  </si>
  <si>
    <t>Category</t>
  </si>
  <si>
    <t>Description</t>
  </si>
  <si>
    <t>Modelled output. These components do not have losses (added later) and some scaling may occur to get total demand to match metered demand</t>
  </si>
  <si>
    <t>Assumed level for modelling purposes - feedback welcomed</t>
  </si>
  <si>
    <t>May be added together to get total demands for a scenario</t>
  </si>
  <si>
    <t>Data for Winter Peak, 5pm-6pm. Tradtionally the highest GB demand period.</t>
  </si>
  <si>
    <t>Data for Summer Sunday, 5am-6am. Traditonal GB minimum demand period.</t>
  </si>
  <si>
    <t>Data for Summer Sunday, 1pm-2pm. Analysis period when high solar output interacts with falling demand (after lunchtime)</t>
  </si>
  <si>
    <t>Annual Data, usually Fiscal Year</t>
  </si>
  <si>
    <t>Data Item</t>
  </si>
  <si>
    <t>Non residential EV charging including on-street, public and forecourt charging</t>
  </si>
  <si>
    <t>DBEIS ECUK 2018: Traction demand from rail transport</t>
  </si>
  <si>
    <t>Appliances: Cold</t>
  </si>
  <si>
    <t>DBEIS ECUK 2018: Home refrigeration and freezing</t>
  </si>
  <si>
    <t>Appliances: Computing</t>
  </si>
  <si>
    <t>DBEIS ECUK 2017 &amp; 2018: Laptops, Desktops, Monitors</t>
  </si>
  <si>
    <t>Appliances: Consumer</t>
  </si>
  <si>
    <t>DBEIS ECUK 2017 &amp; 2018: TVs, Set top boxes, Games Consoles, DVD/VCR players</t>
  </si>
  <si>
    <t>Appliances: Cooking</t>
  </si>
  <si>
    <t>DBEIS ECUK 2017 &amp; 2018: Hobs, ovens, microwaves, kettles</t>
  </si>
  <si>
    <t>Appliances: Light</t>
  </si>
  <si>
    <t>DBEIS ECUK 2018: Light bulbs</t>
  </si>
  <si>
    <t>Appliances: Wet</t>
  </si>
  <si>
    <t>DBEIS ECUK 2018: Washing machines, tumble driers, washing machines</t>
  </si>
  <si>
    <t>Appliances: Other</t>
  </si>
  <si>
    <t>DBEIS ECUK. Uncategorised demands. Difference between electricity demands in table 3.02 (light, appliances, cooking) and the FES2019 appliance modelling (cold, computing, consumer, cooking, light, wet)</t>
  </si>
  <si>
    <t>Assumptions based on current 1% residential penetration. Assume portable air-con unit at 500kWh/year (191 hours at 2.7kW max capacity. Units on for 20 days a year). Each unit assumed to be consuming 1KW on an average diversified basis during main cooling period, and 0.1kW at 0600hrs</t>
  </si>
  <si>
    <t>Large scale plants assumed to act in a similar manner to air source heat pumps, but with some top up heating or thermal storage to peak shave</t>
  </si>
  <si>
    <t>GB Electricity losses</t>
  </si>
  <si>
    <t>ED3: Gas and hydrogen demand summary</t>
  </si>
  <si>
    <t>Total residential gas demand (Incl. for H2 production)</t>
  </si>
  <si>
    <t>Gas</t>
  </si>
  <si>
    <t>Total residential gas demand</t>
  </si>
  <si>
    <t>Total Hydrogen Demand</t>
  </si>
  <si>
    <t>Total gas demand (NTS and LDZ connected) for electricity generation</t>
  </si>
  <si>
    <t>Shrinkage (NTS + LDZ)</t>
  </si>
  <si>
    <t>Moffat exports</t>
  </si>
  <si>
    <t>IUK Exports</t>
  </si>
  <si>
    <t>Hydrogen Production and Storage - Electricity Demand</t>
  </si>
  <si>
    <t xml:space="preserve">Hydrogen Production - Natural Gas Demand </t>
  </si>
  <si>
    <t>Hydrogen Production - from Methane Reforming</t>
  </si>
  <si>
    <t>Hydrogen Production - from Electrolysis</t>
  </si>
  <si>
    <t>Gas demand for transport</t>
  </si>
  <si>
    <t>Gas 1-in-20 peak demand</t>
  </si>
  <si>
    <t>GWh/d</t>
  </si>
  <si>
    <t>Annual gas demand from the commercial sector (incl H2 production)</t>
  </si>
  <si>
    <t>Annual gas demand from industry (incl H2 production)</t>
  </si>
  <si>
    <t>ED4: Gas demand definitions</t>
  </si>
  <si>
    <t>Item no.</t>
  </si>
  <si>
    <t>Definition</t>
  </si>
  <si>
    <t>Gas used in industry, including for electricty generation from gas distribution network connected combined heat and power plants (CHPs) and Combined Cycle Gas Turbines (CCGTs)</t>
  </si>
  <si>
    <r>
      <rPr>
        <i/>
        <sz val="10"/>
        <color theme="1"/>
        <rFont val="Arial"/>
        <family val="2"/>
      </rPr>
      <t>Annual gas demand from industry'</t>
    </r>
    <r>
      <rPr>
        <sz val="10"/>
        <color theme="1"/>
        <rFont val="Arial"/>
        <family val="2"/>
      </rPr>
      <t xml:space="preserve"> + gas used to produce hydrogen for use in the industrial sector</t>
    </r>
  </si>
  <si>
    <t>Gas used in the commercial sector, excluding gas used for electricty generation by peaking/flexible plants</t>
  </si>
  <si>
    <r>
      <rPr>
        <i/>
        <sz val="10"/>
        <color theme="1"/>
        <rFont val="Arial"/>
        <family val="2"/>
      </rPr>
      <t>Annual gas demand from the commercial sector'</t>
    </r>
    <r>
      <rPr>
        <sz val="10"/>
        <color theme="1"/>
        <rFont val="Arial"/>
        <family val="2"/>
      </rPr>
      <t xml:space="preserve"> + gas demand used to produce hydrogen for use in the commercial sector</t>
    </r>
  </si>
  <si>
    <t>Gas used in the transport sector, including networked CNG and non-networked LNG</t>
  </si>
  <si>
    <t>Gas used in the residential sector, including for heating and cooking</t>
  </si>
  <si>
    <r>
      <rPr>
        <i/>
        <sz val="10"/>
        <color theme="1"/>
        <rFont val="Arial"/>
        <family val="2"/>
      </rPr>
      <t>Total residential gas demand'</t>
    </r>
    <r>
      <rPr>
        <sz val="10"/>
        <color theme="1"/>
        <rFont val="Arial"/>
        <family val="2"/>
      </rPr>
      <t xml:space="preserve"> + gas demand used to produce hydrogen for use in the residential sector</t>
    </r>
  </si>
  <si>
    <t>Gas used for power generation, including gas transmission network connected CCGT and gas distribution network connected CHPs, CCGTs, OCGTs, and Flexible/Peaking plants</t>
  </si>
  <si>
    <t>Gas used for electricty generation by flexible/peaking plants connected to the gas distribution networks</t>
  </si>
  <si>
    <t>Gas used for electricty generation by CCGT plants connected to the gas distribution networks</t>
  </si>
  <si>
    <t>Gas used for electricty generation by CHP plants connected to the gas distribution networks</t>
  </si>
  <si>
    <t>Gas used for electricty generation by CCGT plants connected to the gas transmission network</t>
  </si>
  <si>
    <t>Gas used for producing hydrogen via steam reforming</t>
  </si>
  <si>
    <t>Total GB Gas Demand (Excluding exports and shrinkage)</t>
  </si>
  <si>
    <t>= 1 + 3 + 5 + 6 + 9 + 12 + 13</t>
  </si>
  <si>
    <t>ED5: Road transport summary</t>
  </si>
  <si>
    <t>#V2G Vehicles</t>
  </si>
  <si>
    <t>Number of Vehicles</t>
  </si>
  <si>
    <t>All Vehicles</t>
  </si>
  <si>
    <t>All</t>
  </si>
  <si>
    <t>Vehicles</t>
  </si>
  <si>
    <t>Sub Total</t>
  </si>
  <si>
    <t>Battery Electric Cars</t>
  </si>
  <si>
    <t>Battery Electric Vans</t>
  </si>
  <si>
    <t>Commercial Cars</t>
  </si>
  <si>
    <t>Domestic Peak Assuming no smart charging growth</t>
  </si>
  <si>
    <t>Buses &amp; Coaches</t>
  </si>
  <si>
    <t>Electricity Buses &amp; Coaches</t>
  </si>
  <si>
    <t>Cars</t>
  </si>
  <si>
    <t>Electricity Cars</t>
  </si>
  <si>
    <t>Sub Total: Commercial Cars</t>
  </si>
  <si>
    <t>Electricity Commercial Cars</t>
  </si>
  <si>
    <t>Sub-Total</t>
  </si>
  <si>
    <t>Electricity Electric Vehicles</t>
  </si>
  <si>
    <t>HGVs</t>
  </si>
  <si>
    <t>Electricity Heavy Goods Vehicles</t>
  </si>
  <si>
    <t>LGVs</t>
  </si>
  <si>
    <t>Electricity Light Goods Vehicles (Vans)</t>
  </si>
  <si>
    <t>Electricity Light Goods Vehicles Vans</t>
  </si>
  <si>
    <t>Motorcycles</t>
  </si>
  <si>
    <t>Electricity Motorbikes</t>
  </si>
  <si>
    <t>Electricity Motorcycles</t>
  </si>
  <si>
    <t>Sub Total: Private Cars</t>
  </si>
  <si>
    <t>Electricity Private Cars</t>
  </si>
  <si>
    <t>Electricity Vehicles</t>
  </si>
  <si>
    <t>EV Peak after Smart (no V2G)</t>
  </si>
  <si>
    <t>EV Peak after Smart and V2G applied</t>
  </si>
  <si>
    <t>Hybrid Cars</t>
  </si>
  <si>
    <t>Hybrid</t>
  </si>
  <si>
    <t>Hybrid Vans</t>
  </si>
  <si>
    <t>Hydrogen Buses &amp; Coaches</t>
  </si>
  <si>
    <t>Hydrogen Cars</t>
  </si>
  <si>
    <t>Hydrogen Heavy Goods Vehicles</t>
  </si>
  <si>
    <t>Hydrogen Light Goods Vehicles (Vans)</t>
  </si>
  <si>
    <t>Hydrogen Light Goods Vehicles Vans</t>
  </si>
  <si>
    <t>Hydrogen Motorbikes</t>
  </si>
  <si>
    <t>Hydrogen Motorcycles</t>
  </si>
  <si>
    <t>Hydrogen Vehicles</t>
  </si>
  <si>
    <t>Natural Gas Buses &amp; Coaches</t>
  </si>
  <si>
    <t>Natural Gas Heavy Goods Vehicles</t>
  </si>
  <si>
    <t>Natural Gas Vehicles</t>
  </si>
  <si>
    <t>Non Residential EV Peak after Smart (no V2G)</t>
  </si>
  <si>
    <t>Petrol/Diesel Buses &amp; Coaches</t>
  </si>
  <si>
    <t>Petrol/Diesel Cars</t>
  </si>
  <si>
    <t>Petrol/Diesel Heavy Goods Vehicles</t>
  </si>
  <si>
    <t>Petrol/Diesel Light Goods Vehicles (Vans)</t>
  </si>
  <si>
    <t>Petrol/Diesel Light Goods Vehicles Vans</t>
  </si>
  <si>
    <t>Petrol/Diesel Motorbikes</t>
  </si>
  <si>
    <t>Petrol/Diesel Motorcycles</t>
  </si>
  <si>
    <t>Petrol/Diesel Vehicles</t>
  </si>
  <si>
    <t>Private Cars</t>
  </si>
  <si>
    <t>Residential EV Peak after Smart (no V2G)</t>
  </si>
  <si>
    <t>Shared cars</t>
  </si>
  <si>
    <t>% of Total Cars</t>
  </si>
  <si>
    <t>Smart Charging Acceptance</t>
  </si>
  <si>
    <t>Storage Capacity</t>
  </si>
  <si>
    <t>Maximum</t>
  </si>
  <si>
    <t>Total Peak assuming no smart charging growth</t>
  </si>
  <si>
    <t>Total V2G Capacity (assuming all engaged vehicles available)</t>
  </si>
  <si>
    <t>V2G Capacity Available at Peak</t>
  </si>
  <si>
    <t>V2G Generation at Peak</t>
  </si>
  <si>
    <t>Fleet Total</t>
  </si>
  <si>
    <t>5.1: Installed electricity generation capacity, plus storage and interconnection (no vehicle-to-grid)</t>
  </si>
  <si>
    <t>CR</t>
  </si>
  <si>
    <t>TD</t>
  </si>
  <si>
    <t>SP</t>
  </si>
  <si>
    <t>CE</t>
  </si>
  <si>
    <t>Interconnectors</t>
  </si>
  <si>
    <t>CCUS</t>
  </si>
  <si>
    <t>Nuclear</t>
  </si>
  <si>
    <t>Thermal</t>
  </si>
  <si>
    <t>Solar</t>
  </si>
  <si>
    <t>Wind</t>
  </si>
  <si>
    <t>Other renewables</t>
  </si>
  <si>
    <t>Storage</t>
  </si>
  <si>
    <t>Note: storage excludes vehicle-to-grid</t>
  </si>
  <si>
    <t>5.2 - 5.3: Electricity output by technology</t>
  </si>
  <si>
    <t>Extra column used for chart formatting.</t>
  </si>
  <si>
    <t>Total generation output by technology (TWh)</t>
  </si>
  <si>
    <t>Coal</t>
  </si>
  <si>
    <t>Hydro</t>
  </si>
  <si>
    <t>Marine</t>
  </si>
  <si>
    <t>Offshore Wind</t>
  </si>
  <si>
    <t>Onshore Wind</t>
  </si>
  <si>
    <t>Other Renewables</t>
  </si>
  <si>
    <t>Other Thermal</t>
  </si>
  <si>
    <t>Waste</t>
  </si>
  <si>
    <t>Interconnectors (net negative)</t>
  </si>
  <si>
    <t>Total renewable</t>
  </si>
  <si>
    <t>Renewable %</t>
  </si>
  <si>
    <t>5.4: Solar capacity by scenario</t>
  </si>
  <si>
    <t xml:space="preserve">5.5: Wind capacity by scenario </t>
  </si>
  <si>
    <t>Decentralised Wind</t>
  </si>
  <si>
    <t>Transmission connected onshore wind</t>
  </si>
  <si>
    <t>Transmission connected offshore wind</t>
  </si>
  <si>
    <t>5.6: Potential offshore wind projects by scenario</t>
  </si>
  <si>
    <t>Installed offshore wind capacity (GW)</t>
  </si>
  <si>
    <t>5.7: Installed nuclear capacity</t>
  </si>
  <si>
    <t>5.8: Total gas-fired generation capacity</t>
  </si>
  <si>
    <t>Transmission connected gas</t>
  </si>
  <si>
    <t>Distribution connected gas</t>
  </si>
  <si>
    <t>5.9: Installed interconnector capacity</t>
  </si>
  <si>
    <t>Note: this is import capacity</t>
  </si>
  <si>
    <t>5.10: Interconnector annual flows</t>
  </si>
  <si>
    <t>Total imports</t>
  </si>
  <si>
    <t>Total exports</t>
  </si>
  <si>
    <t>Net flows</t>
  </si>
  <si>
    <t>5.11: Installed electricity storage capacity</t>
  </si>
  <si>
    <t>5.10: Summary of gas supply across all scenarios</t>
  </si>
  <si>
    <t>UKCS</t>
  </si>
  <si>
    <t>Shale</t>
  </si>
  <si>
    <t>Green Gas</t>
  </si>
  <si>
    <t>Imports</t>
  </si>
  <si>
    <t>5.13 - 5.16: Annual supply patterns</t>
  </si>
  <si>
    <t>Community Renewables (Figure 5.13)</t>
  </si>
  <si>
    <t>2000</t>
  </si>
  <si>
    <t>2001</t>
  </si>
  <si>
    <t>2002</t>
  </si>
  <si>
    <t>2003</t>
  </si>
  <si>
    <t>2004</t>
  </si>
  <si>
    <t>2005</t>
  </si>
  <si>
    <t>2006</t>
  </si>
  <si>
    <t>2007</t>
  </si>
  <si>
    <t>2008</t>
  </si>
  <si>
    <t>2009</t>
  </si>
  <si>
    <t>2010</t>
  </si>
  <si>
    <t>2011</t>
  </si>
  <si>
    <t>2012</t>
  </si>
  <si>
    <t>2013</t>
  </si>
  <si>
    <t>2014</t>
  </si>
  <si>
    <t>Green gas</t>
  </si>
  <si>
    <t>Norway</t>
  </si>
  <si>
    <t>Continent</t>
  </si>
  <si>
    <t>LNG</t>
  </si>
  <si>
    <t>Generic imports</t>
  </si>
  <si>
    <t>Demand</t>
  </si>
  <si>
    <t>Import dependency</t>
  </si>
  <si>
    <t>*Years in calendar year</t>
  </si>
  <si>
    <t>Two Degrees (Figure 5.14)</t>
  </si>
  <si>
    <t>Steady Progression (Figure 5.15)</t>
  </si>
  <si>
    <t>Consumer Evolution (Figure 5.16)</t>
  </si>
  <si>
    <t>Notes:</t>
  </si>
  <si>
    <t>Data table includes multiple variables as indicated in "Variable" column</t>
  </si>
  <si>
    <t>For transmission sites, the 2018 generation outputs reflect metered data.</t>
  </si>
  <si>
    <t>2018 capacities are as recorded at the time.</t>
  </si>
  <si>
    <t>All other 2018 values are from estimates or backcasting.</t>
  </si>
  <si>
    <t>Connection</t>
  </si>
  <si>
    <t>Variable</t>
  </si>
  <si>
    <t>Type</t>
  </si>
  <si>
    <t>SubType</t>
  </si>
  <si>
    <t>Decentralised</t>
  </si>
  <si>
    <t>Capacity (MW)</t>
  </si>
  <si>
    <t>Renewable</t>
  </si>
  <si>
    <t>Biomass CHP</t>
  </si>
  <si>
    <t>Coal CHP</t>
  </si>
  <si>
    <t>CCGT</t>
  </si>
  <si>
    <t>Gas CHP</t>
  </si>
  <si>
    <t>Gas Reciprocating Engines</t>
  </si>
  <si>
    <t>OCGT</t>
  </si>
  <si>
    <t>Onsite Generation</t>
  </si>
  <si>
    <t>Tidal</t>
  </si>
  <si>
    <t>Wave</t>
  </si>
  <si>
    <t>Advanced Conversion Technology (ACT)</t>
  </si>
  <si>
    <t>Advanced Conversion Technology (ACT) CHP</t>
  </si>
  <si>
    <t>Anaerobic Digestion</t>
  </si>
  <si>
    <t>Anaerobic Digestion CHP</t>
  </si>
  <si>
    <t>Biogas CHP</t>
  </si>
  <si>
    <t>Biofuel</t>
  </si>
  <si>
    <t>Geothermal CHP</t>
  </si>
  <si>
    <t>Landfill Gas</t>
  </si>
  <si>
    <t>Sewage</t>
  </si>
  <si>
    <t>Sewage CHP</t>
  </si>
  <si>
    <t>Diesel Reciprocating Engines</t>
  </si>
  <si>
    <t>Biofuel CHP</t>
  </si>
  <si>
    <t>Fuel Oil</t>
  </si>
  <si>
    <t>Solar PV</t>
  </si>
  <si>
    <t>Battery</t>
  </si>
  <si>
    <t>Fuel Cells</t>
  </si>
  <si>
    <t>Liquid Air</t>
  </si>
  <si>
    <t>Compressed Air</t>
  </si>
  <si>
    <t>Pumped Hydro</t>
  </si>
  <si>
    <t>Vehicle to grid</t>
  </si>
  <si>
    <t>Waste CHP</t>
  </si>
  <si>
    <t>Low Carbon</t>
  </si>
  <si>
    <t>Offshore wind</t>
  </si>
  <si>
    <t>Diesel</t>
  </si>
  <si>
    <t>GT_Gas_Oil</t>
  </si>
  <si>
    <t>CCS</t>
  </si>
  <si>
    <t>CCS_Gas</t>
  </si>
  <si>
    <t>Geothermal</t>
  </si>
  <si>
    <t>Both</t>
  </si>
  <si>
    <t>CO2 emissions (mt CO2)</t>
  </si>
  <si>
    <t>CO2 intensity of generation (gCO2/KWh)</t>
  </si>
  <si>
    <t>Storage Capacity (GWh)</t>
  </si>
  <si>
    <t>Export (TWh)</t>
  </si>
  <si>
    <t>Generation (TWh)</t>
  </si>
  <si>
    <t>Import (TWh)</t>
  </si>
  <si>
    <t>Netflows (TWh)</t>
  </si>
  <si>
    <t xml:space="preserve">Both </t>
  </si>
  <si>
    <t>both</t>
  </si>
  <si>
    <t>Central Forecast</t>
  </si>
  <si>
    <t>Demand (MW)</t>
  </si>
  <si>
    <t>Demand max (MW)</t>
  </si>
  <si>
    <t>Demand (TWh)</t>
  </si>
  <si>
    <t>Demand total (TWh)</t>
  </si>
  <si>
    <t>Consumption (TWh)</t>
  </si>
  <si>
    <t>Storage Consumption (TWh)</t>
  </si>
  <si>
    <t>Total generation capacity (MW)</t>
  </si>
  <si>
    <t>Transmission % of Total</t>
  </si>
  <si>
    <t xml:space="preserve">Distributed+Microgen % of Total </t>
  </si>
  <si>
    <t>Peak supply margin under N-1 conditions (mcm/day)</t>
  </si>
  <si>
    <t>5 Year Forecast</t>
  </si>
  <si>
    <t>Gas Year beginning October, finishing September</t>
  </si>
  <si>
    <t>6.2: Residential heating technologies in Two Degrees, Community Renewables and Net Zero</t>
  </si>
  <si>
    <t>Number of installed units (millions)</t>
  </si>
  <si>
    <t>Zet Zero</t>
  </si>
  <si>
    <t>Hydrogen boiler</t>
  </si>
  <si>
    <t>Electric heat Pumps</t>
  </si>
  <si>
    <t>Hybrid heat Pumps</t>
  </si>
  <si>
    <t>Micro-CHP</t>
  </si>
  <si>
    <t>District heating</t>
  </si>
  <si>
    <t>6.3: Installed electricty generation capacity: Community Renewables, Two Degrees and Net Zero</t>
  </si>
  <si>
    <t>NZ</t>
  </si>
  <si>
    <t>Natural Gas CCUS</t>
  </si>
  <si>
    <t>Biomass CCUS</t>
  </si>
  <si>
    <t>6.4: Gas and electricity use today, and in Two Degrees and Net Zero in 2050</t>
  </si>
  <si>
    <t>Energy (TWh)</t>
  </si>
  <si>
    <t>Today</t>
  </si>
  <si>
    <t>Net Zero</t>
  </si>
  <si>
    <t>Gas for methane reforming</t>
  </si>
  <si>
    <t>Electricity for electrolysis</t>
  </si>
  <si>
    <t>Total energy</t>
  </si>
  <si>
    <t xml:space="preserve">Total hydrogen </t>
  </si>
  <si>
    <t>&lt;1 TWh</t>
  </si>
  <si>
    <t>Carbon dioxide equivalent (Mt) - Community Renewables</t>
  </si>
  <si>
    <t xml:space="preserve">Heat </t>
  </si>
  <si>
    <t>Road Transport</t>
  </si>
  <si>
    <t>Other (inc aviation &amp; shipping)</t>
  </si>
  <si>
    <t>Other includes Agricultrue &amp; LULUCF, Waste, F-gases, Aviation and Shipping (both domestic and international)</t>
  </si>
  <si>
    <t>Carbon dioxide equivalent (Mt) - Two Degrees</t>
  </si>
  <si>
    <t>Carbon dioxide equivalent (Mt) - Steady Progression</t>
  </si>
  <si>
    <t>Carbon dioxide equivalent (Mt) - Consumer Evolution</t>
  </si>
  <si>
    <t>2050 Emissions MtCO2e</t>
  </si>
  <si>
    <t>v3</t>
  </si>
  <si>
    <t>ED1 and ED3 updated domestic heat appliances fuel consumption.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</si>
</sst>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2">
    <numFmt numFmtId="43" formatCode="_-* #,##0.00_-;\-* #,##0.00_-;_-* &quot;-&quot;??_-;_-@_-"/>
    <numFmt numFmtId="164" formatCode="0.0"/>
    <numFmt numFmtId="165" formatCode="yyyy"/>
    <numFmt numFmtId="166" formatCode="#,##0.0"/>
    <numFmt numFmtId="167" formatCode="_-* #,##0.000_-;\-* #,##0.000_-;_-* &quot;-&quot;??_-;_-@_-"/>
    <numFmt numFmtId="168" formatCode="_-* #,##0_-;\-* #,##0_-;_-* &quot;-&quot;??_-;_-@_-"/>
    <numFmt numFmtId="169" formatCode="0.000"/>
    <numFmt numFmtId="170" formatCode="0.00000"/>
    <numFmt numFmtId="171" formatCode="###0"/>
    <numFmt numFmtId="172" formatCode="#,##0.000"/>
    <numFmt numFmtId="173" formatCode="0.0%"/>
    <numFmt numFmtId="174" formatCode="0.000%"/>
  </numFmts>
  <fonts count="84" x14ac:knownFonts="1">
    <font>
      <sz val="11"/>
      <color theme="1"/>
      <name val="Calibri"/>
      <family val="2"/>
      <scheme val="minor"/>
    </font>
    <font>
      <b/>
      <sz val="11"/>
      <color theme="1"/>
      <name val="Calibri"/>
      <family val="2"/>
      <scheme val="minor"/>
    </font>
    <font>
      <sz val="11"/>
      <color theme="1"/>
      <name val="Calibri"/>
      <family val="2"/>
      <scheme val="minor"/>
    </font>
    <font>
      <sz val="11"/>
      <color theme="1"/>
      <name val="Arial"/>
      <family val="2"/>
    </font>
    <font>
      <sz val="10"/>
      <color indexed="8"/>
      <name val="Arial"/>
      <family val="2"/>
    </font>
    <font>
      <b/>
      <sz val="10"/>
      <color indexed="8"/>
      <name val="Calibri"/>
      <family val="2"/>
      <scheme val="minor"/>
    </font>
    <font>
      <b/>
      <sz val="10"/>
      <name val="Calibri"/>
      <family val="2"/>
      <scheme val="minor"/>
    </font>
    <font>
      <sz val="10"/>
      <name val="Arial"/>
      <family val="2"/>
    </font>
    <font>
      <sz val="10"/>
      <color theme="1"/>
      <name val="Calibri"/>
      <family val="2"/>
      <scheme val="minor"/>
    </font>
    <font>
      <sz val="10"/>
      <color theme="0"/>
      <name val="Calibri"/>
      <family val="2"/>
      <scheme val="minor"/>
    </font>
    <font>
      <sz val="10"/>
      <name val="Calibri"/>
      <family val="2"/>
      <scheme val="minor"/>
    </font>
    <font>
      <sz val="9"/>
      <color indexed="81"/>
      <name val="Tahoma"/>
      <family val="2"/>
    </font>
    <font>
      <b/>
      <sz val="10"/>
      <color theme="1"/>
      <name val="Arial"/>
      <family val="2"/>
    </font>
    <font>
      <b/>
      <sz val="10"/>
      <color indexed="8"/>
      <name val="Arial"/>
      <family val="2"/>
    </font>
    <font>
      <b/>
      <sz val="10"/>
      <name val="Arial"/>
      <family val="2"/>
    </font>
    <font>
      <sz val="11"/>
      <color indexed="8"/>
      <name val="Arial"/>
      <family val="2"/>
    </font>
    <font>
      <sz val="10"/>
      <color theme="1"/>
      <name val="Arial"/>
      <family val="2"/>
    </font>
    <font>
      <i/>
      <sz val="11"/>
      <color theme="1"/>
      <name val="Calibri"/>
      <family val="2"/>
      <scheme val="minor"/>
    </font>
    <font>
      <sz val="11"/>
      <color rgb="FFFF0000"/>
      <name val="Calibri"/>
      <family val="2"/>
      <scheme val="minor"/>
    </font>
    <font>
      <b/>
      <sz val="11"/>
      <color theme="1"/>
      <name val="Arial"/>
      <family val="2"/>
    </font>
    <font>
      <sz val="11"/>
      <color indexed="8"/>
      <name val="Calibri"/>
      <family val="2"/>
    </font>
    <font>
      <sz val="10"/>
      <color indexed="8"/>
      <name val="Calibri"/>
      <family val="2"/>
      <scheme val="minor"/>
    </font>
    <font>
      <b/>
      <sz val="11"/>
      <name val="Calibri"/>
      <family val="2"/>
      <scheme val="minor"/>
    </font>
    <font>
      <sz val="7"/>
      <color theme="1"/>
      <name val="Calibri"/>
      <family val="2"/>
      <scheme val="minor"/>
    </font>
    <font>
      <b/>
      <sz val="14"/>
      <color indexed="81"/>
      <name val="Tahoma"/>
      <family val="2"/>
    </font>
    <font>
      <sz val="14"/>
      <color indexed="81"/>
      <name val="Tahoma"/>
      <family val="2"/>
    </font>
    <font>
      <sz val="11"/>
      <color indexed="9"/>
      <name val="Calibri"/>
      <family val="2"/>
    </font>
    <font>
      <b/>
      <sz val="12"/>
      <name val="Calibri"/>
      <family val="2"/>
      <scheme val="minor"/>
    </font>
    <font>
      <sz val="12"/>
      <name val="Calibri"/>
      <family val="2"/>
      <scheme val="minor"/>
    </font>
    <font>
      <sz val="11"/>
      <color theme="1"/>
      <name val="Times New Roman"/>
      <family val="2"/>
    </font>
    <font>
      <i/>
      <sz val="10"/>
      <name val="Calibri"/>
      <family val="2"/>
      <scheme val="minor"/>
    </font>
    <font>
      <sz val="8"/>
      <name val="Calibri"/>
      <family val="2"/>
      <scheme val="minor"/>
    </font>
    <font>
      <sz val="12"/>
      <color theme="1"/>
      <name val="Calibri"/>
      <family val="2"/>
      <scheme val="minor"/>
    </font>
    <font>
      <sz val="10"/>
      <name val="Arial"/>
      <family val="2"/>
    </font>
    <font>
      <sz val="10"/>
      <color rgb="FFFF0000"/>
      <name val="Arial"/>
      <family val="2"/>
    </font>
    <font>
      <b/>
      <sz val="12"/>
      <color theme="1"/>
      <name val="Arial"/>
      <family val="2"/>
    </font>
    <font>
      <i/>
      <sz val="11"/>
      <color theme="1"/>
      <name val="Arial"/>
      <family val="2"/>
    </font>
    <font>
      <i/>
      <sz val="11"/>
      <color indexed="8"/>
      <name val="Arial"/>
      <family val="2"/>
    </font>
    <font>
      <b/>
      <sz val="14"/>
      <color theme="1"/>
      <name val="Arial"/>
      <family val="2"/>
    </font>
    <font>
      <sz val="11"/>
      <color theme="0" tint="-0.34998626667073579"/>
      <name val="Calibri"/>
      <family val="2"/>
      <scheme val="minor"/>
    </font>
    <font>
      <i/>
      <sz val="10"/>
      <color theme="1"/>
      <name val="Arial"/>
      <family val="2"/>
    </font>
    <font>
      <sz val="12"/>
      <color theme="1"/>
      <name val="Arial"/>
      <family val="2"/>
    </font>
    <font>
      <b/>
      <sz val="16"/>
      <color theme="0"/>
      <name val="Arial"/>
      <family val="2"/>
    </font>
    <font>
      <i/>
      <u/>
      <sz val="11"/>
      <color theme="1"/>
      <name val="Arial"/>
      <family val="2"/>
    </font>
    <font>
      <sz val="11"/>
      <color theme="0" tint="-0.34998626667073579"/>
      <name val="Arial"/>
      <family val="2"/>
    </font>
    <font>
      <i/>
      <u/>
      <sz val="11"/>
      <color theme="0" tint="-0.34998626667073579"/>
      <name val="Arial"/>
      <family val="2"/>
    </font>
    <font>
      <b/>
      <i/>
      <sz val="11"/>
      <color theme="1"/>
      <name val="Arial"/>
      <family val="2"/>
    </font>
    <font>
      <b/>
      <sz val="10"/>
      <color rgb="FF0070C0"/>
      <name val="Arial"/>
      <family val="2"/>
    </font>
    <font>
      <b/>
      <sz val="9"/>
      <color rgb="FF4F81BD"/>
      <name val="Arial"/>
      <family val="2"/>
    </font>
    <font>
      <b/>
      <sz val="10"/>
      <color rgb="FF0079C1"/>
      <name val="Arial"/>
      <family val="2"/>
    </font>
    <font>
      <u/>
      <sz val="11"/>
      <color theme="10"/>
      <name val="Arial"/>
      <family val="2"/>
    </font>
    <font>
      <b/>
      <u/>
      <sz val="11"/>
      <color theme="1"/>
      <name val="Arial"/>
      <family val="2"/>
    </font>
    <font>
      <sz val="11"/>
      <name val="Arial"/>
      <family val="2"/>
    </font>
    <font>
      <u/>
      <sz val="11"/>
      <color theme="1"/>
      <name val="Arial"/>
      <family val="2"/>
    </font>
    <font>
      <b/>
      <sz val="11"/>
      <name val="Arial"/>
      <family val="2"/>
    </font>
    <font>
      <b/>
      <sz val="11"/>
      <color theme="0"/>
      <name val="Arial"/>
      <family val="2"/>
    </font>
    <font>
      <sz val="16"/>
      <color theme="0"/>
      <name val="Arial"/>
      <family val="2"/>
    </font>
    <font>
      <sz val="11"/>
      <color theme="0"/>
      <name val="Arial"/>
      <family val="2"/>
    </font>
    <font>
      <b/>
      <sz val="16"/>
      <color theme="0"/>
      <name val="Calibri"/>
      <family val="2"/>
      <scheme val="minor"/>
    </font>
    <font>
      <sz val="11"/>
      <color rgb="FFFF0000"/>
      <name val="Arial"/>
      <family val="2"/>
    </font>
    <font>
      <sz val="10"/>
      <color theme="0"/>
      <name val="Arial"/>
      <family val="2"/>
    </font>
    <font>
      <sz val="9"/>
      <color theme="1"/>
      <name val="Arial"/>
      <family val="2"/>
    </font>
    <font>
      <sz val="16"/>
      <color theme="1"/>
      <name val="Arial"/>
      <family val="2"/>
    </font>
    <font>
      <b/>
      <i/>
      <sz val="11"/>
      <color theme="0"/>
      <name val="Arial"/>
      <family val="2"/>
    </font>
    <font>
      <b/>
      <i/>
      <sz val="16"/>
      <color theme="0"/>
      <name val="Arial"/>
      <family val="2"/>
    </font>
    <font>
      <b/>
      <sz val="16"/>
      <color theme="1"/>
      <name val="Arial"/>
      <family val="2"/>
    </font>
    <font>
      <sz val="16"/>
      <color theme="1"/>
      <name val="Calibri"/>
      <family val="2"/>
      <scheme val="minor"/>
    </font>
    <font>
      <b/>
      <sz val="16"/>
      <color theme="1"/>
      <name val="Calibri"/>
      <family val="2"/>
      <scheme val="minor"/>
    </font>
    <font>
      <b/>
      <sz val="16"/>
      <name val="Arial"/>
      <family val="2"/>
    </font>
    <font>
      <b/>
      <sz val="10"/>
      <color rgb="FF002060"/>
      <name val="Arial"/>
      <family val="2"/>
    </font>
    <font>
      <b/>
      <sz val="10"/>
      <color theme="5" tint="-0.249977111117893"/>
      <name val="Arial"/>
      <family val="2"/>
    </font>
    <font>
      <sz val="11"/>
      <color theme="0"/>
      <name val="Calibri"/>
      <family val="2"/>
      <scheme val="minor"/>
    </font>
    <font>
      <b/>
      <sz val="10"/>
      <color theme="1"/>
      <name val="Calibri"/>
      <family val="2"/>
      <scheme val="minor"/>
    </font>
    <font>
      <b/>
      <sz val="9"/>
      <color indexed="81"/>
      <name val="Tahoma"/>
      <family val="2"/>
    </font>
    <font>
      <b/>
      <u/>
      <sz val="11"/>
      <color theme="0"/>
      <name val="Calibri"/>
      <family val="2"/>
      <scheme val="minor"/>
    </font>
    <font>
      <b/>
      <sz val="11"/>
      <color indexed="8"/>
      <name val="Arial"/>
      <family val="2"/>
    </font>
    <font>
      <sz val="11"/>
      <color rgb="FF000000"/>
      <name val="Arial"/>
      <family val="2"/>
    </font>
    <font>
      <sz val="11"/>
      <color indexed="8"/>
      <name val="Calibri"/>
      <family val="2"/>
      <scheme val="minor"/>
    </font>
    <font>
      <b/>
      <u/>
      <sz val="11"/>
      <name val="Calibri"/>
      <family val="2"/>
      <scheme val="minor"/>
    </font>
    <font>
      <sz val="11"/>
      <name val="Calibri"/>
      <family val="2"/>
      <scheme val="minor"/>
    </font>
    <font>
      <i/>
      <sz val="10"/>
      <color indexed="8"/>
      <name val="Calibri"/>
      <family val="2"/>
      <scheme val="minor"/>
    </font>
    <font>
      <b/>
      <u/>
      <sz val="12"/>
      <name val="Calibri"/>
      <family val="2"/>
      <scheme val="minor"/>
    </font>
    <font>
      <sz val="10"/>
      <color rgb="FFFF0000"/>
      <name val="Calibri"/>
      <family val="2"/>
      <scheme val="minor"/>
    </font>
    <font>
      <vertAlign val="subscript"/>
      <sz val="10"/>
      <color theme="1"/>
      <name val="Calibri"/>
      <family val="2"/>
      <scheme val="minor"/>
    </font>
  </fonts>
  <fills count="17">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78A22F"/>
        <bgColor indexed="64"/>
      </patternFill>
    </fill>
    <fill>
      <patternFill patternType="solid">
        <fgColor rgb="FFFFC222"/>
        <bgColor indexed="64"/>
      </patternFill>
    </fill>
    <fill>
      <patternFill patternType="solid">
        <fgColor theme="0" tint="-0.14999847407452621"/>
        <bgColor indexed="64"/>
      </patternFill>
    </fill>
    <fill>
      <patternFill patternType="solid">
        <fgColor rgb="FFE64097"/>
        <bgColor indexed="64"/>
      </patternFill>
    </fill>
    <fill>
      <patternFill patternType="solid">
        <fgColor indexed="30"/>
      </patternFill>
    </fill>
    <fill>
      <patternFill patternType="solid">
        <fgColor rgb="FFC2CD23"/>
        <bgColor indexed="64"/>
      </patternFill>
    </fill>
    <fill>
      <patternFill patternType="solid">
        <fgColor rgb="FFF26522"/>
        <bgColor indexed="64"/>
      </patternFill>
    </fill>
    <fill>
      <patternFill patternType="solid">
        <fgColor rgb="FFCE0058"/>
        <bgColor indexed="64"/>
      </patternFill>
    </fill>
    <fill>
      <patternFill patternType="solid">
        <fgColor rgb="FF00A3E0"/>
        <bgColor indexed="64"/>
      </patternFill>
    </fill>
    <fill>
      <patternFill patternType="solid">
        <fgColor rgb="FF1D1160"/>
        <bgColor auto="1"/>
      </patternFill>
    </fill>
    <fill>
      <patternFill patternType="solid">
        <fgColor rgb="FFFFFFFF"/>
        <bgColor rgb="FF000000"/>
      </patternFill>
    </fill>
    <fill>
      <patternFill patternType="solid">
        <fgColor rgb="FF4C4847"/>
        <bgColor indexed="64"/>
      </patternFill>
    </fill>
    <fill>
      <patternFill patternType="solid">
        <fgColor rgb="FFD3045E"/>
        <bgColor indexed="64"/>
      </patternFill>
    </fill>
  </fills>
  <borders count="47">
    <border>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auto="1"/>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auto="1"/>
      </left>
      <right/>
      <top style="thin">
        <color auto="1"/>
      </top>
      <bottom/>
      <diagonal/>
    </border>
    <border>
      <left style="thin">
        <color indexed="64"/>
      </left>
      <right style="thin">
        <color indexed="64"/>
      </right>
      <top/>
      <bottom style="thin">
        <color auto="1"/>
      </bottom>
      <diagonal/>
    </border>
    <border>
      <left style="thin">
        <color indexed="64"/>
      </left>
      <right style="thin">
        <color indexed="64"/>
      </right>
      <top style="medium">
        <color indexed="64"/>
      </top>
      <bottom style="thin">
        <color auto="1"/>
      </bottom>
      <diagonal/>
    </border>
    <border>
      <left style="thin">
        <color indexed="64"/>
      </left>
      <right style="medium">
        <color indexed="64"/>
      </right>
      <top style="medium">
        <color indexed="64"/>
      </top>
      <bottom style="thin">
        <color auto="1"/>
      </bottom>
      <diagonal/>
    </border>
    <border>
      <left style="medium">
        <color indexed="64"/>
      </left>
      <right style="thin">
        <color indexed="64"/>
      </right>
      <top style="medium">
        <color indexed="64"/>
      </top>
      <bottom style="thin">
        <color auto="1"/>
      </bottom>
      <diagonal/>
    </border>
    <border>
      <left style="medium">
        <color indexed="64"/>
      </left>
      <right style="thin">
        <color indexed="64"/>
      </right>
      <top style="thin">
        <color auto="1"/>
      </top>
      <bottom style="thin">
        <color auto="1"/>
      </bottom>
      <diagonal/>
    </border>
    <border>
      <left style="thin">
        <color indexed="64"/>
      </left>
      <right style="medium">
        <color indexed="64"/>
      </right>
      <top style="thin">
        <color auto="1"/>
      </top>
      <bottom style="thin">
        <color auto="1"/>
      </bottom>
      <diagonal/>
    </border>
    <border>
      <left style="medium">
        <color indexed="64"/>
      </left>
      <right style="thin">
        <color indexed="64"/>
      </right>
      <top style="thin">
        <color auto="1"/>
      </top>
      <bottom style="medium">
        <color indexed="64"/>
      </bottom>
      <diagonal/>
    </border>
    <border>
      <left style="thin">
        <color indexed="64"/>
      </left>
      <right style="thin">
        <color indexed="64"/>
      </right>
      <top style="thin">
        <color auto="1"/>
      </top>
      <bottom style="medium">
        <color indexed="64"/>
      </bottom>
      <diagonal/>
    </border>
    <border>
      <left style="thin">
        <color indexed="64"/>
      </left>
      <right style="medium">
        <color indexed="64"/>
      </right>
      <top style="thin">
        <color auto="1"/>
      </top>
      <bottom style="medium">
        <color indexed="64"/>
      </bottom>
      <diagonal/>
    </border>
    <border>
      <left/>
      <right style="thin">
        <color indexed="64"/>
      </right>
      <top/>
      <bottom/>
      <diagonal/>
    </border>
    <border>
      <left style="thin">
        <color indexed="64"/>
      </left>
      <right/>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right style="thin">
        <color auto="1"/>
      </right>
      <top/>
      <bottom style="thin">
        <color auto="1"/>
      </bottom>
      <diagonal/>
    </border>
    <border>
      <left/>
      <right/>
      <top/>
      <bottom style="thin">
        <color indexed="64"/>
      </bottom>
      <diagonal/>
    </border>
    <border>
      <left/>
      <right/>
      <top style="thin">
        <color indexed="64"/>
      </top>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auto="1"/>
      </left>
      <right/>
      <top/>
      <bottom style="thin">
        <color auto="1"/>
      </bottom>
      <diagonal/>
    </border>
    <border>
      <left/>
      <right style="thin">
        <color auto="1"/>
      </right>
      <top style="thin">
        <color auto="1"/>
      </top>
      <bottom/>
      <diagonal/>
    </border>
    <border>
      <left style="thin">
        <color indexed="64"/>
      </left>
      <right style="thin">
        <color indexed="64"/>
      </right>
      <top style="thin">
        <color indexed="64"/>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bottom style="thin">
        <color theme="0"/>
      </bottom>
      <diagonal/>
    </border>
    <border>
      <left style="medium">
        <color indexed="64"/>
      </left>
      <right style="thin">
        <color indexed="64"/>
      </right>
      <top/>
      <bottom/>
      <diagonal/>
    </border>
    <border>
      <left style="medium">
        <color indexed="64"/>
      </left>
      <right style="thin">
        <color indexed="64"/>
      </right>
      <top style="thin">
        <color auto="1"/>
      </top>
      <bottom/>
      <diagonal/>
    </border>
    <border>
      <left style="thin">
        <color indexed="64"/>
      </left>
      <right style="medium">
        <color indexed="64"/>
      </right>
      <top style="thin">
        <color auto="1"/>
      </top>
      <bottom/>
      <diagonal/>
    </border>
    <border>
      <left style="thin">
        <color indexed="64"/>
      </left>
      <right style="medium">
        <color indexed="64"/>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s>
  <cellStyleXfs count="30">
    <xf numFmtId="0" fontId="0" fillId="0" borderId="0"/>
    <xf numFmtId="43" fontId="2" fillId="0" borderId="0" applyFont="0" applyFill="0" applyBorder="0" applyAlignment="0" applyProtection="0"/>
    <xf numFmtId="0" fontId="7" fillId="0" borderId="0"/>
    <xf numFmtId="0" fontId="3" fillId="0" borderId="0"/>
    <xf numFmtId="9" fontId="2" fillId="0" borderId="0" applyFont="0" applyFill="0" applyBorder="0" applyAlignment="0" applyProtection="0"/>
    <xf numFmtId="0" fontId="7" fillId="0" borderId="0"/>
    <xf numFmtId="0" fontId="20" fillId="0" borderId="0"/>
    <xf numFmtId="0" fontId="26" fillId="8" borderId="0" applyNumberFormat="0" applyBorder="0" applyAlignment="0" applyProtection="0"/>
    <xf numFmtId="9" fontId="3" fillId="0" borderId="0" applyFont="0" applyFill="0" applyBorder="0" applyAlignment="0" applyProtection="0"/>
    <xf numFmtId="0" fontId="7" fillId="0" borderId="0"/>
    <xf numFmtId="0" fontId="50" fillId="0" borderId="0" applyNumberFormat="0" applyFill="0" applyBorder="0" applyAlignment="0" applyProtection="0"/>
    <xf numFmtId="0" fontId="7" fillId="0" borderId="0"/>
    <xf numFmtId="9" fontId="29" fillId="0" borderId="0" applyFont="0" applyFill="0" applyBorder="0" applyAlignment="0" applyProtection="0"/>
    <xf numFmtId="43" fontId="2" fillId="0" borderId="0" applyFont="0" applyFill="0" applyBorder="0" applyAlignment="0" applyProtection="0"/>
    <xf numFmtId="0" fontId="33" fillId="0" borderId="0"/>
    <xf numFmtId="0" fontId="7"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50" fillId="0" borderId="0" applyNumberFormat="0" applyFill="0" applyBorder="0" applyAlignment="0" applyProtection="0"/>
    <xf numFmtId="43" fontId="2" fillId="0" borderId="0" applyFont="0" applyFill="0" applyBorder="0" applyAlignment="0" applyProtection="0"/>
    <xf numFmtId="0" fontId="3" fillId="0" borderId="0"/>
    <xf numFmtId="0" fontId="2" fillId="0" borderId="0"/>
    <xf numFmtId="0" fontId="2" fillId="0" borderId="0"/>
    <xf numFmtId="0" fontId="7" fillId="0" borderId="0"/>
    <xf numFmtId="43" fontId="2" fillId="0" borderId="0" applyFont="0" applyFill="0" applyBorder="0" applyAlignment="0" applyProtection="0"/>
    <xf numFmtId="0" fontId="3" fillId="0" borderId="0"/>
    <xf numFmtId="9" fontId="2" fillId="0" borderId="0" applyFont="0" applyFill="0" applyBorder="0" applyAlignment="0" applyProtection="0"/>
  </cellStyleXfs>
  <cellXfs count="624">
    <xf numFmtId="0" fontId="0" fillId="0" borderId="0" xfId="0"/>
    <xf numFmtId="0" fontId="3" fillId="0" borderId="0" xfId="0" applyFont="1"/>
    <xf numFmtId="0" fontId="3" fillId="0" borderId="0" xfId="0" applyFont="1" applyFill="1"/>
    <xf numFmtId="0" fontId="3" fillId="2" borderId="0" xfId="0" applyFont="1" applyFill="1"/>
    <xf numFmtId="0" fontId="4" fillId="0" borderId="0" xfId="0" applyFont="1" applyFill="1"/>
    <xf numFmtId="0" fontId="4" fillId="2" borderId="0" xfId="0" applyFont="1" applyFill="1"/>
    <xf numFmtId="164" fontId="4" fillId="0" borderId="0" xfId="0" applyNumberFormat="1" applyFont="1" applyFill="1"/>
    <xf numFmtId="0" fontId="5" fillId="0" borderId="1" xfId="0" applyFont="1" applyFill="1" applyBorder="1"/>
    <xf numFmtId="165" fontId="6" fillId="3" borderId="1" xfId="0" applyNumberFormat="1" applyFont="1" applyFill="1" applyBorder="1"/>
    <xf numFmtId="165" fontId="6" fillId="0" borderId="1" xfId="0" applyNumberFormat="1" applyFont="1" applyFill="1" applyBorder="1"/>
    <xf numFmtId="166" fontId="6" fillId="0" borderId="1" xfId="0" applyNumberFormat="1" applyFont="1" applyFill="1" applyBorder="1" applyAlignment="1">
      <alignment horizontal="left"/>
    </xf>
    <xf numFmtId="166" fontId="8" fillId="0" borderId="1" xfId="2" applyNumberFormat="1" applyFont="1" applyFill="1" applyBorder="1" applyAlignment="1">
      <alignment horizontal="right"/>
    </xf>
    <xf numFmtId="0" fontId="9" fillId="0" borderId="1" xfId="0" applyFont="1" applyFill="1" applyBorder="1"/>
    <xf numFmtId="166" fontId="8" fillId="2" borderId="1" xfId="2" applyNumberFormat="1" applyFont="1" applyFill="1" applyBorder="1" applyAlignment="1">
      <alignment horizontal="right"/>
    </xf>
    <xf numFmtId="166" fontId="8" fillId="0" borderId="1" xfId="3" applyNumberFormat="1" applyFont="1" applyFill="1" applyBorder="1" applyAlignment="1">
      <alignment horizontal="right"/>
    </xf>
    <xf numFmtId="164" fontId="8" fillId="0" borderId="1" xfId="2" applyNumberFormat="1" applyFont="1" applyFill="1" applyBorder="1" applyAlignment="1">
      <alignment horizontal="right"/>
    </xf>
    <xf numFmtId="0" fontId="6" fillId="0" borderId="1" xfId="0" applyFont="1" applyFill="1" applyBorder="1"/>
    <xf numFmtId="166" fontId="6" fillId="0" borderId="1" xfId="0" applyNumberFormat="1" applyFont="1" applyFill="1" applyBorder="1"/>
    <xf numFmtId="166" fontId="10" fillId="0" borderId="1" xfId="0" applyNumberFormat="1" applyFont="1" applyFill="1" applyBorder="1" applyAlignment="1">
      <alignment horizontal="right"/>
    </xf>
    <xf numFmtId="166" fontId="3" fillId="0" borderId="0" xfId="0" applyNumberFormat="1" applyFont="1"/>
    <xf numFmtId="0" fontId="0" fillId="0" borderId="0" xfId="0" applyFont="1"/>
    <xf numFmtId="0" fontId="12" fillId="0" borderId="0" xfId="0" applyFont="1"/>
    <xf numFmtId="0" fontId="12" fillId="0" borderId="1" xfId="0" applyFont="1" applyBorder="1"/>
    <xf numFmtId="0" fontId="0" fillId="0" borderId="0" xfId="0" applyFill="1"/>
    <xf numFmtId="0" fontId="12" fillId="0" borderId="1" xfId="0" applyFont="1" applyFill="1" applyBorder="1"/>
    <xf numFmtId="167" fontId="7" fillId="0" borderId="1" xfId="0" applyNumberFormat="1" applyFont="1" applyFill="1" applyBorder="1" applyAlignment="1">
      <alignment horizontal="right"/>
    </xf>
    <xf numFmtId="0" fontId="0" fillId="0" borderId="0" xfId="0" applyFont="1" applyFill="1" applyBorder="1"/>
    <xf numFmtId="0" fontId="0" fillId="0" borderId="0" xfId="0" applyFont="1" applyFill="1"/>
    <xf numFmtId="0" fontId="13" fillId="0" borderId="1" xfId="0" applyFont="1" applyFill="1" applyBorder="1"/>
    <xf numFmtId="165" fontId="14" fillId="0" borderId="1" xfId="0" applyNumberFormat="1" applyFont="1" applyBorder="1" applyAlignment="1">
      <alignment horizontal="right"/>
    </xf>
    <xf numFmtId="0" fontId="15" fillId="0" borderId="0" xfId="0" applyFont="1" applyFill="1"/>
    <xf numFmtId="0" fontId="14" fillId="0" borderId="1" xfId="0" applyNumberFormat="1" applyFont="1" applyBorder="1" applyAlignment="1">
      <alignment horizontal="right"/>
    </xf>
    <xf numFmtId="0" fontId="16" fillId="0" borderId="0" xfId="0" applyFont="1" applyFill="1" applyBorder="1"/>
    <xf numFmtId="0" fontId="12" fillId="0" borderId="0" xfId="0" applyFont="1" applyFill="1" applyBorder="1"/>
    <xf numFmtId="3" fontId="0" fillId="0" borderId="0" xfId="0" applyNumberFormat="1" applyFill="1" applyBorder="1"/>
    <xf numFmtId="3" fontId="0" fillId="0" borderId="0" xfId="0" applyNumberFormat="1" applyBorder="1"/>
    <xf numFmtId="0" fontId="18" fillId="0" borderId="0" xfId="0" applyFont="1"/>
    <xf numFmtId="0" fontId="17" fillId="0" borderId="0" xfId="0" applyFont="1"/>
    <xf numFmtId="0" fontId="3" fillId="0" borderId="0" xfId="3"/>
    <xf numFmtId="164" fontId="0" fillId="0" borderId="0" xfId="0" applyNumberFormat="1"/>
    <xf numFmtId="166" fontId="3" fillId="0" borderId="0" xfId="0" applyNumberFormat="1" applyFont="1" applyBorder="1"/>
    <xf numFmtId="0" fontId="3" fillId="0" borderId="0" xfId="0" applyFont="1" applyBorder="1"/>
    <xf numFmtId="166" fontId="8" fillId="0" borderId="0" xfId="2" applyNumberFormat="1" applyFont="1" applyFill="1" applyBorder="1" applyAlignment="1">
      <alignment horizontal="right"/>
    </xf>
    <xf numFmtId="165" fontId="14" fillId="2" borderId="1" xfId="0" applyNumberFormat="1" applyFont="1" applyFill="1" applyBorder="1" applyAlignment="1">
      <alignment horizontal="right"/>
    </xf>
    <xf numFmtId="0" fontId="13" fillId="2" borderId="1" xfId="0" applyFont="1" applyFill="1" applyBorder="1"/>
    <xf numFmtId="168" fontId="7" fillId="0" borderId="1" xfId="0" applyNumberFormat="1" applyFont="1" applyFill="1" applyBorder="1" applyAlignment="1">
      <alignment horizontal="right"/>
    </xf>
    <xf numFmtId="43" fontId="15" fillId="0" borderId="0" xfId="0" applyNumberFormat="1" applyFont="1" applyFill="1"/>
    <xf numFmtId="9" fontId="23" fillId="0" borderId="0" xfId="0" applyNumberFormat="1" applyFont="1"/>
    <xf numFmtId="0" fontId="27" fillId="3" borderId="0" xfId="7" applyFont="1" applyFill="1"/>
    <xf numFmtId="0" fontId="28" fillId="3" borderId="0" xfId="8" applyNumberFormat="1" applyFont="1" applyFill="1"/>
    <xf numFmtId="0" fontId="10" fillId="3" borderId="0" xfId="8" applyNumberFormat="1" applyFont="1" applyFill="1"/>
    <xf numFmtId="170" fontId="10" fillId="3" borderId="0" xfId="8" applyNumberFormat="1" applyFont="1" applyFill="1"/>
    <xf numFmtId="0" fontId="5" fillId="3" borderId="1" xfId="9" applyFont="1" applyFill="1" applyBorder="1" applyAlignment="1">
      <alignment horizontal="left"/>
    </xf>
    <xf numFmtId="171" fontId="6" fillId="3" borderId="1" xfId="10" applyNumberFormat="1" applyFont="1" applyFill="1" applyBorder="1" applyAlignment="1">
      <alignment horizontal="right"/>
    </xf>
    <xf numFmtId="171" fontId="6" fillId="3" borderId="1" xfId="10" quotePrefix="1" applyNumberFormat="1" applyFont="1" applyFill="1" applyBorder="1" applyAlignment="1">
      <alignment horizontal="right"/>
    </xf>
    <xf numFmtId="0" fontId="5" fillId="3" borderId="1" xfId="9" applyFont="1" applyFill="1" applyBorder="1" applyAlignment="1">
      <alignment horizontal="right"/>
    </xf>
    <xf numFmtId="0" fontId="5" fillId="3" borderId="1" xfId="9" applyFont="1" applyFill="1" applyBorder="1"/>
    <xf numFmtId="1" fontId="10" fillId="6" borderId="1" xfId="11" applyNumberFormat="1" applyFont="1" applyFill="1" applyBorder="1"/>
    <xf numFmtId="1" fontId="10" fillId="0" borderId="1" xfId="11" applyNumberFormat="1" applyFont="1" applyFill="1" applyBorder="1"/>
    <xf numFmtId="1" fontId="21" fillId="6" borderId="1" xfId="9" applyNumberFormat="1" applyFont="1" applyFill="1" applyBorder="1"/>
    <xf numFmtId="1" fontId="21" fillId="0" borderId="1" xfId="9" applyNumberFormat="1" applyFont="1" applyFill="1" applyBorder="1"/>
    <xf numFmtId="9" fontId="21" fillId="6" borderId="1" xfId="12" applyFont="1" applyFill="1" applyBorder="1"/>
    <xf numFmtId="9" fontId="21" fillId="6" borderId="1" xfId="12" applyNumberFormat="1" applyFont="1" applyFill="1" applyBorder="1"/>
    <xf numFmtId="9" fontId="21" fillId="0" borderId="1" xfId="12" applyFont="1" applyFill="1" applyBorder="1"/>
    <xf numFmtId="0" fontId="30" fillId="3" borderId="0" xfId="3" applyFont="1" applyFill="1"/>
    <xf numFmtId="164" fontId="10" fillId="0" borderId="1" xfId="11" applyNumberFormat="1" applyFont="1" applyFill="1" applyBorder="1"/>
    <xf numFmtId="0" fontId="22" fillId="3" borderId="0" xfId="8" applyNumberFormat="1" applyFont="1" applyFill="1"/>
    <xf numFmtId="0" fontId="31" fillId="3" borderId="0" xfId="8" applyNumberFormat="1" applyFont="1" applyFill="1"/>
    <xf numFmtId="9" fontId="21" fillId="0" borderId="1" xfId="12" applyNumberFormat="1" applyFont="1" applyFill="1" applyBorder="1"/>
    <xf numFmtId="0" fontId="3" fillId="0" borderId="0" xfId="3" applyBorder="1" applyAlignment="1">
      <alignment horizontal="center"/>
    </xf>
    <xf numFmtId="0" fontId="3" fillId="0" borderId="10" xfId="3" applyBorder="1"/>
    <xf numFmtId="0" fontId="3" fillId="0" borderId="0" xfId="3" applyBorder="1"/>
    <xf numFmtId="1" fontId="3" fillId="0" borderId="1" xfId="3" applyNumberFormat="1" applyFill="1" applyBorder="1"/>
    <xf numFmtId="1" fontId="3" fillId="0" borderId="1" xfId="3" applyNumberFormat="1" applyBorder="1"/>
    <xf numFmtId="0" fontId="1" fillId="0" borderId="0" xfId="0" applyFont="1" applyFill="1" applyBorder="1" applyAlignment="1">
      <alignment horizontal="left"/>
    </xf>
    <xf numFmtId="0" fontId="0" fillId="0" borderId="0" xfId="0" applyFill="1" applyBorder="1"/>
    <xf numFmtId="0" fontId="0" fillId="0" borderId="0" xfId="0" applyFill="1" applyBorder="1" applyAlignment="1">
      <alignment horizontal="left"/>
    </xf>
    <xf numFmtId="0" fontId="1" fillId="0" borderId="0" xfId="0" applyFont="1"/>
    <xf numFmtId="0" fontId="7" fillId="0" borderId="0" xfId="14" applyFont="1" applyFill="1"/>
    <xf numFmtId="0" fontId="14" fillId="0" borderId="0" xfId="14" applyFont="1" applyFill="1"/>
    <xf numFmtId="0" fontId="35" fillId="0" borderId="0" xfId="0" applyFont="1"/>
    <xf numFmtId="0" fontId="0" fillId="0" borderId="0" xfId="0"/>
    <xf numFmtId="0" fontId="2" fillId="0" borderId="0" xfId="3" applyFont="1"/>
    <xf numFmtId="0" fontId="10" fillId="0" borderId="0" xfId="3" applyFont="1" applyFill="1" applyBorder="1"/>
    <xf numFmtId="0" fontId="6" fillId="0" borderId="0" xfId="3" applyFont="1" applyFill="1" applyBorder="1"/>
    <xf numFmtId="0" fontId="3" fillId="0" borderId="0" xfId="0" applyFont="1" applyFill="1" applyBorder="1"/>
    <xf numFmtId="0" fontId="36" fillId="0" borderId="0" xfId="0" applyFont="1"/>
    <xf numFmtId="0" fontId="37" fillId="0" borderId="0" xfId="0" applyFont="1" applyFill="1"/>
    <xf numFmtId="0" fontId="38" fillId="0" borderId="0" xfId="0" applyFont="1"/>
    <xf numFmtId="0" fontId="2" fillId="3" borderId="0" xfId="0" applyFont="1" applyFill="1"/>
    <xf numFmtId="0" fontId="2" fillId="3" borderId="0" xfId="0" applyFont="1" applyFill="1" applyAlignment="1">
      <alignment horizontal="left" vertical="center" wrapText="1"/>
    </xf>
    <xf numFmtId="0" fontId="39" fillId="0" borderId="0" xfId="0" applyFont="1"/>
    <xf numFmtId="0" fontId="32" fillId="3" borderId="0" xfId="0" applyFont="1" applyFill="1" applyAlignment="1">
      <alignment horizontal="left" vertical="center"/>
    </xf>
    <xf numFmtId="0" fontId="32" fillId="0" borderId="0" xfId="0" applyFont="1" applyAlignment="1">
      <alignment horizontal="left"/>
    </xf>
    <xf numFmtId="0" fontId="0" fillId="0" borderId="0" xfId="0" applyAlignment="1">
      <alignment horizontal="center"/>
    </xf>
    <xf numFmtId="0" fontId="16" fillId="0" borderId="0" xfId="0" applyFont="1"/>
    <xf numFmtId="0" fontId="16" fillId="0" borderId="0" xfId="0" applyFont="1" applyBorder="1"/>
    <xf numFmtId="0" fontId="16" fillId="0" borderId="1" xfId="0" applyFont="1" applyBorder="1"/>
    <xf numFmtId="3" fontId="16" fillId="0" borderId="1" xfId="0" applyNumberFormat="1" applyFont="1" applyBorder="1"/>
    <xf numFmtId="3" fontId="34" fillId="0" borderId="1" xfId="0" applyNumberFormat="1" applyFont="1" applyBorder="1"/>
    <xf numFmtId="3" fontId="7" fillId="0" borderId="1" xfId="0" applyNumberFormat="1" applyFont="1" applyBorder="1"/>
    <xf numFmtId="0" fontId="34" fillId="0" borderId="1" xfId="0" applyFont="1" applyBorder="1"/>
    <xf numFmtId="3" fontId="16" fillId="0" borderId="0" xfId="0" applyNumberFormat="1" applyFont="1"/>
    <xf numFmtId="0" fontId="34" fillId="0" borderId="0" xfId="0" applyFont="1"/>
    <xf numFmtId="3" fontId="34" fillId="0" borderId="0" xfId="0" applyNumberFormat="1" applyFont="1"/>
    <xf numFmtId="0" fontId="40" fillId="0" borderId="0" xfId="0" applyFont="1"/>
    <xf numFmtId="0" fontId="3" fillId="0" borderId="0" xfId="0" applyFont="1"/>
    <xf numFmtId="0" fontId="3" fillId="2" borderId="0" xfId="0" applyFont="1" applyFill="1"/>
    <xf numFmtId="0" fontId="19" fillId="0" borderId="0" xfId="0" applyFont="1"/>
    <xf numFmtId="0" fontId="10" fillId="0" borderId="0" xfId="3" applyFont="1" applyFill="1" applyBorder="1"/>
    <xf numFmtId="0" fontId="10" fillId="2" borderId="0" xfId="3" applyFont="1" applyFill="1" applyBorder="1"/>
    <xf numFmtId="0" fontId="3" fillId="0" borderId="0" xfId="3" applyFont="1"/>
    <xf numFmtId="0" fontId="3" fillId="3" borderId="0" xfId="0" applyFont="1" applyFill="1"/>
    <xf numFmtId="0" fontId="3" fillId="3" borderId="0" xfId="0" applyFont="1" applyFill="1" applyAlignment="1">
      <alignment horizontal="left" vertical="center" wrapText="1"/>
    </xf>
    <xf numFmtId="0" fontId="41" fillId="3" borderId="0" xfId="0" applyFont="1" applyFill="1" applyAlignment="1">
      <alignment horizontal="left" vertical="center"/>
    </xf>
    <xf numFmtId="0" fontId="19" fillId="3" borderId="1" xfId="0" applyFont="1" applyFill="1" applyBorder="1" applyAlignment="1">
      <alignment horizontal="center"/>
    </xf>
    <xf numFmtId="0" fontId="19" fillId="3" borderId="1" xfId="0" applyFont="1" applyFill="1" applyBorder="1"/>
    <xf numFmtId="0" fontId="43" fillId="3" borderId="0" xfId="0" applyFont="1" applyFill="1" applyAlignment="1">
      <alignment vertical="center"/>
    </xf>
    <xf numFmtId="0" fontId="3" fillId="3" borderId="1" xfId="0" applyFont="1" applyFill="1" applyBorder="1" applyAlignment="1">
      <alignment horizontal="center"/>
    </xf>
    <xf numFmtId="14" fontId="3" fillId="3" borderId="1" xfId="0" applyNumberFormat="1" applyFont="1" applyFill="1" applyBorder="1" applyAlignment="1">
      <alignment horizontal="center"/>
    </xf>
    <xf numFmtId="0" fontId="3" fillId="3" borderId="1" xfId="0" applyFont="1" applyFill="1" applyBorder="1" applyAlignment="1">
      <alignment horizontal="left"/>
    </xf>
    <xf numFmtId="0" fontId="44" fillId="3" borderId="0" xfId="0" applyFont="1" applyFill="1"/>
    <xf numFmtId="0" fontId="44" fillId="0" borderId="0" xfId="0" applyFont="1"/>
    <xf numFmtId="0" fontId="45" fillId="3" borderId="0" xfId="0" applyFont="1" applyFill="1" applyAlignment="1">
      <alignment horizontal="center" vertical="center" wrapText="1"/>
    </xf>
    <xf numFmtId="0" fontId="46" fillId="3" borderId="0" xfId="0" applyFont="1" applyFill="1" applyAlignment="1">
      <alignment vertical="center"/>
    </xf>
    <xf numFmtId="0" fontId="43" fillId="3" borderId="0" xfId="0" applyFont="1" applyFill="1" applyAlignment="1">
      <alignment horizontal="center" vertical="center" wrapText="1"/>
    </xf>
    <xf numFmtId="0" fontId="3" fillId="3" borderId="1" xfId="0" applyFont="1" applyFill="1" applyBorder="1" applyAlignment="1">
      <alignment wrapText="1"/>
    </xf>
    <xf numFmtId="0" fontId="3" fillId="3" borderId="0" xfId="0" applyFont="1" applyFill="1" applyBorder="1" applyAlignment="1">
      <alignment horizontal="center"/>
    </xf>
    <xf numFmtId="0" fontId="3" fillId="3" borderId="0" xfId="0" applyFont="1" applyFill="1" applyBorder="1" applyAlignment="1">
      <alignment wrapText="1"/>
    </xf>
    <xf numFmtId="0" fontId="47" fillId="3" borderId="0" xfId="0" applyFont="1" applyFill="1" applyAlignment="1">
      <alignment vertical="center"/>
    </xf>
    <xf numFmtId="0" fontId="48" fillId="3" borderId="0" xfId="0" applyFont="1" applyFill="1" applyAlignment="1">
      <alignment vertical="center"/>
    </xf>
    <xf numFmtId="0" fontId="49" fillId="3" borderId="0" xfId="0" applyFont="1" applyFill="1" applyAlignment="1">
      <alignment vertical="center"/>
    </xf>
    <xf numFmtId="0" fontId="41" fillId="3" borderId="0" xfId="0" applyFont="1" applyFill="1"/>
    <xf numFmtId="0" fontId="50" fillId="3" borderId="27" xfId="10" applyFont="1" applyFill="1" applyBorder="1" applyAlignment="1">
      <alignment horizontal="left" vertical="center" wrapText="1"/>
    </xf>
    <xf numFmtId="0" fontId="41" fillId="3" borderId="26" xfId="0" applyFont="1" applyFill="1" applyBorder="1" applyAlignment="1">
      <alignment horizontal="left" vertical="center"/>
    </xf>
    <xf numFmtId="0" fontId="51" fillId="3" borderId="7" xfId="0" applyFont="1" applyFill="1" applyBorder="1" applyAlignment="1">
      <alignment horizontal="center" vertical="center"/>
    </xf>
    <xf numFmtId="0" fontId="51" fillId="3" borderId="8" xfId="0" applyFont="1" applyFill="1" applyBorder="1" applyAlignment="1">
      <alignment horizontal="left" vertical="center" wrapText="1"/>
    </xf>
    <xf numFmtId="0" fontId="51" fillId="3" borderId="6" xfId="0" applyFont="1" applyFill="1" applyBorder="1" applyAlignment="1">
      <alignment horizontal="left" vertical="center" wrapText="1"/>
    </xf>
    <xf numFmtId="0" fontId="52" fillId="3" borderId="0" xfId="5" applyFont="1" applyFill="1" applyBorder="1" applyAlignment="1">
      <alignment vertical="center"/>
    </xf>
    <xf numFmtId="0" fontId="43" fillId="3" borderId="0" xfId="0" applyFont="1" applyFill="1" applyAlignment="1">
      <alignment horizontal="left" vertical="center"/>
    </xf>
    <xf numFmtId="0" fontId="3" fillId="3" borderId="0" xfId="0" applyFont="1" applyFill="1" applyAlignment="1">
      <alignment vertical="center"/>
    </xf>
    <xf numFmtId="0" fontId="53" fillId="3" borderId="0" xfId="10" applyFont="1" applyFill="1" applyAlignment="1">
      <alignment horizontal="left" vertical="center"/>
    </xf>
    <xf numFmtId="0" fontId="3" fillId="3" borderId="11" xfId="0" applyFont="1" applyFill="1" applyBorder="1" applyAlignment="1">
      <alignment vertical="center"/>
    </xf>
    <xf numFmtId="0" fontId="3" fillId="3" borderId="17" xfId="0" applyFont="1" applyFill="1" applyBorder="1" applyAlignment="1">
      <alignment vertical="center"/>
    </xf>
    <xf numFmtId="0" fontId="19" fillId="3" borderId="0" xfId="0" applyFont="1" applyFill="1" applyAlignment="1">
      <alignment horizontal="center" vertical="center"/>
    </xf>
    <xf numFmtId="0" fontId="3" fillId="3" borderId="0" xfId="5" applyFont="1" applyFill="1" applyBorder="1" applyAlignment="1">
      <alignment vertical="center" wrapText="1"/>
    </xf>
    <xf numFmtId="0" fontId="3" fillId="3" borderId="0" xfId="10" applyNumberFormat="1" applyFont="1" applyFill="1" applyAlignment="1">
      <alignment horizontal="left" vertical="center"/>
    </xf>
    <xf numFmtId="0" fontId="3" fillId="3" borderId="11" xfId="0" applyFont="1" applyFill="1" applyBorder="1" applyAlignment="1">
      <alignment vertical="center" wrapText="1"/>
    </xf>
    <xf numFmtId="0" fontId="3" fillId="3" borderId="1" xfId="0" applyFont="1" applyFill="1" applyBorder="1"/>
    <xf numFmtId="0" fontId="50" fillId="3" borderId="15" xfId="10" quotePrefix="1" applyNumberFormat="1" applyFont="1" applyFill="1" applyBorder="1" applyAlignment="1">
      <alignment horizontal="left" vertical="center"/>
    </xf>
    <xf numFmtId="0" fontId="3" fillId="3" borderId="1" xfId="16" applyFont="1" applyFill="1" applyBorder="1" applyAlignment="1">
      <alignment wrapText="1"/>
    </xf>
    <xf numFmtId="0" fontId="3" fillId="3" borderId="17" xfId="0" applyFont="1" applyFill="1" applyBorder="1"/>
    <xf numFmtId="0" fontId="3" fillId="3" borderId="0" xfId="0" applyFont="1" applyFill="1" applyAlignment="1">
      <alignment horizontal="left" vertical="center"/>
    </xf>
    <xf numFmtId="0" fontId="3" fillId="3" borderId="11" xfId="0" applyFont="1" applyFill="1" applyBorder="1" applyAlignment="1">
      <alignment wrapText="1"/>
    </xf>
    <xf numFmtId="0" fontId="52" fillId="3" borderId="11" xfId="0" applyFont="1" applyFill="1" applyBorder="1" applyAlignment="1">
      <alignment vertical="center" wrapText="1"/>
    </xf>
    <xf numFmtId="0" fontId="52" fillId="3" borderId="1" xfId="0" applyFont="1" applyFill="1" applyBorder="1" applyAlignment="1">
      <alignment vertical="center" wrapText="1"/>
    </xf>
    <xf numFmtId="0" fontId="52" fillId="3" borderId="17" xfId="0" applyFont="1" applyFill="1" applyBorder="1" applyAlignment="1">
      <alignment vertical="center" wrapText="1"/>
    </xf>
    <xf numFmtId="0" fontId="3" fillId="3" borderId="11" xfId="3" applyFont="1" applyFill="1" applyBorder="1" applyAlignment="1">
      <alignment vertical="center"/>
    </xf>
    <xf numFmtId="0" fontId="50" fillId="3" borderId="12" xfId="10" applyFont="1" applyFill="1" applyBorder="1" applyAlignment="1">
      <alignment horizontal="left" vertical="center" indent="1"/>
    </xf>
    <xf numFmtId="0" fontId="3" fillId="3" borderId="17" xfId="3" applyFont="1" applyFill="1" applyBorder="1" applyAlignment="1">
      <alignment vertical="center"/>
    </xf>
    <xf numFmtId="0" fontId="50" fillId="3" borderId="18" xfId="10" applyFont="1" applyFill="1" applyBorder="1" applyAlignment="1">
      <alignment horizontal="left" vertical="center" indent="1"/>
    </xf>
    <xf numFmtId="0" fontId="54" fillId="0" borderId="0" xfId="3" applyFont="1" applyFill="1" applyBorder="1"/>
    <xf numFmtId="0" fontId="40" fillId="0" borderId="0" xfId="3" applyFont="1" applyFill="1"/>
    <xf numFmtId="0" fontId="7" fillId="0" borderId="0" xfId="3" applyFont="1" applyFill="1" applyBorder="1"/>
    <xf numFmtId="0" fontId="7" fillId="2" borderId="0" xfId="3" applyFont="1" applyFill="1" applyBorder="1"/>
    <xf numFmtId="0" fontId="14" fillId="0" borderId="0" xfId="3" applyFont="1" applyFill="1" applyBorder="1" applyAlignment="1"/>
    <xf numFmtId="0" fontId="14" fillId="0" borderId="1" xfId="3" applyFont="1" applyFill="1" applyBorder="1" applyAlignment="1">
      <alignment horizontal="left"/>
    </xf>
    <xf numFmtId="165" fontId="14" fillId="0" borderId="1" xfId="3" applyNumberFormat="1" applyFont="1" applyFill="1" applyBorder="1" applyAlignment="1">
      <alignment horizontal="right"/>
    </xf>
    <xf numFmtId="165" fontId="14" fillId="0" borderId="1" xfId="3" applyNumberFormat="1" applyFont="1" applyFill="1" applyBorder="1"/>
    <xf numFmtId="165" fontId="14" fillId="2" borderId="1" xfId="3" applyNumberFormat="1" applyFont="1" applyFill="1" applyBorder="1" applyAlignment="1">
      <alignment horizontal="right"/>
    </xf>
    <xf numFmtId="0" fontId="7" fillId="0" borderId="1" xfId="3" applyFont="1" applyFill="1" applyBorder="1" applyAlignment="1">
      <alignment horizontal="left"/>
    </xf>
    <xf numFmtId="0" fontId="14" fillId="0" borderId="1" xfId="3" applyFont="1" applyFill="1" applyBorder="1" applyAlignment="1">
      <alignment horizontal="right"/>
    </xf>
    <xf numFmtId="168" fontId="7" fillId="2" borderId="1" xfId="3" applyNumberFormat="1" applyFont="1" applyFill="1" applyBorder="1" applyAlignment="1">
      <alignment horizontal="right"/>
    </xf>
    <xf numFmtId="168" fontId="7" fillId="0" borderId="1" xfId="3" applyNumberFormat="1" applyFont="1" applyFill="1" applyBorder="1" applyAlignment="1">
      <alignment horizontal="right"/>
    </xf>
    <xf numFmtId="9" fontId="7" fillId="0" borderId="0" xfId="4" applyFont="1" applyFill="1" applyBorder="1"/>
    <xf numFmtId="0" fontId="50" fillId="0" borderId="12" xfId="10" applyFont="1" applyFill="1" applyBorder="1" applyAlignment="1">
      <alignment horizontal="left"/>
    </xf>
    <xf numFmtId="0" fontId="50" fillId="0" borderId="18" xfId="10" applyFont="1" applyFill="1" applyBorder="1" applyAlignment="1">
      <alignment horizontal="left"/>
    </xf>
    <xf numFmtId="0" fontId="56" fillId="9" borderId="0" xfId="3" applyFont="1" applyFill="1" applyAlignment="1">
      <alignment horizontal="center"/>
    </xf>
    <xf numFmtId="0" fontId="42" fillId="9" borderId="0" xfId="0" applyFont="1" applyFill="1"/>
    <xf numFmtId="0" fontId="42" fillId="9" borderId="0" xfId="3" applyFont="1" applyFill="1" applyBorder="1"/>
    <xf numFmtId="0" fontId="42" fillId="11" borderId="0" xfId="3" applyFont="1" applyFill="1" applyAlignment="1">
      <alignment horizontal="left" vertical="center"/>
    </xf>
    <xf numFmtId="0" fontId="56" fillId="11" borderId="0" xfId="3" applyFont="1" applyFill="1" applyAlignment="1">
      <alignment horizontal="center" vertical="center"/>
    </xf>
    <xf numFmtId="0" fontId="42" fillId="9" borderId="0" xfId="3" applyFont="1" applyFill="1" applyAlignment="1">
      <alignment horizontal="left" vertical="center"/>
    </xf>
    <xf numFmtId="0" fontId="56" fillId="0" borderId="0" xfId="0" applyFont="1"/>
    <xf numFmtId="0" fontId="46" fillId="0" borderId="0" xfId="0" applyFont="1" applyAlignment="1">
      <alignment vertical="center"/>
    </xf>
    <xf numFmtId="0" fontId="59" fillId="0" borderId="0" xfId="0" applyFont="1"/>
    <xf numFmtId="0" fontId="19" fillId="0" borderId="1" xfId="0" applyFont="1" applyBorder="1"/>
    <xf numFmtId="0" fontId="3" fillId="0" borderId="1" xfId="0" applyFont="1" applyBorder="1"/>
    <xf numFmtId="0" fontId="52" fillId="0" borderId="1" xfId="0" applyFont="1" applyBorder="1"/>
    <xf numFmtId="0" fontId="3" fillId="0" borderId="23" xfId="0" applyFont="1" applyBorder="1"/>
    <xf numFmtId="165" fontId="19" fillId="0" borderId="1" xfId="0" applyNumberFormat="1" applyFont="1" applyBorder="1"/>
    <xf numFmtId="0" fontId="16" fillId="0" borderId="1" xfId="0" applyFont="1" applyBorder="1" applyAlignment="1">
      <alignment vertical="center"/>
    </xf>
    <xf numFmtId="0" fontId="3" fillId="0" borderId="0" xfId="0" applyFont="1" applyAlignment="1">
      <alignment wrapText="1"/>
    </xf>
    <xf numFmtId="0" fontId="19" fillId="0" borderId="1" xfId="0" applyFont="1" applyBorder="1" applyAlignment="1">
      <alignment wrapText="1"/>
    </xf>
    <xf numFmtId="0" fontId="3" fillId="0" borderId="1" xfId="0" applyFont="1" applyFill="1" applyBorder="1"/>
    <xf numFmtId="9" fontId="3" fillId="0" borderId="1" xfId="0" applyNumberFormat="1" applyFont="1" applyFill="1" applyBorder="1" applyAlignment="1">
      <alignment wrapText="1"/>
    </xf>
    <xf numFmtId="9" fontId="3" fillId="0" borderId="1" xfId="0" applyNumberFormat="1" applyFont="1" applyFill="1" applyBorder="1"/>
    <xf numFmtId="9" fontId="3" fillId="0" borderId="0" xfId="0" applyNumberFormat="1" applyFont="1" applyAlignment="1">
      <alignment wrapText="1"/>
    </xf>
    <xf numFmtId="16" fontId="3" fillId="0" borderId="0" xfId="0" applyNumberFormat="1" applyFont="1"/>
    <xf numFmtId="3" fontId="3" fillId="0" borderId="0" xfId="0" applyNumberFormat="1" applyFont="1"/>
    <xf numFmtId="43" fontId="7" fillId="0" borderId="0" xfId="14" applyNumberFormat="1" applyFont="1" applyFill="1"/>
    <xf numFmtId="169" fontId="7" fillId="0" borderId="0" xfId="14" applyNumberFormat="1" applyFont="1" applyFill="1"/>
    <xf numFmtId="14" fontId="3" fillId="0" borderId="1" xfId="0" applyNumberFormat="1" applyFont="1" applyBorder="1" applyAlignment="1">
      <alignment vertical="top" wrapText="1"/>
    </xf>
    <xf numFmtId="0" fontId="3" fillId="3" borderId="0" xfId="3" applyFont="1" applyFill="1"/>
    <xf numFmtId="0" fontId="14" fillId="3" borderId="1" xfId="3" applyFont="1" applyFill="1" applyBorder="1" applyAlignment="1">
      <alignment wrapText="1"/>
    </xf>
    <xf numFmtId="0" fontId="19" fillId="3" borderId="0" xfId="3" applyFont="1" applyFill="1" applyBorder="1"/>
    <xf numFmtId="0" fontId="16" fillId="3" borderId="1" xfId="3" applyFont="1" applyFill="1" applyBorder="1"/>
    <xf numFmtId="43" fontId="16" fillId="3" borderId="1" xfId="3" applyNumberFormat="1" applyFont="1" applyFill="1" applyBorder="1"/>
    <xf numFmtId="0" fontId="3" fillId="3" borderId="0" xfId="3" applyFont="1" applyFill="1" applyBorder="1"/>
    <xf numFmtId="165" fontId="14" fillId="3" borderId="1" xfId="0" applyNumberFormat="1" applyFont="1" applyFill="1" applyBorder="1"/>
    <xf numFmtId="165" fontId="14" fillId="0" borderId="1" xfId="0" applyNumberFormat="1" applyFont="1" applyFill="1" applyBorder="1"/>
    <xf numFmtId="166" fontId="14" fillId="0" borderId="1" xfId="0" applyNumberFormat="1" applyFont="1" applyFill="1" applyBorder="1" applyAlignment="1">
      <alignment horizontal="left"/>
    </xf>
    <xf numFmtId="166" fontId="16" fillId="0" borderId="1" xfId="2" applyNumberFormat="1" applyFont="1" applyFill="1" applyBorder="1" applyAlignment="1">
      <alignment horizontal="right"/>
    </xf>
    <xf numFmtId="0" fontId="60" fillId="0" borderId="1" xfId="0" applyFont="1" applyFill="1" applyBorder="1"/>
    <xf numFmtId="0" fontId="7" fillId="0" borderId="0" xfId="0" quotePrefix="1" applyFont="1" applyFill="1" applyBorder="1"/>
    <xf numFmtId="2" fontId="7" fillId="0" borderId="0" xfId="0" applyNumberFormat="1" applyFont="1" applyFill="1" applyBorder="1"/>
    <xf numFmtId="2" fontId="7" fillId="0" borderId="0" xfId="0" applyNumberFormat="1" applyFont="1" applyFill="1" applyBorder="1" applyAlignment="1">
      <alignment horizontal="right"/>
    </xf>
    <xf numFmtId="164" fontId="16" fillId="0" borderId="0" xfId="0" applyNumberFormat="1" applyFont="1"/>
    <xf numFmtId="166" fontId="16" fillId="0" borderId="0" xfId="2" applyNumberFormat="1" applyFont="1" applyFill="1" applyBorder="1" applyAlignment="1">
      <alignment horizontal="right"/>
    </xf>
    <xf numFmtId="0" fontId="57" fillId="0" borderId="0" xfId="0" applyFont="1" applyFill="1" applyBorder="1"/>
    <xf numFmtId="1" fontId="3" fillId="0" borderId="0" xfId="0" applyNumberFormat="1" applyFont="1"/>
    <xf numFmtId="2" fontId="16" fillId="3" borderId="1" xfId="3" applyNumberFormat="1" applyFont="1" applyFill="1" applyBorder="1"/>
    <xf numFmtId="0" fontId="19" fillId="0" borderId="0" xfId="0" applyFont="1" applyAlignment="1">
      <alignment horizontal="center"/>
    </xf>
    <xf numFmtId="0" fontId="52" fillId="0" borderId="0" xfId="0" applyFont="1"/>
    <xf numFmtId="0" fontId="3" fillId="0" borderId="17" xfId="0" applyFont="1" applyBorder="1"/>
    <xf numFmtId="0" fontId="50" fillId="0" borderId="15" xfId="10" applyFont="1" applyFill="1" applyBorder="1" applyAlignment="1">
      <alignment horizontal="left"/>
    </xf>
    <xf numFmtId="49" fontId="50" fillId="0" borderId="15" xfId="10" applyNumberFormat="1" applyFont="1" applyFill="1" applyBorder="1" applyAlignment="1">
      <alignment horizontal="left"/>
    </xf>
    <xf numFmtId="0" fontId="50" fillId="0" borderId="15" xfId="10" quotePrefix="1" applyFont="1" applyFill="1" applyBorder="1" applyAlignment="1">
      <alignment horizontal="left"/>
    </xf>
    <xf numFmtId="0" fontId="42" fillId="3" borderId="0" xfId="0" applyFont="1" applyFill="1" applyAlignment="1">
      <alignment vertical="center"/>
    </xf>
    <xf numFmtId="0" fontId="42" fillId="3" borderId="0" xfId="0" applyFont="1" applyFill="1"/>
    <xf numFmtId="0" fontId="54" fillId="0" borderId="0" xfId="0" applyFont="1" applyAlignment="1"/>
    <xf numFmtId="0" fontId="52" fillId="0" borderId="0" xfId="0" applyFont="1" applyBorder="1"/>
    <xf numFmtId="9" fontId="52" fillId="0" borderId="1" xfId="0" applyNumberFormat="1" applyFont="1" applyBorder="1"/>
    <xf numFmtId="9" fontId="52" fillId="0" borderId="0" xfId="0" applyNumberFormat="1" applyFont="1"/>
    <xf numFmtId="9" fontId="52" fillId="0" borderId="0" xfId="0" applyNumberFormat="1" applyFont="1" applyBorder="1"/>
    <xf numFmtId="0" fontId="3" fillId="0" borderId="0" xfId="0" applyFont="1"/>
    <xf numFmtId="16" fontId="19" fillId="0" borderId="0" xfId="0" applyNumberFormat="1" applyFont="1"/>
    <xf numFmtId="0" fontId="7" fillId="3" borderId="0" xfId="14" applyFont="1" applyFill="1"/>
    <xf numFmtId="165" fontId="7" fillId="3" borderId="0" xfId="14" applyNumberFormat="1" applyFont="1" applyFill="1"/>
    <xf numFmtId="164" fontId="7" fillId="3" borderId="0" xfId="14" applyNumberFormat="1" applyFont="1" applyFill="1"/>
    <xf numFmtId="0" fontId="42" fillId="3" borderId="0" xfId="0" applyFont="1" applyFill="1" applyBorder="1"/>
    <xf numFmtId="0" fontId="42" fillId="11" borderId="0" xfId="0" applyFont="1" applyFill="1"/>
    <xf numFmtId="0" fontId="42" fillId="11" borderId="0" xfId="0" applyFont="1" applyFill="1" applyAlignment="1">
      <alignment vertical="center"/>
    </xf>
    <xf numFmtId="0" fontId="56" fillId="11" borderId="0" xfId="0" applyFont="1" applyFill="1"/>
    <xf numFmtId="0" fontId="42" fillId="11" borderId="0" xfId="0" applyFont="1" applyFill="1" applyBorder="1"/>
    <xf numFmtId="0" fontId="3" fillId="0" borderId="0" xfId="3" applyFont="1" applyBorder="1"/>
    <xf numFmtId="0" fontId="42" fillId="3" borderId="0" xfId="3" applyFont="1" applyFill="1" applyAlignment="1"/>
    <xf numFmtId="0" fontId="0" fillId="3" borderId="0" xfId="0" applyFill="1" applyAlignment="1"/>
    <xf numFmtId="0" fontId="57" fillId="3" borderId="0" xfId="0" applyFont="1" applyFill="1"/>
    <xf numFmtId="0" fontId="42" fillId="12" borderId="0" xfId="3" applyFont="1" applyFill="1" applyAlignment="1">
      <alignment horizontal="left"/>
    </xf>
    <xf numFmtId="0" fontId="56" fillId="12" borderId="0" xfId="3" applyFont="1" applyFill="1" applyAlignment="1">
      <alignment horizontal="center"/>
    </xf>
    <xf numFmtId="49" fontId="50" fillId="3" borderId="15" xfId="10" quotePrefix="1" applyNumberFormat="1" applyFont="1" applyFill="1" applyBorder="1" applyAlignment="1">
      <alignment horizontal="left" vertical="center"/>
    </xf>
    <xf numFmtId="0" fontId="62" fillId="12" borderId="0" xfId="0" applyFont="1" applyFill="1"/>
    <xf numFmtId="0" fontId="42" fillId="12" borderId="0" xfId="0" applyFont="1" applyFill="1"/>
    <xf numFmtId="0" fontId="42" fillId="12" borderId="0" xfId="0" applyFont="1" applyFill="1" applyBorder="1"/>
    <xf numFmtId="0" fontId="42" fillId="12" borderId="0" xfId="8" applyNumberFormat="1" applyFont="1" applyFill="1"/>
    <xf numFmtId="0" fontId="54" fillId="3" borderId="0" xfId="5" applyFont="1" applyFill="1" applyBorder="1"/>
    <xf numFmtId="0" fontId="52" fillId="3" borderId="0" xfId="8" applyNumberFormat="1" applyFont="1" applyFill="1"/>
    <xf numFmtId="1" fontId="19" fillId="0" borderId="0" xfId="0" applyNumberFormat="1" applyFont="1" applyAlignment="1">
      <alignment horizontal="center"/>
    </xf>
    <xf numFmtId="1" fontId="3" fillId="0" borderId="0" xfId="0" applyNumberFormat="1" applyFont="1" applyAlignment="1">
      <alignment horizontal="center"/>
    </xf>
    <xf numFmtId="0" fontId="19" fillId="0" borderId="0" xfId="0" applyFont="1" applyFill="1" applyBorder="1"/>
    <xf numFmtId="0" fontId="50" fillId="0" borderId="12" xfId="10" applyFill="1" applyBorder="1" applyAlignment="1">
      <alignment horizontal="left"/>
    </xf>
    <xf numFmtId="0" fontId="50" fillId="0" borderId="15" xfId="10" applyFill="1" applyBorder="1" applyAlignment="1">
      <alignment horizontal="left"/>
    </xf>
    <xf numFmtId="0" fontId="50" fillId="0" borderId="18" xfId="10" applyFill="1" applyBorder="1" applyAlignment="1">
      <alignment horizontal="left"/>
    </xf>
    <xf numFmtId="0" fontId="1" fillId="3" borderId="0" xfId="0" applyFont="1" applyFill="1" applyAlignment="1"/>
    <xf numFmtId="0" fontId="42" fillId="12" borderId="0" xfId="3" applyFont="1" applyFill="1" applyAlignment="1"/>
    <xf numFmtId="0" fontId="42" fillId="10" borderId="0" xfId="0" applyFont="1" applyFill="1" applyAlignment="1"/>
    <xf numFmtId="164" fontId="3" fillId="0" borderId="1" xfId="0" applyNumberFormat="1" applyFont="1" applyBorder="1"/>
    <xf numFmtId="0" fontId="19" fillId="0" borderId="1" xfId="0" applyFont="1" applyFill="1" applyBorder="1"/>
    <xf numFmtId="3" fontId="3" fillId="0" borderId="1" xfId="0" applyNumberFormat="1" applyFont="1" applyFill="1" applyBorder="1"/>
    <xf numFmtId="43" fontId="16" fillId="2" borderId="1" xfId="3" applyNumberFormat="1" applyFont="1" applyFill="1" applyBorder="1"/>
    <xf numFmtId="0" fontId="42" fillId="11" borderId="0" xfId="6" applyFont="1" applyFill="1" applyBorder="1"/>
    <xf numFmtId="0" fontId="42" fillId="11" borderId="0" xfId="3" applyFont="1" applyFill="1" applyBorder="1" applyAlignment="1">
      <alignment horizontal="center"/>
    </xf>
    <xf numFmtId="0" fontId="42" fillId="11" borderId="0" xfId="3" applyFont="1" applyFill="1" applyBorder="1"/>
    <xf numFmtId="0" fontId="14" fillId="0" borderId="1" xfId="3" applyFont="1" applyFill="1" applyBorder="1" applyAlignment="1">
      <alignment wrapText="1"/>
    </xf>
    <xf numFmtId="0" fontId="7" fillId="0" borderId="1" xfId="3" applyFont="1" applyFill="1" applyBorder="1"/>
    <xf numFmtId="43" fontId="16" fillId="0" borderId="1" xfId="3" applyNumberFormat="1" applyFont="1" applyFill="1" applyBorder="1"/>
    <xf numFmtId="43" fontId="16" fillId="0" borderId="0" xfId="3" applyNumberFormat="1" applyFont="1" applyFill="1" applyBorder="1"/>
    <xf numFmtId="0" fontId="61" fillId="3" borderId="0" xfId="3" applyFont="1" applyFill="1" applyBorder="1"/>
    <xf numFmtId="0" fontId="16" fillId="3" borderId="0" xfId="3" applyFont="1" applyFill="1" applyBorder="1"/>
    <xf numFmtId="0" fontId="7" fillId="3" borderId="0" xfId="3" applyFont="1" applyFill="1" applyBorder="1"/>
    <xf numFmtId="0" fontId="3" fillId="0" borderId="0" xfId="3" applyFont="1" applyFill="1" applyBorder="1"/>
    <xf numFmtId="0" fontId="52" fillId="0" borderId="0" xfId="3" applyFont="1" applyFill="1" applyBorder="1"/>
    <xf numFmtId="0" fontId="12" fillId="3" borderId="0" xfId="3" applyFont="1" applyFill="1" applyBorder="1"/>
    <xf numFmtId="0" fontId="3" fillId="0" borderId="1" xfId="3" applyFont="1" applyFill="1" applyBorder="1"/>
    <xf numFmtId="0" fontId="14" fillId="3" borderId="0" xfId="3" applyFont="1" applyFill="1" applyBorder="1" applyAlignment="1">
      <alignment wrapText="1"/>
    </xf>
    <xf numFmtId="0" fontId="7" fillId="3" borderId="1" xfId="3" applyFont="1" applyFill="1" applyBorder="1" applyAlignment="1">
      <alignment wrapText="1"/>
    </xf>
    <xf numFmtId="0" fontId="3" fillId="0" borderId="1" xfId="3" applyFont="1" applyBorder="1" applyAlignment="1">
      <alignment horizontal="left"/>
    </xf>
    <xf numFmtId="20" fontId="3" fillId="0" borderId="1" xfId="3" applyNumberFormat="1" applyFont="1" applyBorder="1" applyAlignment="1">
      <alignment horizontal="left"/>
    </xf>
    <xf numFmtId="0" fontId="19" fillId="0" borderId="1" xfId="3" applyFont="1" applyBorder="1" applyAlignment="1">
      <alignment horizontal="center"/>
    </xf>
    <xf numFmtId="0" fontId="35" fillId="0" borderId="0" xfId="3" applyFont="1"/>
    <xf numFmtId="0" fontId="50" fillId="3" borderId="15" xfId="10" quotePrefix="1" applyNumberFormat="1" applyFill="1" applyBorder="1" applyAlignment="1">
      <alignment horizontal="left" vertical="center"/>
    </xf>
    <xf numFmtId="20" fontId="14" fillId="3" borderId="0" xfId="3" applyNumberFormat="1" applyFont="1" applyFill="1" applyBorder="1" applyAlignment="1">
      <alignment wrapText="1"/>
    </xf>
    <xf numFmtId="0" fontId="19" fillId="0" borderId="0" xfId="0" applyFont="1" applyBorder="1"/>
    <xf numFmtId="0" fontId="3" fillId="0" borderId="0" xfId="0" applyFont="1" applyBorder="1" applyAlignment="1">
      <alignment horizontal="left"/>
    </xf>
    <xf numFmtId="9" fontId="19" fillId="0" borderId="0" xfId="0" applyNumberFormat="1" applyFont="1" applyBorder="1"/>
    <xf numFmtId="0" fontId="3" fillId="0" borderId="1" xfId="0" applyFont="1" applyFill="1" applyBorder="1" applyAlignment="1">
      <alignment horizontal="left"/>
    </xf>
    <xf numFmtId="3" fontId="3" fillId="0" borderId="1" xfId="0" applyNumberFormat="1" applyFont="1" applyFill="1" applyBorder="1" applyAlignment="1">
      <alignment horizontal="center"/>
    </xf>
    <xf numFmtId="3" fontId="19" fillId="0" borderId="1" xfId="0" applyNumberFormat="1" applyFont="1" applyFill="1" applyBorder="1" applyAlignment="1">
      <alignment horizontal="center"/>
    </xf>
    <xf numFmtId="0" fontId="3" fillId="0" borderId="0" xfId="0" applyFont="1" applyFill="1" applyBorder="1" applyAlignment="1">
      <alignment horizontal="left"/>
    </xf>
    <xf numFmtId="3" fontId="3" fillId="0" borderId="0" xfId="0" applyNumberFormat="1" applyFont="1" applyFill="1" applyBorder="1" applyAlignment="1">
      <alignment horizontal="center"/>
    </xf>
    <xf numFmtId="3" fontId="19" fillId="0" borderId="0" xfId="0" applyNumberFormat="1" applyFont="1" applyFill="1" applyBorder="1" applyAlignment="1">
      <alignment horizontal="center"/>
    </xf>
    <xf numFmtId="0" fontId="65" fillId="0" borderId="0" xfId="0" applyFont="1" applyBorder="1"/>
    <xf numFmtId="0" fontId="42" fillId="11" borderId="0" xfId="0" applyFont="1" applyFill="1" applyAlignment="1">
      <alignment horizontal="left"/>
    </xf>
    <xf numFmtId="0" fontId="42" fillId="10" borderId="0" xfId="3" applyFont="1" applyFill="1" applyAlignment="1">
      <alignment horizontal="left"/>
    </xf>
    <xf numFmtId="0" fontId="3" fillId="0" borderId="0" xfId="0" applyFont="1" applyAlignment="1">
      <alignment horizontal="center"/>
    </xf>
    <xf numFmtId="169" fontId="3" fillId="0" borderId="1" xfId="0" applyNumberFormat="1" applyFont="1" applyFill="1" applyBorder="1" applyAlignment="1">
      <alignment vertical="center"/>
    </xf>
    <xf numFmtId="172" fontId="3" fillId="0" borderId="1" xfId="0" applyNumberFormat="1" applyFont="1" applyFill="1" applyBorder="1" applyAlignment="1">
      <alignment horizontal="center"/>
    </xf>
    <xf numFmtId="0" fontId="54" fillId="3" borderId="1" xfId="0" applyFont="1" applyFill="1" applyBorder="1" applyAlignment="1">
      <alignment horizontal="right"/>
    </xf>
    <xf numFmtId="9" fontId="16" fillId="0" borderId="1" xfId="0" applyNumberFormat="1" applyFont="1" applyBorder="1"/>
    <xf numFmtId="0" fontId="0" fillId="0" borderId="1" xfId="0" applyFont="1" applyFill="1" applyBorder="1"/>
    <xf numFmtId="0" fontId="0" fillId="0" borderId="1" xfId="0" applyBorder="1"/>
    <xf numFmtId="0" fontId="1" fillId="0" borderId="1" xfId="0" applyFont="1" applyBorder="1"/>
    <xf numFmtId="0" fontId="0" fillId="0" borderId="2" xfId="0" applyBorder="1"/>
    <xf numFmtId="0" fontId="0" fillId="0" borderId="3" xfId="0" applyBorder="1"/>
    <xf numFmtId="0" fontId="0" fillId="0" borderId="4" xfId="0" applyBorder="1"/>
    <xf numFmtId="0" fontId="0" fillId="0" borderId="1" xfId="0" applyBorder="1" applyAlignment="1">
      <alignment horizontal="center"/>
    </xf>
    <xf numFmtId="0" fontId="4" fillId="0" borderId="1" xfId="0" applyFont="1" applyFill="1" applyBorder="1"/>
    <xf numFmtId="0" fontId="58" fillId="12" borderId="0" xfId="0" applyFont="1" applyFill="1" applyAlignment="1"/>
    <xf numFmtId="9" fontId="8" fillId="0" borderId="1" xfId="4" applyFont="1" applyFill="1" applyBorder="1" applyAlignment="1">
      <alignment horizontal="right"/>
    </xf>
    <xf numFmtId="0" fontId="16" fillId="0" borderId="1" xfId="0" applyFont="1" applyFill="1" applyBorder="1"/>
    <xf numFmtId="164" fontId="16" fillId="0" borderId="1" xfId="0" applyNumberFormat="1" applyFont="1" applyFill="1" applyBorder="1"/>
    <xf numFmtId="0" fontId="12" fillId="0" borderId="2" xfId="0" applyFont="1" applyFill="1" applyBorder="1"/>
    <xf numFmtId="164" fontId="0" fillId="0" borderId="1" xfId="0" applyNumberFormat="1" applyBorder="1"/>
    <xf numFmtId="43" fontId="7" fillId="0" borderId="1" xfId="0" applyNumberFormat="1" applyFont="1" applyFill="1" applyBorder="1" applyAlignment="1">
      <alignment horizontal="right"/>
    </xf>
    <xf numFmtId="0" fontId="3" fillId="0" borderId="1" xfId="3" applyBorder="1"/>
    <xf numFmtId="0" fontId="3" fillId="0" borderId="1" xfId="3" applyBorder="1" applyAlignment="1">
      <alignment wrapText="1"/>
    </xf>
    <xf numFmtId="0" fontId="3" fillId="0" borderId="4" xfId="3" applyBorder="1" applyAlignment="1">
      <alignment wrapText="1"/>
    </xf>
    <xf numFmtId="0" fontId="3" fillId="0" borderId="35" xfId="3" applyBorder="1" applyAlignment="1">
      <alignment horizontal="center"/>
    </xf>
    <xf numFmtId="1" fontId="19" fillId="0" borderId="10" xfId="0" applyNumberFormat="1" applyFont="1" applyBorder="1" applyAlignment="1">
      <alignment horizontal="center"/>
    </xf>
    <xf numFmtId="0" fontId="3" fillId="0" borderId="35" xfId="0" applyFont="1" applyBorder="1" applyAlignment="1">
      <alignment horizontal="center"/>
    </xf>
    <xf numFmtId="0" fontId="3" fillId="0" borderId="1" xfId="0" applyFont="1" applyBorder="1" applyAlignment="1">
      <alignment horizontal="center"/>
    </xf>
    <xf numFmtId="164" fontId="3" fillId="0" borderId="1" xfId="0" applyNumberFormat="1" applyFont="1" applyBorder="1" applyAlignment="1">
      <alignment horizontal="center"/>
    </xf>
    <xf numFmtId="0" fontId="3" fillId="0" borderId="10" xfId="0" applyFont="1" applyBorder="1" applyAlignment="1">
      <alignment horizontal="center"/>
    </xf>
    <xf numFmtId="3" fontId="3" fillId="0" borderId="1" xfId="0" applyNumberFormat="1" applyFont="1" applyBorder="1" applyAlignment="1">
      <alignment horizontal="center"/>
    </xf>
    <xf numFmtId="1" fontId="3" fillId="0" borderId="1" xfId="0" applyNumberFormat="1" applyFont="1" applyFill="1" applyBorder="1" applyAlignment="1">
      <alignment horizontal="center"/>
    </xf>
    <xf numFmtId="1" fontId="3" fillId="0" borderId="1" xfId="0" applyNumberFormat="1" applyFont="1" applyBorder="1" applyAlignment="1">
      <alignment horizontal="center"/>
    </xf>
    <xf numFmtId="0" fontId="66" fillId="12" borderId="0" xfId="0" applyFont="1" applyFill="1"/>
    <xf numFmtId="0" fontId="66" fillId="0" borderId="0" xfId="0" applyFont="1"/>
    <xf numFmtId="0" fontId="66" fillId="11" borderId="0" xfId="0" applyFont="1" applyFill="1" applyAlignment="1"/>
    <xf numFmtId="0" fontId="68" fillId="11" borderId="0" xfId="0" applyFont="1" applyFill="1"/>
    <xf numFmtId="0" fontId="62" fillId="3" borderId="0" xfId="0" applyFont="1" applyFill="1"/>
    <xf numFmtId="0" fontId="62" fillId="0" borderId="0" xfId="0" applyFont="1"/>
    <xf numFmtId="0" fontId="66" fillId="11" borderId="0" xfId="0" applyFont="1" applyFill="1" applyAlignment="1">
      <alignment horizontal="left"/>
    </xf>
    <xf numFmtId="3" fontId="3" fillId="0" borderId="1" xfId="0" applyNumberFormat="1" applyFont="1" applyBorder="1"/>
    <xf numFmtId="166" fontId="3" fillId="0" borderId="1" xfId="0" applyNumberFormat="1" applyFont="1" applyBorder="1"/>
    <xf numFmtId="2" fontId="3" fillId="0" borderId="1" xfId="3" applyNumberFormat="1" applyFont="1" applyBorder="1"/>
    <xf numFmtId="164" fontId="3" fillId="0" borderId="1" xfId="3" applyNumberFormat="1" applyFont="1" applyBorder="1"/>
    <xf numFmtId="20" fontId="14" fillId="3" borderId="1" xfId="3" applyNumberFormat="1" applyFont="1" applyFill="1" applyBorder="1" applyAlignment="1">
      <alignment wrapText="1"/>
    </xf>
    <xf numFmtId="0" fontId="19" fillId="0" borderId="0" xfId="3" applyFont="1" applyBorder="1"/>
    <xf numFmtId="0" fontId="19" fillId="0" borderId="0" xfId="3" applyFont="1" applyFill="1" applyBorder="1"/>
    <xf numFmtId="0" fontId="13" fillId="0" borderId="0" xfId="0" applyFont="1" applyFill="1"/>
    <xf numFmtId="1" fontId="3" fillId="0" borderId="1" xfId="0" applyNumberFormat="1" applyFont="1" applyBorder="1"/>
    <xf numFmtId="164" fontId="3" fillId="0" borderId="0" xfId="0" applyNumberFormat="1" applyFont="1"/>
    <xf numFmtId="0" fontId="12" fillId="0" borderId="0" xfId="0" applyFont="1" applyAlignment="1">
      <alignment vertical="center"/>
    </xf>
    <xf numFmtId="0" fontId="19" fillId="0" borderId="1" xfId="3" applyFont="1" applyFill="1" applyBorder="1"/>
    <xf numFmtId="0" fontId="69" fillId="0" borderId="0" xfId="0" applyFont="1"/>
    <xf numFmtId="0" fontId="69" fillId="0" borderId="0" xfId="0" quotePrefix="1" applyFont="1"/>
    <xf numFmtId="0" fontId="16" fillId="0" borderId="1" xfId="0" applyFont="1" applyBorder="1" applyAlignment="1">
      <alignment horizontal="left" vertical="center"/>
    </xf>
    <xf numFmtId="0" fontId="16" fillId="0" borderId="1" xfId="0" applyFont="1" applyBorder="1" applyAlignment="1">
      <alignment horizontal="center" vertical="center"/>
    </xf>
    <xf numFmtId="0" fontId="16" fillId="0" borderId="1" xfId="0" applyFont="1" applyBorder="1" applyAlignment="1">
      <alignment wrapText="1"/>
    </xf>
    <xf numFmtId="0" fontId="12" fillId="0" borderId="0" xfId="0" applyFont="1" applyAlignment="1">
      <alignment horizontal="left" vertical="center"/>
    </xf>
    <xf numFmtId="0" fontId="16" fillId="0" borderId="0" xfId="0" applyFont="1" applyAlignment="1">
      <alignment horizontal="left" vertical="center"/>
    </xf>
    <xf numFmtId="0" fontId="12" fillId="0" borderId="1" xfId="0" applyFont="1" applyBorder="1" applyAlignment="1">
      <alignment wrapText="1"/>
    </xf>
    <xf numFmtId="0" fontId="12" fillId="0" borderId="1" xfId="0" applyFont="1" applyBorder="1" applyAlignment="1">
      <alignment horizontal="center" wrapText="1"/>
    </xf>
    <xf numFmtId="0" fontId="70" fillId="0" borderId="1" xfId="0" applyFont="1" applyBorder="1" applyAlignment="1">
      <alignment horizontal="center"/>
    </xf>
    <xf numFmtId="0" fontId="16" fillId="0" borderId="1" xfId="0" applyFont="1" applyBorder="1" applyAlignment="1">
      <alignment horizontal="center"/>
    </xf>
    <xf numFmtId="0" fontId="16" fillId="0" borderId="1" xfId="0" quotePrefix="1" applyFont="1" applyBorder="1" applyAlignment="1">
      <alignment wrapText="1"/>
    </xf>
    <xf numFmtId="173" fontId="16" fillId="0" borderId="0" xfId="4" applyNumberFormat="1" applyFont="1"/>
    <xf numFmtId="173" fontId="16" fillId="0" borderId="0" xfId="0" applyNumberFormat="1" applyFont="1"/>
    <xf numFmtId="9" fontId="16" fillId="0" borderId="0" xfId="4" applyFont="1"/>
    <xf numFmtId="169" fontId="16" fillId="0" borderId="0" xfId="0" applyNumberFormat="1" applyFont="1"/>
    <xf numFmtId="0" fontId="12" fillId="0" borderId="0" xfId="0" applyFont="1" applyAlignment="1">
      <alignment horizontal="left"/>
    </xf>
    <xf numFmtId="0" fontId="12" fillId="0" borderId="0" xfId="0" applyFont="1" applyFill="1" applyAlignment="1">
      <alignment horizontal="left"/>
    </xf>
    <xf numFmtId="0" fontId="47" fillId="0" borderId="0" xfId="0" applyFont="1" applyAlignment="1">
      <alignment horizontal="left"/>
    </xf>
    <xf numFmtId="0" fontId="16" fillId="0" borderId="0" xfId="0" applyFont="1" applyFill="1"/>
    <xf numFmtId="0" fontId="16" fillId="0" borderId="0" xfId="0" applyFont="1" applyFill="1" applyAlignment="1">
      <alignment horizontal="left"/>
    </xf>
    <xf numFmtId="168" fontId="16" fillId="0" borderId="0" xfId="1" applyNumberFormat="1" applyFont="1" applyFill="1"/>
    <xf numFmtId="168" fontId="16" fillId="0" borderId="0" xfId="1" applyNumberFormat="1" applyFont="1" applyFill="1" applyAlignment="1">
      <alignment horizontal="left"/>
    </xf>
    <xf numFmtId="2" fontId="47" fillId="0" borderId="0" xfId="0" quotePrefix="1" applyNumberFormat="1" applyFont="1" applyAlignment="1">
      <alignment horizontal="left"/>
    </xf>
    <xf numFmtId="165" fontId="12" fillId="0" borderId="0" xfId="0" applyNumberFormat="1" applyFont="1" applyAlignment="1">
      <alignment horizontal="center"/>
    </xf>
    <xf numFmtId="0" fontId="72" fillId="3" borderId="0" xfId="0" applyFont="1" applyFill="1" applyBorder="1"/>
    <xf numFmtId="0" fontId="8" fillId="3" borderId="0" xfId="0" applyFont="1" applyFill="1" applyBorder="1"/>
    <xf numFmtId="0" fontId="21" fillId="0" borderId="36" xfId="0" applyFont="1" applyFill="1" applyBorder="1"/>
    <xf numFmtId="0" fontId="5" fillId="0" borderId="36" xfId="9" applyFont="1" applyFill="1" applyBorder="1"/>
    <xf numFmtId="165" fontId="6" fillId="3" borderId="36" xfId="0" applyNumberFormat="1" applyFont="1" applyFill="1" applyBorder="1"/>
    <xf numFmtId="165" fontId="6" fillId="3" borderId="37" xfId="0" applyNumberFormat="1" applyFont="1" applyFill="1" applyBorder="1"/>
    <xf numFmtId="168" fontId="8" fillId="0" borderId="36" xfId="2" applyNumberFormat="1" applyFont="1" applyFill="1" applyBorder="1" applyAlignment="1">
      <alignment horizontal="right"/>
    </xf>
    <xf numFmtId="168" fontId="8" fillId="0" borderId="38" xfId="2" applyNumberFormat="1" applyFont="1" applyFill="1" applyBorder="1" applyAlignment="1">
      <alignment horizontal="right"/>
    </xf>
    <xf numFmtId="168" fontId="8" fillId="0" borderId="1" xfId="2" applyNumberFormat="1" applyFont="1" applyFill="1" applyBorder="1" applyAlignment="1">
      <alignment horizontal="right"/>
    </xf>
    <xf numFmtId="0" fontId="21" fillId="0" borderId="39" xfId="0" applyFont="1" applyFill="1" applyBorder="1"/>
    <xf numFmtId="9" fontId="8" fillId="0" borderId="36" xfId="12" applyFont="1" applyFill="1" applyBorder="1" applyAlignment="1">
      <alignment horizontal="right"/>
    </xf>
    <xf numFmtId="9" fontId="8" fillId="0" borderId="40" xfId="12" applyFont="1" applyFill="1" applyBorder="1" applyAlignment="1">
      <alignment horizontal="right"/>
    </xf>
    <xf numFmtId="9" fontId="8" fillId="0" borderId="36" xfId="0" applyNumberFormat="1" applyFont="1" applyFill="1" applyBorder="1" applyAlignment="1">
      <alignment horizontal="right"/>
    </xf>
    <xf numFmtId="168" fontId="6" fillId="0" borderId="36" xfId="0" applyNumberFormat="1" applyFont="1" applyFill="1" applyBorder="1" applyAlignment="1">
      <alignment horizontal="right"/>
    </xf>
    <xf numFmtId="0" fontId="21" fillId="0" borderId="36" xfId="0" applyFont="1" applyFill="1" applyBorder="1" applyAlignment="1">
      <alignment horizontal="right"/>
    </xf>
    <xf numFmtId="0" fontId="5" fillId="0" borderId="36" xfId="0" applyFont="1" applyFill="1" applyBorder="1"/>
    <xf numFmtId="0" fontId="2" fillId="0" borderId="0" xfId="24"/>
    <xf numFmtId="0" fontId="32" fillId="3" borderId="0" xfId="3" applyFont="1" applyFill="1" applyBorder="1" applyAlignment="1">
      <alignment vertical="center"/>
    </xf>
    <xf numFmtId="2" fontId="75" fillId="0" borderId="0" xfId="6" applyNumberFormat="1" applyFont="1" applyFill="1"/>
    <xf numFmtId="0" fontId="15" fillId="0" borderId="0" xfId="6" applyFont="1" applyFill="1"/>
    <xf numFmtId="0" fontId="3" fillId="0" borderId="0" xfId="23" applyFont="1"/>
    <xf numFmtId="0" fontId="4" fillId="0" borderId="0" xfId="6" applyFont="1" applyFill="1"/>
    <xf numFmtId="0" fontId="16" fillId="0" borderId="0" xfId="23" applyFont="1" applyBorder="1"/>
    <xf numFmtId="0" fontId="13" fillId="0" borderId="1" xfId="6" applyFont="1" applyFill="1" applyBorder="1"/>
    <xf numFmtId="0" fontId="13" fillId="0" borderId="1" xfId="6" applyFont="1" applyFill="1" applyBorder="1" applyAlignment="1">
      <alignment horizontal="center"/>
    </xf>
    <xf numFmtId="164" fontId="4" fillId="0" borderId="1" xfId="6" applyNumberFormat="1" applyFont="1" applyFill="1" applyBorder="1"/>
    <xf numFmtId="164" fontId="15" fillId="0" borderId="1" xfId="6" applyNumberFormat="1" applyFont="1" applyFill="1" applyBorder="1"/>
    <xf numFmtId="164" fontId="7" fillId="0" borderId="1" xfId="2" applyNumberFormat="1" applyFont="1" applyFill="1" applyBorder="1" applyAlignment="1">
      <alignment horizontal="right"/>
    </xf>
    <xf numFmtId="164" fontId="13" fillId="0" borderId="0" xfId="6" applyNumberFormat="1" applyFont="1" applyFill="1"/>
    <xf numFmtId="0" fontId="75" fillId="0" borderId="0" xfId="6" applyFont="1" applyFill="1"/>
    <xf numFmtId="0" fontId="4" fillId="0" borderId="1" xfId="6" applyFont="1" applyFill="1" applyBorder="1"/>
    <xf numFmtId="0" fontId="16" fillId="0" borderId="0" xfId="25" applyFont="1"/>
    <xf numFmtId="0" fontId="13" fillId="0" borderId="1" xfId="6" applyFont="1" applyFill="1" applyBorder="1" applyAlignment="1">
      <alignment horizontal="left"/>
    </xf>
    <xf numFmtId="43" fontId="4" fillId="0" borderId="1" xfId="27" applyFont="1" applyFill="1" applyBorder="1"/>
    <xf numFmtId="0" fontId="15" fillId="0" borderId="1" xfId="6" applyFont="1" applyFill="1" applyBorder="1"/>
    <xf numFmtId="0" fontId="3" fillId="0" borderId="0" xfId="28" applyFont="1"/>
    <xf numFmtId="0" fontId="16" fillId="0" borderId="0" xfId="28" applyFont="1" applyBorder="1"/>
    <xf numFmtId="2" fontId="7" fillId="0" borderId="1" xfId="2" applyNumberFormat="1" applyFont="1" applyFill="1" applyBorder="1" applyAlignment="1">
      <alignment horizontal="right"/>
    </xf>
    <xf numFmtId="2" fontId="13" fillId="0" borderId="0" xfId="6" applyNumberFormat="1" applyFont="1" applyFill="1"/>
    <xf numFmtId="2" fontId="4" fillId="0" borderId="1" xfId="6" applyNumberFormat="1" applyFont="1" applyFill="1" applyBorder="1"/>
    <xf numFmtId="2" fontId="7" fillId="0" borderId="1" xfId="2" applyNumberFormat="1" applyFont="1" applyFill="1" applyBorder="1"/>
    <xf numFmtId="2" fontId="13" fillId="0" borderId="1" xfId="6" applyNumberFormat="1" applyFont="1" applyFill="1" applyBorder="1"/>
    <xf numFmtId="2" fontId="15" fillId="0" borderId="0" xfId="6" applyNumberFormat="1" applyFont="1" applyFill="1"/>
    <xf numFmtId="0" fontId="3" fillId="3" borderId="11" xfId="0" applyFont="1" applyFill="1" applyBorder="1"/>
    <xf numFmtId="0" fontId="50" fillId="3" borderId="12" xfId="10" quotePrefix="1" applyFill="1" applyBorder="1" applyAlignment="1">
      <alignment horizontal="left" vertical="center"/>
    </xf>
    <xf numFmtId="0" fontId="50" fillId="3" borderId="15" xfId="10" quotePrefix="1" applyFill="1" applyBorder="1" applyAlignment="1">
      <alignment horizontal="left" vertical="center"/>
    </xf>
    <xf numFmtId="0" fontId="50" fillId="3" borderId="18" xfId="10" quotePrefix="1" applyFill="1" applyBorder="1" applyAlignment="1">
      <alignment horizontal="left" vertical="center"/>
    </xf>
    <xf numFmtId="0" fontId="12" fillId="0" borderId="1" xfId="0" applyFont="1" applyFill="1" applyBorder="1" applyAlignment="1">
      <alignment horizontal="center"/>
    </xf>
    <xf numFmtId="0" fontId="7" fillId="0" borderId="1" xfId="0" applyFont="1" applyFill="1" applyBorder="1" applyAlignment="1">
      <alignment horizontal="center"/>
    </xf>
    <xf numFmtId="3" fontId="16" fillId="0" borderId="1" xfId="0" applyNumberFormat="1" applyFont="1" applyFill="1" applyBorder="1" applyAlignment="1">
      <alignment horizontal="center"/>
    </xf>
    <xf numFmtId="3" fontId="16" fillId="0" borderId="0" xfId="0" applyNumberFormat="1" applyFont="1" applyAlignment="1">
      <alignment horizontal="center"/>
    </xf>
    <xf numFmtId="0" fontId="16" fillId="0" borderId="0" xfId="0" applyFont="1" applyAlignment="1">
      <alignment horizontal="center"/>
    </xf>
    <xf numFmtId="1" fontId="19" fillId="3" borderId="0" xfId="3" applyNumberFormat="1" applyFont="1" applyFill="1" applyAlignment="1">
      <alignment horizontal="center"/>
    </xf>
    <xf numFmtId="0" fontId="19" fillId="3" borderId="0" xfId="3" applyFont="1" applyFill="1"/>
    <xf numFmtId="0" fontId="19" fillId="3" borderId="0" xfId="3" applyFont="1" applyFill="1" applyAlignment="1">
      <alignment horizontal="center"/>
    </xf>
    <xf numFmtId="1" fontId="3" fillId="3" borderId="0" xfId="3" applyNumberFormat="1" applyFont="1" applyFill="1"/>
    <xf numFmtId="0" fontId="16" fillId="3" borderId="0" xfId="3" applyFont="1" applyFill="1"/>
    <xf numFmtId="0" fontId="14" fillId="3" borderId="1" xfId="3" applyFont="1" applyFill="1" applyBorder="1"/>
    <xf numFmtId="165" fontId="14" fillId="3" borderId="1" xfId="3" applyNumberFormat="1" applyFont="1" applyFill="1" applyBorder="1"/>
    <xf numFmtId="1" fontId="7" fillId="3" borderId="1" xfId="3" applyNumberFormat="1" applyFont="1" applyFill="1" applyBorder="1"/>
    <xf numFmtId="164" fontId="7" fillId="3" borderId="1" xfId="3" applyNumberFormat="1" applyFont="1" applyFill="1" applyBorder="1"/>
    <xf numFmtId="164" fontId="7" fillId="0" borderId="1" xfId="3" applyNumberFormat="1" applyFont="1" applyFill="1" applyBorder="1"/>
    <xf numFmtId="0" fontId="3" fillId="3" borderId="0" xfId="3" applyNumberFormat="1" applyFont="1" applyFill="1"/>
    <xf numFmtId="0" fontId="40" fillId="3" borderId="0" xfId="3" applyFont="1" applyFill="1"/>
    <xf numFmtId="0" fontId="76" fillId="14" borderId="0" xfId="0" applyFont="1" applyFill="1" applyBorder="1"/>
    <xf numFmtId="0" fontId="76" fillId="14" borderId="0" xfId="0" applyFont="1" applyFill="1" applyBorder="1" applyAlignment="1">
      <alignment horizontal="center"/>
    </xf>
    <xf numFmtId="0" fontId="12" fillId="3" borderId="1" xfId="3" applyFont="1" applyFill="1" applyBorder="1"/>
    <xf numFmtId="169" fontId="3" fillId="3" borderId="0" xfId="3" applyNumberFormat="1" applyFont="1" applyFill="1"/>
    <xf numFmtId="0" fontId="57" fillId="0" borderId="0" xfId="3" applyFont="1" applyFill="1" applyBorder="1"/>
    <xf numFmtId="165" fontId="14" fillId="3" borderId="0" xfId="3" applyNumberFormat="1" applyFont="1" applyFill="1" applyBorder="1"/>
    <xf numFmtId="164" fontId="52" fillId="0" borderId="1" xfId="3" applyNumberFormat="1" applyFont="1" applyFill="1" applyBorder="1"/>
    <xf numFmtId="164" fontId="52" fillId="0" borderId="0" xfId="3" applyNumberFormat="1" applyFont="1" applyFill="1" applyBorder="1"/>
    <xf numFmtId="1" fontId="3" fillId="3" borderId="0" xfId="3" applyNumberFormat="1" applyFont="1" applyFill="1" applyAlignment="1">
      <alignment horizontal="center"/>
    </xf>
    <xf numFmtId="164" fontId="7" fillId="3" borderId="0" xfId="3" applyNumberFormat="1" applyFont="1" applyFill="1" applyBorder="1"/>
    <xf numFmtId="164" fontId="3" fillId="3" borderId="0" xfId="3" applyNumberFormat="1" applyFont="1" applyFill="1"/>
    <xf numFmtId="1" fontId="19" fillId="3" borderId="0" xfId="3" applyNumberFormat="1" applyFont="1" applyFill="1"/>
    <xf numFmtId="0" fontId="38" fillId="3" borderId="0" xfId="3" applyFont="1" applyFill="1"/>
    <xf numFmtId="0" fontId="0" fillId="0" borderId="0" xfId="3" applyFont="1"/>
    <xf numFmtId="0" fontId="42" fillId="15" borderId="0" xfId="0" applyFont="1" applyFill="1"/>
    <xf numFmtId="0" fontId="42" fillId="15" borderId="0" xfId="3" applyFont="1" applyFill="1" applyAlignment="1">
      <alignment horizontal="left" vertical="center"/>
    </xf>
    <xf numFmtId="0" fontId="56" fillId="15" borderId="0" xfId="3" applyFont="1" applyFill="1" applyAlignment="1">
      <alignment horizontal="center"/>
    </xf>
    <xf numFmtId="49" fontId="50" fillId="3" borderId="12" xfId="10" applyNumberFormat="1" applyFont="1" applyFill="1" applyBorder="1" applyAlignment="1">
      <alignment horizontal="left" vertical="center"/>
    </xf>
    <xf numFmtId="49" fontId="50" fillId="3" borderId="15" xfId="10" applyNumberFormat="1" applyFont="1" applyFill="1" applyBorder="1" applyAlignment="1">
      <alignment horizontal="left" vertical="center"/>
    </xf>
    <xf numFmtId="49" fontId="50" fillId="0" borderId="15" xfId="10" applyNumberFormat="1" applyFont="1" applyBorder="1" applyAlignment="1">
      <alignment horizontal="left"/>
    </xf>
    <xf numFmtId="49" fontId="50" fillId="0" borderId="15" xfId="10" quotePrefix="1" applyNumberFormat="1" applyFont="1" applyFill="1" applyBorder="1" applyAlignment="1">
      <alignment horizontal="left"/>
    </xf>
    <xf numFmtId="49" fontId="50" fillId="0" borderId="15" xfId="10" quotePrefix="1" applyNumberFormat="1" applyFill="1" applyBorder="1" applyAlignment="1">
      <alignment horizontal="left"/>
    </xf>
    <xf numFmtId="49" fontId="50" fillId="0" borderId="18" xfId="10" quotePrefix="1" applyNumberFormat="1" applyBorder="1" applyAlignment="1">
      <alignment horizontal="left"/>
    </xf>
    <xf numFmtId="0" fontId="28" fillId="0" borderId="0" xfId="3" applyFont="1"/>
    <xf numFmtId="0" fontId="77" fillId="0" borderId="0" xfId="6" applyFont="1" applyFill="1" applyBorder="1" applyAlignment="1">
      <alignment horizontal="left"/>
    </xf>
    <xf numFmtId="164" fontId="10" fillId="0" borderId="1" xfId="11" applyNumberFormat="1" applyFont="1" applyFill="1" applyBorder="1" applyAlignment="1">
      <alignment horizontal="center"/>
    </xf>
    <xf numFmtId="1" fontId="10" fillId="0" borderId="1" xfId="11" applyNumberFormat="1" applyFont="1" applyFill="1" applyBorder="1" applyAlignment="1">
      <alignment horizontal="center"/>
    </xf>
    <xf numFmtId="0" fontId="5" fillId="6" borderId="1" xfId="9" applyFont="1" applyFill="1" applyBorder="1" applyAlignment="1">
      <alignment horizontal="left"/>
    </xf>
    <xf numFmtId="0" fontId="5" fillId="0" borderId="1" xfId="9" applyFont="1" applyFill="1" applyBorder="1" applyAlignment="1">
      <alignment horizontal="left"/>
    </xf>
    <xf numFmtId="0" fontId="10" fillId="0" borderId="0" xfId="3" applyFont="1"/>
    <xf numFmtId="0" fontId="5" fillId="0" borderId="1" xfId="9" applyFont="1" applyFill="1" applyBorder="1" applyAlignment="1">
      <alignment horizontal="center"/>
    </xf>
    <xf numFmtId="0" fontId="22" fillId="0" borderId="0" xfId="3" applyFont="1"/>
    <xf numFmtId="0" fontId="3" fillId="3" borderId="35" xfId="0" applyFont="1" applyFill="1" applyBorder="1"/>
    <xf numFmtId="49" fontId="50" fillId="0" borderId="43" xfId="10" quotePrefix="1" applyNumberFormat="1" applyFill="1" applyBorder="1" applyAlignment="1">
      <alignment horizontal="left"/>
    </xf>
    <xf numFmtId="0" fontId="72" fillId="3" borderId="0" xfId="0" applyNumberFormat="1" applyFont="1" applyFill="1" applyBorder="1" applyAlignment="1">
      <alignment horizontal="left"/>
    </xf>
    <xf numFmtId="164" fontId="8" fillId="3" borderId="0" xfId="0" applyNumberFormat="1" applyFont="1" applyFill="1" applyBorder="1"/>
    <xf numFmtId="0" fontId="50" fillId="0" borderId="0" xfId="10" applyAlignment="1">
      <alignment horizontal="left" indent="1"/>
    </xf>
    <xf numFmtId="0" fontId="42" fillId="16" borderId="0" xfId="0" applyFont="1" applyFill="1"/>
    <xf numFmtId="0" fontId="62" fillId="16" borderId="0" xfId="0" applyFont="1" applyFill="1"/>
    <xf numFmtId="0" fontId="0" fillId="0" borderId="36" xfId="0" applyBorder="1"/>
    <xf numFmtId="0" fontId="0" fillId="0" borderId="36" xfId="0" applyFont="1" applyBorder="1"/>
    <xf numFmtId="0" fontId="50" fillId="0" borderId="36" xfId="10" applyBorder="1" applyAlignment="1">
      <alignment horizontal="left" indent="1"/>
    </xf>
    <xf numFmtId="0" fontId="28" fillId="3" borderId="36" xfId="8" applyNumberFormat="1" applyFont="1" applyFill="1" applyBorder="1"/>
    <xf numFmtId="0" fontId="50" fillId="0" borderId="0" xfId="10" applyBorder="1" applyAlignment="1">
      <alignment horizontal="left" indent="1"/>
    </xf>
    <xf numFmtId="0" fontId="28" fillId="3" borderId="0" xfId="8" applyNumberFormat="1" applyFont="1" applyFill="1" applyBorder="1"/>
    <xf numFmtId="0" fontId="52" fillId="3" borderId="35" xfId="0" applyFont="1" applyFill="1" applyBorder="1" applyAlignment="1">
      <alignment vertical="center" wrapText="1"/>
    </xf>
    <xf numFmtId="0" fontId="50" fillId="0" borderId="43" xfId="10" applyFill="1" applyBorder="1" applyAlignment="1">
      <alignment horizontal="left"/>
    </xf>
    <xf numFmtId="0" fontId="16" fillId="0" borderId="0" xfId="0" applyFont="1" applyBorder="1" applyAlignment="1">
      <alignment wrapText="1"/>
    </xf>
    <xf numFmtId="0" fontId="16" fillId="0" borderId="1" xfId="0" applyNumberFormat="1" applyFont="1" applyBorder="1" applyAlignment="1">
      <alignment horizontal="center" vertical="center" wrapText="1"/>
    </xf>
    <xf numFmtId="0" fontId="16" fillId="3" borderId="0" xfId="0" applyFont="1" applyFill="1"/>
    <xf numFmtId="0" fontId="50" fillId="3" borderId="36" xfId="10" applyFill="1" applyBorder="1" applyAlignment="1">
      <alignment horizontal="left" indent="1"/>
    </xf>
    <xf numFmtId="0" fontId="54" fillId="0" borderId="1" xfId="0" applyFont="1" applyFill="1" applyBorder="1" applyAlignment="1">
      <alignment horizontal="left"/>
    </xf>
    <xf numFmtId="3" fontId="52" fillId="0" borderId="1" xfId="0" applyNumberFormat="1" applyFont="1" applyFill="1" applyBorder="1"/>
    <xf numFmtId="0" fontId="54" fillId="0" borderId="1" xfId="0" applyFont="1" applyFill="1" applyBorder="1"/>
    <xf numFmtId="3" fontId="54" fillId="0" borderId="1" xfId="0" applyNumberFormat="1" applyFont="1" applyFill="1" applyBorder="1"/>
    <xf numFmtId="0" fontId="74" fillId="13" borderId="21" xfId="0" applyFont="1" applyFill="1" applyBorder="1"/>
    <xf numFmtId="0" fontId="74" fillId="13" borderId="32" xfId="0" applyFont="1" applyFill="1" applyBorder="1"/>
    <xf numFmtId="0" fontId="74" fillId="7" borderId="21" xfId="0" applyFont="1" applyFill="1" applyBorder="1"/>
    <xf numFmtId="0" fontId="74" fillId="7" borderId="32" xfId="0" applyFont="1" applyFill="1" applyBorder="1"/>
    <xf numFmtId="0" fontId="71" fillId="13" borderId="41" xfId="0" applyFont="1" applyFill="1" applyBorder="1"/>
    <xf numFmtId="0" fontId="71" fillId="13" borderId="26" xfId="0" applyFont="1" applyFill="1" applyBorder="1"/>
    <xf numFmtId="0" fontId="71" fillId="7" borderId="41" xfId="0" applyFont="1" applyFill="1" applyBorder="1"/>
    <xf numFmtId="0" fontId="71" fillId="7" borderId="26" xfId="0" applyFont="1" applyFill="1" applyBorder="1"/>
    <xf numFmtId="0" fontId="74" fillId="4" borderId="21" xfId="0" applyFont="1" applyFill="1" applyBorder="1"/>
    <xf numFmtId="0" fontId="74" fillId="4" borderId="32" xfId="0" applyFont="1" applyFill="1" applyBorder="1"/>
    <xf numFmtId="0" fontId="71" fillId="4" borderId="41" xfId="0" applyFont="1" applyFill="1" applyBorder="1"/>
    <xf numFmtId="0" fontId="71" fillId="4" borderId="26" xfId="0" applyFont="1" applyFill="1" applyBorder="1"/>
    <xf numFmtId="0" fontId="71" fillId="4" borderId="22" xfId="0" applyFont="1" applyFill="1" applyBorder="1"/>
    <xf numFmtId="0" fontId="71" fillId="4" borderId="30" xfId="0" applyFont="1" applyFill="1" applyBorder="1"/>
    <xf numFmtId="0" fontId="78" fillId="5" borderId="21" xfId="0" applyFont="1" applyFill="1" applyBorder="1"/>
    <xf numFmtId="0" fontId="78" fillId="5" borderId="32" xfId="0" applyFont="1" applyFill="1" applyBorder="1"/>
    <xf numFmtId="0" fontId="79" fillId="5" borderId="41" xfId="0" applyFont="1" applyFill="1" applyBorder="1"/>
    <xf numFmtId="0" fontId="79" fillId="5" borderId="26" xfId="0" applyFont="1" applyFill="1" applyBorder="1"/>
    <xf numFmtId="0" fontId="79" fillId="5" borderId="22" xfId="0" applyFont="1" applyFill="1" applyBorder="1"/>
    <xf numFmtId="0" fontId="79" fillId="5" borderId="30" xfId="0" applyFont="1" applyFill="1" applyBorder="1"/>
    <xf numFmtId="0" fontId="80" fillId="0" borderId="0" xfId="6" applyFont="1" applyFill="1"/>
    <xf numFmtId="0" fontId="77" fillId="0" borderId="0" xfId="6" applyFont="1" applyFill="1"/>
    <xf numFmtId="0" fontId="81" fillId="0" borderId="0" xfId="5" applyFont="1" applyFill="1" applyBorder="1"/>
    <xf numFmtId="0" fontId="5" fillId="0" borderId="1" xfId="6" applyFont="1" applyFill="1" applyBorder="1"/>
    <xf numFmtId="0" fontId="21" fillId="0" borderId="1" xfId="6" applyFont="1" applyFill="1" applyBorder="1"/>
    <xf numFmtId="0" fontId="82" fillId="0" borderId="1" xfId="6" applyFont="1" applyFill="1" applyBorder="1"/>
    <xf numFmtId="0" fontId="18" fillId="0" borderId="0" xfId="6" applyFont="1" applyFill="1"/>
    <xf numFmtId="2" fontId="21" fillId="0" borderId="1" xfId="6" applyNumberFormat="1" applyFont="1" applyFill="1" applyBorder="1"/>
    <xf numFmtId="0" fontId="21" fillId="0" borderId="0" xfId="6" applyFont="1" applyFill="1"/>
    <xf numFmtId="0" fontId="5" fillId="0" borderId="1" xfId="6" applyFont="1" applyFill="1" applyBorder="1" applyAlignment="1">
      <alignment horizontal="center"/>
    </xf>
    <xf numFmtId="2" fontId="10" fillId="0" borderId="1" xfId="2" applyNumberFormat="1" applyFont="1" applyFill="1" applyBorder="1" applyAlignment="1">
      <alignment horizontal="center"/>
    </xf>
    <xf numFmtId="2" fontId="21" fillId="0" borderId="1" xfId="6" applyNumberFormat="1" applyFont="1" applyFill="1" applyBorder="1" applyAlignment="1">
      <alignment horizontal="center"/>
    </xf>
    <xf numFmtId="0" fontId="42" fillId="16" borderId="0" xfId="25" applyFont="1" applyFill="1"/>
    <xf numFmtId="0" fontId="62" fillId="16" borderId="0" xfId="25" applyFont="1" applyFill="1"/>
    <xf numFmtId="0" fontId="2" fillId="0" borderId="36" xfId="25" applyBorder="1"/>
    <xf numFmtId="0" fontId="50" fillId="0" borderId="36" xfId="21" applyBorder="1" applyAlignment="1">
      <alignment horizontal="left" indent="1"/>
    </xf>
    <xf numFmtId="0" fontId="12" fillId="0" borderId="0" xfId="25" applyFont="1"/>
    <xf numFmtId="165" fontId="12" fillId="0" borderId="0" xfId="25" applyNumberFormat="1" applyFont="1" applyAlignment="1">
      <alignment horizontal="center"/>
    </xf>
    <xf numFmtId="0" fontId="2" fillId="0" borderId="0" xfId="25" applyFont="1"/>
    <xf numFmtId="3" fontId="16" fillId="0" borderId="0" xfId="25" applyNumberFormat="1" applyFont="1"/>
    <xf numFmtId="166" fontId="16" fillId="0" borderId="0" xfId="25" applyNumberFormat="1" applyFont="1"/>
    <xf numFmtId="174" fontId="16" fillId="0" borderId="0" xfId="8" applyNumberFormat="1" applyFont="1"/>
    <xf numFmtId="173" fontId="16" fillId="0" borderId="0" xfId="8" applyNumberFormat="1" applyFont="1"/>
    <xf numFmtId="0" fontId="48" fillId="3" borderId="27" xfId="0" applyFont="1" applyFill="1" applyBorder="1" applyAlignment="1">
      <alignment vertical="center"/>
    </xf>
    <xf numFmtId="0" fontId="3" fillId="0" borderId="35" xfId="0" applyFont="1" applyBorder="1"/>
    <xf numFmtId="0" fontId="50" fillId="0" borderId="44" xfId="10" quotePrefix="1" applyNumberFormat="1" applyBorder="1" applyAlignment="1">
      <alignment horizontal="left"/>
    </xf>
    <xf numFmtId="0" fontId="50" fillId="0" borderId="15" xfId="10" quotePrefix="1" applyNumberFormat="1" applyBorder="1" applyAlignment="1">
      <alignment horizontal="left"/>
    </xf>
    <xf numFmtId="0" fontId="2" fillId="0" borderId="0" xfId="3" applyFont="1" applyBorder="1"/>
    <xf numFmtId="0" fontId="3" fillId="3" borderId="29" xfId="0" applyFont="1" applyFill="1" applyBorder="1"/>
    <xf numFmtId="0" fontId="3" fillId="3" borderId="29" xfId="0" applyFont="1" applyFill="1" applyBorder="1" applyAlignment="1">
      <alignment horizontal="left" vertical="center" wrapText="1"/>
    </xf>
    <xf numFmtId="0" fontId="50" fillId="0" borderId="18" xfId="10" quotePrefix="1" applyNumberFormat="1" applyBorder="1" applyAlignment="1">
      <alignment horizontal="left"/>
    </xf>
    <xf numFmtId="3" fontId="52" fillId="0" borderId="1" xfId="0" applyNumberFormat="1" applyFont="1" applyBorder="1"/>
    <xf numFmtId="0" fontId="52" fillId="3" borderId="1" xfId="0" applyFont="1" applyFill="1" applyBorder="1" applyAlignment="1">
      <alignment horizontal="center"/>
    </xf>
    <xf numFmtId="14" fontId="52" fillId="3" borderId="1" xfId="0" applyNumberFormat="1" applyFont="1" applyFill="1" applyBorder="1" applyAlignment="1">
      <alignment horizontal="center"/>
    </xf>
    <xf numFmtId="0" fontId="52" fillId="3" borderId="1" xfId="0" applyFont="1" applyFill="1" applyBorder="1" applyAlignment="1">
      <alignment horizontal="left"/>
    </xf>
    <xf numFmtId="0" fontId="52" fillId="3" borderId="1" xfId="0" applyFont="1" applyFill="1" applyBorder="1" applyAlignment="1">
      <alignment wrapText="1"/>
    </xf>
    <xf numFmtId="0" fontId="52" fillId="3" borderId="1" xfId="0" applyFont="1" applyFill="1" applyBorder="1"/>
    <xf numFmtId="0" fontId="3" fillId="3" borderId="0" xfId="0" applyFont="1" applyFill="1" applyBorder="1" applyAlignment="1">
      <alignment horizontal="left" vertical="top" wrapText="1"/>
    </xf>
    <xf numFmtId="0" fontId="3" fillId="3" borderId="0" xfId="0" applyFont="1" applyFill="1" applyBorder="1" applyAlignment="1">
      <alignment horizontal="left" vertical="center" wrapText="1"/>
    </xf>
    <xf numFmtId="0" fontId="42" fillId="11" borderId="0" xfId="0" applyFont="1" applyFill="1" applyAlignment="1"/>
    <xf numFmtId="0" fontId="66" fillId="11" borderId="0" xfId="0" applyFont="1" applyFill="1" applyAlignment="1"/>
    <xf numFmtId="3" fontId="0" fillId="0" borderId="0" xfId="0" applyNumberFormat="1"/>
    <xf numFmtId="0" fontId="55" fillId="12" borderId="13" xfId="0" applyFont="1" applyFill="1" applyBorder="1" applyAlignment="1">
      <alignment horizontal="center" vertical="center" wrapText="1"/>
    </xf>
    <xf numFmtId="0" fontId="55" fillId="12" borderId="14" xfId="0" applyFont="1" applyFill="1" applyBorder="1" applyAlignment="1">
      <alignment horizontal="center" vertical="center" wrapText="1"/>
    </xf>
    <xf numFmtId="0" fontId="55" fillId="12" borderId="42" xfId="0" applyFont="1" applyFill="1" applyBorder="1" applyAlignment="1">
      <alignment horizontal="center" vertical="center" wrapText="1"/>
    </xf>
    <xf numFmtId="0" fontId="55" fillId="12" borderId="16" xfId="0" applyFont="1" applyFill="1" applyBorder="1" applyAlignment="1">
      <alignment horizontal="center" vertical="center" wrapText="1"/>
    </xf>
    <xf numFmtId="0" fontId="19" fillId="3" borderId="2" xfId="0" applyFont="1" applyFill="1" applyBorder="1" applyAlignment="1">
      <alignment horizontal="left"/>
    </xf>
    <xf numFmtId="0" fontId="19" fillId="3" borderId="3" xfId="0" applyFont="1" applyFill="1" applyBorder="1" applyAlignment="1">
      <alignment horizontal="left"/>
    </xf>
    <xf numFmtId="0" fontId="19" fillId="3" borderId="4" xfId="0" applyFont="1" applyFill="1" applyBorder="1" applyAlignment="1">
      <alignment horizontal="left"/>
    </xf>
    <xf numFmtId="0" fontId="3" fillId="3" borderId="9" xfId="0" applyFont="1" applyFill="1" applyBorder="1" applyAlignment="1">
      <alignment horizontal="left" vertical="top" wrapText="1"/>
    </xf>
    <xf numFmtId="0" fontId="3" fillId="3" borderId="25" xfId="0" applyFont="1" applyFill="1" applyBorder="1" applyAlignment="1">
      <alignment horizontal="left" vertical="top" wrapText="1"/>
    </xf>
    <xf numFmtId="0" fontId="3" fillId="3" borderId="34" xfId="0" applyFont="1" applyFill="1" applyBorder="1" applyAlignment="1">
      <alignment horizontal="left" vertical="top" wrapText="1"/>
    </xf>
    <xf numFmtId="0" fontId="3" fillId="3" borderId="20" xfId="0" applyFont="1" applyFill="1" applyBorder="1" applyAlignment="1">
      <alignment horizontal="left" vertical="top" wrapText="1"/>
    </xf>
    <xf numFmtId="0" fontId="3" fillId="3" borderId="0" xfId="0" applyFont="1" applyFill="1" applyBorder="1" applyAlignment="1">
      <alignment horizontal="left" vertical="top" wrapText="1"/>
    </xf>
    <xf numFmtId="0" fontId="3" fillId="3" borderId="19" xfId="0" applyFont="1" applyFill="1" applyBorder="1" applyAlignment="1">
      <alignment horizontal="left" vertical="top" wrapText="1"/>
    </xf>
    <xf numFmtId="0" fontId="3" fillId="3" borderId="33" xfId="0" applyFont="1" applyFill="1" applyBorder="1" applyAlignment="1">
      <alignment horizontal="left" vertical="top" wrapText="1"/>
    </xf>
    <xf numFmtId="0" fontId="3" fillId="3" borderId="24" xfId="0" applyFont="1" applyFill="1" applyBorder="1" applyAlignment="1">
      <alignment horizontal="left" vertical="top" wrapText="1"/>
    </xf>
    <xf numFmtId="0" fontId="3" fillId="3" borderId="23" xfId="0" applyFont="1" applyFill="1" applyBorder="1" applyAlignment="1">
      <alignment horizontal="left" vertical="top" wrapText="1"/>
    </xf>
    <xf numFmtId="0" fontId="55" fillId="10" borderId="13" xfId="0" applyFont="1" applyFill="1" applyBorder="1" applyAlignment="1">
      <alignment horizontal="center" vertical="center"/>
    </xf>
    <xf numFmtId="0" fontId="63" fillId="10" borderId="14" xfId="0" applyFont="1" applyFill="1" applyBorder="1" applyAlignment="1">
      <alignment horizontal="center" vertical="center"/>
    </xf>
    <xf numFmtId="0" fontId="63" fillId="10" borderId="42" xfId="0" applyFont="1" applyFill="1" applyBorder="1" applyAlignment="1">
      <alignment horizontal="center" vertical="center"/>
    </xf>
    <xf numFmtId="0" fontId="63" fillId="10" borderId="16" xfId="0" applyFont="1" applyFill="1" applyBorder="1" applyAlignment="1">
      <alignment horizontal="center" vertical="center"/>
    </xf>
    <xf numFmtId="0" fontId="55" fillId="11" borderId="21" xfId="0" applyFont="1" applyFill="1" applyBorder="1" applyAlignment="1">
      <alignment horizontal="center" vertical="center" wrapText="1"/>
    </xf>
    <xf numFmtId="0" fontId="55" fillId="11" borderId="41" xfId="0" applyFont="1" applyFill="1" applyBorder="1" applyAlignment="1">
      <alignment horizontal="center" vertical="center" wrapText="1"/>
    </xf>
    <xf numFmtId="0" fontId="57" fillId="11" borderId="41" xfId="0" applyFont="1" applyFill="1" applyBorder="1" applyAlignment="1">
      <alignment horizontal="center" vertical="center" wrapText="1"/>
    </xf>
    <xf numFmtId="0" fontId="0" fillId="0" borderId="22" xfId="0" applyBorder="1" applyAlignment="1">
      <alignment horizontal="center" vertical="center" wrapText="1"/>
    </xf>
    <xf numFmtId="0" fontId="42" fillId="10" borderId="31" xfId="0" applyFont="1" applyFill="1" applyBorder="1" applyAlignment="1">
      <alignment horizontal="center" vertical="center"/>
    </xf>
    <xf numFmtId="0" fontId="42" fillId="10" borderId="5" xfId="0" applyFont="1" applyFill="1" applyBorder="1" applyAlignment="1">
      <alignment horizontal="center" vertical="center"/>
    </xf>
    <xf numFmtId="0" fontId="42" fillId="10" borderId="32" xfId="0" applyFont="1" applyFill="1" applyBorder="1" applyAlignment="1">
      <alignment horizontal="center" vertical="center"/>
    </xf>
    <xf numFmtId="0" fontId="3" fillId="3" borderId="27" xfId="0" applyFont="1" applyFill="1" applyBorder="1" applyAlignment="1">
      <alignment horizontal="left" vertical="center" wrapText="1"/>
    </xf>
    <xf numFmtId="0" fontId="3" fillId="3" borderId="0" xfId="0" applyFont="1" applyFill="1" applyBorder="1" applyAlignment="1">
      <alignment horizontal="left" vertical="center" wrapText="1"/>
    </xf>
    <xf numFmtId="0" fontId="3" fillId="3" borderId="26" xfId="0" applyFont="1" applyFill="1" applyBorder="1" applyAlignment="1">
      <alignment horizontal="left" vertical="center" wrapText="1"/>
    </xf>
    <xf numFmtId="0" fontId="42" fillId="10" borderId="28" xfId="0" applyFont="1" applyFill="1" applyBorder="1" applyAlignment="1">
      <alignment horizontal="center" vertical="center"/>
    </xf>
    <xf numFmtId="0" fontId="42" fillId="10" borderId="29" xfId="0" applyFont="1" applyFill="1" applyBorder="1" applyAlignment="1">
      <alignment horizontal="center" vertical="center"/>
    </xf>
    <xf numFmtId="0" fontId="42" fillId="10" borderId="30" xfId="0" applyFont="1" applyFill="1" applyBorder="1" applyAlignment="1">
      <alignment horizontal="center" vertical="center"/>
    </xf>
    <xf numFmtId="0" fontId="55" fillId="15" borderId="13" xfId="0" applyFont="1" applyFill="1" applyBorder="1" applyAlignment="1">
      <alignment horizontal="center" vertical="center"/>
    </xf>
    <xf numFmtId="0" fontId="63" fillId="15" borderId="14" xfId="0" applyFont="1" applyFill="1" applyBorder="1" applyAlignment="1">
      <alignment horizontal="center" vertical="center"/>
    </xf>
    <xf numFmtId="0" fontId="63" fillId="15" borderId="16" xfId="0" applyFont="1" applyFill="1" applyBorder="1" applyAlignment="1">
      <alignment horizontal="center" vertical="center"/>
    </xf>
    <xf numFmtId="0" fontId="55" fillId="9" borderId="13" xfId="0" applyFont="1" applyFill="1" applyBorder="1" applyAlignment="1">
      <alignment horizontal="center" vertical="center" wrapText="1"/>
    </xf>
    <xf numFmtId="0" fontId="55" fillId="9" borderId="16" xfId="0" applyFont="1" applyFill="1" applyBorder="1" applyAlignment="1">
      <alignment horizontal="center" vertical="center" wrapText="1"/>
    </xf>
    <xf numFmtId="0" fontId="55" fillId="9" borderId="21" xfId="3" applyFont="1" applyFill="1" applyBorder="1" applyAlignment="1">
      <alignment horizontal="center" vertical="top" wrapText="1"/>
    </xf>
    <xf numFmtId="0" fontId="55" fillId="9" borderId="22" xfId="3" applyFont="1" applyFill="1" applyBorder="1" applyAlignment="1">
      <alignment horizontal="center" vertical="top" wrapText="1"/>
    </xf>
    <xf numFmtId="0" fontId="3" fillId="2" borderId="0" xfId="0" applyFont="1" applyFill="1" applyAlignment="1">
      <alignment horizontal="center" wrapText="1"/>
    </xf>
    <xf numFmtId="0" fontId="55" fillId="11" borderId="45" xfId="0" applyFont="1" applyFill="1" applyBorder="1" applyAlignment="1">
      <alignment horizontal="center" vertical="center" wrapText="1"/>
    </xf>
    <xf numFmtId="0" fontId="55" fillId="11" borderId="19" xfId="0" applyFont="1" applyFill="1" applyBorder="1" applyAlignment="1">
      <alignment horizontal="center" vertical="center" wrapText="1"/>
    </xf>
    <xf numFmtId="0" fontId="57" fillId="11" borderId="19" xfId="0" applyFont="1" applyFill="1" applyBorder="1" applyAlignment="1">
      <alignment horizontal="center" vertical="center" wrapText="1"/>
    </xf>
    <xf numFmtId="0" fontId="0" fillId="0" borderId="46" xfId="0" applyBorder="1" applyAlignment="1">
      <alignment horizontal="center" vertical="center" wrapText="1"/>
    </xf>
    <xf numFmtId="0" fontId="42" fillId="11" borderId="0" xfId="0" applyFont="1" applyFill="1" applyAlignment="1"/>
    <xf numFmtId="0" fontId="66" fillId="11" borderId="0" xfId="0" applyFont="1" applyFill="1" applyAlignment="1"/>
    <xf numFmtId="0" fontId="62" fillId="11" borderId="0" xfId="0" applyFont="1" applyFill="1" applyAlignment="1"/>
    <xf numFmtId="0" fontId="42" fillId="11" borderId="0" xfId="3" applyFont="1" applyFill="1" applyAlignment="1"/>
    <xf numFmtId="0" fontId="67" fillId="0" borderId="0" xfId="0" applyFont="1" applyAlignment="1"/>
    <xf numFmtId="0" fontId="42" fillId="12" borderId="0" xfId="0" applyFont="1" applyFill="1" applyAlignment="1"/>
    <xf numFmtId="0" fontId="66" fillId="0" borderId="0" xfId="0" applyFont="1" applyAlignment="1"/>
    <xf numFmtId="0" fontId="12" fillId="0" borderId="2" xfId="0" applyFont="1" applyBorder="1" applyAlignment="1">
      <alignment horizontal="center"/>
    </xf>
    <xf numFmtId="0" fontId="12" fillId="0" borderId="3" xfId="0" applyFont="1" applyBorder="1" applyAlignment="1">
      <alignment horizontal="center"/>
    </xf>
    <xf numFmtId="0" fontId="12" fillId="0" borderId="4" xfId="0" applyFont="1" applyBorder="1" applyAlignment="1">
      <alignment horizontal="center"/>
    </xf>
    <xf numFmtId="0" fontId="3" fillId="0" borderId="2" xfId="3" applyBorder="1" applyAlignment="1">
      <alignment horizontal="center"/>
    </xf>
    <xf numFmtId="0" fontId="3" fillId="0" borderId="3" xfId="3" applyBorder="1" applyAlignment="1">
      <alignment horizontal="center"/>
    </xf>
    <xf numFmtId="0" fontId="3" fillId="0" borderId="4" xfId="3" applyBorder="1" applyAlignment="1">
      <alignment horizontal="center"/>
    </xf>
    <xf numFmtId="0" fontId="3" fillId="0" borderId="2"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52" fillId="3" borderId="1" xfId="0" applyFont="1" applyFill="1" applyBorder="1" applyAlignment="1"/>
  </cellXfs>
  <cellStyles count="30">
    <cellStyle name="60% - Accent1 4 2" xfId="7"/>
    <cellStyle name="Comma" xfId="1" builtinId="3"/>
    <cellStyle name="Comma 132" xfId="27"/>
    <cellStyle name="Comma 2" xfId="13"/>
    <cellStyle name="Comma 2 2" xfId="19"/>
    <cellStyle name="Comma 2 3" xfId="22"/>
    <cellStyle name="Comma 3" xfId="18"/>
    <cellStyle name="Comma 4" xfId="20"/>
    <cellStyle name="Hyperlink" xfId="10" builtinId="8" customBuiltin="1"/>
    <cellStyle name="Hyperlink 2" xfId="21"/>
    <cellStyle name="Normal" xfId="0" builtinId="0"/>
    <cellStyle name="Normal - Style1" xfId="15"/>
    <cellStyle name="Normal 164" xfId="16"/>
    <cellStyle name="Normal 165" xfId="17"/>
    <cellStyle name="Normal 167" xfId="24"/>
    <cellStyle name="Normal 2" xfId="14"/>
    <cellStyle name="Normal 2 10" xfId="9"/>
    <cellStyle name="Normal 2 2" xfId="3"/>
    <cellStyle name="Normal 2 2 10" xfId="23"/>
    <cellStyle name="Normal 2 2 2 6" xfId="28"/>
    <cellStyle name="Normal 2 23 2" xfId="25"/>
    <cellStyle name="Normal 3 14 2" xfId="26"/>
    <cellStyle name="Normal 3 2 2" xfId="2"/>
    <cellStyle name="Normal 56" xfId="5"/>
    <cellStyle name="Normal 83" xfId="11"/>
    <cellStyle name="Normal_Economy charts (from Steve)" xfId="6"/>
    <cellStyle name="Percent" xfId="4" builtinId="5"/>
    <cellStyle name="Percent 2 14" xfId="8"/>
    <cellStyle name="Percent 90 3" xfId="29"/>
    <cellStyle name="Percent 92" xfId="12"/>
  </cellStyles>
  <dxfs count="108">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s>
  <tableStyles count="0" defaultTableStyle="TableStyleMedium2" defaultPivotStyle="PivotStyleMedium9"/>
  <colors>
    <mruColors>
      <color rgb="FFD3045E"/>
      <color rgb="FFD72786"/>
      <color rgb="FF663300"/>
      <color rgb="FF9B3259"/>
      <color rgb="FF65C4DB"/>
      <color rgb="FF4C4847"/>
      <color rgb="FF00A3E0"/>
      <color rgb="FFEA5B0B"/>
      <color rgb="FF6A2C91"/>
      <color rgb="FFFFC22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externalLink" Target="externalLinks/externalLink4.xml"/><Relationship Id="rId76" Type="http://schemas.openxmlformats.org/officeDocument/2006/relationships/externalLink" Target="externalLinks/externalLink12.xml"/><Relationship Id="rId84" Type="http://schemas.openxmlformats.org/officeDocument/2006/relationships/calcChain" Target="calcChain.xml"/><Relationship Id="rId7" Type="http://schemas.openxmlformats.org/officeDocument/2006/relationships/worksheet" Target="worksheets/sheet7.xml"/><Relationship Id="rId71" Type="http://schemas.openxmlformats.org/officeDocument/2006/relationships/externalLink" Target="externalLinks/externalLink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externalLink" Target="externalLinks/externalLink2.xml"/><Relationship Id="rId74" Type="http://schemas.openxmlformats.org/officeDocument/2006/relationships/externalLink" Target="externalLinks/externalLink10.xml"/><Relationship Id="rId79" Type="http://schemas.openxmlformats.org/officeDocument/2006/relationships/externalLink" Target="externalLinks/externalLink15.xml"/><Relationship Id="rId87" Type="http://schemas.openxmlformats.org/officeDocument/2006/relationships/customXml" Target="../customXml/item3.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styles" Target="styles.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externalLink" Target="externalLinks/externalLink5.xml"/><Relationship Id="rId77" Type="http://schemas.openxmlformats.org/officeDocument/2006/relationships/externalLink" Target="externalLinks/externalLink13.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externalLink" Target="externalLinks/externalLink8.xml"/><Relationship Id="rId80" Type="http://schemas.openxmlformats.org/officeDocument/2006/relationships/externalLink" Target="externalLinks/externalLink16.xml"/><Relationship Id="rId85" Type="http://schemas.openxmlformats.org/officeDocument/2006/relationships/customXml" Target="../customXml/item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externalLink" Target="externalLinks/externalLink3.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externalLink" Target="externalLinks/externalLink6.xml"/><Relationship Id="rId75" Type="http://schemas.openxmlformats.org/officeDocument/2006/relationships/externalLink" Target="externalLinks/externalLink11.xml"/><Relationship Id="rId83"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externalLink" Target="externalLinks/externalLink1.xml"/><Relationship Id="rId73" Type="http://schemas.openxmlformats.org/officeDocument/2006/relationships/externalLink" Target="externalLinks/externalLink9.xml"/><Relationship Id="rId78" Type="http://schemas.openxmlformats.org/officeDocument/2006/relationships/externalLink" Target="externalLinks/externalLink14.xml"/><Relationship Id="rId81" Type="http://schemas.openxmlformats.org/officeDocument/2006/relationships/theme" Target="theme/theme1.xml"/><Relationship Id="rId86" Type="http://schemas.openxmlformats.org/officeDocument/2006/relationships/customXml" Target="../customXml/item2.xml"/></Relationships>
</file>

<file path=xl/charts/_rels/chart10.xml.rels><?xml version="1.0" encoding="UTF-8" standalone="yes"?>
<Relationships xmlns="http://schemas.openxmlformats.org/package/2006/relationships"><Relationship Id="rId3" Type="http://schemas.openxmlformats.org/officeDocument/2006/relationships/chartUserShapes" Target="../drawings/drawing10.xml"/><Relationship Id="rId2" Type="http://schemas.microsoft.com/office/2011/relationships/chartColorStyle" Target="colors9.xml"/><Relationship Id="rId1" Type="http://schemas.microsoft.com/office/2011/relationships/chartStyle" Target="style9.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15.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6.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7.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8.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9.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0.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21.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22.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23.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24.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5.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6.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7.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8.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9.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3.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0.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32.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33.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34.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35.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6.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7.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8.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9.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4.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0.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41.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42.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43.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44.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48.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9.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5.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0.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51.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52.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53.xml.rels><?xml version="1.0" encoding="UTF-8" standalone="yes"?>
<Relationships xmlns="http://schemas.openxmlformats.org/package/2006/relationships"><Relationship Id="rId1" Type="http://schemas.openxmlformats.org/officeDocument/2006/relationships/chartUserShapes" Target="../drawings/drawing37.xml"/></Relationships>
</file>

<file path=xl/charts/_rels/chart54.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57.xml.rels><?xml version="1.0" encoding="UTF-8" standalone="yes"?>
<Relationships xmlns="http://schemas.openxmlformats.org/package/2006/relationships"><Relationship Id="rId3" Type="http://schemas.openxmlformats.org/officeDocument/2006/relationships/chartUserShapes" Target="../drawings/drawing42.xml"/><Relationship Id="rId2" Type="http://schemas.microsoft.com/office/2011/relationships/chartColorStyle" Target="colors45.xml"/><Relationship Id="rId1" Type="http://schemas.microsoft.com/office/2011/relationships/chartStyle" Target="style45.xml"/></Relationships>
</file>

<file path=xl/charts/_rels/chart58.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59.xml.rels><?xml version="1.0" encoding="UTF-8" standalone="yes"?>
<Relationships xmlns="http://schemas.openxmlformats.org/package/2006/relationships"><Relationship Id="rId2" Type="http://schemas.microsoft.com/office/2011/relationships/chartColorStyle" Target="colors47.xml"/><Relationship Id="rId1" Type="http://schemas.microsoft.com/office/2011/relationships/chartStyle" Target="style47.xml"/></Relationships>
</file>

<file path=xl/charts/_rels/chart6.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0.xml.rels><?xml version="1.0" encoding="UTF-8" standalone="yes"?>
<Relationships xmlns="http://schemas.openxmlformats.org/package/2006/relationships"><Relationship Id="rId2" Type="http://schemas.microsoft.com/office/2011/relationships/chartColorStyle" Target="colors48.xml"/><Relationship Id="rId1" Type="http://schemas.microsoft.com/office/2011/relationships/chartStyle" Target="style48.xml"/></Relationships>
</file>

<file path=xl/charts/_rels/chart61.xml.rels><?xml version="1.0" encoding="UTF-8" standalone="yes"?>
<Relationships xmlns="http://schemas.openxmlformats.org/package/2006/relationships"><Relationship Id="rId2" Type="http://schemas.microsoft.com/office/2011/relationships/chartColorStyle" Target="colors49.xml"/><Relationship Id="rId1" Type="http://schemas.microsoft.com/office/2011/relationships/chartStyle" Target="style49.xml"/></Relationships>
</file>

<file path=xl/charts/_rels/chart62.xml.rels><?xml version="1.0" encoding="UTF-8" standalone="yes"?>
<Relationships xmlns="http://schemas.openxmlformats.org/package/2006/relationships"><Relationship Id="rId2" Type="http://schemas.microsoft.com/office/2011/relationships/chartColorStyle" Target="colors50.xml"/><Relationship Id="rId1" Type="http://schemas.microsoft.com/office/2011/relationships/chartStyle" Target="style50.xml"/></Relationships>
</file>

<file path=xl/charts/_rels/chart63.xml.rels><?xml version="1.0" encoding="UTF-8" standalone="yes"?>
<Relationships xmlns="http://schemas.openxmlformats.org/package/2006/relationships"><Relationship Id="rId2" Type="http://schemas.microsoft.com/office/2011/relationships/chartColorStyle" Target="colors51.xml"/><Relationship Id="rId1" Type="http://schemas.microsoft.com/office/2011/relationships/chartStyle" Target="style51.xml"/></Relationships>
</file>

<file path=xl/charts/_rels/chart64.xml.rels><?xml version="1.0" encoding="UTF-8" standalone="yes"?>
<Relationships xmlns="http://schemas.openxmlformats.org/package/2006/relationships"><Relationship Id="rId2" Type="http://schemas.microsoft.com/office/2011/relationships/chartColorStyle" Target="colors52.xml"/><Relationship Id="rId1" Type="http://schemas.microsoft.com/office/2011/relationships/chartStyle" Target="style52.xml"/></Relationships>
</file>

<file path=xl/charts/_rels/chart65.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53.xml"/><Relationship Id="rId1" Type="http://schemas.microsoft.com/office/2011/relationships/chartStyle" Target="style53.xml"/></Relationships>
</file>

<file path=xl/charts/_rels/chart66.xml.rels><?xml version="1.0" encoding="UTF-8" standalone="yes"?>
<Relationships xmlns="http://schemas.openxmlformats.org/package/2006/relationships"><Relationship Id="rId2" Type="http://schemas.microsoft.com/office/2011/relationships/chartColorStyle" Target="colors54.xml"/><Relationship Id="rId1" Type="http://schemas.microsoft.com/office/2011/relationships/chartStyle" Target="style54.xml"/></Relationships>
</file>

<file path=xl/charts/_rels/chart67.xml.rels><?xml version="1.0" encoding="UTF-8" standalone="yes"?>
<Relationships xmlns="http://schemas.openxmlformats.org/package/2006/relationships"><Relationship Id="rId2" Type="http://schemas.microsoft.com/office/2011/relationships/chartColorStyle" Target="colors55.xml"/><Relationship Id="rId1" Type="http://schemas.microsoft.com/office/2011/relationships/chartStyle" Target="style55.xml"/></Relationships>
</file>

<file path=xl/charts/_rels/chart68.xml.rels><?xml version="1.0" encoding="UTF-8" standalone="yes"?>
<Relationships xmlns="http://schemas.openxmlformats.org/package/2006/relationships"><Relationship Id="rId2" Type="http://schemas.microsoft.com/office/2011/relationships/chartColorStyle" Target="colors56.xml"/><Relationship Id="rId1" Type="http://schemas.microsoft.com/office/2011/relationships/chartStyle" Target="style56.xml"/></Relationships>
</file>

<file path=xl/charts/_rels/chart69.xml.rels><?xml version="1.0" encoding="UTF-8" standalone="yes"?>
<Relationships xmlns="http://schemas.openxmlformats.org/package/2006/relationships"><Relationship Id="rId2" Type="http://schemas.microsoft.com/office/2011/relationships/chartColorStyle" Target="colors57.xml"/><Relationship Id="rId1" Type="http://schemas.microsoft.com/office/2011/relationships/chartStyle" Target="style57.xml"/></Relationships>
</file>

<file path=xl/charts/_rels/chart7.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4.xml.rels><?xml version="1.0" encoding="UTF-8" standalone="yes"?>
<Relationships xmlns="http://schemas.openxmlformats.org/package/2006/relationships"><Relationship Id="rId2" Type="http://schemas.microsoft.com/office/2011/relationships/chartColorStyle" Target="colors58.xml"/><Relationship Id="rId1" Type="http://schemas.microsoft.com/office/2011/relationships/chartStyle" Target="style58.xml"/></Relationships>
</file>

<file path=xl/charts/_rels/chart75.xml.rels><?xml version="1.0" encoding="UTF-8" standalone="yes"?>
<Relationships xmlns="http://schemas.openxmlformats.org/package/2006/relationships"><Relationship Id="rId2" Type="http://schemas.microsoft.com/office/2011/relationships/chartColorStyle" Target="colors59.xml"/><Relationship Id="rId1" Type="http://schemas.microsoft.com/office/2011/relationships/chartStyle" Target="style59.xml"/></Relationships>
</file>

<file path=xl/charts/_rels/chart76.xml.rels><?xml version="1.0" encoding="UTF-8" standalone="yes"?>
<Relationships xmlns="http://schemas.openxmlformats.org/package/2006/relationships"><Relationship Id="rId2" Type="http://schemas.microsoft.com/office/2011/relationships/chartColorStyle" Target="colors60.xml"/><Relationship Id="rId1" Type="http://schemas.microsoft.com/office/2011/relationships/chartStyle" Target="style60.xml"/></Relationships>
</file>

<file path=xl/charts/_rels/chart77.xml.rels><?xml version="1.0" encoding="UTF-8" standalone="yes"?>
<Relationships xmlns="http://schemas.openxmlformats.org/package/2006/relationships"><Relationship Id="rId2" Type="http://schemas.microsoft.com/office/2011/relationships/chartColorStyle" Target="colors61.xml"/><Relationship Id="rId1" Type="http://schemas.microsoft.com/office/2011/relationships/chartStyle" Target="style61.xml"/></Relationships>
</file>

<file path=xl/charts/_rels/chart7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_rels/chart79.xml.rels><?xml version="1.0" encoding="UTF-8" standalone="yes"?>
<Relationships xmlns="http://schemas.openxmlformats.org/package/2006/relationships"><Relationship Id="rId2" Type="http://schemas.microsoft.com/office/2011/relationships/chartColorStyle" Target="colors62.xml"/><Relationship Id="rId1" Type="http://schemas.microsoft.com/office/2011/relationships/chartStyle" Target="style62.xml"/></Relationships>
</file>

<file path=xl/charts/_rels/chart8.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3.xml.rels><?xml version="1.0" encoding="UTF-8" standalone="yes"?>
<Relationships xmlns="http://schemas.openxmlformats.org/package/2006/relationships"><Relationship Id="rId2" Type="http://schemas.microsoft.com/office/2011/relationships/chartColorStyle" Target="colors63.xml"/><Relationship Id="rId1" Type="http://schemas.microsoft.com/office/2011/relationships/chartStyle" Target="style63.xml"/></Relationships>
</file>

<file path=xl/charts/_rels/chart9.xml.rels><?xml version="1.0" encoding="UTF-8" standalone="yes"?>
<Relationships xmlns="http://schemas.openxmlformats.org/package/2006/relationships"><Relationship Id="rId3" Type="http://schemas.openxmlformats.org/officeDocument/2006/relationships/chartUserShapes" Target="../drawings/drawing9.xml"/><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700"/>
            </a:pPr>
            <a:r>
              <a:rPr lang="en-GB" sz="1700" b="1" i="0" u="sng" strike="noStrike" baseline="0">
                <a:effectLst/>
              </a:rPr>
              <a:t>All Case ARA Coal Price Comparison - Real 2018 Prices ($/tonne)</a:t>
            </a:r>
            <a:endParaRPr lang="en-GB" sz="1700"/>
          </a:p>
        </c:rich>
      </c:tx>
      <c:overlay val="1"/>
    </c:title>
    <c:autoTitleDeleted val="0"/>
    <c:plotArea>
      <c:layout>
        <c:manualLayout>
          <c:layoutTarget val="inner"/>
          <c:xMode val="edge"/>
          <c:yMode val="edge"/>
          <c:x val="9.2883603495680311E-2"/>
          <c:y val="8.4483395574578471E-2"/>
          <c:w val="0.86345799635322806"/>
          <c:h val="0.69792794358020338"/>
        </c:manualLayout>
      </c:layout>
      <c:lineChart>
        <c:grouping val="standard"/>
        <c:varyColors val="0"/>
        <c:ser>
          <c:idx val="1"/>
          <c:order val="0"/>
          <c:tx>
            <c:v>Historic</c:v>
          </c:tx>
          <c:spPr>
            <a:ln>
              <a:solidFill>
                <a:sysClr val="windowText" lastClr="000000"/>
              </a:solidFill>
            </a:ln>
          </c:spPr>
          <c:marker>
            <c:symbol val="none"/>
          </c:marker>
          <c:cat>
            <c:numLit>
              <c:formatCode>General</c:formatCode>
              <c:ptCount val="41"/>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pt idx="20">
                <c:v>2030</c:v>
              </c:pt>
              <c:pt idx="21">
                <c:v>2031</c:v>
              </c:pt>
              <c:pt idx="22">
                <c:v>2032</c:v>
              </c:pt>
              <c:pt idx="23">
                <c:v>2033</c:v>
              </c:pt>
              <c:pt idx="24">
                <c:v>2034</c:v>
              </c:pt>
              <c:pt idx="25">
                <c:v>2035</c:v>
              </c:pt>
              <c:pt idx="26">
                <c:v>2036</c:v>
              </c:pt>
              <c:pt idx="27">
                <c:v>2037</c:v>
              </c:pt>
              <c:pt idx="28">
                <c:v>2038</c:v>
              </c:pt>
              <c:pt idx="29">
                <c:v>2039</c:v>
              </c:pt>
              <c:pt idx="30">
                <c:v>2040</c:v>
              </c:pt>
              <c:pt idx="31">
                <c:v>2041</c:v>
              </c:pt>
              <c:pt idx="32">
                <c:v>2042</c:v>
              </c:pt>
              <c:pt idx="33">
                <c:v>2043</c:v>
              </c:pt>
              <c:pt idx="34">
                <c:v>2044</c:v>
              </c:pt>
              <c:pt idx="35">
                <c:v>2045</c:v>
              </c:pt>
              <c:pt idx="36">
                <c:v>2046</c:v>
              </c:pt>
              <c:pt idx="37">
                <c:v>2047</c:v>
              </c:pt>
              <c:pt idx="38">
                <c:v>2048</c:v>
              </c:pt>
              <c:pt idx="39">
                <c:v>2049</c:v>
              </c:pt>
              <c:pt idx="40">
                <c:v>2050</c:v>
              </c:pt>
            </c:numLit>
          </c:cat>
          <c:val>
            <c:numLit>
              <c:formatCode>General</c:formatCode>
              <c:ptCount val="8"/>
              <c:pt idx="0">
                <c:v>97.701606538637463</c:v>
              </c:pt>
              <c:pt idx="1">
                <c:v>125.95529242607071</c:v>
              </c:pt>
              <c:pt idx="2">
                <c:v>95.880715842180209</c:v>
              </c:pt>
              <c:pt idx="3">
                <c:v>80.605693762666732</c:v>
              </c:pt>
              <c:pt idx="4">
                <c:v>75.5</c:v>
              </c:pt>
              <c:pt idx="5">
                <c:v>56.75</c:v>
              </c:pt>
              <c:pt idx="6">
                <c:v>59.41</c:v>
              </c:pt>
              <c:pt idx="7">
                <c:v>90.833333333333329</c:v>
              </c:pt>
            </c:numLit>
          </c:val>
          <c:smooth val="0"/>
          <c:extLst>
            <c:ext xmlns:c16="http://schemas.microsoft.com/office/drawing/2014/chart" uri="{C3380CC4-5D6E-409C-BE32-E72D297353CC}">
              <c16:uniqueId val="{00000000-7243-4071-B354-922B8AD24D08}"/>
            </c:ext>
          </c:extLst>
        </c:ser>
        <c:ser>
          <c:idx val="0"/>
          <c:order val="1"/>
          <c:tx>
            <c:v>Two Degrees</c:v>
          </c:tx>
          <c:spPr>
            <a:ln w="41275">
              <a:solidFill>
                <a:srgbClr val="78A22F"/>
              </a:solidFill>
              <a:prstDash val="solid"/>
            </a:ln>
          </c:spPr>
          <c:marker>
            <c:symbol val="none"/>
          </c:marker>
          <c:cat>
            <c:numLit>
              <c:formatCode>General</c:formatCode>
              <c:ptCount val="41"/>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pt idx="20">
                <c:v>2030</c:v>
              </c:pt>
              <c:pt idx="21">
                <c:v>2031</c:v>
              </c:pt>
              <c:pt idx="22">
                <c:v>2032</c:v>
              </c:pt>
              <c:pt idx="23">
                <c:v>2033</c:v>
              </c:pt>
              <c:pt idx="24">
                <c:v>2034</c:v>
              </c:pt>
              <c:pt idx="25">
                <c:v>2035</c:v>
              </c:pt>
              <c:pt idx="26">
                <c:v>2036</c:v>
              </c:pt>
              <c:pt idx="27">
                <c:v>2037</c:v>
              </c:pt>
              <c:pt idx="28">
                <c:v>2038</c:v>
              </c:pt>
              <c:pt idx="29">
                <c:v>2039</c:v>
              </c:pt>
              <c:pt idx="30">
                <c:v>2040</c:v>
              </c:pt>
              <c:pt idx="31">
                <c:v>2041</c:v>
              </c:pt>
              <c:pt idx="32">
                <c:v>2042</c:v>
              </c:pt>
              <c:pt idx="33">
                <c:v>2043</c:v>
              </c:pt>
              <c:pt idx="34">
                <c:v>2044</c:v>
              </c:pt>
              <c:pt idx="35">
                <c:v>2045</c:v>
              </c:pt>
              <c:pt idx="36">
                <c:v>2046</c:v>
              </c:pt>
              <c:pt idx="37">
                <c:v>2047</c:v>
              </c:pt>
              <c:pt idx="38">
                <c:v>2048</c:v>
              </c:pt>
              <c:pt idx="39">
                <c:v>2049</c:v>
              </c:pt>
              <c:pt idx="40">
                <c:v>2050</c:v>
              </c:pt>
            </c:numLit>
          </c:cat>
          <c:val>
            <c:numLit>
              <c:formatCode>General</c:formatCode>
              <c:ptCount val="41"/>
              <c:pt idx="7">
                <c:v>90.833333333333329</c:v>
              </c:pt>
              <c:pt idx="8">
                <c:v>86.191864843054475</c:v>
              </c:pt>
              <c:pt idx="9">
                <c:v>77.472785772778224</c:v>
              </c:pt>
              <c:pt idx="10">
                <c:v>71.515257191780179</c:v>
              </c:pt>
              <c:pt idx="11">
                <c:v>68.743986991992116</c:v>
              </c:pt>
              <c:pt idx="12">
                <c:v>67.273706347777917</c:v>
              </c:pt>
              <c:pt idx="13">
                <c:v>66.074480300796594</c:v>
              </c:pt>
              <c:pt idx="14">
                <c:v>64.658580843925606</c:v>
              </c:pt>
              <c:pt idx="15">
                <c:v>63.224549960827403</c:v>
              </c:pt>
              <c:pt idx="16">
                <c:v>61.715574049449692</c:v>
              </c:pt>
              <c:pt idx="17">
                <c:v>60.117737520417542</c:v>
              </c:pt>
              <c:pt idx="18">
                <c:v>58.460719399334714</c:v>
              </c:pt>
              <c:pt idx="19">
                <c:v>56.830027936972272</c:v>
              </c:pt>
              <c:pt idx="20">
                <c:v>55.345495907183363</c:v>
              </c:pt>
              <c:pt idx="21">
                <c:v>54.051693021017712</c:v>
              </c:pt>
              <c:pt idx="22">
                <c:v>52.741860566855514</c:v>
              </c:pt>
              <c:pt idx="23">
                <c:v>51.333718440809513</c:v>
              </c:pt>
              <c:pt idx="24">
                <c:v>49.881190085825011</c:v>
              </c:pt>
              <c:pt idx="25">
                <c:v>48.541709744384235</c:v>
              </c:pt>
              <c:pt idx="26">
                <c:v>47.341641324079966</c:v>
              </c:pt>
              <c:pt idx="27">
                <c:v>46.196588511945116</c:v>
              </c:pt>
              <c:pt idx="28">
                <c:v>45.067689783839477</c:v>
              </c:pt>
              <c:pt idx="29">
                <c:v>43.986381702786844</c:v>
              </c:pt>
              <c:pt idx="30">
                <c:v>42.93639891419857</c:v>
              </c:pt>
              <c:pt idx="31">
                <c:v>41.906368346061136</c:v>
              </c:pt>
              <c:pt idx="32">
                <c:v>40.886150021138398</c:v>
              </c:pt>
              <c:pt idx="33">
                <c:v>39.89076910092497</c:v>
              </c:pt>
              <c:pt idx="34">
                <c:v>38.919620914187611</c:v>
              </c:pt>
              <c:pt idx="35">
                <c:v>37.972115510526628</c:v>
              </c:pt>
              <c:pt idx="36">
                <c:v>37.047677301994462</c:v>
              </c:pt>
              <c:pt idx="37">
                <c:v>36.145744713439058</c:v>
              </c:pt>
              <c:pt idx="38">
                <c:v>35.265769841359848</c:v>
              </c:pt>
              <c:pt idx="39">
                <c:v>34.407218121068759</c:v>
              </c:pt>
              <c:pt idx="40">
                <c:v>33.981512063363347</c:v>
              </c:pt>
            </c:numLit>
          </c:val>
          <c:smooth val="0"/>
          <c:extLst>
            <c:ext xmlns:c16="http://schemas.microsoft.com/office/drawing/2014/chart" uri="{C3380CC4-5D6E-409C-BE32-E72D297353CC}">
              <c16:uniqueId val="{00000001-7243-4071-B354-922B8AD24D08}"/>
            </c:ext>
          </c:extLst>
        </c:ser>
        <c:ser>
          <c:idx val="3"/>
          <c:order val="2"/>
          <c:tx>
            <c:v>Community Renewables</c:v>
          </c:tx>
          <c:spPr>
            <a:ln>
              <a:solidFill>
                <a:srgbClr val="E64097"/>
              </a:solidFill>
              <a:prstDash val="solid"/>
            </a:ln>
          </c:spPr>
          <c:marker>
            <c:symbol val="none"/>
          </c:marker>
          <c:cat>
            <c:numLit>
              <c:formatCode>General</c:formatCode>
              <c:ptCount val="41"/>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pt idx="20">
                <c:v>2030</c:v>
              </c:pt>
              <c:pt idx="21">
                <c:v>2031</c:v>
              </c:pt>
              <c:pt idx="22">
                <c:v>2032</c:v>
              </c:pt>
              <c:pt idx="23">
                <c:v>2033</c:v>
              </c:pt>
              <c:pt idx="24">
                <c:v>2034</c:v>
              </c:pt>
              <c:pt idx="25">
                <c:v>2035</c:v>
              </c:pt>
              <c:pt idx="26">
                <c:v>2036</c:v>
              </c:pt>
              <c:pt idx="27">
                <c:v>2037</c:v>
              </c:pt>
              <c:pt idx="28">
                <c:v>2038</c:v>
              </c:pt>
              <c:pt idx="29">
                <c:v>2039</c:v>
              </c:pt>
              <c:pt idx="30">
                <c:v>2040</c:v>
              </c:pt>
              <c:pt idx="31">
                <c:v>2041</c:v>
              </c:pt>
              <c:pt idx="32">
                <c:v>2042</c:v>
              </c:pt>
              <c:pt idx="33">
                <c:v>2043</c:v>
              </c:pt>
              <c:pt idx="34">
                <c:v>2044</c:v>
              </c:pt>
              <c:pt idx="35">
                <c:v>2045</c:v>
              </c:pt>
              <c:pt idx="36">
                <c:v>2046</c:v>
              </c:pt>
              <c:pt idx="37">
                <c:v>2047</c:v>
              </c:pt>
              <c:pt idx="38">
                <c:v>2048</c:v>
              </c:pt>
              <c:pt idx="39">
                <c:v>2049</c:v>
              </c:pt>
              <c:pt idx="40">
                <c:v>2050</c:v>
              </c:pt>
            </c:numLit>
          </c:cat>
          <c:val>
            <c:numLit>
              <c:formatCode>General</c:formatCode>
              <c:ptCount val="41"/>
              <c:pt idx="7">
                <c:v>90.833333333333329</c:v>
              </c:pt>
              <c:pt idx="8">
                <c:v>86.191864843054475</c:v>
              </c:pt>
              <c:pt idx="9">
                <c:v>77.472785772778224</c:v>
              </c:pt>
              <c:pt idx="10">
                <c:v>71.515257191780179</c:v>
              </c:pt>
              <c:pt idx="11">
                <c:v>68.743986991992116</c:v>
              </c:pt>
              <c:pt idx="12">
                <c:v>67.273706347777917</c:v>
              </c:pt>
              <c:pt idx="13">
                <c:v>66.074480300796594</c:v>
              </c:pt>
              <c:pt idx="14">
                <c:v>64.658580843925606</c:v>
              </c:pt>
              <c:pt idx="15">
                <c:v>63.224549960827403</c:v>
              </c:pt>
              <c:pt idx="16">
                <c:v>61.715574049449692</c:v>
              </c:pt>
              <c:pt idx="17">
                <c:v>60.117737520417542</c:v>
              </c:pt>
              <c:pt idx="18">
                <c:v>58.460719399334714</c:v>
              </c:pt>
              <c:pt idx="19">
                <c:v>56.830027936972272</c:v>
              </c:pt>
              <c:pt idx="20">
                <c:v>55.345495907183363</c:v>
              </c:pt>
              <c:pt idx="21">
                <c:v>54.051693021017712</c:v>
              </c:pt>
              <c:pt idx="22">
                <c:v>52.741860566855514</c:v>
              </c:pt>
              <c:pt idx="23">
                <c:v>51.333718440809513</c:v>
              </c:pt>
              <c:pt idx="24">
                <c:v>49.881190085825011</c:v>
              </c:pt>
              <c:pt idx="25">
                <c:v>48.541709744384235</c:v>
              </c:pt>
              <c:pt idx="26">
                <c:v>47.341641324079966</c:v>
              </c:pt>
              <c:pt idx="27">
                <c:v>46.196588511945116</c:v>
              </c:pt>
              <c:pt idx="28">
                <c:v>45.067689783839477</c:v>
              </c:pt>
              <c:pt idx="29">
                <c:v>43.986381702786844</c:v>
              </c:pt>
              <c:pt idx="30">
                <c:v>42.93639891419857</c:v>
              </c:pt>
              <c:pt idx="31">
                <c:v>41.906368346061136</c:v>
              </c:pt>
              <c:pt idx="32">
                <c:v>40.886150021138398</c:v>
              </c:pt>
              <c:pt idx="33">
                <c:v>39.89076910092497</c:v>
              </c:pt>
              <c:pt idx="34">
                <c:v>38.919620914187611</c:v>
              </c:pt>
              <c:pt idx="35">
                <c:v>37.972115510526628</c:v>
              </c:pt>
              <c:pt idx="36">
                <c:v>37.047677301994462</c:v>
              </c:pt>
              <c:pt idx="37">
                <c:v>36.145744713439058</c:v>
              </c:pt>
              <c:pt idx="38">
                <c:v>35.265769841359848</c:v>
              </c:pt>
              <c:pt idx="39">
                <c:v>34.407218121068759</c:v>
              </c:pt>
              <c:pt idx="40">
                <c:v>33.981512063363347</c:v>
              </c:pt>
            </c:numLit>
          </c:val>
          <c:smooth val="0"/>
          <c:extLst>
            <c:ext xmlns:c16="http://schemas.microsoft.com/office/drawing/2014/chart" uri="{C3380CC4-5D6E-409C-BE32-E72D297353CC}">
              <c16:uniqueId val="{00000002-7243-4071-B354-922B8AD24D08}"/>
            </c:ext>
          </c:extLst>
        </c:ser>
        <c:ser>
          <c:idx val="4"/>
          <c:order val="3"/>
          <c:tx>
            <c:v>Consumer Evolution</c:v>
          </c:tx>
          <c:spPr>
            <a:ln w="34925">
              <a:solidFill>
                <a:srgbClr val="1D1160"/>
              </a:solidFill>
              <a:prstDash val="solid"/>
            </a:ln>
          </c:spPr>
          <c:marker>
            <c:symbol val="none"/>
          </c:marker>
          <c:cat>
            <c:numLit>
              <c:formatCode>General</c:formatCode>
              <c:ptCount val="41"/>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pt idx="20">
                <c:v>2030</c:v>
              </c:pt>
              <c:pt idx="21">
                <c:v>2031</c:v>
              </c:pt>
              <c:pt idx="22">
                <c:v>2032</c:v>
              </c:pt>
              <c:pt idx="23">
                <c:v>2033</c:v>
              </c:pt>
              <c:pt idx="24">
                <c:v>2034</c:v>
              </c:pt>
              <c:pt idx="25">
                <c:v>2035</c:v>
              </c:pt>
              <c:pt idx="26">
                <c:v>2036</c:v>
              </c:pt>
              <c:pt idx="27">
                <c:v>2037</c:v>
              </c:pt>
              <c:pt idx="28">
                <c:v>2038</c:v>
              </c:pt>
              <c:pt idx="29">
                <c:v>2039</c:v>
              </c:pt>
              <c:pt idx="30">
                <c:v>2040</c:v>
              </c:pt>
              <c:pt idx="31">
                <c:v>2041</c:v>
              </c:pt>
              <c:pt idx="32">
                <c:v>2042</c:v>
              </c:pt>
              <c:pt idx="33">
                <c:v>2043</c:v>
              </c:pt>
              <c:pt idx="34">
                <c:v>2044</c:v>
              </c:pt>
              <c:pt idx="35">
                <c:v>2045</c:v>
              </c:pt>
              <c:pt idx="36">
                <c:v>2046</c:v>
              </c:pt>
              <c:pt idx="37">
                <c:v>2047</c:v>
              </c:pt>
              <c:pt idx="38">
                <c:v>2048</c:v>
              </c:pt>
              <c:pt idx="39">
                <c:v>2049</c:v>
              </c:pt>
              <c:pt idx="40">
                <c:v>2050</c:v>
              </c:pt>
            </c:numLit>
          </c:cat>
          <c:val>
            <c:numLit>
              <c:formatCode>General</c:formatCode>
              <c:ptCount val="41"/>
              <c:pt idx="7">
                <c:v>90.833333333333329</c:v>
              </c:pt>
              <c:pt idx="8">
                <c:v>86.191864843054475</c:v>
              </c:pt>
              <c:pt idx="9">
                <c:v>77.472785772778224</c:v>
              </c:pt>
              <c:pt idx="10">
                <c:v>71.515257191780179</c:v>
              </c:pt>
              <c:pt idx="11">
                <c:v>68.743986991992116</c:v>
              </c:pt>
              <c:pt idx="12">
                <c:v>67.273706347777917</c:v>
              </c:pt>
              <c:pt idx="13">
                <c:v>66.074480300796594</c:v>
              </c:pt>
              <c:pt idx="14">
                <c:v>64.658580843925606</c:v>
              </c:pt>
              <c:pt idx="15">
                <c:v>63.224549960827403</c:v>
              </c:pt>
              <c:pt idx="16">
                <c:v>61.715574049449692</c:v>
              </c:pt>
              <c:pt idx="17">
                <c:v>60.117737520417542</c:v>
              </c:pt>
              <c:pt idx="18">
                <c:v>58.460719399334714</c:v>
              </c:pt>
              <c:pt idx="19">
                <c:v>56.830027936972272</c:v>
              </c:pt>
              <c:pt idx="20">
                <c:v>55.345495907183363</c:v>
              </c:pt>
              <c:pt idx="21">
                <c:v>54.051693021017712</c:v>
              </c:pt>
              <c:pt idx="22">
                <c:v>52.741860566855514</c:v>
              </c:pt>
              <c:pt idx="23">
                <c:v>51.333718440809513</c:v>
              </c:pt>
              <c:pt idx="24">
                <c:v>49.881190085825011</c:v>
              </c:pt>
              <c:pt idx="25">
                <c:v>48.541709744384235</c:v>
              </c:pt>
              <c:pt idx="26">
                <c:v>47.341641324079966</c:v>
              </c:pt>
              <c:pt idx="27">
                <c:v>46.196588511945116</c:v>
              </c:pt>
              <c:pt idx="28">
                <c:v>45.067689783839477</c:v>
              </c:pt>
              <c:pt idx="29">
                <c:v>43.986381702786844</c:v>
              </c:pt>
              <c:pt idx="30">
                <c:v>42.93639891419857</c:v>
              </c:pt>
              <c:pt idx="31">
                <c:v>41.906368346061136</c:v>
              </c:pt>
              <c:pt idx="32">
                <c:v>40.886150021138398</c:v>
              </c:pt>
              <c:pt idx="33">
                <c:v>39.89076910092497</c:v>
              </c:pt>
              <c:pt idx="34">
                <c:v>38.919620914187611</c:v>
              </c:pt>
              <c:pt idx="35">
                <c:v>37.972115510526628</c:v>
              </c:pt>
              <c:pt idx="36">
                <c:v>37.047677301994462</c:v>
              </c:pt>
              <c:pt idx="37">
                <c:v>36.145744713439058</c:v>
              </c:pt>
              <c:pt idx="38">
                <c:v>35.265769841359848</c:v>
              </c:pt>
              <c:pt idx="39">
                <c:v>34.407218121068759</c:v>
              </c:pt>
              <c:pt idx="40">
                <c:v>33.981512063363347</c:v>
              </c:pt>
            </c:numLit>
          </c:val>
          <c:smooth val="0"/>
          <c:extLst>
            <c:ext xmlns:c16="http://schemas.microsoft.com/office/drawing/2014/chart" uri="{C3380CC4-5D6E-409C-BE32-E72D297353CC}">
              <c16:uniqueId val="{00000003-7243-4071-B354-922B8AD24D08}"/>
            </c:ext>
          </c:extLst>
        </c:ser>
        <c:ser>
          <c:idx val="2"/>
          <c:order val="4"/>
          <c:tx>
            <c:v>Steady Progression</c:v>
          </c:tx>
          <c:spPr>
            <a:ln w="22225">
              <a:solidFill>
                <a:srgbClr val="FFC222"/>
              </a:solidFill>
            </a:ln>
          </c:spPr>
          <c:marker>
            <c:symbol val="none"/>
          </c:marker>
          <c:cat>
            <c:numLit>
              <c:formatCode>General</c:formatCode>
              <c:ptCount val="41"/>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pt idx="20">
                <c:v>2030</c:v>
              </c:pt>
              <c:pt idx="21">
                <c:v>2031</c:v>
              </c:pt>
              <c:pt idx="22">
                <c:v>2032</c:v>
              </c:pt>
              <c:pt idx="23">
                <c:v>2033</c:v>
              </c:pt>
              <c:pt idx="24">
                <c:v>2034</c:v>
              </c:pt>
              <c:pt idx="25">
                <c:v>2035</c:v>
              </c:pt>
              <c:pt idx="26">
                <c:v>2036</c:v>
              </c:pt>
              <c:pt idx="27">
                <c:v>2037</c:v>
              </c:pt>
              <c:pt idx="28">
                <c:v>2038</c:v>
              </c:pt>
              <c:pt idx="29">
                <c:v>2039</c:v>
              </c:pt>
              <c:pt idx="30">
                <c:v>2040</c:v>
              </c:pt>
              <c:pt idx="31">
                <c:v>2041</c:v>
              </c:pt>
              <c:pt idx="32">
                <c:v>2042</c:v>
              </c:pt>
              <c:pt idx="33">
                <c:v>2043</c:v>
              </c:pt>
              <c:pt idx="34">
                <c:v>2044</c:v>
              </c:pt>
              <c:pt idx="35">
                <c:v>2045</c:v>
              </c:pt>
              <c:pt idx="36">
                <c:v>2046</c:v>
              </c:pt>
              <c:pt idx="37">
                <c:v>2047</c:v>
              </c:pt>
              <c:pt idx="38">
                <c:v>2048</c:v>
              </c:pt>
              <c:pt idx="39">
                <c:v>2049</c:v>
              </c:pt>
              <c:pt idx="40">
                <c:v>2050</c:v>
              </c:pt>
            </c:numLit>
          </c:cat>
          <c:val>
            <c:numLit>
              <c:formatCode>General</c:formatCode>
              <c:ptCount val="41"/>
              <c:pt idx="7">
                <c:v>90.833333333333329</c:v>
              </c:pt>
              <c:pt idx="8">
                <c:v>86.191864843054475</c:v>
              </c:pt>
              <c:pt idx="9">
                <c:v>77.472785772778224</c:v>
              </c:pt>
              <c:pt idx="10">
                <c:v>71.515257191780179</c:v>
              </c:pt>
              <c:pt idx="11">
                <c:v>68.743986991992116</c:v>
              </c:pt>
              <c:pt idx="12">
                <c:v>67.273706347777917</c:v>
              </c:pt>
              <c:pt idx="13">
                <c:v>66.074480300796594</c:v>
              </c:pt>
              <c:pt idx="14">
                <c:v>64.658580843925606</c:v>
              </c:pt>
              <c:pt idx="15">
                <c:v>63.224549960827403</c:v>
              </c:pt>
              <c:pt idx="16">
                <c:v>61.715574049449692</c:v>
              </c:pt>
              <c:pt idx="17">
                <c:v>60.117737520417542</c:v>
              </c:pt>
              <c:pt idx="18">
                <c:v>58.460719399334714</c:v>
              </c:pt>
              <c:pt idx="19">
                <c:v>56.830027936972272</c:v>
              </c:pt>
              <c:pt idx="20">
                <c:v>55.345495907183363</c:v>
              </c:pt>
              <c:pt idx="21">
                <c:v>54.051693021017712</c:v>
              </c:pt>
              <c:pt idx="22">
                <c:v>52.741860566855514</c:v>
              </c:pt>
              <c:pt idx="23">
                <c:v>51.333718440809513</c:v>
              </c:pt>
              <c:pt idx="24">
                <c:v>49.881190085825011</c:v>
              </c:pt>
              <c:pt idx="25">
                <c:v>48.541709744384235</c:v>
              </c:pt>
              <c:pt idx="26">
                <c:v>47.341641324079966</c:v>
              </c:pt>
              <c:pt idx="27">
                <c:v>46.196588511945116</c:v>
              </c:pt>
              <c:pt idx="28">
                <c:v>45.067689783839477</c:v>
              </c:pt>
              <c:pt idx="29">
                <c:v>43.986381702786844</c:v>
              </c:pt>
              <c:pt idx="30">
                <c:v>42.93639891419857</c:v>
              </c:pt>
              <c:pt idx="31">
                <c:v>41.906368346061136</c:v>
              </c:pt>
              <c:pt idx="32">
                <c:v>40.886150021138398</c:v>
              </c:pt>
              <c:pt idx="33">
                <c:v>39.89076910092497</c:v>
              </c:pt>
              <c:pt idx="34">
                <c:v>38.919620914187611</c:v>
              </c:pt>
              <c:pt idx="35">
                <c:v>37.972115510526628</c:v>
              </c:pt>
              <c:pt idx="36">
                <c:v>37.047677301994462</c:v>
              </c:pt>
              <c:pt idx="37">
                <c:v>36.145744713439058</c:v>
              </c:pt>
              <c:pt idx="38">
                <c:v>35.265769841359848</c:v>
              </c:pt>
              <c:pt idx="39">
                <c:v>34.407218121068759</c:v>
              </c:pt>
              <c:pt idx="40">
                <c:v>33.981512063363347</c:v>
              </c:pt>
            </c:numLit>
          </c:val>
          <c:smooth val="0"/>
          <c:extLst>
            <c:ext xmlns:c16="http://schemas.microsoft.com/office/drawing/2014/chart" uri="{C3380CC4-5D6E-409C-BE32-E72D297353CC}">
              <c16:uniqueId val="{00000004-7243-4071-B354-922B8AD24D08}"/>
            </c:ext>
          </c:extLst>
        </c:ser>
        <c:dLbls>
          <c:showLegendKey val="0"/>
          <c:showVal val="0"/>
          <c:showCatName val="0"/>
          <c:showSerName val="0"/>
          <c:showPercent val="0"/>
          <c:showBubbleSize val="0"/>
        </c:dLbls>
        <c:smooth val="0"/>
        <c:axId val="374808576"/>
        <c:axId val="374810112"/>
      </c:lineChart>
      <c:catAx>
        <c:axId val="374808576"/>
        <c:scaling>
          <c:orientation val="minMax"/>
        </c:scaling>
        <c:delete val="0"/>
        <c:axPos val="b"/>
        <c:numFmt formatCode="0" sourceLinked="0"/>
        <c:majorTickMark val="out"/>
        <c:minorTickMark val="none"/>
        <c:tickLblPos val="nextTo"/>
        <c:spPr>
          <a:ln w="19050">
            <a:solidFill>
              <a:sysClr val="windowText" lastClr="000000"/>
            </a:solidFill>
          </a:ln>
        </c:spPr>
        <c:txPr>
          <a:bodyPr rot="-5400000" vert="horz"/>
          <a:lstStyle/>
          <a:p>
            <a:pPr>
              <a:defRPr sz="1200" b="0"/>
            </a:pPr>
            <a:endParaRPr lang="en-US"/>
          </a:p>
        </c:txPr>
        <c:crossAx val="374810112"/>
        <c:crosses val="autoZero"/>
        <c:auto val="0"/>
        <c:lblAlgn val="ctr"/>
        <c:lblOffset val="100"/>
        <c:tickLblSkip val="2"/>
        <c:tickMarkSkip val="2"/>
        <c:noMultiLvlLbl val="0"/>
      </c:catAx>
      <c:valAx>
        <c:axId val="374810112"/>
        <c:scaling>
          <c:orientation val="minMax"/>
        </c:scaling>
        <c:delete val="0"/>
        <c:axPos val="l"/>
        <c:majorGridlines/>
        <c:title>
          <c:tx>
            <c:strRef>
              <c:f>"Coal Price ($/Tonne)"</c:f>
              <c:strCache>
                <c:ptCount val="1"/>
                <c:pt idx="0">
                  <c:v>Coal Price ($/Tonne)</c:v>
                </c:pt>
              </c:strCache>
            </c:strRef>
          </c:tx>
          <c:layout>
            <c:manualLayout>
              <c:xMode val="edge"/>
              <c:yMode val="edge"/>
              <c:x val="2.4264959405160543E-2"/>
              <c:y val="0.30666283908237857"/>
            </c:manualLayout>
          </c:layout>
          <c:overlay val="0"/>
          <c:txPr>
            <a:bodyPr rot="-5400000" vert="horz"/>
            <a:lstStyle/>
            <a:p>
              <a:pPr>
                <a:defRPr sz="1200"/>
              </a:pPr>
              <a:endParaRPr lang="en-US"/>
            </a:p>
          </c:txPr>
        </c:title>
        <c:numFmt formatCode="0" sourceLinked="0"/>
        <c:majorTickMark val="out"/>
        <c:minorTickMark val="none"/>
        <c:tickLblPos val="nextTo"/>
        <c:spPr>
          <a:ln w="22225">
            <a:solidFill>
              <a:sysClr val="windowText" lastClr="000000"/>
            </a:solidFill>
          </a:ln>
        </c:spPr>
        <c:txPr>
          <a:bodyPr/>
          <a:lstStyle/>
          <a:p>
            <a:pPr>
              <a:defRPr sz="1200" b="0"/>
            </a:pPr>
            <a:endParaRPr lang="en-US"/>
          </a:p>
        </c:txPr>
        <c:crossAx val="374808576"/>
        <c:crosses val="autoZero"/>
        <c:crossBetween val="midCat"/>
      </c:valAx>
    </c:plotArea>
    <c:legend>
      <c:legendPos val="r"/>
      <c:layout>
        <c:manualLayout>
          <c:xMode val="edge"/>
          <c:yMode val="edge"/>
          <c:x val="0"/>
          <c:y val="0.90272960370913502"/>
          <c:w val="0.98500524801928047"/>
          <c:h val="9.727031785334081E-2"/>
        </c:manualLayout>
      </c:layout>
      <c:overlay val="0"/>
      <c:txPr>
        <a:bodyPr/>
        <a:lstStyle/>
        <a:p>
          <a:pPr>
            <a:defRPr sz="1200" b="0"/>
          </a:pPr>
          <a:endParaRPr lang="en-US"/>
        </a:p>
      </c:txPr>
    </c:legend>
    <c:plotVisOnly val="1"/>
    <c:dispBlanksAs val="gap"/>
    <c:showDLblsOverMax val="0"/>
  </c:chart>
  <c:spPr>
    <a:ln>
      <a:noFill/>
    </a:ln>
  </c:spPr>
  <c:txPr>
    <a:bodyPr/>
    <a:lstStyle/>
    <a:p>
      <a:pPr>
        <a:defRPr sz="105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8009599673202608E-2"/>
          <c:y val="5.9360418205579864E-2"/>
          <c:w val="0.8225505514705882"/>
          <c:h val="0.74204716177055519"/>
        </c:manualLayout>
      </c:layout>
      <c:areaChart>
        <c:grouping val="stacked"/>
        <c:varyColors val="0"/>
        <c:ser>
          <c:idx val="0"/>
          <c:order val="0"/>
          <c:tx>
            <c:strRef>
              <c:f>'3.2'!$O$66</c:f>
              <c:strCache>
                <c:ptCount val="1"/>
                <c:pt idx="0">
                  <c:v>Transmission</c:v>
                </c:pt>
              </c:strCache>
            </c:strRef>
          </c:tx>
          <c:spPr>
            <a:solidFill>
              <a:srgbClr val="FFC222"/>
            </a:solidFill>
            <a:ln>
              <a:solidFill>
                <a:srgbClr val="FFC222"/>
              </a:solidFill>
            </a:ln>
            <a:effectLst>
              <a:outerShdw blurRad="39878" dist="22860" dir="5400000" algn="ctr" rotWithShape="0">
                <a:srgbClr val="FFC222">
                  <a:alpha val="35000"/>
                </a:srgbClr>
              </a:outerShdw>
            </a:effectLst>
            <a:scene3d>
              <a:camera prst="orthographicFront"/>
              <a:lightRig rig="threePt" dir="t">
                <a:rot lat="0" lon="0" rev="1200000"/>
              </a:lightRig>
            </a:scene3d>
          </c:spPr>
          <c:cat>
            <c:numRef>
              <c:f>'3.2'!$P$65:$AZ$65</c:f>
              <c:numCache>
                <c:formatCode>yyyy</c:formatCode>
                <c:ptCount val="37"/>
                <c:pt idx="0">
                  <c:v>42005</c:v>
                </c:pt>
                <c:pt idx="1">
                  <c:v>42370</c:v>
                </c:pt>
                <c:pt idx="2">
                  <c:v>42736</c:v>
                </c:pt>
                <c:pt idx="3">
                  <c:v>43101</c:v>
                </c:pt>
                <c:pt idx="4">
                  <c:v>43101</c:v>
                </c:pt>
                <c:pt idx="5">
                  <c:v>43466</c:v>
                </c:pt>
                <c:pt idx="6">
                  <c:v>43831</c:v>
                </c:pt>
                <c:pt idx="7">
                  <c:v>44197</c:v>
                </c:pt>
                <c:pt idx="8">
                  <c:v>44562</c:v>
                </c:pt>
                <c:pt idx="9">
                  <c:v>44927</c:v>
                </c:pt>
                <c:pt idx="10">
                  <c:v>45292</c:v>
                </c:pt>
                <c:pt idx="11">
                  <c:v>45658</c:v>
                </c:pt>
                <c:pt idx="12">
                  <c:v>46023</c:v>
                </c:pt>
                <c:pt idx="13">
                  <c:v>46388</c:v>
                </c:pt>
                <c:pt idx="14">
                  <c:v>46753</c:v>
                </c:pt>
                <c:pt idx="15">
                  <c:v>47119</c:v>
                </c:pt>
                <c:pt idx="16">
                  <c:v>47484</c:v>
                </c:pt>
                <c:pt idx="17">
                  <c:v>47849</c:v>
                </c:pt>
                <c:pt idx="18">
                  <c:v>48214</c:v>
                </c:pt>
                <c:pt idx="19">
                  <c:v>48580</c:v>
                </c:pt>
                <c:pt idx="20">
                  <c:v>48945</c:v>
                </c:pt>
                <c:pt idx="21">
                  <c:v>49310</c:v>
                </c:pt>
                <c:pt idx="22">
                  <c:v>49675</c:v>
                </c:pt>
                <c:pt idx="23">
                  <c:v>50041</c:v>
                </c:pt>
                <c:pt idx="24">
                  <c:v>50406</c:v>
                </c:pt>
                <c:pt idx="25">
                  <c:v>50771</c:v>
                </c:pt>
                <c:pt idx="26">
                  <c:v>51136</c:v>
                </c:pt>
                <c:pt idx="27">
                  <c:v>51502</c:v>
                </c:pt>
                <c:pt idx="28">
                  <c:v>51867</c:v>
                </c:pt>
                <c:pt idx="29">
                  <c:v>52232</c:v>
                </c:pt>
                <c:pt idx="30">
                  <c:v>52597</c:v>
                </c:pt>
                <c:pt idx="31">
                  <c:v>52963</c:v>
                </c:pt>
                <c:pt idx="32">
                  <c:v>53328</c:v>
                </c:pt>
                <c:pt idx="33">
                  <c:v>53693</c:v>
                </c:pt>
                <c:pt idx="34">
                  <c:v>54058</c:v>
                </c:pt>
                <c:pt idx="35">
                  <c:v>54424</c:v>
                </c:pt>
                <c:pt idx="36">
                  <c:v>54789</c:v>
                </c:pt>
              </c:numCache>
            </c:numRef>
          </c:cat>
          <c:val>
            <c:numRef>
              <c:f>'3.2'!$P$66:$AZ$66</c:f>
              <c:numCache>
                <c:formatCode>General</c:formatCode>
                <c:ptCount val="37"/>
                <c:pt idx="4" formatCode="_-* #,##0_-;\-* #,##0_-;_-* &quot;-&quot;??_-;_-@_-">
                  <c:v>76.959070000000011</c:v>
                </c:pt>
                <c:pt idx="5" formatCode="_-* #,##0_-;\-* #,##0_-;_-* &quot;-&quot;??_-;_-@_-">
                  <c:v>77.473570000000009</c:v>
                </c:pt>
                <c:pt idx="6" formatCode="_-* #,##0_-;\-* #,##0_-;_-* &quot;-&quot;??_-;_-@_-">
                  <c:v>79.866460000000004</c:v>
                </c:pt>
                <c:pt idx="7" formatCode="_-* #,##0_-;\-* #,##0_-;_-* &quot;-&quot;??_-;_-@_-">
                  <c:v>81.137110000000021</c:v>
                </c:pt>
                <c:pt idx="8" formatCode="_-* #,##0_-;\-* #,##0_-;_-* &quot;-&quot;??_-;_-@_-">
                  <c:v>80.091270000000009</c:v>
                </c:pt>
                <c:pt idx="9" formatCode="_-* #,##0_-;\-* #,##0_-;_-* &quot;-&quot;??_-;_-@_-">
                  <c:v>79.317270000000022</c:v>
                </c:pt>
                <c:pt idx="10" formatCode="_-* #,##0_-;\-* #,##0_-;_-* &quot;-&quot;??_-;_-@_-">
                  <c:v>82.790670000000006</c:v>
                </c:pt>
                <c:pt idx="11" formatCode="_-* #,##0_-;\-* #,##0_-;_-* &quot;-&quot;??_-;_-@_-">
                  <c:v>85.329570000000004</c:v>
                </c:pt>
                <c:pt idx="12" formatCode="_-* #,##0_-;\-* #,##0_-;_-* &quot;-&quot;??_-;_-@_-">
                  <c:v>88.693570000000008</c:v>
                </c:pt>
                <c:pt idx="13" formatCode="_-* #,##0_-;\-* #,##0_-;_-* &quot;-&quot;??_-;_-@_-">
                  <c:v>89.836770000000001</c:v>
                </c:pt>
                <c:pt idx="14" formatCode="_-* #,##0_-;\-* #,##0_-;_-* &quot;-&quot;??_-;_-@_-">
                  <c:v>94.098069999999993</c:v>
                </c:pt>
                <c:pt idx="15" formatCode="_-* #,##0_-;\-* #,##0_-;_-* &quot;-&quot;??_-;_-@_-">
                  <c:v>99.026270000000011</c:v>
                </c:pt>
                <c:pt idx="16" formatCode="_-* #,##0_-;\-* #,##0_-;_-* &quot;-&quot;??_-;_-@_-">
                  <c:v>101.83027</c:v>
                </c:pt>
                <c:pt idx="17" formatCode="_-* #,##0_-;\-* #,##0_-;_-* &quot;-&quot;??_-;_-@_-">
                  <c:v>103.82527</c:v>
                </c:pt>
                <c:pt idx="18" formatCode="_-* #,##0_-;\-* #,##0_-;_-* &quot;-&quot;??_-;_-@_-">
                  <c:v>103.26527</c:v>
                </c:pt>
                <c:pt idx="19" formatCode="_-* #,##0_-;\-* #,##0_-;_-* &quot;-&quot;??_-;_-@_-">
                  <c:v>104.52827000000001</c:v>
                </c:pt>
                <c:pt idx="20" formatCode="_-* #,##0_-;\-* #,##0_-;_-* &quot;-&quot;??_-;_-@_-">
                  <c:v>105.73127000000001</c:v>
                </c:pt>
                <c:pt idx="21" formatCode="_-* #,##0_-;\-* #,##0_-;_-* &quot;-&quot;??_-;_-@_-">
                  <c:v>109.06106999999999</c:v>
                </c:pt>
                <c:pt idx="22" formatCode="_-* #,##0_-;\-* #,##0_-;_-* &quot;-&quot;??_-;_-@_-">
                  <c:v>108.41107</c:v>
                </c:pt>
                <c:pt idx="23" formatCode="_-* #,##0_-;\-* #,##0_-;_-* &quot;-&quot;??_-;_-@_-">
                  <c:v>110.12706999999999</c:v>
                </c:pt>
                <c:pt idx="24" formatCode="_-* #,##0_-;\-* #,##0_-;_-* &quot;-&quot;??_-;_-@_-">
                  <c:v>111.36506999999999</c:v>
                </c:pt>
                <c:pt idx="25" formatCode="_-* #,##0_-;\-* #,##0_-;_-* &quot;-&quot;??_-;_-@_-">
                  <c:v>112.55407</c:v>
                </c:pt>
                <c:pt idx="26" formatCode="_-* #,##0_-;\-* #,##0_-;_-* &quot;-&quot;??_-;_-@_-">
                  <c:v>112.90706999999999</c:v>
                </c:pt>
                <c:pt idx="27" formatCode="_-* #,##0_-;\-* #,##0_-;_-* &quot;-&quot;??_-;_-@_-">
                  <c:v>113.19906999999999</c:v>
                </c:pt>
                <c:pt idx="28" formatCode="_-* #,##0_-;\-* #,##0_-;_-* &quot;-&quot;??_-;_-@_-">
                  <c:v>113.59907</c:v>
                </c:pt>
                <c:pt idx="29" formatCode="_-* #,##0_-;\-* #,##0_-;_-* &quot;-&quot;??_-;_-@_-">
                  <c:v>113.50806999999999</c:v>
                </c:pt>
                <c:pt idx="30" formatCode="_-* #,##0_-;\-* #,##0_-;_-* &quot;-&quot;??_-;_-@_-">
                  <c:v>113.50806999999999</c:v>
                </c:pt>
                <c:pt idx="31" formatCode="_-* #,##0_-;\-* #,##0_-;_-* &quot;-&quot;??_-;_-@_-">
                  <c:v>113.48806999999999</c:v>
                </c:pt>
                <c:pt idx="32" formatCode="_-* #,##0_-;\-* #,##0_-;_-* &quot;-&quot;??_-;_-@_-">
                  <c:v>113.20307</c:v>
                </c:pt>
                <c:pt idx="33" formatCode="_-* #,##0_-;\-* #,##0_-;_-* &quot;-&quot;??_-;_-@_-">
                  <c:v>113.29796999999999</c:v>
                </c:pt>
                <c:pt idx="34" formatCode="_-* #,##0_-;\-* #,##0_-;_-* &quot;-&quot;??_-;_-@_-">
                  <c:v>114.30796999999998</c:v>
                </c:pt>
                <c:pt idx="35" formatCode="_-* #,##0_-;\-* #,##0_-;_-* &quot;-&quot;??_-;_-@_-">
                  <c:v>114.30796999999998</c:v>
                </c:pt>
                <c:pt idx="36" formatCode="_-* #,##0_-;\-* #,##0_-;_-* &quot;-&quot;??_-;_-@_-">
                  <c:v>113.69196999999998</c:v>
                </c:pt>
              </c:numCache>
            </c:numRef>
          </c:val>
          <c:extLst>
            <c:ext xmlns:c16="http://schemas.microsoft.com/office/drawing/2014/chart" uri="{C3380CC4-5D6E-409C-BE32-E72D297353CC}">
              <c16:uniqueId val="{00000000-DCA6-4194-BD34-2F4F48712D45}"/>
            </c:ext>
          </c:extLst>
        </c:ser>
        <c:ser>
          <c:idx val="1"/>
          <c:order val="1"/>
          <c:tx>
            <c:strRef>
              <c:f>'3.2'!$O$67</c:f>
              <c:strCache>
                <c:ptCount val="1"/>
                <c:pt idx="0">
                  <c:v>Distributed</c:v>
                </c:pt>
              </c:strCache>
            </c:strRef>
          </c:tx>
          <c:spPr>
            <a:solidFill>
              <a:srgbClr val="F26522"/>
            </a:solidFill>
            <a:ln>
              <a:solidFill>
                <a:srgbClr val="F26522"/>
              </a:solidFill>
            </a:ln>
            <a:effectLst>
              <a:outerShdw blurRad="40005" dist="22860" dir="5400000" algn="ctr" rotWithShape="0">
                <a:srgbClr val="F26522">
                  <a:alpha val="35000"/>
                </a:srgbClr>
              </a:outerShdw>
            </a:effectLst>
            <a:scene3d>
              <a:camera prst="orthographicFront"/>
              <a:lightRig rig="threePt" dir="t">
                <a:rot lat="0" lon="0" rev="1200000"/>
              </a:lightRig>
            </a:scene3d>
          </c:spPr>
          <c:cat>
            <c:numRef>
              <c:f>'3.2'!$P$65:$AZ$65</c:f>
              <c:numCache>
                <c:formatCode>yyyy</c:formatCode>
                <c:ptCount val="37"/>
                <c:pt idx="0">
                  <c:v>42005</c:v>
                </c:pt>
                <c:pt idx="1">
                  <c:v>42370</c:v>
                </c:pt>
                <c:pt idx="2">
                  <c:v>42736</c:v>
                </c:pt>
                <c:pt idx="3">
                  <c:v>43101</c:v>
                </c:pt>
                <c:pt idx="4">
                  <c:v>43101</c:v>
                </c:pt>
                <c:pt idx="5">
                  <c:v>43466</c:v>
                </c:pt>
                <c:pt idx="6">
                  <c:v>43831</c:v>
                </c:pt>
                <c:pt idx="7">
                  <c:v>44197</c:v>
                </c:pt>
                <c:pt idx="8">
                  <c:v>44562</c:v>
                </c:pt>
                <c:pt idx="9">
                  <c:v>44927</c:v>
                </c:pt>
                <c:pt idx="10">
                  <c:v>45292</c:v>
                </c:pt>
                <c:pt idx="11">
                  <c:v>45658</c:v>
                </c:pt>
                <c:pt idx="12">
                  <c:v>46023</c:v>
                </c:pt>
                <c:pt idx="13">
                  <c:v>46388</c:v>
                </c:pt>
                <c:pt idx="14">
                  <c:v>46753</c:v>
                </c:pt>
                <c:pt idx="15">
                  <c:v>47119</c:v>
                </c:pt>
                <c:pt idx="16">
                  <c:v>47484</c:v>
                </c:pt>
                <c:pt idx="17">
                  <c:v>47849</c:v>
                </c:pt>
                <c:pt idx="18">
                  <c:v>48214</c:v>
                </c:pt>
                <c:pt idx="19">
                  <c:v>48580</c:v>
                </c:pt>
                <c:pt idx="20">
                  <c:v>48945</c:v>
                </c:pt>
                <c:pt idx="21">
                  <c:v>49310</c:v>
                </c:pt>
                <c:pt idx="22">
                  <c:v>49675</c:v>
                </c:pt>
                <c:pt idx="23">
                  <c:v>50041</c:v>
                </c:pt>
                <c:pt idx="24">
                  <c:v>50406</c:v>
                </c:pt>
                <c:pt idx="25">
                  <c:v>50771</c:v>
                </c:pt>
                <c:pt idx="26">
                  <c:v>51136</c:v>
                </c:pt>
                <c:pt idx="27">
                  <c:v>51502</c:v>
                </c:pt>
                <c:pt idx="28">
                  <c:v>51867</c:v>
                </c:pt>
                <c:pt idx="29">
                  <c:v>52232</c:v>
                </c:pt>
                <c:pt idx="30">
                  <c:v>52597</c:v>
                </c:pt>
                <c:pt idx="31">
                  <c:v>52963</c:v>
                </c:pt>
                <c:pt idx="32">
                  <c:v>53328</c:v>
                </c:pt>
                <c:pt idx="33">
                  <c:v>53693</c:v>
                </c:pt>
                <c:pt idx="34">
                  <c:v>54058</c:v>
                </c:pt>
                <c:pt idx="35">
                  <c:v>54424</c:v>
                </c:pt>
                <c:pt idx="36">
                  <c:v>54789</c:v>
                </c:pt>
              </c:numCache>
            </c:numRef>
          </c:cat>
          <c:val>
            <c:numRef>
              <c:f>'3.2'!$P$67:$AZ$67</c:f>
              <c:numCache>
                <c:formatCode>General</c:formatCode>
                <c:ptCount val="37"/>
                <c:pt idx="4" formatCode="_-* #,##0_-;\-* #,##0_-;_-* &quot;-&quot;??_-;_-@_-">
                  <c:v>25.933321603411212</c:v>
                </c:pt>
                <c:pt idx="5" formatCode="_-* #,##0_-;\-* #,##0_-;_-* &quot;-&quot;??_-;_-@_-">
                  <c:v>26.923937283702234</c:v>
                </c:pt>
                <c:pt idx="6" formatCode="_-* #,##0_-;\-* #,##0_-;_-* &quot;-&quot;??_-;_-@_-">
                  <c:v>28.199500708634925</c:v>
                </c:pt>
                <c:pt idx="7" formatCode="_-* #,##0_-;\-* #,##0_-;_-* &quot;-&quot;??_-;_-@_-">
                  <c:v>28.723006452720842</c:v>
                </c:pt>
                <c:pt idx="8" formatCode="_-* #,##0_-;\-* #,##0_-;_-* &quot;-&quot;??_-;_-@_-">
                  <c:v>29.400982151336656</c:v>
                </c:pt>
                <c:pt idx="9" formatCode="_-* #,##0_-;\-* #,##0_-;_-* &quot;-&quot;??_-;_-@_-">
                  <c:v>29.52179091708495</c:v>
                </c:pt>
                <c:pt idx="10" formatCode="_-* #,##0_-;\-* #,##0_-;_-* &quot;-&quot;??_-;_-@_-">
                  <c:v>29.726958325354978</c:v>
                </c:pt>
                <c:pt idx="11" formatCode="_-* #,##0_-;\-* #,##0_-;_-* &quot;-&quot;??_-;_-@_-">
                  <c:v>29.905730338918818</c:v>
                </c:pt>
                <c:pt idx="12" formatCode="_-* #,##0_-;\-* #,##0_-;_-* &quot;-&quot;??_-;_-@_-">
                  <c:v>30.408169538068261</c:v>
                </c:pt>
                <c:pt idx="13" formatCode="_-* #,##0_-;\-* #,##0_-;_-* &quot;-&quot;??_-;_-@_-">
                  <c:v>30.546160092825779</c:v>
                </c:pt>
                <c:pt idx="14" formatCode="_-* #,##0_-;\-* #,##0_-;_-* &quot;-&quot;??_-;_-@_-">
                  <c:v>30.747760889776416</c:v>
                </c:pt>
                <c:pt idx="15" formatCode="_-* #,##0_-;\-* #,##0_-;_-* &quot;-&quot;??_-;_-@_-">
                  <c:v>30.845374349628905</c:v>
                </c:pt>
                <c:pt idx="16" formatCode="_-* #,##0_-;\-* #,##0_-;_-* &quot;-&quot;??_-;_-@_-">
                  <c:v>31.168959760664702</c:v>
                </c:pt>
                <c:pt idx="17" formatCode="_-* #,##0_-;\-* #,##0_-;_-* &quot;-&quot;??_-;_-@_-">
                  <c:v>31.488544851360345</c:v>
                </c:pt>
                <c:pt idx="18" formatCode="_-* #,##0_-;\-* #,##0_-;_-* &quot;-&quot;??_-;_-@_-">
                  <c:v>32.295020486410074</c:v>
                </c:pt>
                <c:pt idx="19" formatCode="_-* #,##0_-;\-* #,##0_-;_-* &quot;-&quot;??_-;_-@_-">
                  <c:v>33.351976865643259</c:v>
                </c:pt>
                <c:pt idx="20" formatCode="_-* #,##0_-;\-* #,##0_-;_-* &quot;-&quot;??_-;_-@_-">
                  <c:v>34.790894889963539</c:v>
                </c:pt>
                <c:pt idx="21" formatCode="_-* #,##0_-;\-* #,##0_-;_-* &quot;-&quot;??_-;_-@_-">
                  <c:v>36.624045902759114</c:v>
                </c:pt>
                <c:pt idx="22" formatCode="_-* #,##0_-;\-* #,##0_-;_-* &quot;-&quot;??_-;_-@_-">
                  <c:v>38.225157752754228</c:v>
                </c:pt>
                <c:pt idx="23" formatCode="_-* #,##0_-;\-* #,##0_-;_-* &quot;-&quot;??_-;_-@_-">
                  <c:v>39.403730350028617</c:v>
                </c:pt>
                <c:pt idx="24" formatCode="_-* #,##0_-;\-* #,##0_-;_-* &quot;-&quot;??_-;_-@_-">
                  <c:v>40.090327149040419</c:v>
                </c:pt>
                <c:pt idx="25" formatCode="_-* #,##0_-;\-* #,##0_-;_-* &quot;-&quot;??_-;_-@_-">
                  <c:v>40.623164553050565</c:v>
                </c:pt>
                <c:pt idx="26" formatCode="_-* #,##0_-;\-* #,##0_-;_-* &quot;-&quot;??_-;_-@_-">
                  <c:v>41.033973600307831</c:v>
                </c:pt>
                <c:pt idx="27" formatCode="_-* #,##0_-;\-* #,##0_-;_-* &quot;-&quot;??_-;_-@_-">
                  <c:v>41.461587349711785</c:v>
                </c:pt>
                <c:pt idx="28" formatCode="_-* #,##0_-;\-* #,##0_-;_-* &quot;-&quot;??_-;_-@_-">
                  <c:v>41.764694457487529</c:v>
                </c:pt>
                <c:pt idx="29" formatCode="_-* #,##0_-;\-* #,##0_-;_-* &quot;-&quot;??_-;_-@_-">
                  <c:v>41.977494778859338</c:v>
                </c:pt>
                <c:pt idx="30" formatCode="_-* #,##0_-;\-* #,##0_-;_-* &quot;-&quot;??_-;_-@_-">
                  <c:v>42.112854698112727</c:v>
                </c:pt>
                <c:pt idx="31" formatCode="_-* #,##0_-;\-* #,##0_-;_-* &quot;-&quot;??_-;_-@_-">
                  <c:v>42.442513055414381</c:v>
                </c:pt>
                <c:pt idx="32" formatCode="_-* #,##0_-;\-* #,##0_-;_-* &quot;-&quot;??_-;_-@_-">
                  <c:v>42.519481026532567</c:v>
                </c:pt>
                <c:pt idx="33" formatCode="_-* #,##0_-;\-* #,##0_-;_-* &quot;-&quot;??_-;_-@_-">
                  <c:v>42.591538579058714</c:v>
                </c:pt>
                <c:pt idx="34" formatCode="_-* #,##0_-;\-* #,##0_-;_-* &quot;-&quot;??_-;_-@_-">
                  <c:v>42.64493457133014</c:v>
                </c:pt>
                <c:pt idx="35" formatCode="_-* #,##0_-;\-* #,##0_-;_-* &quot;-&quot;??_-;_-@_-">
                  <c:v>42.734462555221263</c:v>
                </c:pt>
                <c:pt idx="36" formatCode="_-* #,##0_-;\-* #,##0_-;_-* &quot;-&quot;??_-;_-@_-">
                  <c:v>42.791059073665636</c:v>
                </c:pt>
              </c:numCache>
            </c:numRef>
          </c:val>
          <c:extLst>
            <c:ext xmlns:c16="http://schemas.microsoft.com/office/drawing/2014/chart" uri="{C3380CC4-5D6E-409C-BE32-E72D297353CC}">
              <c16:uniqueId val="{00000001-DCA6-4194-BD34-2F4F48712D45}"/>
            </c:ext>
          </c:extLst>
        </c:ser>
        <c:ser>
          <c:idx val="2"/>
          <c:order val="2"/>
          <c:tx>
            <c:strRef>
              <c:f>'3.2'!$O$68</c:f>
              <c:strCache>
                <c:ptCount val="1"/>
                <c:pt idx="0">
                  <c:v>Micro</c:v>
                </c:pt>
              </c:strCache>
            </c:strRef>
          </c:tx>
          <c:spPr>
            <a:solidFill>
              <a:srgbClr val="6A2C91"/>
            </a:solidFill>
            <a:ln>
              <a:solidFill>
                <a:srgbClr val="6A2C91"/>
              </a:solidFill>
            </a:ln>
            <a:effectLst>
              <a:outerShdw blurRad="40005" dist="22860" dir="5400000" algn="ctr" rotWithShape="0">
                <a:srgbClr val="6A2C91">
                  <a:alpha val="35000"/>
                </a:srgbClr>
              </a:outerShdw>
            </a:effectLst>
            <a:scene3d>
              <a:camera prst="orthographicFront"/>
              <a:lightRig rig="threePt" dir="t">
                <a:rot lat="0" lon="0" rev="1200000"/>
              </a:lightRig>
            </a:scene3d>
          </c:spPr>
          <c:cat>
            <c:numRef>
              <c:f>'3.2'!$P$65:$AZ$65</c:f>
              <c:numCache>
                <c:formatCode>yyyy</c:formatCode>
                <c:ptCount val="37"/>
                <c:pt idx="0">
                  <c:v>42005</c:v>
                </c:pt>
                <c:pt idx="1">
                  <c:v>42370</c:v>
                </c:pt>
                <c:pt idx="2">
                  <c:v>42736</c:v>
                </c:pt>
                <c:pt idx="3">
                  <c:v>43101</c:v>
                </c:pt>
                <c:pt idx="4">
                  <c:v>43101</c:v>
                </c:pt>
                <c:pt idx="5">
                  <c:v>43466</c:v>
                </c:pt>
                <c:pt idx="6">
                  <c:v>43831</c:v>
                </c:pt>
                <c:pt idx="7">
                  <c:v>44197</c:v>
                </c:pt>
                <c:pt idx="8">
                  <c:v>44562</c:v>
                </c:pt>
                <c:pt idx="9">
                  <c:v>44927</c:v>
                </c:pt>
                <c:pt idx="10">
                  <c:v>45292</c:v>
                </c:pt>
                <c:pt idx="11">
                  <c:v>45658</c:v>
                </c:pt>
                <c:pt idx="12">
                  <c:v>46023</c:v>
                </c:pt>
                <c:pt idx="13">
                  <c:v>46388</c:v>
                </c:pt>
                <c:pt idx="14">
                  <c:v>46753</c:v>
                </c:pt>
                <c:pt idx="15">
                  <c:v>47119</c:v>
                </c:pt>
                <c:pt idx="16">
                  <c:v>47484</c:v>
                </c:pt>
                <c:pt idx="17">
                  <c:v>47849</c:v>
                </c:pt>
                <c:pt idx="18">
                  <c:v>48214</c:v>
                </c:pt>
                <c:pt idx="19">
                  <c:v>48580</c:v>
                </c:pt>
                <c:pt idx="20">
                  <c:v>48945</c:v>
                </c:pt>
                <c:pt idx="21">
                  <c:v>49310</c:v>
                </c:pt>
                <c:pt idx="22">
                  <c:v>49675</c:v>
                </c:pt>
                <c:pt idx="23">
                  <c:v>50041</c:v>
                </c:pt>
                <c:pt idx="24">
                  <c:v>50406</c:v>
                </c:pt>
                <c:pt idx="25">
                  <c:v>50771</c:v>
                </c:pt>
                <c:pt idx="26">
                  <c:v>51136</c:v>
                </c:pt>
                <c:pt idx="27">
                  <c:v>51502</c:v>
                </c:pt>
                <c:pt idx="28">
                  <c:v>51867</c:v>
                </c:pt>
                <c:pt idx="29">
                  <c:v>52232</c:v>
                </c:pt>
                <c:pt idx="30">
                  <c:v>52597</c:v>
                </c:pt>
                <c:pt idx="31">
                  <c:v>52963</c:v>
                </c:pt>
                <c:pt idx="32">
                  <c:v>53328</c:v>
                </c:pt>
                <c:pt idx="33">
                  <c:v>53693</c:v>
                </c:pt>
                <c:pt idx="34">
                  <c:v>54058</c:v>
                </c:pt>
                <c:pt idx="35">
                  <c:v>54424</c:v>
                </c:pt>
                <c:pt idx="36">
                  <c:v>54789</c:v>
                </c:pt>
              </c:numCache>
            </c:numRef>
          </c:cat>
          <c:val>
            <c:numRef>
              <c:f>'3.2'!$P$68:$AZ$68</c:f>
              <c:numCache>
                <c:formatCode>General</c:formatCode>
                <c:ptCount val="37"/>
                <c:pt idx="4" formatCode="_-* #,##0_-;\-* #,##0_-;_-* &quot;-&quot;??_-;_-@_-">
                  <c:v>4.9643738320343678</c:v>
                </c:pt>
                <c:pt idx="5" formatCode="_-* #,##0_-;\-* #,##0_-;_-* &quot;-&quot;??_-;_-@_-">
                  <c:v>5.1431224619791989</c:v>
                </c:pt>
                <c:pt idx="6" formatCode="_-* #,##0_-;\-* #,##0_-;_-* &quot;-&quot;??_-;_-@_-">
                  <c:v>5.232047202194277</c:v>
                </c:pt>
                <c:pt idx="7" formatCode="_-* #,##0_-;\-* #,##0_-;_-* &quot;-&quot;??_-;_-@_-">
                  <c:v>5.3200430148265694</c:v>
                </c:pt>
                <c:pt idx="8" formatCode="_-* #,##0_-;\-* #,##0_-;_-* &quot;-&quot;??_-;_-@_-">
                  <c:v>5.3969975411093865</c:v>
                </c:pt>
                <c:pt idx="9" formatCode="_-* #,##0_-;\-* #,##0_-;_-* &quot;-&quot;??_-;_-@_-">
                  <c:v>5.4679331666578417</c:v>
                </c:pt>
                <c:pt idx="10" formatCode="_-* #,##0_-;\-* #,##0_-;_-* &quot;-&quot;??_-;_-@_-">
                  <c:v>5.5424117006625524</c:v>
                </c:pt>
                <c:pt idx="11" formatCode="_-* #,##0_-;\-* #,##0_-;_-* &quot;-&quot;??_-;_-@_-">
                  <c:v>5.6403278290943453</c:v>
                </c:pt>
                <c:pt idx="12" formatCode="_-* #,##0_-;\-* #,##0_-;_-* &quot;-&quot;??_-;_-@_-">
                  <c:v>5.7741608405301017</c:v>
                </c:pt>
                <c:pt idx="13" formatCode="_-* #,##0_-;\-* #,##0_-;_-* &quot;-&quot;??_-;_-@_-">
                  <c:v>5.9667688787229816</c:v>
                </c:pt>
                <c:pt idx="14" formatCode="_-* #,##0_-;\-* #,##0_-;_-* &quot;-&quot;??_-;_-@_-">
                  <c:v>6.1898462882417</c:v>
                </c:pt>
                <c:pt idx="15" formatCode="_-* #,##0_-;\-* #,##0_-;_-* &quot;-&quot;??_-;_-@_-">
                  <c:v>6.429401071588833</c:v>
                </c:pt>
                <c:pt idx="16" formatCode="_-* #,##0_-;\-* #,##0_-;_-* &quot;-&quot;??_-;_-@_-">
                  <c:v>6.681358021847152</c:v>
                </c:pt>
                <c:pt idx="17" formatCode="_-* #,##0_-;\-* #,##0_-;_-* &quot;-&quot;??_-;_-@_-">
                  <c:v>6.9546870173739261</c:v>
                </c:pt>
                <c:pt idx="18" formatCode="_-* #,##0_-;\-* #,##0_-;_-* &quot;-&quot;??_-;_-@_-">
                  <c:v>7.2494255666642511</c:v>
                </c:pt>
                <c:pt idx="19" formatCode="_-* #,##0_-;\-* #,##0_-;_-* &quot;-&quot;??_-;_-@_-">
                  <c:v>7.5621631957934019</c:v>
                </c:pt>
                <c:pt idx="20" formatCode="_-* #,##0_-;\-* #,##0_-;_-* &quot;-&quot;??_-;_-@_-">
                  <c:v>7.9056629330046491</c:v>
                </c:pt>
                <c:pt idx="21" formatCode="_-* #,##0_-;\-* #,##0_-;_-* &quot;-&quot;??_-;_-@_-">
                  <c:v>8.2876270899456213</c:v>
                </c:pt>
                <c:pt idx="22" formatCode="_-* #,##0_-;\-* #,##0_-;_-* &quot;-&quot;??_-;_-@_-">
                  <c:v>8.7087758878218899</c:v>
                </c:pt>
                <c:pt idx="23" formatCode="_-* #,##0_-;\-* #,##0_-;_-* &quot;-&quot;??_-;_-@_-">
                  <c:v>9.1902121679977586</c:v>
                </c:pt>
                <c:pt idx="24" formatCode="_-* #,##0_-;\-* #,##0_-;_-* &quot;-&quot;??_-;_-@_-">
                  <c:v>9.7374538412828713</c:v>
                </c:pt>
                <c:pt idx="25" formatCode="_-* #,##0_-;\-* #,##0_-;_-* &quot;-&quot;??_-;_-@_-">
                  <c:v>10.363160244886199</c:v>
                </c:pt>
                <c:pt idx="26" formatCode="_-* #,##0_-;\-* #,##0_-;_-* &quot;-&quot;??_-;_-@_-">
                  <c:v>11.056514084852191</c:v>
                </c:pt>
                <c:pt idx="27" formatCode="_-* #,##0_-;\-* #,##0_-;_-* &quot;-&quot;??_-;_-@_-">
                  <c:v>11.82637635796914</c:v>
                </c:pt>
                <c:pt idx="28" formatCode="_-* #,##0_-;\-* #,##0_-;_-* &quot;-&quot;??_-;_-@_-">
                  <c:v>12.647507831256394</c:v>
                </c:pt>
                <c:pt idx="29" formatCode="_-* #,##0_-;\-* #,##0_-;_-* &quot;-&quot;??_-;_-@_-">
                  <c:v>13.501381565622749</c:v>
                </c:pt>
                <c:pt idx="30" formatCode="_-* #,##0_-;\-* #,##0_-;_-* &quot;-&quot;??_-;_-@_-">
                  <c:v>14.366597321632554</c:v>
                </c:pt>
                <c:pt idx="31" formatCode="_-* #,##0_-;\-* #,##0_-;_-* &quot;-&quot;??_-;_-@_-">
                  <c:v>15.16955581969496</c:v>
                </c:pt>
                <c:pt idx="32" formatCode="_-* #,##0_-;\-* #,##0_-;_-* &quot;-&quot;??_-;_-@_-">
                  <c:v>16.003865173171182</c:v>
                </c:pt>
                <c:pt idx="33" formatCode="_-* #,##0_-;\-* #,##0_-;_-* &quot;-&quot;??_-;_-@_-">
                  <c:v>16.799045083011507</c:v>
                </c:pt>
                <c:pt idx="34" formatCode="_-* #,##0_-;\-* #,##0_-;_-* &quot;-&quot;??_-;_-@_-">
                  <c:v>17.494978227886318</c:v>
                </c:pt>
                <c:pt idx="35" formatCode="_-* #,##0_-;\-* #,##0_-;_-* &quot;-&quot;??_-;_-@_-">
                  <c:v>18.008125140495473</c:v>
                </c:pt>
                <c:pt idx="36" formatCode="_-* #,##0_-;\-* #,##0_-;_-* &quot;-&quot;??_-;_-@_-">
                  <c:v>18.148782526813733</c:v>
                </c:pt>
              </c:numCache>
            </c:numRef>
          </c:val>
          <c:extLst>
            <c:ext xmlns:c16="http://schemas.microsoft.com/office/drawing/2014/chart" uri="{C3380CC4-5D6E-409C-BE32-E72D297353CC}">
              <c16:uniqueId val="{00000002-DCA6-4194-BD34-2F4F48712D45}"/>
            </c:ext>
          </c:extLst>
        </c:ser>
        <c:dLbls>
          <c:showLegendKey val="0"/>
          <c:showVal val="0"/>
          <c:showCatName val="0"/>
          <c:showSerName val="0"/>
          <c:showPercent val="0"/>
          <c:showBubbleSize val="0"/>
        </c:dLbls>
        <c:axId val="490897408"/>
        <c:axId val="490898944"/>
      </c:areaChart>
      <c:lineChart>
        <c:grouping val="standard"/>
        <c:varyColors val="0"/>
        <c:ser>
          <c:idx val="3"/>
          <c:order val="3"/>
          <c:tx>
            <c:strRef>
              <c:f>'3.2'!$O$70</c:f>
              <c:strCache>
                <c:ptCount val="1"/>
                <c:pt idx="0">
                  <c:v>Peak demand</c:v>
                </c:pt>
              </c:strCache>
            </c:strRef>
          </c:tx>
          <c:spPr>
            <a:ln w="28575" cap="rnd">
              <a:solidFill>
                <a:schemeClr val="tx1"/>
              </a:solidFill>
              <a:round/>
            </a:ln>
            <a:effectLst/>
          </c:spPr>
          <c:marker>
            <c:symbol val="none"/>
          </c:marker>
          <c:val>
            <c:numRef>
              <c:f>'3.2'!$P$70:$AZ$70</c:f>
              <c:numCache>
                <c:formatCode>General</c:formatCode>
                <c:ptCount val="37"/>
                <c:pt idx="4" formatCode="_-* #,##0_-;\-* #,##0_-;_-* &quot;-&quot;??_-;_-@_-">
                  <c:v>59.636000000000003</c:v>
                </c:pt>
                <c:pt idx="5" formatCode="_-* #,##0_-;\-* #,##0_-;_-* &quot;-&quot;??_-;_-@_-">
                  <c:v>59.173000000000002</c:v>
                </c:pt>
                <c:pt idx="6" formatCode="_-* #,##0_-;\-* #,##0_-;_-* &quot;-&quot;??_-;_-@_-">
                  <c:v>59.970999999999997</c:v>
                </c:pt>
                <c:pt idx="7" formatCode="_-* #,##0_-;\-* #,##0_-;_-* &quot;-&quot;??_-;_-@_-">
                  <c:v>60.454000000000001</c:v>
                </c:pt>
                <c:pt idx="8" formatCode="_-* #,##0_-;\-* #,##0_-;_-* &quot;-&quot;??_-;_-@_-">
                  <c:v>60.908000000000008</c:v>
                </c:pt>
                <c:pt idx="9" formatCode="_-* #,##0_-;\-* #,##0_-;_-* &quot;-&quot;??_-;_-@_-">
                  <c:v>61.352000000000004</c:v>
                </c:pt>
                <c:pt idx="10" formatCode="_-* #,##0_-;\-* #,##0_-;_-* &quot;-&quot;??_-;_-@_-">
                  <c:v>61.852000000000004</c:v>
                </c:pt>
                <c:pt idx="11" formatCode="_-* #,##0_-;\-* #,##0_-;_-* &quot;-&quot;??_-;_-@_-">
                  <c:v>61.981000000000002</c:v>
                </c:pt>
                <c:pt idx="12" formatCode="_-* #,##0_-;\-* #,##0_-;_-* &quot;-&quot;??_-;_-@_-">
                  <c:v>62.064999999999998</c:v>
                </c:pt>
                <c:pt idx="13" formatCode="_-* #,##0_-;\-* #,##0_-;_-* &quot;-&quot;??_-;_-@_-">
                  <c:v>62.213000000000008</c:v>
                </c:pt>
                <c:pt idx="14" formatCode="_-* #,##0_-;\-* #,##0_-;_-* &quot;-&quot;??_-;_-@_-">
                  <c:v>62.419000000000011</c:v>
                </c:pt>
                <c:pt idx="15" formatCode="_-* #,##0_-;\-* #,##0_-;_-* &quot;-&quot;??_-;_-@_-">
                  <c:v>62.703999999999994</c:v>
                </c:pt>
                <c:pt idx="16" formatCode="_-* #,##0_-;\-* #,##0_-;_-* &quot;-&quot;??_-;_-@_-">
                  <c:v>63.012999999999998</c:v>
                </c:pt>
                <c:pt idx="17" formatCode="_-* #,##0_-;\-* #,##0_-;_-* &quot;-&quot;??_-;_-@_-">
                  <c:v>63.332999999999998</c:v>
                </c:pt>
                <c:pt idx="18" formatCode="_-* #,##0_-;\-* #,##0_-;_-* &quot;-&quot;??_-;_-@_-">
                  <c:v>63.727999999999994</c:v>
                </c:pt>
                <c:pt idx="19" formatCode="_-* #,##0_-;\-* #,##0_-;_-* &quot;-&quot;??_-;_-@_-">
                  <c:v>64.155000000000001</c:v>
                </c:pt>
                <c:pt idx="20" formatCode="_-* #,##0_-;\-* #,##0_-;_-* &quot;-&quot;??_-;_-@_-">
                  <c:v>64.617999999999995</c:v>
                </c:pt>
                <c:pt idx="21" formatCode="_-* #,##0_-;\-* #,##0_-;_-* &quot;-&quot;??_-;_-@_-">
                  <c:v>65.128999999999991</c:v>
                </c:pt>
                <c:pt idx="22" formatCode="_-* #,##0_-;\-* #,##0_-;_-* &quot;-&quot;??_-;_-@_-">
                  <c:v>65.712000000000003</c:v>
                </c:pt>
                <c:pt idx="23" formatCode="_-* #,##0_-;\-* #,##0_-;_-* &quot;-&quot;??_-;_-@_-">
                  <c:v>66.313000000000002</c:v>
                </c:pt>
                <c:pt idx="24" formatCode="_-* #,##0_-;\-* #,##0_-;_-* &quot;-&quot;??_-;_-@_-">
                  <c:v>66.938999999999993</c:v>
                </c:pt>
                <c:pt idx="25" formatCode="_-* #,##0_-;\-* #,##0_-;_-* &quot;-&quot;??_-;_-@_-">
                  <c:v>67.64500000000001</c:v>
                </c:pt>
                <c:pt idx="26" formatCode="_-* #,##0_-;\-* #,##0_-;_-* &quot;-&quot;??_-;_-@_-">
                  <c:v>68.457000000000008</c:v>
                </c:pt>
                <c:pt idx="27" formatCode="_-* #,##0_-;\-* #,##0_-;_-* &quot;-&quot;??_-;_-@_-">
                  <c:v>69.326999999999998</c:v>
                </c:pt>
                <c:pt idx="28" formatCode="_-* #,##0_-;\-* #,##0_-;_-* &quot;-&quot;??_-;_-@_-">
                  <c:v>70.187999999999988</c:v>
                </c:pt>
                <c:pt idx="29" formatCode="_-* #,##0_-;\-* #,##0_-;_-* &quot;-&quot;??_-;_-@_-">
                  <c:v>71.019000000000005</c:v>
                </c:pt>
                <c:pt idx="30" formatCode="_-* #,##0_-;\-* #,##0_-;_-* &quot;-&quot;??_-;_-@_-">
                  <c:v>71.799000000000007</c:v>
                </c:pt>
                <c:pt idx="31" formatCode="_-* #,##0_-;\-* #,##0_-;_-* &quot;-&quot;??_-;_-@_-">
                  <c:v>72.550999999999988</c:v>
                </c:pt>
                <c:pt idx="32" formatCode="_-* #,##0_-;\-* #,##0_-;_-* &quot;-&quot;??_-;_-@_-">
                  <c:v>73.236999999999995</c:v>
                </c:pt>
                <c:pt idx="33" formatCode="_-* #,##0_-;\-* #,##0_-;_-* &quot;-&quot;??_-;_-@_-">
                  <c:v>73.853999999999999</c:v>
                </c:pt>
                <c:pt idx="34" formatCode="_-* #,##0_-;\-* #,##0_-;_-* &quot;-&quot;??_-;_-@_-">
                  <c:v>74.355000000000004</c:v>
                </c:pt>
                <c:pt idx="35" formatCode="_-* #,##0_-;\-* #,##0_-;_-* &quot;-&quot;??_-;_-@_-">
                  <c:v>74.597999999999999</c:v>
                </c:pt>
                <c:pt idx="36" formatCode="_-* #,##0_-;\-* #,##0_-;_-* &quot;-&quot;??_-;_-@_-">
                  <c:v>74.884999999999991</c:v>
                </c:pt>
              </c:numCache>
            </c:numRef>
          </c:val>
          <c:smooth val="0"/>
          <c:extLst>
            <c:ext xmlns:c16="http://schemas.microsoft.com/office/drawing/2014/chart" uri="{C3380CC4-5D6E-409C-BE32-E72D297353CC}">
              <c16:uniqueId val="{00000003-DCA6-4194-BD34-2F4F48712D45}"/>
            </c:ext>
          </c:extLst>
        </c:ser>
        <c:dLbls>
          <c:showLegendKey val="0"/>
          <c:showVal val="0"/>
          <c:showCatName val="0"/>
          <c:showSerName val="0"/>
          <c:showPercent val="0"/>
          <c:showBubbleSize val="0"/>
        </c:dLbls>
        <c:marker val="1"/>
        <c:smooth val="0"/>
        <c:axId val="490927232"/>
        <c:axId val="490900864"/>
      </c:lineChart>
      <c:dateAx>
        <c:axId val="490897408"/>
        <c:scaling>
          <c:orientation val="minMax"/>
        </c:scaling>
        <c:delete val="0"/>
        <c:axPos val="b"/>
        <c:numFmt formatCode="yyyy" sourceLinked="1"/>
        <c:majorTickMark val="out"/>
        <c:minorTickMark val="none"/>
        <c:tickLblPos val="nextTo"/>
        <c:spPr>
          <a:noFill/>
          <a:ln w="9525" cap="flat" cmpd="sng" algn="ctr">
            <a:solidFill>
              <a:schemeClr val="bg1">
                <a:lumMod val="50000"/>
              </a:schemeClr>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490898944"/>
        <c:crosses val="autoZero"/>
        <c:auto val="1"/>
        <c:lblOffset val="100"/>
        <c:baseTimeUnit val="years"/>
        <c:majorUnit val="5"/>
        <c:majorTimeUnit val="years"/>
      </c:dateAx>
      <c:valAx>
        <c:axId val="490898944"/>
        <c:scaling>
          <c:orientation val="minMax"/>
          <c:max val="250"/>
        </c:scaling>
        <c:delete val="0"/>
        <c:axPos val="l"/>
        <c:majorGridlines>
          <c:spPr>
            <a:ln w="9525" cap="flat" cmpd="sng" algn="ctr">
              <a:solidFill>
                <a:srgbClr val="BFBFBF"/>
              </a:solidFill>
              <a:round/>
            </a:ln>
            <a:effectLst/>
          </c:spPr>
        </c:majorGridlines>
        <c:title>
          <c:tx>
            <c:rich>
              <a:bodyPr rot="-54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GW</a:t>
                </a:r>
              </a:p>
            </c:rich>
          </c:tx>
          <c:layout>
            <c:manualLayout>
              <c:xMode val="edge"/>
              <c:yMode val="edge"/>
              <c:x val="2.02204704185013E-2"/>
              <c:y val="0.2408618671515427"/>
            </c:manualLayout>
          </c:layout>
          <c:overlay val="0"/>
          <c:spPr>
            <a:noFill/>
            <a:ln>
              <a:noFill/>
            </a:ln>
            <a:effectLst/>
          </c:spPr>
          <c:txPr>
            <a:bodyPr rot="-54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490897408"/>
        <c:crosses val="autoZero"/>
        <c:crossBetween val="midCat"/>
      </c:valAx>
      <c:valAx>
        <c:axId val="490900864"/>
        <c:scaling>
          <c:orientation val="minMax"/>
          <c:max val="250"/>
        </c:scaling>
        <c:delete val="1"/>
        <c:axPos val="r"/>
        <c:numFmt formatCode="General" sourceLinked="1"/>
        <c:majorTickMark val="none"/>
        <c:minorTickMark val="none"/>
        <c:tickLblPos val="nextTo"/>
        <c:crossAx val="490927232"/>
        <c:crosses val="max"/>
        <c:crossBetween val="between"/>
      </c:valAx>
      <c:catAx>
        <c:axId val="490927232"/>
        <c:scaling>
          <c:orientation val="minMax"/>
        </c:scaling>
        <c:delete val="1"/>
        <c:axPos val="b"/>
        <c:majorTickMark val="out"/>
        <c:minorTickMark val="none"/>
        <c:tickLblPos val="nextTo"/>
        <c:crossAx val="490900864"/>
        <c:crosses val="autoZero"/>
        <c:auto val="1"/>
        <c:lblAlgn val="ctr"/>
        <c:lblOffset val="100"/>
        <c:noMultiLvlLbl val="0"/>
      </c:catAx>
      <c:spPr>
        <a:noFill/>
        <a:ln>
          <a:noFill/>
        </a:ln>
        <a:effectLst/>
      </c:spPr>
    </c:plotArea>
    <c:legend>
      <c:legendPos val="b"/>
      <c:layout>
        <c:manualLayout>
          <c:xMode val="edge"/>
          <c:yMode val="edge"/>
          <c:x val="0.19617990441944913"/>
          <c:y val="0.87947906131030185"/>
          <c:w val="0.60127304453142671"/>
          <c:h val="5.5640434115574754E-2"/>
        </c:manualLayout>
      </c:layout>
      <c:overlay val="0"/>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0"/>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11566009632313184"/>
          <c:y val="5.2740168212567544E-2"/>
          <c:w val="0.85210038349512418"/>
          <c:h val="0.76189385261550213"/>
        </c:manualLayout>
      </c:layout>
      <c:areaChart>
        <c:grouping val="stacked"/>
        <c:varyColors val="0"/>
        <c:ser>
          <c:idx val="0"/>
          <c:order val="0"/>
          <c:tx>
            <c:strRef>
              <c:f>'3.4'!$O$8</c:f>
              <c:strCache>
                <c:ptCount val="1"/>
                <c:pt idx="0">
                  <c:v>Transmission supply</c:v>
                </c:pt>
              </c:strCache>
            </c:strRef>
          </c:tx>
          <c:spPr>
            <a:solidFill>
              <a:srgbClr val="FFBF22"/>
            </a:solidFill>
            <a:ln>
              <a:noFill/>
            </a:ln>
            <a:scene3d>
              <a:camera prst="orthographicFront"/>
              <a:lightRig rig="threePt" dir="t">
                <a:rot lat="0" lon="0" rev="1200000"/>
              </a:lightRig>
            </a:scene3d>
          </c:spPr>
          <c:cat>
            <c:numRef>
              <c:f>'3.4'!$P$7:$AZ$7</c:f>
              <c:numCache>
                <c:formatCode>yyyy</c:formatCode>
                <c:ptCount val="37"/>
                <c:pt idx="0">
                  <c:v>42005</c:v>
                </c:pt>
                <c:pt idx="1">
                  <c:v>42370</c:v>
                </c:pt>
                <c:pt idx="2">
                  <c:v>42736</c:v>
                </c:pt>
                <c:pt idx="3">
                  <c:v>43101</c:v>
                </c:pt>
                <c:pt idx="4">
                  <c:v>43101</c:v>
                </c:pt>
                <c:pt idx="5">
                  <c:v>43466</c:v>
                </c:pt>
                <c:pt idx="6">
                  <c:v>43831</c:v>
                </c:pt>
                <c:pt idx="7">
                  <c:v>44197</c:v>
                </c:pt>
                <c:pt idx="8">
                  <c:v>44562</c:v>
                </c:pt>
                <c:pt idx="9">
                  <c:v>44927</c:v>
                </c:pt>
                <c:pt idx="10">
                  <c:v>45292</c:v>
                </c:pt>
                <c:pt idx="11">
                  <c:v>45658</c:v>
                </c:pt>
                <c:pt idx="12">
                  <c:v>46023</c:v>
                </c:pt>
                <c:pt idx="13">
                  <c:v>46388</c:v>
                </c:pt>
                <c:pt idx="14">
                  <c:v>46753</c:v>
                </c:pt>
                <c:pt idx="15">
                  <c:v>47119</c:v>
                </c:pt>
                <c:pt idx="16">
                  <c:v>47484</c:v>
                </c:pt>
                <c:pt idx="17">
                  <c:v>47849</c:v>
                </c:pt>
                <c:pt idx="18">
                  <c:v>48214</c:v>
                </c:pt>
                <c:pt idx="19">
                  <c:v>48580</c:v>
                </c:pt>
                <c:pt idx="20">
                  <c:v>48945</c:v>
                </c:pt>
                <c:pt idx="21">
                  <c:v>49310</c:v>
                </c:pt>
                <c:pt idx="22">
                  <c:v>49675</c:v>
                </c:pt>
                <c:pt idx="23">
                  <c:v>50041</c:v>
                </c:pt>
                <c:pt idx="24">
                  <c:v>50406</c:v>
                </c:pt>
                <c:pt idx="25">
                  <c:v>50771</c:v>
                </c:pt>
                <c:pt idx="26">
                  <c:v>51136</c:v>
                </c:pt>
                <c:pt idx="27">
                  <c:v>51502</c:v>
                </c:pt>
                <c:pt idx="28">
                  <c:v>51867</c:v>
                </c:pt>
                <c:pt idx="29">
                  <c:v>52232</c:v>
                </c:pt>
                <c:pt idx="30">
                  <c:v>52597</c:v>
                </c:pt>
                <c:pt idx="31">
                  <c:v>52963</c:v>
                </c:pt>
                <c:pt idx="32">
                  <c:v>53328</c:v>
                </c:pt>
                <c:pt idx="33">
                  <c:v>53693</c:v>
                </c:pt>
                <c:pt idx="34">
                  <c:v>54058</c:v>
                </c:pt>
                <c:pt idx="35">
                  <c:v>54424</c:v>
                </c:pt>
                <c:pt idx="36">
                  <c:v>54789</c:v>
                </c:pt>
              </c:numCache>
            </c:numRef>
          </c:cat>
          <c:val>
            <c:numRef>
              <c:f>'3.4'!$P$8:$AZ$8</c:f>
              <c:numCache>
                <c:formatCode>General</c:formatCode>
                <c:ptCount val="37"/>
                <c:pt idx="4" formatCode="_-* #,##0_-;\-* #,##0_-;_-* &quot;-&quot;??_-;_-@_-">
                  <c:v>896.06833800000015</c:v>
                </c:pt>
                <c:pt idx="5" formatCode="_-* #,##0_-;\-* #,##0_-;_-* &quot;-&quot;??_-;_-@_-">
                  <c:v>801.15148111670601</c:v>
                </c:pt>
                <c:pt idx="6" formatCode="_-* #,##0_-;\-* #,##0_-;_-* &quot;-&quot;??_-;_-@_-">
                  <c:v>760.86265269268176</c:v>
                </c:pt>
                <c:pt idx="7" formatCode="_-* #,##0_-;\-* #,##0_-;_-* &quot;-&quot;??_-;_-@_-">
                  <c:v>744.19570084911368</c:v>
                </c:pt>
                <c:pt idx="8" formatCode="_-* #,##0_-;\-* #,##0_-;_-* &quot;-&quot;??_-;_-@_-">
                  <c:v>723.30921654884321</c:v>
                </c:pt>
                <c:pt idx="9" formatCode="_-* #,##0_-;\-* #,##0_-;_-* &quot;-&quot;??_-;_-@_-">
                  <c:v>718.21386718347333</c:v>
                </c:pt>
                <c:pt idx="10" formatCode="_-* #,##0_-;\-* #,##0_-;_-* &quot;-&quot;??_-;_-@_-">
                  <c:v>707.13708137201763</c:v>
                </c:pt>
                <c:pt idx="11" formatCode="_-* #,##0_-;\-* #,##0_-;_-* &quot;-&quot;??_-;_-@_-">
                  <c:v>684.26741695008172</c:v>
                </c:pt>
                <c:pt idx="12" formatCode="_-* #,##0_-;\-* #,##0_-;_-* &quot;-&quot;??_-;_-@_-">
                  <c:v>664.32637539349696</c:v>
                </c:pt>
                <c:pt idx="13" formatCode="_-* #,##0_-;\-* #,##0_-;_-* &quot;-&quot;??_-;_-@_-">
                  <c:v>645.1771760625212</c:v>
                </c:pt>
                <c:pt idx="14" formatCode="_-* #,##0_-;\-* #,##0_-;_-* &quot;-&quot;??_-;_-@_-">
                  <c:v>629.88290699151594</c:v>
                </c:pt>
                <c:pt idx="15" formatCode="_-* #,##0_-;\-* #,##0_-;_-* &quot;-&quot;??_-;_-@_-">
                  <c:v>609.8418964670484</c:v>
                </c:pt>
                <c:pt idx="16" formatCode="_-* #,##0_-;\-* #,##0_-;_-* &quot;-&quot;??_-;_-@_-">
                  <c:v>589.27540838661162</c:v>
                </c:pt>
                <c:pt idx="17" formatCode="_-* #,##0_-;\-* #,##0_-;_-* &quot;-&quot;??_-;_-@_-">
                  <c:v>568.10780888960539</c:v>
                </c:pt>
                <c:pt idx="18" formatCode="_-* #,##0_-;\-* #,##0_-;_-* &quot;-&quot;??_-;_-@_-">
                  <c:v>551.89609278011415</c:v>
                </c:pt>
                <c:pt idx="19" formatCode="_-* #,##0_-;\-* #,##0_-;_-* &quot;-&quot;??_-;_-@_-">
                  <c:v>537.3643785979873</c:v>
                </c:pt>
                <c:pt idx="20" formatCode="_-* #,##0_-;\-* #,##0_-;_-* &quot;-&quot;??_-;_-@_-">
                  <c:v>517.98348759332714</c:v>
                </c:pt>
                <c:pt idx="21" formatCode="_-* #,##0_-;\-* #,##0_-;_-* &quot;-&quot;??_-;_-@_-">
                  <c:v>500.67366335559132</c:v>
                </c:pt>
                <c:pt idx="22" formatCode="_-* #,##0_-;\-* #,##0_-;_-* &quot;-&quot;??_-;_-@_-">
                  <c:v>489.31579495547385</c:v>
                </c:pt>
                <c:pt idx="23" formatCode="_-* #,##0_-;\-* #,##0_-;_-* &quot;-&quot;??_-;_-@_-">
                  <c:v>473.96853336168317</c:v>
                </c:pt>
                <c:pt idx="24" formatCode="_-* #,##0_-;\-* #,##0_-;_-* &quot;-&quot;??_-;_-@_-">
                  <c:v>459.40704145135027</c:v>
                </c:pt>
                <c:pt idx="25" formatCode="_-* #,##0_-;\-* #,##0_-;_-* &quot;-&quot;??_-;_-@_-">
                  <c:v>438.98319010185787</c:v>
                </c:pt>
                <c:pt idx="26" formatCode="_-* #,##0_-;\-* #,##0_-;_-* &quot;-&quot;??_-;_-@_-">
                  <c:v>418.48365880327452</c:v>
                </c:pt>
                <c:pt idx="27" formatCode="_-* #,##0_-;\-* #,##0_-;_-* &quot;-&quot;??_-;_-@_-">
                  <c:v>400.43771115393042</c:v>
                </c:pt>
                <c:pt idx="28" formatCode="_-* #,##0_-;\-* #,##0_-;_-* &quot;-&quot;??_-;_-@_-">
                  <c:v>381.59371476834724</c:v>
                </c:pt>
                <c:pt idx="29" formatCode="_-* #,##0_-;\-* #,##0_-;_-* &quot;-&quot;??_-;_-@_-">
                  <c:v>363.33113598100482</c:v>
                </c:pt>
                <c:pt idx="30" formatCode="_-* #,##0_-;\-* #,##0_-;_-* &quot;-&quot;??_-;_-@_-">
                  <c:v>345.84636361136978</c:v>
                </c:pt>
                <c:pt idx="31" formatCode="_-* #,##0_-;\-* #,##0_-;_-* &quot;-&quot;??_-;_-@_-">
                  <c:v>327.90959042229957</c:v>
                </c:pt>
                <c:pt idx="32" formatCode="_-* #,##0_-;\-* #,##0_-;_-* &quot;-&quot;??_-;_-@_-">
                  <c:v>311.88644225995995</c:v>
                </c:pt>
                <c:pt idx="33" formatCode="_-* #,##0_-;\-* #,##0_-;_-* &quot;-&quot;??_-;_-@_-">
                  <c:v>295.31691098127993</c:v>
                </c:pt>
                <c:pt idx="34" formatCode="_-* #,##0_-;\-* #,##0_-;_-* &quot;-&quot;??_-;_-@_-">
                  <c:v>278.20703180213934</c:v>
                </c:pt>
                <c:pt idx="35" formatCode="_-* #,##0_-;\-* #,##0_-;_-* &quot;-&quot;??_-;_-@_-">
                  <c:v>261.5422294621747</c:v>
                </c:pt>
                <c:pt idx="36" formatCode="_-* #,##0_-;\-* #,##0_-;_-* &quot;-&quot;??_-;_-@_-">
                  <c:v>246.10894730575438</c:v>
                </c:pt>
              </c:numCache>
            </c:numRef>
          </c:val>
          <c:extLst>
            <c:ext xmlns:c16="http://schemas.microsoft.com/office/drawing/2014/chart" uri="{C3380CC4-5D6E-409C-BE32-E72D297353CC}">
              <c16:uniqueId val="{00000000-4491-4139-921E-A034BD019AC3}"/>
            </c:ext>
          </c:extLst>
        </c:ser>
        <c:ser>
          <c:idx val="1"/>
          <c:order val="1"/>
          <c:tx>
            <c:strRef>
              <c:f>'3.4'!$O$9</c:f>
              <c:strCache>
                <c:ptCount val="1"/>
                <c:pt idx="0">
                  <c:v>Distribution supply</c:v>
                </c:pt>
              </c:strCache>
            </c:strRef>
          </c:tx>
          <c:spPr>
            <a:solidFill>
              <a:srgbClr val="F26522"/>
            </a:solidFill>
            <a:ln>
              <a:noFill/>
            </a:ln>
            <a:scene3d>
              <a:camera prst="orthographicFront"/>
              <a:lightRig rig="threePt" dir="t">
                <a:rot lat="0" lon="0" rev="1200000"/>
              </a:lightRig>
            </a:scene3d>
          </c:spPr>
          <c:cat>
            <c:numRef>
              <c:f>'3.4'!$P$7:$AZ$7</c:f>
              <c:numCache>
                <c:formatCode>yyyy</c:formatCode>
                <c:ptCount val="37"/>
                <c:pt idx="0">
                  <c:v>42005</c:v>
                </c:pt>
                <c:pt idx="1">
                  <c:v>42370</c:v>
                </c:pt>
                <c:pt idx="2">
                  <c:v>42736</c:v>
                </c:pt>
                <c:pt idx="3">
                  <c:v>43101</c:v>
                </c:pt>
                <c:pt idx="4">
                  <c:v>43101</c:v>
                </c:pt>
                <c:pt idx="5">
                  <c:v>43466</c:v>
                </c:pt>
                <c:pt idx="6">
                  <c:v>43831</c:v>
                </c:pt>
                <c:pt idx="7">
                  <c:v>44197</c:v>
                </c:pt>
                <c:pt idx="8">
                  <c:v>44562</c:v>
                </c:pt>
                <c:pt idx="9">
                  <c:v>44927</c:v>
                </c:pt>
                <c:pt idx="10">
                  <c:v>45292</c:v>
                </c:pt>
                <c:pt idx="11">
                  <c:v>45658</c:v>
                </c:pt>
                <c:pt idx="12">
                  <c:v>46023</c:v>
                </c:pt>
                <c:pt idx="13">
                  <c:v>46388</c:v>
                </c:pt>
                <c:pt idx="14">
                  <c:v>46753</c:v>
                </c:pt>
                <c:pt idx="15">
                  <c:v>47119</c:v>
                </c:pt>
                <c:pt idx="16">
                  <c:v>47484</c:v>
                </c:pt>
                <c:pt idx="17">
                  <c:v>47849</c:v>
                </c:pt>
                <c:pt idx="18">
                  <c:v>48214</c:v>
                </c:pt>
                <c:pt idx="19">
                  <c:v>48580</c:v>
                </c:pt>
                <c:pt idx="20">
                  <c:v>48945</c:v>
                </c:pt>
                <c:pt idx="21">
                  <c:v>49310</c:v>
                </c:pt>
                <c:pt idx="22">
                  <c:v>49675</c:v>
                </c:pt>
                <c:pt idx="23">
                  <c:v>50041</c:v>
                </c:pt>
                <c:pt idx="24">
                  <c:v>50406</c:v>
                </c:pt>
                <c:pt idx="25">
                  <c:v>50771</c:v>
                </c:pt>
                <c:pt idx="26">
                  <c:v>51136</c:v>
                </c:pt>
                <c:pt idx="27">
                  <c:v>51502</c:v>
                </c:pt>
                <c:pt idx="28">
                  <c:v>51867</c:v>
                </c:pt>
                <c:pt idx="29">
                  <c:v>52232</c:v>
                </c:pt>
                <c:pt idx="30">
                  <c:v>52597</c:v>
                </c:pt>
                <c:pt idx="31">
                  <c:v>52963</c:v>
                </c:pt>
                <c:pt idx="32">
                  <c:v>53328</c:v>
                </c:pt>
                <c:pt idx="33">
                  <c:v>53693</c:v>
                </c:pt>
                <c:pt idx="34">
                  <c:v>54058</c:v>
                </c:pt>
                <c:pt idx="35">
                  <c:v>54424</c:v>
                </c:pt>
                <c:pt idx="36">
                  <c:v>54789</c:v>
                </c:pt>
              </c:numCache>
            </c:numRef>
          </c:cat>
          <c:val>
            <c:numRef>
              <c:f>'3.4'!$P$9:$AZ$9</c:f>
              <c:numCache>
                <c:formatCode>General</c:formatCode>
                <c:ptCount val="37"/>
                <c:pt idx="4" formatCode="_-* #,##0_-;\-* #,##0_-;_-* &quot;-&quot;??_-;_-@_-">
                  <c:v>3.3</c:v>
                </c:pt>
                <c:pt idx="5" formatCode="_-* #,##0_-;\-* #,##0_-;_-* &quot;-&quot;??_-;_-@_-">
                  <c:v>4.8619084101528509</c:v>
                </c:pt>
                <c:pt idx="6" formatCode="_-* #,##0_-;\-* #,##0_-;_-* &quot;-&quot;??_-;_-@_-">
                  <c:v>6.145935024982121</c:v>
                </c:pt>
                <c:pt idx="7" formatCode="_-* #,##0_-;\-* #,##0_-;_-* &quot;-&quot;??_-;_-@_-">
                  <c:v>7.6299941995427538</c:v>
                </c:pt>
                <c:pt idx="8" formatCode="_-* #,##0_-;\-* #,##0_-;_-* &quot;-&quot;??_-;_-@_-">
                  <c:v>9.3418620034280071</c:v>
                </c:pt>
                <c:pt idx="9" formatCode="_-* #,##0_-;\-* #,##0_-;_-* &quot;-&quot;??_-;_-@_-">
                  <c:v>11.589954455882555</c:v>
                </c:pt>
                <c:pt idx="10" formatCode="_-* #,##0_-;\-* #,##0_-;_-* &quot;-&quot;??_-;_-@_-">
                  <c:v>14.298179262754296</c:v>
                </c:pt>
                <c:pt idx="11" formatCode="_-* #,##0_-;\-* #,##0_-;_-* &quot;-&quot;??_-;_-@_-">
                  <c:v>16.251307316392261</c:v>
                </c:pt>
                <c:pt idx="12" formatCode="_-* #,##0_-;\-* #,##0_-;_-* &quot;-&quot;??_-;_-@_-">
                  <c:v>17.769127667494459</c:v>
                </c:pt>
                <c:pt idx="13" formatCode="_-* #,##0_-;\-* #,##0_-;_-* &quot;-&quot;??_-;_-@_-">
                  <c:v>20.014455617926981</c:v>
                </c:pt>
                <c:pt idx="14" formatCode="_-* #,##0_-;\-* #,##0_-;_-* &quot;-&quot;??_-;_-@_-">
                  <c:v>22.588409890319166</c:v>
                </c:pt>
                <c:pt idx="15" formatCode="_-* #,##0_-;\-* #,##0_-;_-* &quot;-&quot;??_-;_-@_-">
                  <c:v>24.929656260549475</c:v>
                </c:pt>
                <c:pt idx="16" formatCode="_-* #,##0_-;\-* #,##0_-;_-* &quot;-&quot;??_-;_-@_-">
                  <c:v>28.319859048134212</c:v>
                </c:pt>
                <c:pt idx="17" formatCode="_-* #,##0_-;\-* #,##0_-;_-* &quot;-&quot;??_-;_-@_-">
                  <c:v>33.070041760416743</c:v>
                </c:pt>
                <c:pt idx="18" formatCode="_-* #,##0_-;\-* #,##0_-;_-* &quot;-&quot;??_-;_-@_-">
                  <c:v>34.110968884626374</c:v>
                </c:pt>
                <c:pt idx="19" formatCode="_-* #,##0_-;\-* #,##0_-;_-* &quot;-&quot;??_-;_-@_-">
                  <c:v>34.14399736246169</c:v>
                </c:pt>
                <c:pt idx="20" formatCode="_-* #,##0_-;\-* #,##0_-;_-* &quot;-&quot;??_-;_-@_-">
                  <c:v>38.300981912697736</c:v>
                </c:pt>
                <c:pt idx="21" formatCode="_-* #,##0_-;\-* #,##0_-;_-* &quot;-&quot;??_-;_-@_-">
                  <c:v>39.548854095985725</c:v>
                </c:pt>
                <c:pt idx="22" formatCode="_-* #,##0_-;\-* #,##0_-;_-* &quot;-&quot;??_-;_-@_-">
                  <c:v>40.340792461892768</c:v>
                </c:pt>
                <c:pt idx="23" formatCode="_-* #,##0_-;\-* #,##0_-;_-* &quot;-&quot;??_-;_-@_-">
                  <c:v>40.659122168527183</c:v>
                </c:pt>
                <c:pt idx="24" formatCode="_-* #,##0_-;\-* #,##0_-;_-* &quot;-&quot;??_-;_-@_-">
                  <c:v>39.96216499221994</c:v>
                </c:pt>
                <c:pt idx="25" formatCode="_-* #,##0_-;\-* #,##0_-;_-* &quot;-&quot;??_-;_-@_-">
                  <c:v>41.388438802535745</c:v>
                </c:pt>
                <c:pt idx="26" formatCode="_-* #,##0_-;\-* #,##0_-;_-* &quot;-&quot;??_-;_-@_-">
                  <c:v>42.739415671539618</c:v>
                </c:pt>
                <c:pt idx="27" formatCode="_-* #,##0_-;\-* #,##0_-;_-* &quot;-&quot;??_-;_-@_-">
                  <c:v>44.162697471173878</c:v>
                </c:pt>
                <c:pt idx="28" formatCode="_-* #,##0_-;\-* #,##0_-;_-* &quot;-&quot;??_-;_-@_-">
                  <c:v>45.811933347595321</c:v>
                </c:pt>
                <c:pt idx="29" formatCode="_-* #,##0_-;\-* #,##0_-;_-* &quot;-&quot;??_-;_-@_-">
                  <c:v>46.873849795187603</c:v>
                </c:pt>
                <c:pt idx="30" formatCode="_-* #,##0_-;\-* #,##0_-;_-* &quot;-&quot;??_-;_-@_-">
                  <c:v>48.000737007988818</c:v>
                </c:pt>
                <c:pt idx="31" formatCode="_-* #,##0_-;\-* #,##0_-;_-* &quot;-&quot;??_-;_-@_-">
                  <c:v>49.403985415804875</c:v>
                </c:pt>
                <c:pt idx="32" formatCode="_-* #,##0_-;\-* #,##0_-;_-* &quot;-&quot;??_-;_-@_-">
                  <c:v>50.850341829351983</c:v>
                </c:pt>
                <c:pt idx="33" formatCode="_-* #,##0_-;\-* #,##0_-;_-* &quot;-&quot;??_-;_-@_-">
                  <c:v>52.808868267423378</c:v>
                </c:pt>
                <c:pt idx="34" formatCode="_-* #,##0_-;\-* #,##0_-;_-* &quot;-&quot;??_-;_-@_-">
                  <c:v>54.581283786086374</c:v>
                </c:pt>
                <c:pt idx="35" formatCode="_-* #,##0_-;\-* #,##0_-;_-* &quot;-&quot;??_-;_-@_-">
                  <c:v>56.019455610440829</c:v>
                </c:pt>
                <c:pt idx="36" formatCode="_-* #,##0_-;\-* #,##0_-;_-* &quot;-&quot;??_-;_-@_-">
                  <c:v>55.995376428685077</c:v>
                </c:pt>
              </c:numCache>
            </c:numRef>
          </c:val>
          <c:extLst>
            <c:ext xmlns:c16="http://schemas.microsoft.com/office/drawing/2014/chart" uri="{C3380CC4-5D6E-409C-BE32-E72D297353CC}">
              <c16:uniqueId val="{00000001-4491-4139-921E-A034BD019AC3}"/>
            </c:ext>
          </c:extLst>
        </c:ser>
        <c:dLbls>
          <c:showLegendKey val="0"/>
          <c:showVal val="0"/>
          <c:showCatName val="0"/>
          <c:showSerName val="0"/>
          <c:showPercent val="0"/>
          <c:showBubbleSize val="0"/>
        </c:dLbls>
        <c:axId val="491245952"/>
        <c:axId val="491247488"/>
      </c:areaChart>
      <c:dateAx>
        <c:axId val="491245952"/>
        <c:scaling>
          <c:orientation val="minMax"/>
        </c:scaling>
        <c:delete val="0"/>
        <c:axPos val="b"/>
        <c:numFmt formatCode="yyyy" sourceLinked="1"/>
        <c:majorTickMark val="out"/>
        <c:minorTickMark val="none"/>
        <c:tickLblPos val="nextTo"/>
        <c:crossAx val="491247488"/>
        <c:crosses val="autoZero"/>
        <c:auto val="1"/>
        <c:lblOffset val="100"/>
        <c:baseTimeUnit val="days"/>
        <c:majorUnit val="5"/>
      </c:dateAx>
      <c:valAx>
        <c:axId val="491247488"/>
        <c:scaling>
          <c:orientation val="minMax"/>
          <c:max val="1000"/>
        </c:scaling>
        <c:delete val="0"/>
        <c:axPos val="l"/>
        <c:majorGridlines>
          <c:spPr>
            <a:ln>
              <a:solidFill>
                <a:schemeClr val="bg1">
                  <a:lumMod val="75000"/>
                </a:schemeClr>
              </a:solidFill>
            </a:ln>
          </c:spPr>
        </c:majorGridlines>
        <c:title>
          <c:tx>
            <c:rich>
              <a:bodyPr rot="-5400000" vert="horz"/>
              <a:lstStyle/>
              <a:p>
                <a:pPr>
                  <a:defRPr sz="1050"/>
                </a:pPr>
                <a:r>
                  <a:rPr lang="en-US" sz="1050" b="1" i="0" baseline="0">
                    <a:effectLst/>
                  </a:rPr>
                  <a:t>TWh</a:t>
                </a:r>
                <a:endParaRPr lang="en-GB" sz="1050">
                  <a:effectLst/>
                </a:endParaRPr>
              </a:p>
            </c:rich>
          </c:tx>
          <c:overlay val="0"/>
        </c:title>
        <c:numFmt formatCode="General" sourceLinked="1"/>
        <c:majorTickMark val="out"/>
        <c:minorTickMark val="none"/>
        <c:tickLblPos val="nextTo"/>
        <c:crossAx val="491245952"/>
        <c:crosses val="autoZero"/>
        <c:crossBetween val="between"/>
      </c:valAx>
      <c:spPr>
        <a:solidFill>
          <a:schemeClr val="bg1">
            <a:alpha val="24706"/>
          </a:schemeClr>
        </a:solidFill>
        <a:ln>
          <a:solidFill>
            <a:schemeClr val="bg1">
              <a:lumMod val="75000"/>
            </a:schemeClr>
          </a:solidFill>
        </a:ln>
      </c:spPr>
    </c:plotArea>
    <c:legend>
      <c:legendPos val="b"/>
      <c:layout>
        <c:manualLayout>
          <c:xMode val="edge"/>
          <c:yMode val="edge"/>
          <c:x val="0.12495513467644657"/>
          <c:y val="0.89021167430316916"/>
          <c:w val="0.78642889908051794"/>
          <c:h val="8.7555841924398636E-2"/>
        </c:manualLayout>
      </c:layout>
      <c:overlay val="0"/>
    </c:legend>
    <c:plotVisOnly val="0"/>
    <c:dispBlanksAs val="zero"/>
    <c:showDLblsOverMax val="0"/>
  </c:chart>
  <c:spPr>
    <a:ln>
      <a:noFill/>
    </a:ln>
  </c:spPr>
  <c:txPr>
    <a:bodyPr/>
    <a:lstStyle/>
    <a:p>
      <a:pPr>
        <a:defRPr sz="1050"/>
      </a:pPr>
      <a:endParaRPr lang="en-US"/>
    </a:p>
  </c:txPr>
  <c:printSettings>
    <c:headerFooter/>
    <c:pageMargins b="0.75" l="0.7" r="0.7" t="0.75" header="0.3" footer="0.3"/>
    <c:pageSetup/>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11939133913789256"/>
          <c:y val="5.2740168212567544E-2"/>
          <c:w val="0.84835909576196444"/>
          <c:h val="0.77401680030546005"/>
        </c:manualLayout>
      </c:layout>
      <c:areaChart>
        <c:grouping val="stacked"/>
        <c:varyColors val="0"/>
        <c:ser>
          <c:idx val="0"/>
          <c:order val="0"/>
          <c:tx>
            <c:strRef>
              <c:f>'3.4'!$O$31</c:f>
              <c:strCache>
                <c:ptCount val="1"/>
                <c:pt idx="0">
                  <c:v>Transmission supply</c:v>
                </c:pt>
              </c:strCache>
            </c:strRef>
          </c:tx>
          <c:spPr>
            <a:solidFill>
              <a:srgbClr val="FFBF22"/>
            </a:solidFill>
            <a:ln>
              <a:noFill/>
            </a:ln>
            <a:scene3d>
              <a:camera prst="orthographicFront"/>
              <a:lightRig rig="threePt" dir="t">
                <a:rot lat="0" lon="0" rev="1200000"/>
              </a:lightRig>
            </a:scene3d>
          </c:spPr>
          <c:cat>
            <c:numRef>
              <c:f>'3.4'!$P$30:$AZ$30</c:f>
              <c:numCache>
                <c:formatCode>yyyy</c:formatCode>
                <c:ptCount val="37"/>
                <c:pt idx="0">
                  <c:v>42005</c:v>
                </c:pt>
                <c:pt idx="1">
                  <c:v>42370</c:v>
                </c:pt>
                <c:pt idx="2">
                  <c:v>42736</c:v>
                </c:pt>
                <c:pt idx="3">
                  <c:v>43101</c:v>
                </c:pt>
                <c:pt idx="4">
                  <c:v>43101</c:v>
                </c:pt>
                <c:pt idx="5">
                  <c:v>43466</c:v>
                </c:pt>
                <c:pt idx="6">
                  <c:v>43831</c:v>
                </c:pt>
                <c:pt idx="7">
                  <c:v>44197</c:v>
                </c:pt>
                <c:pt idx="8">
                  <c:v>44562</c:v>
                </c:pt>
                <c:pt idx="9">
                  <c:v>44927</c:v>
                </c:pt>
                <c:pt idx="10">
                  <c:v>45292</c:v>
                </c:pt>
                <c:pt idx="11">
                  <c:v>45658</c:v>
                </c:pt>
                <c:pt idx="12">
                  <c:v>46023</c:v>
                </c:pt>
                <c:pt idx="13">
                  <c:v>46388</c:v>
                </c:pt>
                <c:pt idx="14">
                  <c:v>46753</c:v>
                </c:pt>
                <c:pt idx="15">
                  <c:v>47119</c:v>
                </c:pt>
                <c:pt idx="16">
                  <c:v>47484</c:v>
                </c:pt>
                <c:pt idx="17">
                  <c:v>47849</c:v>
                </c:pt>
                <c:pt idx="18">
                  <c:v>48214</c:v>
                </c:pt>
                <c:pt idx="19">
                  <c:v>48580</c:v>
                </c:pt>
                <c:pt idx="20">
                  <c:v>48945</c:v>
                </c:pt>
                <c:pt idx="21">
                  <c:v>49310</c:v>
                </c:pt>
                <c:pt idx="22">
                  <c:v>49675</c:v>
                </c:pt>
                <c:pt idx="23">
                  <c:v>50041</c:v>
                </c:pt>
                <c:pt idx="24">
                  <c:v>50406</c:v>
                </c:pt>
                <c:pt idx="25">
                  <c:v>50771</c:v>
                </c:pt>
                <c:pt idx="26">
                  <c:v>51136</c:v>
                </c:pt>
                <c:pt idx="27">
                  <c:v>51502</c:v>
                </c:pt>
                <c:pt idx="28">
                  <c:v>51867</c:v>
                </c:pt>
                <c:pt idx="29">
                  <c:v>52232</c:v>
                </c:pt>
                <c:pt idx="30">
                  <c:v>52597</c:v>
                </c:pt>
                <c:pt idx="31">
                  <c:v>52963</c:v>
                </c:pt>
                <c:pt idx="32">
                  <c:v>53328</c:v>
                </c:pt>
                <c:pt idx="33">
                  <c:v>53693</c:v>
                </c:pt>
                <c:pt idx="34">
                  <c:v>54058</c:v>
                </c:pt>
                <c:pt idx="35">
                  <c:v>54424</c:v>
                </c:pt>
                <c:pt idx="36">
                  <c:v>54789</c:v>
                </c:pt>
              </c:numCache>
            </c:numRef>
          </c:cat>
          <c:val>
            <c:numRef>
              <c:f>'3.4'!$P$31:$AZ$31</c:f>
              <c:numCache>
                <c:formatCode>General</c:formatCode>
                <c:ptCount val="37"/>
                <c:pt idx="4" formatCode="_-* #,##0_-;\-* #,##0_-;_-* &quot;-&quot;??_-;_-@_-">
                  <c:v>896.06833800000015</c:v>
                </c:pt>
                <c:pt idx="5" formatCode="_-* #,##0_-;\-* #,##0_-;_-* &quot;-&quot;??_-;_-@_-">
                  <c:v>824.98755651777208</c:v>
                </c:pt>
                <c:pt idx="6" formatCode="_-* #,##0_-;\-* #,##0_-;_-* &quot;-&quot;??_-;_-@_-">
                  <c:v>787.65788065975448</c:v>
                </c:pt>
                <c:pt idx="7" formatCode="_-* #,##0_-;\-* #,##0_-;_-* &quot;-&quot;??_-;_-@_-">
                  <c:v>756.50735516398527</c:v>
                </c:pt>
                <c:pt idx="8" formatCode="_-* #,##0_-;\-* #,##0_-;_-* &quot;-&quot;??_-;_-@_-">
                  <c:v>750.84404034202112</c:v>
                </c:pt>
                <c:pt idx="9" formatCode="_-* #,##0_-;\-* #,##0_-;_-* &quot;-&quot;??_-;_-@_-">
                  <c:v>749.07326233060985</c:v>
                </c:pt>
                <c:pt idx="10" formatCode="_-* #,##0_-;\-* #,##0_-;_-* &quot;-&quot;??_-;_-@_-">
                  <c:v>730.38978489233034</c:v>
                </c:pt>
                <c:pt idx="11" formatCode="_-* #,##0_-;\-* #,##0_-;_-* &quot;-&quot;??_-;_-@_-">
                  <c:v>722.48898190536897</c:v>
                </c:pt>
                <c:pt idx="12" formatCode="_-* #,##0_-;\-* #,##0_-;_-* &quot;-&quot;??_-;_-@_-">
                  <c:v>708.82212005819906</c:v>
                </c:pt>
                <c:pt idx="13" formatCode="_-* #,##0_-;\-* #,##0_-;_-* &quot;-&quot;??_-;_-@_-">
                  <c:v>696.45012760986356</c:v>
                </c:pt>
                <c:pt idx="14" formatCode="_-* #,##0_-;\-* #,##0_-;_-* &quot;-&quot;??_-;_-@_-">
                  <c:v>687.93310733472151</c:v>
                </c:pt>
                <c:pt idx="15" formatCode="_-* #,##0_-;\-* #,##0_-;_-* &quot;-&quot;??_-;_-@_-">
                  <c:v>677.62039655886986</c:v>
                </c:pt>
                <c:pt idx="16" formatCode="_-* #,##0_-;\-* #,##0_-;_-* &quot;-&quot;??_-;_-@_-">
                  <c:v>669.79514079200726</c:v>
                </c:pt>
                <c:pt idx="17" formatCode="_-* #,##0_-;\-* #,##0_-;_-* &quot;-&quot;??_-;_-@_-">
                  <c:v>658.774922715358</c:v>
                </c:pt>
                <c:pt idx="18" formatCode="_-* #,##0_-;\-* #,##0_-;_-* &quot;-&quot;??_-;_-@_-">
                  <c:v>654.8617589659649</c:v>
                </c:pt>
                <c:pt idx="19" formatCode="_-* #,##0_-;\-* #,##0_-;_-* &quot;-&quot;??_-;_-@_-">
                  <c:v>649.32912362461786</c:v>
                </c:pt>
                <c:pt idx="20" formatCode="_-* #,##0_-;\-* #,##0_-;_-* &quot;-&quot;??_-;_-@_-">
                  <c:v>645.22809356090522</c:v>
                </c:pt>
                <c:pt idx="21" formatCode="_-* #,##0_-;\-* #,##0_-;_-* &quot;-&quot;??_-;_-@_-">
                  <c:v>637.45928309588726</c:v>
                </c:pt>
                <c:pt idx="22" formatCode="_-* #,##0_-;\-* #,##0_-;_-* &quot;-&quot;??_-;_-@_-">
                  <c:v>638.30287909280946</c:v>
                </c:pt>
                <c:pt idx="23" formatCode="_-* #,##0_-;\-* #,##0_-;_-* &quot;-&quot;??_-;_-@_-">
                  <c:v>639.74304697057312</c:v>
                </c:pt>
                <c:pt idx="24" formatCode="_-* #,##0_-;\-* #,##0_-;_-* &quot;-&quot;??_-;_-@_-">
                  <c:v>639.73888879712808</c:v>
                </c:pt>
                <c:pt idx="25" formatCode="_-* #,##0_-;\-* #,##0_-;_-* &quot;-&quot;??_-;_-@_-">
                  <c:v>635.40079140439741</c:v>
                </c:pt>
                <c:pt idx="26" formatCode="_-* #,##0_-;\-* #,##0_-;_-* &quot;-&quot;??_-;_-@_-">
                  <c:v>632.90607736761774</c:v>
                </c:pt>
                <c:pt idx="27" formatCode="_-* #,##0_-;\-* #,##0_-;_-* &quot;-&quot;??_-;_-@_-">
                  <c:v>634.00097530919197</c:v>
                </c:pt>
                <c:pt idx="28" formatCode="_-* #,##0_-;\-* #,##0_-;_-* &quot;-&quot;??_-;_-@_-">
                  <c:v>636.50303388119198</c:v>
                </c:pt>
                <c:pt idx="29" formatCode="_-* #,##0_-;\-* #,##0_-;_-* &quot;-&quot;??_-;_-@_-">
                  <c:v>646.3695896883894</c:v>
                </c:pt>
                <c:pt idx="30" formatCode="_-* #,##0_-;\-* #,##0_-;_-* &quot;-&quot;??_-;_-@_-">
                  <c:v>654.18220400303312</c:v>
                </c:pt>
                <c:pt idx="31" formatCode="_-* #,##0_-;\-* #,##0_-;_-* &quot;-&quot;??_-;_-@_-">
                  <c:v>661.00532344894327</c:v>
                </c:pt>
                <c:pt idx="32" formatCode="_-* #,##0_-;\-* #,##0_-;_-* &quot;-&quot;??_-;_-@_-">
                  <c:v>667.19389082753867</c:v>
                </c:pt>
                <c:pt idx="33" formatCode="_-* #,##0_-;\-* #,##0_-;_-* &quot;-&quot;??_-;_-@_-">
                  <c:v>666.57156708309617</c:v>
                </c:pt>
                <c:pt idx="34" formatCode="_-* #,##0_-;\-* #,##0_-;_-* &quot;-&quot;??_-;_-@_-">
                  <c:v>665.06564285742422</c:v>
                </c:pt>
                <c:pt idx="35" formatCode="_-* #,##0_-;\-* #,##0_-;_-* &quot;-&quot;??_-;_-@_-">
                  <c:v>657.57163038297244</c:v>
                </c:pt>
                <c:pt idx="36" formatCode="_-* #,##0_-;\-* #,##0_-;_-* &quot;-&quot;??_-;_-@_-">
                  <c:v>647.07822264585991</c:v>
                </c:pt>
              </c:numCache>
            </c:numRef>
          </c:val>
          <c:extLst>
            <c:ext xmlns:c16="http://schemas.microsoft.com/office/drawing/2014/chart" uri="{C3380CC4-5D6E-409C-BE32-E72D297353CC}">
              <c16:uniqueId val="{00000000-CC89-4D75-8B2B-4BE9C32E1EE2}"/>
            </c:ext>
          </c:extLst>
        </c:ser>
        <c:ser>
          <c:idx val="1"/>
          <c:order val="1"/>
          <c:tx>
            <c:strRef>
              <c:f>'3.4'!$O$32</c:f>
              <c:strCache>
                <c:ptCount val="1"/>
                <c:pt idx="0">
                  <c:v>Distribution supply</c:v>
                </c:pt>
              </c:strCache>
            </c:strRef>
          </c:tx>
          <c:spPr>
            <a:solidFill>
              <a:srgbClr val="F26522"/>
            </a:solidFill>
            <a:ln>
              <a:noFill/>
            </a:ln>
            <a:scene3d>
              <a:camera prst="orthographicFront"/>
              <a:lightRig rig="threePt" dir="t">
                <a:rot lat="0" lon="0" rev="1200000"/>
              </a:lightRig>
            </a:scene3d>
          </c:spPr>
          <c:cat>
            <c:numRef>
              <c:f>'3.4'!$P$30:$AZ$30</c:f>
              <c:numCache>
                <c:formatCode>yyyy</c:formatCode>
                <c:ptCount val="37"/>
                <c:pt idx="0">
                  <c:v>42005</c:v>
                </c:pt>
                <c:pt idx="1">
                  <c:v>42370</c:v>
                </c:pt>
                <c:pt idx="2">
                  <c:v>42736</c:v>
                </c:pt>
                <c:pt idx="3">
                  <c:v>43101</c:v>
                </c:pt>
                <c:pt idx="4">
                  <c:v>43101</c:v>
                </c:pt>
                <c:pt idx="5">
                  <c:v>43466</c:v>
                </c:pt>
                <c:pt idx="6">
                  <c:v>43831</c:v>
                </c:pt>
                <c:pt idx="7">
                  <c:v>44197</c:v>
                </c:pt>
                <c:pt idx="8">
                  <c:v>44562</c:v>
                </c:pt>
                <c:pt idx="9">
                  <c:v>44927</c:v>
                </c:pt>
                <c:pt idx="10">
                  <c:v>45292</c:v>
                </c:pt>
                <c:pt idx="11">
                  <c:v>45658</c:v>
                </c:pt>
                <c:pt idx="12">
                  <c:v>46023</c:v>
                </c:pt>
                <c:pt idx="13">
                  <c:v>46388</c:v>
                </c:pt>
                <c:pt idx="14">
                  <c:v>46753</c:v>
                </c:pt>
                <c:pt idx="15">
                  <c:v>47119</c:v>
                </c:pt>
                <c:pt idx="16">
                  <c:v>47484</c:v>
                </c:pt>
                <c:pt idx="17">
                  <c:v>47849</c:v>
                </c:pt>
                <c:pt idx="18">
                  <c:v>48214</c:v>
                </c:pt>
                <c:pt idx="19">
                  <c:v>48580</c:v>
                </c:pt>
                <c:pt idx="20">
                  <c:v>48945</c:v>
                </c:pt>
                <c:pt idx="21">
                  <c:v>49310</c:v>
                </c:pt>
                <c:pt idx="22">
                  <c:v>49675</c:v>
                </c:pt>
                <c:pt idx="23">
                  <c:v>50041</c:v>
                </c:pt>
                <c:pt idx="24">
                  <c:v>50406</c:v>
                </c:pt>
                <c:pt idx="25">
                  <c:v>50771</c:v>
                </c:pt>
                <c:pt idx="26">
                  <c:v>51136</c:v>
                </c:pt>
                <c:pt idx="27">
                  <c:v>51502</c:v>
                </c:pt>
                <c:pt idx="28">
                  <c:v>51867</c:v>
                </c:pt>
                <c:pt idx="29">
                  <c:v>52232</c:v>
                </c:pt>
                <c:pt idx="30">
                  <c:v>52597</c:v>
                </c:pt>
                <c:pt idx="31">
                  <c:v>52963</c:v>
                </c:pt>
                <c:pt idx="32">
                  <c:v>53328</c:v>
                </c:pt>
                <c:pt idx="33">
                  <c:v>53693</c:v>
                </c:pt>
                <c:pt idx="34">
                  <c:v>54058</c:v>
                </c:pt>
                <c:pt idx="35">
                  <c:v>54424</c:v>
                </c:pt>
                <c:pt idx="36">
                  <c:v>54789</c:v>
                </c:pt>
              </c:numCache>
            </c:numRef>
          </c:cat>
          <c:val>
            <c:numRef>
              <c:f>'3.4'!$P$32:$AZ$32</c:f>
              <c:numCache>
                <c:formatCode>General</c:formatCode>
                <c:ptCount val="37"/>
                <c:pt idx="4" formatCode="_-* #,##0_-;\-* #,##0_-;_-* &quot;-&quot;??_-;_-@_-">
                  <c:v>3.3</c:v>
                </c:pt>
                <c:pt idx="5" formatCode="_-* #,##0_-;\-* #,##0_-;_-* &quot;-&quot;??_-;_-@_-">
                  <c:v>4.4806246798225464</c:v>
                </c:pt>
                <c:pt idx="6" formatCode="_-* #,##0_-;\-* #,##0_-;_-* &quot;-&quot;??_-;_-@_-">
                  <c:v>5.1993053011243298</c:v>
                </c:pt>
                <c:pt idx="7" formatCode="_-* #,##0_-;\-* #,##0_-;_-* &quot;-&quot;??_-;_-@_-">
                  <c:v>5.992617010380175</c:v>
                </c:pt>
                <c:pt idx="8" formatCode="_-* #,##0_-;\-* #,##0_-;_-* &quot;-&quot;??_-;_-@_-">
                  <c:v>6.8585219533993325</c:v>
                </c:pt>
                <c:pt idx="9" formatCode="_-* #,##0_-;\-* #,##0_-;_-* &quot;-&quot;??_-;_-@_-">
                  <c:v>8.0968168840102788</c:v>
                </c:pt>
                <c:pt idx="10" formatCode="_-* #,##0_-;\-* #,##0_-;_-* &quot;-&quot;??_-;_-@_-">
                  <c:v>8.4612815361506133</c:v>
                </c:pt>
                <c:pt idx="11" formatCode="_-* #,##0_-;\-* #,##0_-;_-* &quot;-&quot;??_-;_-@_-">
                  <c:v>10.028925593381377</c:v>
                </c:pt>
                <c:pt idx="12" formatCode="_-* #,##0_-;\-* #,##0_-;_-* &quot;-&quot;??_-;_-@_-">
                  <c:v>11.062323744843091</c:v>
                </c:pt>
                <c:pt idx="13" formatCode="_-* #,##0_-;\-* #,##0_-;_-* &quot;-&quot;??_-;_-@_-">
                  <c:v>12.214298371199702</c:v>
                </c:pt>
                <c:pt idx="14" formatCode="_-* #,##0_-;\-* #,##0_-;_-* &quot;-&quot;??_-;_-@_-">
                  <c:v>13.411577450084755</c:v>
                </c:pt>
                <c:pt idx="15" formatCode="_-* #,##0_-;\-* #,##0_-;_-* &quot;-&quot;??_-;_-@_-">
                  <c:v>14.586256285350336</c:v>
                </c:pt>
                <c:pt idx="16" formatCode="_-* #,##0_-;\-* #,##0_-;_-* &quot;-&quot;??_-;_-@_-">
                  <c:v>16.42685049443006</c:v>
                </c:pt>
                <c:pt idx="17" formatCode="_-* #,##0_-;\-* #,##0_-;_-* &quot;-&quot;??_-;_-@_-">
                  <c:v>18.526335644061369</c:v>
                </c:pt>
                <c:pt idx="18" formatCode="_-* #,##0_-;\-* #,##0_-;_-* &quot;-&quot;??_-;_-@_-">
                  <c:v>19.132078655276043</c:v>
                </c:pt>
                <c:pt idx="19" formatCode="_-* #,##0_-;\-* #,##0_-;_-* &quot;-&quot;??_-;_-@_-">
                  <c:v>20.732172761981001</c:v>
                </c:pt>
                <c:pt idx="20" formatCode="_-* #,##0_-;\-* #,##0_-;_-* &quot;-&quot;??_-;_-@_-">
                  <c:v>23.122580127923694</c:v>
                </c:pt>
                <c:pt idx="21" formatCode="_-* #,##0_-;\-* #,##0_-;_-* &quot;-&quot;??_-;_-@_-">
                  <c:v>23.547658822951071</c:v>
                </c:pt>
                <c:pt idx="22" formatCode="_-* #,##0_-;\-* #,##0_-;_-* &quot;-&quot;??_-;_-@_-">
                  <c:v>25.503522670163722</c:v>
                </c:pt>
                <c:pt idx="23" formatCode="_-* #,##0_-;\-* #,##0_-;_-* &quot;-&quot;??_-;_-@_-">
                  <c:v>25.913157887919102</c:v>
                </c:pt>
                <c:pt idx="24" formatCode="_-* #,##0_-;\-* #,##0_-;_-* &quot;-&quot;??_-;_-@_-">
                  <c:v>27.307179904707709</c:v>
                </c:pt>
                <c:pt idx="25" formatCode="_-* #,##0_-;\-* #,##0_-;_-* &quot;-&quot;??_-;_-@_-">
                  <c:v>28.772858162387731</c:v>
                </c:pt>
                <c:pt idx="26" formatCode="_-* #,##0_-;\-* #,##0_-;_-* &quot;-&quot;??_-;_-@_-">
                  <c:v>30.253499899936308</c:v>
                </c:pt>
                <c:pt idx="27" formatCode="_-* #,##0_-;\-* #,##0_-;_-* &quot;-&quot;??_-;_-@_-">
                  <c:v>31.812467091849811</c:v>
                </c:pt>
                <c:pt idx="28" formatCode="_-* #,##0_-;\-* #,##0_-;_-* &quot;-&quot;??_-;_-@_-">
                  <c:v>33.453206006324258</c:v>
                </c:pt>
                <c:pt idx="29" formatCode="_-* #,##0_-;\-* #,##0_-;_-* &quot;-&quot;??_-;_-@_-">
                  <c:v>34.980112455265797</c:v>
                </c:pt>
                <c:pt idx="30" formatCode="_-* #,##0_-;\-* #,##0_-;_-* &quot;-&quot;??_-;_-@_-">
                  <c:v>36.734005970807381</c:v>
                </c:pt>
                <c:pt idx="31" formatCode="_-* #,##0_-;\-* #,##0_-;_-* &quot;-&quot;??_-;_-@_-">
                  <c:v>38.595277622930013</c:v>
                </c:pt>
                <c:pt idx="32" formatCode="_-* #,##0_-;\-* #,##0_-;_-* &quot;-&quot;??_-;_-@_-">
                  <c:v>40.568993154758118</c:v>
                </c:pt>
                <c:pt idx="33" formatCode="_-* #,##0_-;\-* #,##0_-;_-* &quot;-&quot;??_-;_-@_-">
                  <c:v>42.869468648456838</c:v>
                </c:pt>
                <c:pt idx="34" formatCode="_-* #,##0_-;\-* #,##0_-;_-* &quot;-&quot;??_-;_-@_-">
                  <c:v>44.995670030131606</c:v>
                </c:pt>
                <c:pt idx="35" formatCode="_-* #,##0_-;\-* #,##0_-;_-* &quot;-&quot;??_-;_-@_-">
                  <c:v>47.879539601144302</c:v>
                </c:pt>
                <c:pt idx="36" formatCode="_-* #,##0_-;\-* #,##0_-;_-* &quot;-&quot;??_-;_-@_-">
                  <c:v>48.555810879276343</c:v>
                </c:pt>
              </c:numCache>
            </c:numRef>
          </c:val>
          <c:extLst>
            <c:ext xmlns:c16="http://schemas.microsoft.com/office/drawing/2014/chart" uri="{C3380CC4-5D6E-409C-BE32-E72D297353CC}">
              <c16:uniqueId val="{00000001-CC89-4D75-8B2B-4BE9C32E1EE2}"/>
            </c:ext>
          </c:extLst>
        </c:ser>
        <c:dLbls>
          <c:showLegendKey val="0"/>
          <c:showVal val="0"/>
          <c:showCatName val="0"/>
          <c:showSerName val="0"/>
          <c:showPercent val="0"/>
          <c:showBubbleSize val="0"/>
        </c:dLbls>
        <c:axId val="494801280"/>
        <c:axId val="494802816"/>
      </c:areaChart>
      <c:dateAx>
        <c:axId val="494801280"/>
        <c:scaling>
          <c:orientation val="minMax"/>
        </c:scaling>
        <c:delete val="0"/>
        <c:axPos val="b"/>
        <c:numFmt formatCode="yyyy" sourceLinked="1"/>
        <c:majorTickMark val="out"/>
        <c:minorTickMark val="none"/>
        <c:tickLblPos val="nextTo"/>
        <c:crossAx val="494802816"/>
        <c:crosses val="autoZero"/>
        <c:auto val="1"/>
        <c:lblOffset val="100"/>
        <c:baseTimeUnit val="days"/>
        <c:majorUnit val="5"/>
      </c:dateAx>
      <c:valAx>
        <c:axId val="494802816"/>
        <c:scaling>
          <c:orientation val="minMax"/>
          <c:max val="1000"/>
        </c:scaling>
        <c:delete val="0"/>
        <c:axPos val="l"/>
        <c:majorGridlines>
          <c:spPr>
            <a:ln>
              <a:solidFill>
                <a:schemeClr val="bg1">
                  <a:lumMod val="75000"/>
                </a:schemeClr>
              </a:solidFill>
            </a:ln>
          </c:spPr>
        </c:majorGridlines>
        <c:title>
          <c:tx>
            <c:rich>
              <a:bodyPr rot="-5400000" vert="horz"/>
              <a:lstStyle/>
              <a:p>
                <a:pPr>
                  <a:defRPr sz="1050"/>
                </a:pPr>
                <a:r>
                  <a:rPr lang="en-US" sz="1050"/>
                  <a:t>TWh</a:t>
                </a:r>
                <a:endParaRPr lang="en-GB" sz="1050">
                  <a:effectLst/>
                </a:endParaRPr>
              </a:p>
            </c:rich>
          </c:tx>
          <c:overlay val="0"/>
        </c:title>
        <c:numFmt formatCode="General" sourceLinked="1"/>
        <c:majorTickMark val="out"/>
        <c:minorTickMark val="none"/>
        <c:tickLblPos val="nextTo"/>
        <c:crossAx val="494801280"/>
        <c:crosses val="autoZero"/>
        <c:crossBetween val="between"/>
      </c:valAx>
      <c:spPr>
        <a:solidFill>
          <a:schemeClr val="bg1">
            <a:alpha val="24706"/>
          </a:schemeClr>
        </a:solidFill>
      </c:spPr>
    </c:plotArea>
    <c:legend>
      <c:legendPos val="b"/>
      <c:layout>
        <c:manualLayout>
          <c:xMode val="edge"/>
          <c:yMode val="edge"/>
          <c:x val="0.12495513467644657"/>
          <c:y val="0.91142683276059566"/>
          <c:w val="0.78642889908051794"/>
          <c:h val="6.6340683466972139E-2"/>
        </c:manualLayout>
      </c:layout>
      <c:overlay val="0"/>
    </c:legend>
    <c:plotVisOnly val="0"/>
    <c:dispBlanksAs val="zero"/>
    <c:showDLblsOverMax val="0"/>
  </c:chart>
  <c:spPr>
    <a:ln>
      <a:noFill/>
    </a:ln>
  </c:spPr>
  <c:txPr>
    <a:bodyPr/>
    <a:lstStyle/>
    <a:p>
      <a:pPr>
        <a:defRPr sz="1050"/>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11380842218495157"/>
          <c:y val="5.2740168212567544E-2"/>
          <c:w val="0.85396802814503503"/>
          <c:h val="0.76795532646048115"/>
        </c:manualLayout>
      </c:layout>
      <c:areaChart>
        <c:grouping val="stacked"/>
        <c:varyColors val="0"/>
        <c:ser>
          <c:idx val="0"/>
          <c:order val="0"/>
          <c:tx>
            <c:strRef>
              <c:f>'3.4'!$O$84</c:f>
              <c:strCache>
                <c:ptCount val="1"/>
                <c:pt idx="0">
                  <c:v>Transmission supply</c:v>
                </c:pt>
              </c:strCache>
            </c:strRef>
          </c:tx>
          <c:spPr>
            <a:solidFill>
              <a:srgbClr val="FFBF22"/>
            </a:solidFill>
            <a:ln>
              <a:noFill/>
            </a:ln>
            <a:scene3d>
              <a:camera prst="orthographicFront"/>
              <a:lightRig rig="threePt" dir="t">
                <a:rot lat="0" lon="0" rev="1200000"/>
              </a:lightRig>
            </a:scene3d>
          </c:spPr>
          <c:cat>
            <c:numRef>
              <c:f>'3.4'!$P$83:$AZ$83</c:f>
              <c:numCache>
                <c:formatCode>yyyy</c:formatCode>
                <c:ptCount val="37"/>
                <c:pt idx="0">
                  <c:v>42005</c:v>
                </c:pt>
                <c:pt idx="1">
                  <c:v>42370</c:v>
                </c:pt>
                <c:pt idx="2">
                  <c:v>42736</c:v>
                </c:pt>
                <c:pt idx="3">
                  <c:v>43101</c:v>
                </c:pt>
                <c:pt idx="4">
                  <c:v>43101</c:v>
                </c:pt>
                <c:pt idx="5">
                  <c:v>43466</c:v>
                </c:pt>
                <c:pt idx="6">
                  <c:v>43831</c:v>
                </c:pt>
                <c:pt idx="7">
                  <c:v>44197</c:v>
                </c:pt>
                <c:pt idx="8">
                  <c:v>44562</c:v>
                </c:pt>
                <c:pt idx="9">
                  <c:v>44927</c:v>
                </c:pt>
                <c:pt idx="10">
                  <c:v>45292</c:v>
                </c:pt>
                <c:pt idx="11">
                  <c:v>45658</c:v>
                </c:pt>
                <c:pt idx="12">
                  <c:v>46023</c:v>
                </c:pt>
                <c:pt idx="13">
                  <c:v>46388</c:v>
                </c:pt>
                <c:pt idx="14">
                  <c:v>46753</c:v>
                </c:pt>
                <c:pt idx="15">
                  <c:v>47119</c:v>
                </c:pt>
                <c:pt idx="16">
                  <c:v>47484</c:v>
                </c:pt>
                <c:pt idx="17">
                  <c:v>47849</c:v>
                </c:pt>
                <c:pt idx="18">
                  <c:v>48214</c:v>
                </c:pt>
                <c:pt idx="19">
                  <c:v>48580</c:v>
                </c:pt>
                <c:pt idx="20">
                  <c:v>48945</c:v>
                </c:pt>
                <c:pt idx="21">
                  <c:v>49310</c:v>
                </c:pt>
                <c:pt idx="22">
                  <c:v>49675</c:v>
                </c:pt>
                <c:pt idx="23">
                  <c:v>50041</c:v>
                </c:pt>
                <c:pt idx="24">
                  <c:v>50406</c:v>
                </c:pt>
                <c:pt idx="25">
                  <c:v>50771</c:v>
                </c:pt>
                <c:pt idx="26">
                  <c:v>51136</c:v>
                </c:pt>
                <c:pt idx="27">
                  <c:v>51502</c:v>
                </c:pt>
                <c:pt idx="28">
                  <c:v>51867</c:v>
                </c:pt>
                <c:pt idx="29">
                  <c:v>52232</c:v>
                </c:pt>
                <c:pt idx="30">
                  <c:v>52597</c:v>
                </c:pt>
                <c:pt idx="31">
                  <c:v>52963</c:v>
                </c:pt>
                <c:pt idx="32">
                  <c:v>53328</c:v>
                </c:pt>
                <c:pt idx="33">
                  <c:v>53693</c:v>
                </c:pt>
                <c:pt idx="34">
                  <c:v>54058</c:v>
                </c:pt>
                <c:pt idx="35">
                  <c:v>54424</c:v>
                </c:pt>
                <c:pt idx="36">
                  <c:v>54789</c:v>
                </c:pt>
              </c:numCache>
            </c:numRef>
          </c:cat>
          <c:val>
            <c:numRef>
              <c:f>'3.4'!$P$84:$AZ$84</c:f>
              <c:numCache>
                <c:formatCode>General</c:formatCode>
                <c:ptCount val="37"/>
                <c:pt idx="4" formatCode="_-* #,##0_-;\-* #,##0_-;_-* &quot;-&quot;??_-;_-@_-">
                  <c:v>896.06833800000015</c:v>
                </c:pt>
                <c:pt idx="5" formatCode="_-* #,##0_-;\-* #,##0_-;_-* &quot;-&quot;??_-;_-@_-">
                  <c:v>863.7172600870349</c:v>
                </c:pt>
                <c:pt idx="6" formatCode="_-* #,##0_-;\-* #,##0_-;_-* &quot;-&quot;??_-;_-@_-">
                  <c:v>859.17907300037268</c:v>
                </c:pt>
                <c:pt idx="7" formatCode="_-* #,##0_-;\-* #,##0_-;_-* &quot;-&quot;??_-;_-@_-">
                  <c:v>832.67041961506868</c:v>
                </c:pt>
                <c:pt idx="8" formatCode="_-* #,##0_-;\-* #,##0_-;_-* &quot;-&quot;??_-;_-@_-">
                  <c:v>820.4989383484783</c:v>
                </c:pt>
                <c:pt idx="9" formatCode="_-* #,##0_-;\-* #,##0_-;_-* &quot;-&quot;??_-;_-@_-">
                  <c:v>807.1897625451362</c:v>
                </c:pt>
                <c:pt idx="10" formatCode="_-* #,##0_-;\-* #,##0_-;_-* &quot;-&quot;??_-;_-@_-">
                  <c:v>816.52587565657916</c:v>
                </c:pt>
                <c:pt idx="11" formatCode="_-* #,##0_-;\-* #,##0_-;_-* &quot;-&quot;??_-;_-@_-">
                  <c:v>815.80659658502691</c:v>
                </c:pt>
                <c:pt idx="12" formatCode="_-* #,##0_-;\-* #,##0_-;_-* &quot;-&quot;??_-;_-@_-">
                  <c:v>806.71859832303721</c:v>
                </c:pt>
                <c:pt idx="13" formatCode="_-* #,##0_-;\-* #,##0_-;_-* &quot;-&quot;??_-;_-@_-">
                  <c:v>815.90728639299346</c:v>
                </c:pt>
                <c:pt idx="14" formatCode="_-* #,##0_-;\-* #,##0_-;_-* &quot;-&quot;??_-;_-@_-">
                  <c:v>827.45627138424607</c:v>
                </c:pt>
                <c:pt idx="15" formatCode="_-* #,##0_-;\-* #,##0_-;_-* &quot;-&quot;??_-;_-@_-">
                  <c:v>808.73470241634823</c:v>
                </c:pt>
                <c:pt idx="16" formatCode="_-* #,##0_-;\-* #,##0_-;_-* &quot;-&quot;??_-;_-@_-">
                  <c:v>795.67572388557198</c:v>
                </c:pt>
                <c:pt idx="17" formatCode="_-* #,##0_-;\-* #,##0_-;_-* &quot;-&quot;??_-;_-@_-">
                  <c:v>782.2102111913814</c:v>
                </c:pt>
                <c:pt idx="18" formatCode="_-* #,##0_-;\-* #,##0_-;_-* &quot;-&quot;??_-;_-@_-">
                  <c:v>757.25207890786078</c:v>
                </c:pt>
                <c:pt idx="19" formatCode="_-* #,##0_-;\-* #,##0_-;_-* &quot;-&quot;??_-;_-@_-">
                  <c:v>744.91707257873293</c:v>
                </c:pt>
                <c:pt idx="20" formatCode="_-* #,##0_-;\-* #,##0_-;_-* &quot;-&quot;??_-;_-@_-">
                  <c:v>726.50710541146896</c:v>
                </c:pt>
                <c:pt idx="21" formatCode="_-* #,##0_-;\-* #,##0_-;_-* &quot;-&quot;??_-;_-@_-">
                  <c:v>727.7351064422536</c:v>
                </c:pt>
                <c:pt idx="22" formatCode="_-* #,##0_-;\-* #,##0_-;_-* &quot;-&quot;??_-;_-@_-">
                  <c:v>713.17290568561134</c:v>
                </c:pt>
                <c:pt idx="23" formatCode="_-* #,##0_-;\-* #,##0_-;_-* &quot;-&quot;??_-;_-@_-">
                  <c:v>708.86980530116443</c:v>
                </c:pt>
                <c:pt idx="24" formatCode="_-* #,##0_-;\-* #,##0_-;_-* &quot;-&quot;??_-;_-@_-">
                  <c:v>706.78172959784979</c:v>
                </c:pt>
                <c:pt idx="25" formatCode="_-* #,##0_-;\-* #,##0_-;_-* &quot;-&quot;??_-;_-@_-">
                  <c:v>701.25484335046292</c:v>
                </c:pt>
                <c:pt idx="26" formatCode="_-* #,##0_-;\-* #,##0_-;_-* &quot;-&quot;??_-;_-@_-">
                  <c:v>685.14159723805574</c:v>
                </c:pt>
                <c:pt idx="27" formatCode="_-* #,##0_-;\-* #,##0_-;_-* &quot;-&quot;??_-;_-@_-">
                  <c:v>682.39141388970779</c:v>
                </c:pt>
                <c:pt idx="28" formatCode="_-* #,##0_-;\-* #,##0_-;_-* &quot;-&quot;??_-;_-@_-">
                  <c:v>682.24849382394541</c:v>
                </c:pt>
                <c:pt idx="29" formatCode="_-* #,##0_-;\-* #,##0_-;_-* &quot;-&quot;??_-;_-@_-">
                  <c:v>677.34500961038123</c:v>
                </c:pt>
                <c:pt idx="30" formatCode="_-* #,##0_-;\-* #,##0_-;_-* &quot;-&quot;??_-;_-@_-">
                  <c:v>679.90254501101037</c:v>
                </c:pt>
                <c:pt idx="31" formatCode="_-* #,##0_-;\-* #,##0_-;_-* &quot;-&quot;??_-;_-@_-">
                  <c:v>677.00831394597901</c:v>
                </c:pt>
                <c:pt idx="32" formatCode="_-* #,##0_-;\-* #,##0_-;_-* &quot;-&quot;??_-;_-@_-">
                  <c:v>671.64611427271473</c:v>
                </c:pt>
                <c:pt idx="33" formatCode="_-* #,##0_-;\-* #,##0_-;_-* &quot;-&quot;??_-;_-@_-">
                  <c:v>671.37236720320345</c:v>
                </c:pt>
                <c:pt idx="34" formatCode="_-* #,##0_-;\-* #,##0_-;_-* &quot;-&quot;??_-;_-@_-">
                  <c:v>669.90486048521313</c:v>
                </c:pt>
                <c:pt idx="35" formatCode="_-* #,##0_-;\-* #,##0_-;_-* &quot;-&quot;??_-;_-@_-">
                  <c:v>662.09863117038742</c:v>
                </c:pt>
                <c:pt idx="36" formatCode="_-* #,##0_-;\-* #,##0_-;_-* &quot;-&quot;??_-;_-@_-">
                  <c:v>661.38710795685779</c:v>
                </c:pt>
              </c:numCache>
            </c:numRef>
          </c:val>
          <c:extLst>
            <c:ext xmlns:c16="http://schemas.microsoft.com/office/drawing/2014/chart" uri="{C3380CC4-5D6E-409C-BE32-E72D297353CC}">
              <c16:uniqueId val="{00000000-548D-4463-B2E0-FB9293C9201B}"/>
            </c:ext>
          </c:extLst>
        </c:ser>
        <c:ser>
          <c:idx val="1"/>
          <c:order val="1"/>
          <c:tx>
            <c:strRef>
              <c:f>'3.4'!$O$85</c:f>
              <c:strCache>
                <c:ptCount val="1"/>
                <c:pt idx="0">
                  <c:v>Distribution supply</c:v>
                </c:pt>
              </c:strCache>
            </c:strRef>
          </c:tx>
          <c:spPr>
            <a:solidFill>
              <a:srgbClr val="F26522"/>
            </a:solidFill>
            <a:ln>
              <a:noFill/>
            </a:ln>
            <a:scene3d>
              <a:camera prst="orthographicFront"/>
              <a:lightRig rig="threePt" dir="t">
                <a:rot lat="0" lon="0" rev="1200000"/>
              </a:lightRig>
            </a:scene3d>
          </c:spPr>
          <c:cat>
            <c:numRef>
              <c:f>'3.4'!$P$83:$AZ$83</c:f>
              <c:numCache>
                <c:formatCode>yyyy</c:formatCode>
                <c:ptCount val="37"/>
                <c:pt idx="0">
                  <c:v>42005</c:v>
                </c:pt>
                <c:pt idx="1">
                  <c:v>42370</c:v>
                </c:pt>
                <c:pt idx="2">
                  <c:v>42736</c:v>
                </c:pt>
                <c:pt idx="3">
                  <c:v>43101</c:v>
                </c:pt>
                <c:pt idx="4">
                  <c:v>43101</c:v>
                </c:pt>
                <c:pt idx="5">
                  <c:v>43466</c:v>
                </c:pt>
                <c:pt idx="6">
                  <c:v>43831</c:v>
                </c:pt>
                <c:pt idx="7">
                  <c:v>44197</c:v>
                </c:pt>
                <c:pt idx="8">
                  <c:v>44562</c:v>
                </c:pt>
                <c:pt idx="9">
                  <c:v>44927</c:v>
                </c:pt>
                <c:pt idx="10">
                  <c:v>45292</c:v>
                </c:pt>
                <c:pt idx="11">
                  <c:v>45658</c:v>
                </c:pt>
                <c:pt idx="12">
                  <c:v>46023</c:v>
                </c:pt>
                <c:pt idx="13">
                  <c:v>46388</c:v>
                </c:pt>
                <c:pt idx="14">
                  <c:v>46753</c:v>
                </c:pt>
                <c:pt idx="15">
                  <c:v>47119</c:v>
                </c:pt>
                <c:pt idx="16">
                  <c:v>47484</c:v>
                </c:pt>
                <c:pt idx="17">
                  <c:v>47849</c:v>
                </c:pt>
                <c:pt idx="18">
                  <c:v>48214</c:v>
                </c:pt>
                <c:pt idx="19">
                  <c:v>48580</c:v>
                </c:pt>
                <c:pt idx="20">
                  <c:v>48945</c:v>
                </c:pt>
                <c:pt idx="21">
                  <c:v>49310</c:v>
                </c:pt>
                <c:pt idx="22">
                  <c:v>49675</c:v>
                </c:pt>
                <c:pt idx="23">
                  <c:v>50041</c:v>
                </c:pt>
                <c:pt idx="24">
                  <c:v>50406</c:v>
                </c:pt>
                <c:pt idx="25">
                  <c:v>50771</c:v>
                </c:pt>
                <c:pt idx="26">
                  <c:v>51136</c:v>
                </c:pt>
                <c:pt idx="27">
                  <c:v>51502</c:v>
                </c:pt>
                <c:pt idx="28">
                  <c:v>51867</c:v>
                </c:pt>
                <c:pt idx="29">
                  <c:v>52232</c:v>
                </c:pt>
                <c:pt idx="30">
                  <c:v>52597</c:v>
                </c:pt>
                <c:pt idx="31">
                  <c:v>52963</c:v>
                </c:pt>
                <c:pt idx="32">
                  <c:v>53328</c:v>
                </c:pt>
                <c:pt idx="33">
                  <c:v>53693</c:v>
                </c:pt>
                <c:pt idx="34">
                  <c:v>54058</c:v>
                </c:pt>
                <c:pt idx="35">
                  <c:v>54424</c:v>
                </c:pt>
                <c:pt idx="36">
                  <c:v>54789</c:v>
                </c:pt>
              </c:numCache>
            </c:numRef>
          </c:cat>
          <c:val>
            <c:numRef>
              <c:f>'3.4'!$P$85:$AZ$85</c:f>
              <c:numCache>
                <c:formatCode>General</c:formatCode>
                <c:ptCount val="37"/>
                <c:pt idx="4" formatCode="_-* #,##0_-;\-* #,##0_-;_-* &quot;-&quot;??_-;_-@_-">
                  <c:v>3.3</c:v>
                </c:pt>
                <c:pt idx="5" formatCode="_-* #,##0_-;\-* #,##0_-;_-* &quot;-&quot;??_-;_-@_-">
                  <c:v>3.1971342640007268</c:v>
                </c:pt>
                <c:pt idx="6" formatCode="_-* #,##0_-;\-* #,##0_-;_-* &quot;-&quot;??_-;_-@_-">
                  <c:v>4.1565105846866208</c:v>
                </c:pt>
                <c:pt idx="7" formatCode="_-* #,##0_-;\-* #,##0_-;_-* &quot;-&quot;??_-;_-@_-">
                  <c:v>4.8533998161694996</c:v>
                </c:pt>
                <c:pt idx="8" formatCode="_-* #,##0_-;\-* #,##0_-;_-* &quot;-&quot;??_-;_-@_-">
                  <c:v>5.5620576499925329</c:v>
                </c:pt>
                <c:pt idx="9" formatCode="_-* #,##0_-;\-* #,##0_-;_-* &quot;-&quot;??_-;_-@_-">
                  <c:v>6.5474909437648634</c:v>
                </c:pt>
                <c:pt idx="10" formatCode="_-* #,##0_-;\-* #,##0_-;_-* &quot;-&quot;??_-;_-@_-">
                  <c:v>6.65229354873044</c:v>
                </c:pt>
                <c:pt idx="11" formatCode="_-* #,##0_-;\-* #,##0_-;_-* &quot;-&quot;??_-;_-@_-">
                  <c:v>7.3710832431238336</c:v>
                </c:pt>
                <c:pt idx="12" formatCode="_-* #,##0_-;\-* #,##0_-;_-* &quot;-&quot;??_-;_-@_-">
                  <c:v>8.4763884091500099</c:v>
                </c:pt>
                <c:pt idx="13" formatCode="_-* #,##0_-;\-* #,##0_-;_-* &quot;-&quot;??_-;_-@_-">
                  <c:v>14.906125832782614</c:v>
                </c:pt>
                <c:pt idx="14" formatCode="_-* #,##0_-;\-* #,##0_-;_-* &quot;-&quot;??_-;_-@_-">
                  <c:v>23.672897247153678</c:v>
                </c:pt>
                <c:pt idx="15" formatCode="_-* #,##0_-;\-* #,##0_-;_-* &quot;-&quot;??_-;_-@_-">
                  <c:v>33.727222715986379</c:v>
                </c:pt>
                <c:pt idx="16" formatCode="_-* #,##0_-;\-* #,##0_-;_-* &quot;-&quot;??_-;_-@_-">
                  <c:v>45.363341458379807</c:v>
                </c:pt>
                <c:pt idx="17" formatCode="_-* #,##0_-;\-* #,##0_-;_-* &quot;-&quot;??_-;_-@_-">
                  <c:v>58.775658199727452</c:v>
                </c:pt>
                <c:pt idx="18" formatCode="_-* #,##0_-;\-* #,##0_-;_-* &quot;-&quot;??_-;_-@_-">
                  <c:v>72.836413621176774</c:v>
                </c:pt>
                <c:pt idx="19" formatCode="_-* #,##0_-;\-* #,##0_-;_-* &quot;-&quot;??_-;_-@_-">
                  <c:v>83.344419494447564</c:v>
                </c:pt>
                <c:pt idx="20" formatCode="_-* #,##0_-;\-* #,##0_-;_-* &quot;-&quot;??_-;_-@_-">
                  <c:v>92.338731232154814</c:v>
                </c:pt>
                <c:pt idx="21" formatCode="_-* #,##0_-;\-* #,##0_-;_-* &quot;-&quot;??_-;_-@_-">
                  <c:v>99.734614213216361</c:v>
                </c:pt>
                <c:pt idx="22" formatCode="_-* #,##0_-;\-* #,##0_-;_-* &quot;-&quot;??_-;_-@_-">
                  <c:v>104.47750593384026</c:v>
                </c:pt>
                <c:pt idx="23" formatCode="_-* #,##0_-;\-* #,##0_-;_-* &quot;-&quot;??_-;_-@_-">
                  <c:v>105.0774789354401</c:v>
                </c:pt>
                <c:pt idx="24" formatCode="_-* #,##0_-;\-* #,##0_-;_-* &quot;-&quot;??_-;_-@_-">
                  <c:v>105.64739056806042</c:v>
                </c:pt>
                <c:pt idx="25" formatCode="_-* #,##0_-;\-* #,##0_-;_-* &quot;-&quot;??_-;_-@_-">
                  <c:v>106.18407835629172</c:v>
                </c:pt>
                <c:pt idx="26" formatCode="_-* #,##0_-;\-* #,##0_-;_-* &quot;-&quot;??_-;_-@_-">
                  <c:v>106.41056132796231</c:v>
                </c:pt>
                <c:pt idx="27" formatCode="_-* #,##0_-;\-* #,##0_-;_-* &quot;-&quot;??_-;_-@_-">
                  <c:v>106.88013724547599</c:v>
                </c:pt>
                <c:pt idx="28" formatCode="_-* #,##0_-;\-* #,##0_-;_-* &quot;-&quot;??_-;_-@_-">
                  <c:v>107.30799967243985</c:v>
                </c:pt>
                <c:pt idx="29" formatCode="_-* #,##0_-;\-* #,##0_-;_-* &quot;-&quot;??_-;_-@_-">
                  <c:v>107.79657903652749</c:v>
                </c:pt>
                <c:pt idx="30" formatCode="_-* #,##0_-;\-* #,##0_-;_-* &quot;-&quot;??_-;_-@_-">
                  <c:v>108.24429802450956</c:v>
                </c:pt>
                <c:pt idx="31" formatCode="_-* #,##0_-;\-* #,##0_-;_-* &quot;-&quot;??_-;_-@_-">
                  <c:v>108.64886678929915</c:v>
                </c:pt>
                <c:pt idx="32" formatCode="_-* #,##0_-;\-* #,##0_-;_-* &quot;-&quot;??_-;_-@_-">
                  <c:v>109.00834909248601</c:v>
                </c:pt>
                <c:pt idx="33" formatCode="_-* #,##0_-;\-* #,##0_-;_-* &quot;-&quot;??_-;_-@_-">
                  <c:v>109.32120979214565</c:v>
                </c:pt>
                <c:pt idx="34" formatCode="_-* #,##0_-;\-* #,##0_-;_-* &quot;-&quot;??_-;_-@_-">
                  <c:v>109.39922392071902</c:v>
                </c:pt>
                <c:pt idx="35" formatCode="_-* #,##0_-;\-* #,##0_-;_-* &quot;-&quot;??_-;_-@_-">
                  <c:v>109.55363514178403</c:v>
                </c:pt>
                <c:pt idx="36" formatCode="_-* #,##0_-;\-* #,##0_-;_-* &quot;-&quot;??_-;_-@_-">
                  <c:v>108.60216856423646</c:v>
                </c:pt>
              </c:numCache>
            </c:numRef>
          </c:val>
          <c:extLst>
            <c:ext xmlns:c16="http://schemas.microsoft.com/office/drawing/2014/chart" uri="{C3380CC4-5D6E-409C-BE32-E72D297353CC}">
              <c16:uniqueId val="{00000001-548D-4463-B2E0-FB9293C9201B}"/>
            </c:ext>
          </c:extLst>
        </c:ser>
        <c:dLbls>
          <c:showLegendKey val="0"/>
          <c:showVal val="0"/>
          <c:showCatName val="0"/>
          <c:showSerName val="0"/>
          <c:showPercent val="0"/>
          <c:showBubbleSize val="0"/>
        </c:dLbls>
        <c:axId val="511520128"/>
        <c:axId val="511526016"/>
      </c:areaChart>
      <c:dateAx>
        <c:axId val="511520128"/>
        <c:scaling>
          <c:orientation val="minMax"/>
        </c:scaling>
        <c:delete val="0"/>
        <c:axPos val="b"/>
        <c:numFmt formatCode="yyyy" sourceLinked="1"/>
        <c:majorTickMark val="out"/>
        <c:minorTickMark val="none"/>
        <c:tickLblPos val="nextTo"/>
        <c:crossAx val="511526016"/>
        <c:crosses val="autoZero"/>
        <c:auto val="1"/>
        <c:lblOffset val="100"/>
        <c:baseTimeUnit val="days"/>
        <c:majorUnit val="5"/>
      </c:dateAx>
      <c:valAx>
        <c:axId val="511526016"/>
        <c:scaling>
          <c:orientation val="minMax"/>
          <c:max val="1000"/>
        </c:scaling>
        <c:delete val="0"/>
        <c:axPos val="l"/>
        <c:majorGridlines>
          <c:spPr>
            <a:ln>
              <a:solidFill>
                <a:schemeClr val="bg1">
                  <a:lumMod val="75000"/>
                </a:schemeClr>
              </a:solidFill>
            </a:ln>
          </c:spPr>
        </c:majorGridlines>
        <c:title>
          <c:tx>
            <c:rich>
              <a:bodyPr rot="-5400000" vert="horz"/>
              <a:lstStyle/>
              <a:p>
                <a:pPr>
                  <a:defRPr/>
                </a:pPr>
                <a:r>
                  <a:rPr lang="en-US"/>
                  <a:t>TWh</a:t>
                </a:r>
              </a:p>
            </c:rich>
          </c:tx>
          <c:overlay val="0"/>
        </c:title>
        <c:numFmt formatCode="General" sourceLinked="1"/>
        <c:majorTickMark val="out"/>
        <c:minorTickMark val="none"/>
        <c:tickLblPos val="nextTo"/>
        <c:crossAx val="511520128"/>
        <c:crosses val="autoZero"/>
        <c:crossBetween val="between"/>
      </c:valAx>
      <c:spPr>
        <a:solidFill>
          <a:schemeClr val="bg1">
            <a:alpha val="24706"/>
          </a:schemeClr>
        </a:solidFill>
      </c:spPr>
    </c:plotArea>
    <c:legend>
      <c:legendPos val="b"/>
      <c:layout>
        <c:manualLayout>
          <c:xMode val="edge"/>
          <c:yMode val="edge"/>
          <c:x val="0.12682555981085047"/>
          <c:y val="0.89324241122565862"/>
          <c:w val="0.78642889908051794"/>
          <c:h val="7.240215731195114E-2"/>
        </c:manualLayout>
      </c:layout>
      <c:overlay val="0"/>
    </c:legend>
    <c:plotVisOnly val="0"/>
    <c:dispBlanksAs val="zero"/>
    <c:showDLblsOverMax val="0"/>
  </c:chart>
  <c:spPr>
    <a:ln>
      <a:noFill/>
    </a:ln>
  </c:spPr>
  <c:txPr>
    <a:bodyPr/>
    <a:lstStyle/>
    <a:p>
      <a:pPr>
        <a:defRPr sz="1050"/>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11016672172745923"/>
          <c:y val="5.2740168212567544E-2"/>
          <c:w val="0.85768659690927374"/>
          <c:h val="0.76492458953799158"/>
        </c:manualLayout>
      </c:layout>
      <c:areaChart>
        <c:grouping val="stacked"/>
        <c:varyColors val="0"/>
        <c:ser>
          <c:idx val="0"/>
          <c:order val="0"/>
          <c:tx>
            <c:strRef>
              <c:f>'3.4'!$O$57</c:f>
              <c:strCache>
                <c:ptCount val="1"/>
                <c:pt idx="0">
                  <c:v>Transmission supply</c:v>
                </c:pt>
              </c:strCache>
            </c:strRef>
          </c:tx>
          <c:spPr>
            <a:solidFill>
              <a:srgbClr val="FFBF22"/>
            </a:solidFill>
            <a:ln>
              <a:noFill/>
            </a:ln>
            <a:scene3d>
              <a:camera prst="orthographicFront"/>
              <a:lightRig rig="threePt" dir="t">
                <a:rot lat="0" lon="0" rev="1200000"/>
              </a:lightRig>
            </a:scene3d>
          </c:spPr>
          <c:cat>
            <c:numRef>
              <c:f>'3.4'!$P$56:$AZ$56</c:f>
              <c:numCache>
                <c:formatCode>yyyy</c:formatCode>
                <c:ptCount val="37"/>
                <c:pt idx="0">
                  <c:v>42005</c:v>
                </c:pt>
                <c:pt idx="1">
                  <c:v>42370</c:v>
                </c:pt>
                <c:pt idx="2">
                  <c:v>42736</c:v>
                </c:pt>
                <c:pt idx="3">
                  <c:v>43101</c:v>
                </c:pt>
                <c:pt idx="4">
                  <c:v>43101</c:v>
                </c:pt>
                <c:pt idx="5">
                  <c:v>43466</c:v>
                </c:pt>
                <c:pt idx="6">
                  <c:v>43831</c:v>
                </c:pt>
                <c:pt idx="7">
                  <c:v>44197</c:v>
                </c:pt>
                <c:pt idx="8">
                  <c:v>44562</c:v>
                </c:pt>
                <c:pt idx="9">
                  <c:v>44927</c:v>
                </c:pt>
                <c:pt idx="10">
                  <c:v>45292</c:v>
                </c:pt>
                <c:pt idx="11">
                  <c:v>45658</c:v>
                </c:pt>
                <c:pt idx="12">
                  <c:v>46023</c:v>
                </c:pt>
                <c:pt idx="13">
                  <c:v>46388</c:v>
                </c:pt>
                <c:pt idx="14">
                  <c:v>46753</c:v>
                </c:pt>
                <c:pt idx="15">
                  <c:v>47119</c:v>
                </c:pt>
                <c:pt idx="16">
                  <c:v>47484</c:v>
                </c:pt>
                <c:pt idx="17">
                  <c:v>47849</c:v>
                </c:pt>
                <c:pt idx="18">
                  <c:v>48214</c:v>
                </c:pt>
                <c:pt idx="19">
                  <c:v>48580</c:v>
                </c:pt>
                <c:pt idx="20">
                  <c:v>48945</c:v>
                </c:pt>
                <c:pt idx="21">
                  <c:v>49310</c:v>
                </c:pt>
                <c:pt idx="22">
                  <c:v>49675</c:v>
                </c:pt>
                <c:pt idx="23">
                  <c:v>50041</c:v>
                </c:pt>
                <c:pt idx="24">
                  <c:v>50406</c:v>
                </c:pt>
                <c:pt idx="25">
                  <c:v>50771</c:v>
                </c:pt>
                <c:pt idx="26">
                  <c:v>51136</c:v>
                </c:pt>
                <c:pt idx="27">
                  <c:v>51502</c:v>
                </c:pt>
                <c:pt idx="28">
                  <c:v>51867</c:v>
                </c:pt>
                <c:pt idx="29">
                  <c:v>52232</c:v>
                </c:pt>
                <c:pt idx="30">
                  <c:v>52597</c:v>
                </c:pt>
                <c:pt idx="31">
                  <c:v>52963</c:v>
                </c:pt>
                <c:pt idx="32">
                  <c:v>53328</c:v>
                </c:pt>
                <c:pt idx="33">
                  <c:v>53693</c:v>
                </c:pt>
                <c:pt idx="34">
                  <c:v>54058</c:v>
                </c:pt>
                <c:pt idx="35">
                  <c:v>54424</c:v>
                </c:pt>
                <c:pt idx="36">
                  <c:v>54789</c:v>
                </c:pt>
              </c:numCache>
            </c:numRef>
          </c:cat>
          <c:val>
            <c:numRef>
              <c:f>'3.4'!$P$57:$AZ$57</c:f>
              <c:numCache>
                <c:formatCode>General</c:formatCode>
                <c:ptCount val="37"/>
                <c:pt idx="4" formatCode="_-* #,##0_-;\-* #,##0_-;_-* &quot;-&quot;??_-;_-@_-">
                  <c:v>896.06833800000015</c:v>
                </c:pt>
                <c:pt idx="5" formatCode="_-* #,##0_-;\-* #,##0_-;_-* &quot;-&quot;??_-;_-@_-">
                  <c:v>861.3061442484676</c:v>
                </c:pt>
                <c:pt idx="6" formatCode="_-* #,##0_-;\-* #,##0_-;_-* &quot;-&quot;??_-;_-@_-">
                  <c:v>871.52282414163619</c:v>
                </c:pt>
                <c:pt idx="7" formatCode="_-* #,##0_-;\-* #,##0_-;_-* &quot;-&quot;??_-;_-@_-">
                  <c:v>862.90418639799168</c:v>
                </c:pt>
                <c:pt idx="8" formatCode="_-* #,##0_-;\-* #,##0_-;_-* &quot;-&quot;??_-;_-@_-">
                  <c:v>843.49521057243237</c:v>
                </c:pt>
                <c:pt idx="9" formatCode="_-* #,##0_-;\-* #,##0_-;_-* &quot;-&quot;??_-;_-@_-">
                  <c:v>856.51179387652269</c:v>
                </c:pt>
                <c:pt idx="10" formatCode="_-* #,##0_-;\-* #,##0_-;_-* &quot;-&quot;??_-;_-@_-">
                  <c:v>859.47958421130738</c:v>
                </c:pt>
                <c:pt idx="11" formatCode="_-* #,##0_-;\-* #,##0_-;_-* &quot;-&quot;??_-;_-@_-">
                  <c:v>843.38222517444092</c:v>
                </c:pt>
                <c:pt idx="12" formatCode="_-* #,##0_-;\-* #,##0_-;_-* &quot;-&quot;??_-;_-@_-">
                  <c:v>846.76325203115186</c:v>
                </c:pt>
                <c:pt idx="13" formatCode="_-* #,##0_-;\-* #,##0_-;_-* &quot;-&quot;??_-;_-@_-">
                  <c:v>842.30934629451178</c:v>
                </c:pt>
                <c:pt idx="14" formatCode="_-* #,##0_-;\-* #,##0_-;_-* &quot;-&quot;??_-;_-@_-">
                  <c:v>848.92697781824677</c:v>
                </c:pt>
                <c:pt idx="15" formatCode="_-* #,##0_-;\-* #,##0_-;_-* &quot;-&quot;??_-;_-@_-">
                  <c:v>812.92389306981727</c:v>
                </c:pt>
                <c:pt idx="16" formatCode="_-* #,##0_-;\-* #,##0_-;_-* &quot;-&quot;??_-;_-@_-">
                  <c:v>780.00708792104365</c:v>
                </c:pt>
                <c:pt idx="17" formatCode="_-* #,##0_-;\-* #,##0_-;_-* &quot;-&quot;??_-;_-@_-">
                  <c:v>761.22785811153528</c:v>
                </c:pt>
                <c:pt idx="18" formatCode="_-* #,##0_-;\-* #,##0_-;_-* &quot;-&quot;??_-;_-@_-">
                  <c:v>779.33985774208952</c:v>
                </c:pt>
                <c:pt idx="19" formatCode="_-* #,##0_-;\-* #,##0_-;_-* &quot;-&quot;??_-;_-@_-">
                  <c:v>772.30894324765006</c:v>
                </c:pt>
                <c:pt idx="20" formatCode="_-* #,##0_-;\-* #,##0_-;_-* &quot;-&quot;??_-;_-@_-">
                  <c:v>763.85142463858813</c:v>
                </c:pt>
                <c:pt idx="21" formatCode="_-* #,##0_-;\-* #,##0_-;_-* &quot;-&quot;??_-;_-@_-">
                  <c:v>745.30313494773895</c:v>
                </c:pt>
                <c:pt idx="22" formatCode="_-* #,##0_-;\-* #,##0_-;_-* &quot;-&quot;??_-;_-@_-">
                  <c:v>734.67827723183518</c:v>
                </c:pt>
                <c:pt idx="23" formatCode="_-* #,##0_-;\-* #,##0_-;_-* &quot;-&quot;??_-;_-@_-">
                  <c:v>730.24099931006333</c:v>
                </c:pt>
                <c:pt idx="24" formatCode="_-* #,##0_-;\-* #,##0_-;_-* &quot;-&quot;??_-;_-@_-">
                  <c:v>715.49259110341461</c:v>
                </c:pt>
                <c:pt idx="25" formatCode="_-* #,##0_-;\-* #,##0_-;_-* &quot;-&quot;??_-;_-@_-">
                  <c:v>714.28383038371715</c:v>
                </c:pt>
                <c:pt idx="26" formatCode="_-* #,##0_-;\-* #,##0_-;_-* &quot;-&quot;??_-;_-@_-">
                  <c:v>720.10416818024976</c:v>
                </c:pt>
                <c:pt idx="27" formatCode="_-* #,##0_-;\-* #,##0_-;_-* &quot;-&quot;??_-;_-@_-">
                  <c:v>716.73149572591058</c:v>
                </c:pt>
                <c:pt idx="28" formatCode="_-* #,##0_-;\-* #,##0_-;_-* &quot;-&quot;??_-;_-@_-">
                  <c:v>725.51501725102798</c:v>
                </c:pt>
                <c:pt idx="29" formatCode="_-* #,##0_-;\-* #,##0_-;_-* &quot;-&quot;??_-;_-@_-">
                  <c:v>733.58875783518306</c:v>
                </c:pt>
                <c:pt idx="30" formatCode="_-* #,##0_-;\-* #,##0_-;_-* &quot;-&quot;??_-;_-@_-">
                  <c:v>732.16883501198697</c:v>
                </c:pt>
                <c:pt idx="31" formatCode="_-* #,##0_-;\-* #,##0_-;_-* &quot;-&quot;??_-;_-@_-">
                  <c:v>739.0543435789665</c:v>
                </c:pt>
                <c:pt idx="32" formatCode="_-* #,##0_-;\-* #,##0_-;_-* &quot;-&quot;??_-;_-@_-">
                  <c:v>739.20912932646752</c:v>
                </c:pt>
                <c:pt idx="33" formatCode="_-* #,##0_-;\-* #,##0_-;_-* &quot;-&quot;??_-;_-@_-">
                  <c:v>747.30367926707811</c:v>
                </c:pt>
                <c:pt idx="34" formatCode="_-* #,##0_-;\-* #,##0_-;_-* &quot;-&quot;??_-;_-@_-">
                  <c:v>754.72967553968408</c:v>
                </c:pt>
                <c:pt idx="35" formatCode="_-* #,##0_-;\-* #,##0_-;_-* &quot;-&quot;??_-;_-@_-">
                  <c:v>756.46703810036604</c:v>
                </c:pt>
                <c:pt idx="36" formatCode="_-* #,##0_-;\-* #,##0_-;_-* &quot;-&quot;??_-;_-@_-">
                  <c:v>761.80303379351176</c:v>
                </c:pt>
              </c:numCache>
            </c:numRef>
          </c:val>
          <c:extLst>
            <c:ext xmlns:c16="http://schemas.microsoft.com/office/drawing/2014/chart" uri="{C3380CC4-5D6E-409C-BE32-E72D297353CC}">
              <c16:uniqueId val="{00000000-0A7B-44ED-A5A9-811AB4A0743D}"/>
            </c:ext>
          </c:extLst>
        </c:ser>
        <c:ser>
          <c:idx val="1"/>
          <c:order val="1"/>
          <c:tx>
            <c:strRef>
              <c:f>'3.4'!$O$58</c:f>
              <c:strCache>
                <c:ptCount val="1"/>
                <c:pt idx="0">
                  <c:v>Distribution supply</c:v>
                </c:pt>
              </c:strCache>
            </c:strRef>
          </c:tx>
          <c:spPr>
            <a:solidFill>
              <a:srgbClr val="F26522"/>
            </a:solidFill>
            <a:ln>
              <a:noFill/>
            </a:ln>
            <a:scene3d>
              <a:camera prst="orthographicFront"/>
              <a:lightRig rig="threePt" dir="t">
                <a:rot lat="0" lon="0" rev="1200000"/>
              </a:lightRig>
            </a:scene3d>
          </c:spPr>
          <c:cat>
            <c:numRef>
              <c:f>'3.4'!$P$56:$AZ$56</c:f>
              <c:numCache>
                <c:formatCode>yyyy</c:formatCode>
                <c:ptCount val="37"/>
                <c:pt idx="0">
                  <c:v>42005</c:v>
                </c:pt>
                <c:pt idx="1">
                  <c:v>42370</c:v>
                </c:pt>
                <c:pt idx="2">
                  <c:v>42736</c:v>
                </c:pt>
                <c:pt idx="3">
                  <c:v>43101</c:v>
                </c:pt>
                <c:pt idx="4">
                  <c:v>43101</c:v>
                </c:pt>
                <c:pt idx="5">
                  <c:v>43466</c:v>
                </c:pt>
                <c:pt idx="6">
                  <c:v>43831</c:v>
                </c:pt>
                <c:pt idx="7">
                  <c:v>44197</c:v>
                </c:pt>
                <c:pt idx="8">
                  <c:v>44562</c:v>
                </c:pt>
                <c:pt idx="9">
                  <c:v>44927</c:v>
                </c:pt>
                <c:pt idx="10">
                  <c:v>45292</c:v>
                </c:pt>
                <c:pt idx="11">
                  <c:v>45658</c:v>
                </c:pt>
                <c:pt idx="12">
                  <c:v>46023</c:v>
                </c:pt>
                <c:pt idx="13">
                  <c:v>46388</c:v>
                </c:pt>
                <c:pt idx="14">
                  <c:v>46753</c:v>
                </c:pt>
                <c:pt idx="15">
                  <c:v>47119</c:v>
                </c:pt>
                <c:pt idx="16">
                  <c:v>47484</c:v>
                </c:pt>
                <c:pt idx="17">
                  <c:v>47849</c:v>
                </c:pt>
                <c:pt idx="18">
                  <c:v>48214</c:v>
                </c:pt>
                <c:pt idx="19">
                  <c:v>48580</c:v>
                </c:pt>
                <c:pt idx="20">
                  <c:v>48945</c:v>
                </c:pt>
                <c:pt idx="21">
                  <c:v>49310</c:v>
                </c:pt>
                <c:pt idx="22">
                  <c:v>49675</c:v>
                </c:pt>
                <c:pt idx="23">
                  <c:v>50041</c:v>
                </c:pt>
                <c:pt idx="24">
                  <c:v>50406</c:v>
                </c:pt>
                <c:pt idx="25">
                  <c:v>50771</c:v>
                </c:pt>
                <c:pt idx="26">
                  <c:v>51136</c:v>
                </c:pt>
                <c:pt idx="27">
                  <c:v>51502</c:v>
                </c:pt>
                <c:pt idx="28">
                  <c:v>51867</c:v>
                </c:pt>
                <c:pt idx="29">
                  <c:v>52232</c:v>
                </c:pt>
                <c:pt idx="30">
                  <c:v>52597</c:v>
                </c:pt>
                <c:pt idx="31">
                  <c:v>52963</c:v>
                </c:pt>
                <c:pt idx="32">
                  <c:v>53328</c:v>
                </c:pt>
                <c:pt idx="33">
                  <c:v>53693</c:v>
                </c:pt>
                <c:pt idx="34">
                  <c:v>54058</c:v>
                </c:pt>
                <c:pt idx="35">
                  <c:v>54424</c:v>
                </c:pt>
                <c:pt idx="36">
                  <c:v>54789</c:v>
                </c:pt>
              </c:numCache>
            </c:numRef>
          </c:cat>
          <c:val>
            <c:numRef>
              <c:f>'3.4'!$P$58:$AZ$58</c:f>
              <c:numCache>
                <c:formatCode>General</c:formatCode>
                <c:ptCount val="37"/>
                <c:pt idx="4" formatCode="_-* #,##0_-;\-* #,##0_-;_-* &quot;-&quot;??_-;_-@_-">
                  <c:v>3.3</c:v>
                </c:pt>
                <c:pt idx="5" formatCode="_-* #,##0_-;\-* #,##0_-;_-* &quot;-&quot;??_-;_-@_-">
                  <c:v>3.5339958499642465</c:v>
                </c:pt>
                <c:pt idx="6" formatCode="_-* #,##0_-;\-* #,##0_-;_-* &quot;-&quot;??_-;_-@_-">
                  <c:v>3.8084750962223812</c:v>
                </c:pt>
                <c:pt idx="7" formatCode="_-* #,##0_-;\-* #,##0_-;_-* &quot;-&quot;??_-;_-@_-">
                  <c:v>3.9563511373764779</c:v>
                </c:pt>
                <c:pt idx="8" formatCode="_-* #,##0_-;\-* #,##0_-;_-* &quot;-&quot;??_-;_-@_-">
                  <c:v>4.1252269883847781</c:v>
                </c:pt>
                <c:pt idx="9" formatCode="_-* #,##0_-;\-* #,##0_-;_-* &quot;-&quot;??_-;_-@_-">
                  <c:v>4.4193273327859526</c:v>
                </c:pt>
                <c:pt idx="10" formatCode="_-* #,##0_-;\-* #,##0_-;_-* &quot;-&quot;??_-;_-@_-">
                  <c:v>4.3772133166993408</c:v>
                </c:pt>
                <c:pt idx="11" formatCode="_-* #,##0_-;\-* #,##0_-;_-* &quot;-&quot;??_-;_-@_-">
                  <c:v>4.5047891638795985</c:v>
                </c:pt>
                <c:pt idx="12" formatCode="_-* #,##0_-;\-* #,##0_-;_-* &quot;-&quot;??_-;_-@_-">
                  <c:v>4.8476259867549674</c:v>
                </c:pt>
                <c:pt idx="13" formatCode="_-* #,##0_-;\-* #,##0_-;_-* &quot;-&quot;??_-;_-@_-">
                  <c:v>7.8436105432361609</c:v>
                </c:pt>
                <c:pt idx="14" formatCode="_-* #,##0_-;\-* #,##0_-;_-* &quot;-&quot;??_-;_-@_-">
                  <c:v>11.965085763409189</c:v>
                </c:pt>
                <c:pt idx="15" formatCode="_-* #,##0_-;\-* #,##0_-;_-* &quot;-&quot;??_-;_-@_-">
                  <c:v>16.70144875791329</c:v>
                </c:pt>
                <c:pt idx="16" formatCode="_-* #,##0_-;\-* #,##0_-;_-* &quot;-&quot;??_-;_-@_-">
                  <c:v>22.090732183476504</c:v>
                </c:pt>
                <c:pt idx="17" formatCode="_-* #,##0_-;\-* #,##0_-;_-* &quot;-&quot;??_-;_-@_-">
                  <c:v>28.209935594698237</c:v>
                </c:pt>
                <c:pt idx="18" formatCode="_-* #,##0_-;\-* #,##0_-;_-* &quot;-&quot;??_-;_-@_-">
                  <c:v>34.827139283917205</c:v>
                </c:pt>
                <c:pt idx="19" formatCode="_-* #,##0_-;\-* #,##0_-;_-* &quot;-&quot;??_-;_-@_-">
                  <c:v>39.866990361938704</c:v>
                </c:pt>
                <c:pt idx="20" formatCode="_-* #,##0_-;\-* #,##0_-;_-* &quot;-&quot;??_-;_-@_-">
                  <c:v>43.707475833418926</c:v>
                </c:pt>
                <c:pt idx="21" formatCode="_-* #,##0_-;\-* #,##0_-;_-* &quot;-&quot;??_-;_-@_-">
                  <c:v>46.974227171765889</c:v>
                </c:pt>
                <c:pt idx="22" formatCode="_-* #,##0_-;\-* #,##0_-;_-* &quot;-&quot;??_-;_-@_-">
                  <c:v>48.781606399452272</c:v>
                </c:pt>
                <c:pt idx="23" formatCode="_-* #,##0_-;\-* #,##0_-;_-* &quot;-&quot;??_-;_-@_-">
                  <c:v>48.441632930557283</c:v>
                </c:pt>
                <c:pt idx="24" formatCode="_-* #,##0_-;\-* #,##0_-;_-* &quot;-&quot;??_-;_-@_-">
                  <c:v>46.519466433067535</c:v>
                </c:pt>
                <c:pt idx="25" formatCode="_-* #,##0_-;\-* #,##0_-;_-* &quot;-&quot;??_-;_-@_-">
                  <c:v>43.838525468862784</c:v>
                </c:pt>
                <c:pt idx="26" formatCode="_-* #,##0_-;\-* #,##0_-;_-* &quot;-&quot;??_-;_-@_-">
                  <c:v>40.349085169290511</c:v>
                </c:pt>
                <c:pt idx="27" formatCode="_-* #,##0_-;\-* #,##0_-;_-* &quot;-&quot;??_-;_-@_-">
                  <c:v>35.974141453706032</c:v>
                </c:pt>
                <c:pt idx="28" formatCode="_-* #,##0_-;\-* #,##0_-;_-* &quot;-&quot;??_-;_-@_-">
                  <c:v>30.992367797265295</c:v>
                </c:pt>
                <c:pt idx="29" formatCode="_-* #,##0_-;\-* #,##0_-;_-* &quot;-&quot;??_-;_-@_-">
                  <c:v>27.557042052593257</c:v>
                </c:pt>
                <c:pt idx="30" formatCode="_-* #,##0_-;\-* #,##0_-;_-* &quot;-&quot;??_-;_-@_-">
                  <c:v>25.332162633308709</c:v>
                </c:pt>
                <c:pt idx="31" formatCode="_-* #,##0_-;\-* #,##0_-;_-* &quot;-&quot;??_-;_-@_-">
                  <c:v>25.684428309201692</c:v>
                </c:pt>
                <c:pt idx="32" formatCode="_-* #,##0_-;\-* #,##0_-;_-* &quot;-&quot;??_-;_-@_-">
                  <c:v>25.033003276629231</c:v>
                </c:pt>
                <c:pt idx="33" formatCode="_-* #,##0_-;\-* #,##0_-;_-* &quot;-&quot;??_-;_-@_-">
                  <c:v>24.628188970292811</c:v>
                </c:pt>
                <c:pt idx="34" formatCode="_-* #,##0_-;\-* #,##0_-;_-* &quot;-&quot;??_-;_-@_-">
                  <c:v>24.493346107562338</c:v>
                </c:pt>
                <c:pt idx="35" formatCode="_-* #,##0_-;\-* #,##0_-;_-* &quot;-&quot;??_-;_-@_-">
                  <c:v>24.268878287490804</c:v>
                </c:pt>
                <c:pt idx="36" formatCode="_-* #,##0_-;\-* #,##0_-;_-* &quot;-&quot;??_-;_-@_-">
                  <c:v>23.723429875644506</c:v>
                </c:pt>
              </c:numCache>
            </c:numRef>
          </c:val>
          <c:extLst>
            <c:ext xmlns:c16="http://schemas.microsoft.com/office/drawing/2014/chart" uri="{C3380CC4-5D6E-409C-BE32-E72D297353CC}">
              <c16:uniqueId val="{00000001-0A7B-44ED-A5A9-811AB4A0743D}"/>
            </c:ext>
          </c:extLst>
        </c:ser>
        <c:dLbls>
          <c:showLegendKey val="0"/>
          <c:showVal val="0"/>
          <c:showCatName val="0"/>
          <c:showSerName val="0"/>
          <c:showPercent val="0"/>
          <c:showBubbleSize val="0"/>
        </c:dLbls>
        <c:axId val="511576704"/>
        <c:axId val="511603072"/>
      </c:areaChart>
      <c:dateAx>
        <c:axId val="511576704"/>
        <c:scaling>
          <c:orientation val="minMax"/>
        </c:scaling>
        <c:delete val="0"/>
        <c:axPos val="b"/>
        <c:numFmt formatCode="yyyy" sourceLinked="1"/>
        <c:majorTickMark val="out"/>
        <c:minorTickMark val="none"/>
        <c:tickLblPos val="nextTo"/>
        <c:crossAx val="511603072"/>
        <c:crosses val="autoZero"/>
        <c:auto val="1"/>
        <c:lblOffset val="100"/>
        <c:baseTimeUnit val="days"/>
        <c:majorUnit val="5"/>
      </c:dateAx>
      <c:valAx>
        <c:axId val="511603072"/>
        <c:scaling>
          <c:orientation val="minMax"/>
          <c:max val="1000"/>
        </c:scaling>
        <c:delete val="0"/>
        <c:axPos val="l"/>
        <c:majorGridlines>
          <c:spPr>
            <a:ln>
              <a:solidFill>
                <a:schemeClr val="bg1">
                  <a:lumMod val="75000"/>
                </a:schemeClr>
              </a:solidFill>
            </a:ln>
          </c:spPr>
        </c:majorGridlines>
        <c:title>
          <c:tx>
            <c:rich>
              <a:bodyPr rot="-5400000" vert="horz"/>
              <a:lstStyle/>
              <a:p>
                <a:pPr>
                  <a:defRPr sz="1050"/>
                </a:pPr>
                <a:r>
                  <a:rPr lang="en-US" sz="1050"/>
                  <a:t>TWh</a:t>
                </a:r>
                <a:endParaRPr lang="en-GB" sz="1050">
                  <a:effectLst/>
                </a:endParaRPr>
              </a:p>
            </c:rich>
          </c:tx>
          <c:overlay val="0"/>
        </c:title>
        <c:numFmt formatCode="General" sourceLinked="1"/>
        <c:majorTickMark val="out"/>
        <c:minorTickMark val="none"/>
        <c:tickLblPos val="nextTo"/>
        <c:crossAx val="511576704"/>
        <c:crosses val="autoZero"/>
        <c:crossBetween val="between"/>
      </c:valAx>
      <c:spPr>
        <a:solidFill>
          <a:schemeClr val="bg1">
            <a:alpha val="24706"/>
          </a:schemeClr>
        </a:solidFill>
      </c:spPr>
    </c:plotArea>
    <c:legend>
      <c:legendPos val="b"/>
      <c:layout>
        <c:manualLayout>
          <c:xMode val="edge"/>
          <c:yMode val="edge"/>
          <c:x val="0.12495513467644657"/>
          <c:y val="0.91142683276059566"/>
          <c:w val="0.78642889908051794"/>
          <c:h val="6.6340683466972139E-2"/>
        </c:manualLayout>
      </c:layout>
      <c:overlay val="0"/>
    </c:legend>
    <c:plotVisOnly val="0"/>
    <c:dispBlanksAs val="zero"/>
    <c:showDLblsOverMax val="0"/>
  </c:chart>
  <c:spPr>
    <a:ln>
      <a:noFill/>
    </a:ln>
  </c:spPr>
  <c:txPr>
    <a:bodyPr/>
    <a:lstStyle/>
    <a:p>
      <a:pPr>
        <a:defRPr sz="1050"/>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areaChart>
        <c:grouping val="stacked"/>
        <c:varyColors val="0"/>
        <c:ser>
          <c:idx val="4"/>
          <c:order val="0"/>
          <c:tx>
            <c:strRef>
              <c:f>'4.1'!$O$12</c:f>
              <c:strCache>
                <c:ptCount val="1"/>
                <c:pt idx="0">
                  <c:v>Electricity residential</c:v>
                </c:pt>
              </c:strCache>
            </c:strRef>
          </c:tx>
          <c:spPr>
            <a:solidFill>
              <a:srgbClr val="FFBF22"/>
            </a:solidFill>
            <a:ln w="25400">
              <a:noFill/>
            </a:ln>
            <a:effectLst/>
          </c:spPr>
          <c:val>
            <c:numRef>
              <c:f>'4.1'!$P$12:$BD$12</c:f>
              <c:numCache>
                <c:formatCode>#,##0</c:formatCode>
                <c:ptCount val="41"/>
                <c:pt idx="0">
                  <c:v>109558.03419622396</c:v>
                </c:pt>
                <c:pt idx="1">
                  <c:v>110860.04140400111</c:v>
                </c:pt>
                <c:pt idx="2">
                  <c:v>110710.79816854492</c:v>
                </c:pt>
                <c:pt idx="3">
                  <c:v>109896.70220566446</c:v>
                </c:pt>
                <c:pt idx="4">
                  <c:v>112274.77951284165</c:v>
                </c:pt>
                <c:pt idx="5">
                  <c:v>114414.29106831657</c:v>
                </c:pt>
                <c:pt idx="6">
                  <c:v>108869.14665631847</c:v>
                </c:pt>
                <c:pt idx="7">
                  <c:v>109487.98196900416</c:v>
                </c:pt>
                <c:pt idx="8">
                  <c:v>106757.52364751205</c:v>
                </c:pt>
                <c:pt idx="9">
                  <c:v>107026.89980297696</c:v>
                </c:pt>
                <c:pt idx="10">
                  <c:v>103889.10157527105</c:v>
                </c:pt>
                <c:pt idx="11">
                  <c:v>101471.96612549637</c:v>
                </c:pt>
                <c:pt idx="12">
                  <c:v>99429.732451719188</c:v>
                </c:pt>
                <c:pt idx="13">
                  <c:v>97710.899614973663</c:v>
                </c:pt>
                <c:pt idx="14">
                  <c:v>96414.76681301574</c:v>
                </c:pt>
                <c:pt idx="15">
                  <c:v>95794.828234573331</c:v>
                </c:pt>
                <c:pt idx="16">
                  <c:v>94397.166534713819</c:v>
                </c:pt>
                <c:pt idx="17">
                  <c:v>95565.539973554158</c:v>
                </c:pt>
                <c:pt idx="18">
                  <c:v>96969.180708619271</c:v>
                </c:pt>
                <c:pt idx="19">
                  <c:v>98433.90870414114</c:v>
                </c:pt>
                <c:pt idx="20">
                  <c:v>100925.50272855128</c:v>
                </c:pt>
                <c:pt idx="21">
                  <c:v>103085.22695871003</c:v>
                </c:pt>
                <c:pt idx="22">
                  <c:v>104901.03936353713</c:v>
                </c:pt>
                <c:pt idx="23">
                  <c:v>106587.87761604531</c:v>
                </c:pt>
                <c:pt idx="24">
                  <c:v>108198.66528934138</c:v>
                </c:pt>
                <c:pt idx="25">
                  <c:v>109500.78376107177</c:v>
                </c:pt>
                <c:pt idx="26">
                  <c:v>110663.58343392958</c:v>
                </c:pt>
                <c:pt idx="27">
                  <c:v>111694.24077760642</c:v>
                </c:pt>
                <c:pt idx="28">
                  <c:v>112577.12680988305</c:v>
                </c:pt>
                <c:pt idx="29">
                  <c:v>114486.21172608338</c:v>
                </c:pt>
                <c:pt idx="30">
                  <c:v>116298.13884067829</c:v>
                </c:pt>
                <c:pt idx="31">
                  <c:v>117535.21881984186</c:v>
                </c:pt>
                <c:pt idx="32">
                  <c:v>118910.79519429844</c:v>
                </c:pt>
                <c:pt idx="33">
                  <c:v>119751.75759641035</c:v>
                </c:pt>
                <c:pt idx="34">
                  <c:v>120695.71904263558</c:v>
                </c:pt>
                <c:pt idx="35">
                  <c:v>121491.71825009439</c:v>
                </c:pt>
                <c:pt idx="36">
                  <c:v>121989.64339158579</c:v>
                </c:pt>
                <c:pt idx="37">
                  <c:v>122616.8199414039</c:v>
                </c:pt>
                <c:pt idx="38">
                  <c:v>122852.03009614866</c:v>
                </c:pt>
                <c:pt idx="39">
                  <c:v>123026.97083300562</c:v>
                </c:pt>
                <c:pt idx="40">
                  <c:v>123265.76653356595</c:v>
                </c:pt>
              </c:numCache>
            </c:numRef>
          </c:val>
          <c:extLst>
            <c:ext xmlns:c16="http://schemas.microsoft.com/office/drawing/2014/chart" uri="{C3380CC4-5D6E-409C-BE32-E72D297353CC}">
              <c16:uniqueId val="{00000004-91EA-47E0-8CD5-29C67FD5934D}"/>
            </c:ext>
          </c:extLst>
        </c:ser>
        <c:ser>
          <c:idx val="5"/>
          <c:order val="1"/>
          <c:tx>
            <c:strRef>
              <c:f>'4.1'!$O$13</c:f>
              <c:strCache>
                <c:ptCount val="1"/>
                <c:pt idx="0">
                  <c:v>Electricity I&amp;C</c:v>
                </c:pt>
              </c:strCache>
            </c:strRef>
          </c:tx>
          <c:spPr>
            <a:solidFill>
              <a:srgbClr val="FFCE53"/>
            </a:solidFill>
            <a:ln w="25400">
              <a:noFill/>
            </a:ln>
            <a:effectLst/>
          </c:spPr>
          <c:val>
            <c:numRef>
              <c:f>'4.1'!$P$13:$BD$13</c:f>
              <c:numCache>
                <c:formatCode>#,##0</c:formatCode>
                <c:ptCount val="41"/>
                <c:pt idx="0">
                  <c:v>212836.53228764812</c:v>
                </c:pt>
                <c:pt idx="1">
                  <c:v>212278.24849153473</c:v>
                </c:pt>
                <c:pt idx="2">
                  <c:v>210485.9515273899</c:v>
                </c:pt>
                <c:pt idx="3">
                  <c:v>208695.38693759698</c:v>
                </c:pt>
                <c:pt idx="4">
                  <c:v>196636.75948004454</c:v>
                </c:pt>
                <c:pt idx="5">
                  <c:v>193000.00159254111</c:v>
                </c:pt>
                <c:pt idx="6">
                  <c:v>191103.64282354701</c:v>
                </c:pt>
                <c:pt idx="7">
                  <c:v>184740.83655891454</c:v>
                </c:pt>
                <c:pt idx="8">
                  <c:v>177596.88663394086</c:v>
                </c:pt>
                <c:pt idx="9">
                  <c:v>175574.28392067907</c:v>
                </c:pt>
                <c:pt idx="10">
                  <c:v>173952.00671918454</c:v>
                </c:pt>
                <c:pt idx="11">
                  <c:v>172289.19023143902</c:v>
                </c:pt>
                <c:pt idx="12">
                  <c:v>170636.09440818199</c:v>
                </c:pt>
                <c:pt idx="13">
                  <c:v>168835.34084364664</c:v>
                </c:pt>
                <c:pt idx="14">
                  <c:v>167090.55392301062</c:v>
                </c:pt>
                <c:pt idx="15">
                  <c:v>165276.04916592746</c:v>
                </c:pt>
                <c:pt idx="16">
                  <c:v>163521.31014622579</c:v>
                </c:pt>
                <c:pt idx="17">
                  <c:v>161765.45340954349</c:v>
                </c:pt>
                <c:pt idx="18">
                  <c:v>160021.71029054484</c:v>
                </c:pt>
                <c:pt idx="19">
                  <c:v>158303.53799651752</c:v>
                </c:pt>
                <c:pt idx="20">
                  <c:v>156907.71064922729</c:v>
                </c:pt>
                <c:pt idx="21">
                  <c:v>156353.87994895992</c:v>
                </c:pt>
                <c:pt idx="22">
                  <c:v>155792.20677175169</c:v>
                </c:pt>
                <c:pt idx="23">
                  <c:v>155283.36919268733</c:v>
                </c:pt>
                <c:pt idx="24">
                  <c:v>154846.81196623325</c:v>
                </c:pt>
                <c:pt idx="25">
                  <c:v>154392.07722037582</c:v>
                </c:pt>
                <c:pt idx="26">
                  <c:v>153983.0400535088</c:v>
                </c:pt>
                <c:pt idx="27">
                  <c:v>153580.40180303095</c:v>
                </c:pt>
                <c:pt idx="28">
                  <c:v>153195.53668557177</c:v>
                </c:pt>
                <c:pt idx="29">
                  <c:v>152814.22912047684</c:v>
                </c:pt>
                <c:pt idx="30">
                  <c:v>152596.84113529592</c:v>
                </c:pt>
                <c:pt idx="31">
                  <c:v>152508.28220279689</c:v>
                </c:pt>
                <c:pt idx="32">
                  <c:v>152493.26221317521</c:v>
                </c:pt>
                <c:pt idx="33">
                  <c:v>152358.75982843878</c:v>
                </c:pt>
                <c:pt idx="34">
                  <c:v>152325.62126945925</c:v>
                </c:pt>
                <c:pt idx="35">
                  <c:v>152388.60512888149</c:v>
                </c:pt>
                <c:pt idx="36">
                  <c:v>152403.8868241343</c:v>
                </c:pt>
                <c:pt idx="37">
                  <c:v>152371.79840218584</c:v>
                </c:pt>
                <c:pt idx="38">
                  <c:v>152275.98242510139</c:v>
                </c:pt>
                <c:pt idx="39">
                  <c:v>152161.03274151869</c:v>
                </c:pt>
                <c:pt idx="40">
                  <c:v>152275.10797760452</c:v>
                </c:pt>
              </c:numCache>
            </c:numRef>
          </c:val>
          <c:extLst>
            <c:ext xmlns:c16="http://schemas.microsoft.com/office/drawing/2014/chart" uri="{C3380CC4-5D6E-409C-BE32-E72D297353CC}">
              <c16:uniqueId val="{00000005-91EA-47E0-8CD5-29C67FD5934D}"/>
            </c:ext>
          </c:extLst>
        </c:ser>
        <c:ser>
          <c:idx val="6"/>
          <c:order val="2"/>
          <c:tx>
            <c:strRef>
              <c:f>'4.1'!$O$14</c:f>
              <c:strCache>
                <c:ptCount val="1"/>
                <c:pt idx="0">
                  <c:v>Electricity transport</c:v>
                </c:pt>
              </c:strCache>
            </c:strRef>
          </c:tx>
          <c:spPr>
            <a:solidFill>
              <a:srgbClr val="FFD875"/>
            </a:solidFill>
            <a:ln w="25400">
              <a:noFill/>
            </a:ln>
            <a:effectLst/>
          </c:spPr>
          <c:val>
            <c:numRef>
              <c:f>'4.1'!$P$14:$BD$14</c:f>
              <c:numCache>
                <c:formatCode>#,##0</c:formatCode>
                <c:ptCount val="41"/>
                <c:pt idx="0">
                  <c:v>2.1761795999999998</c:v>
                </c:pt>
                <c:pt idx="1">
                  <c:v>3.6381185999999999</c:v>
                </c:pt>
                <c:pt idx="2">
                  <c:v>8.2276258000000002</c:v>
                </c:pt>
                <c:pt idx="3">
                  <c:v>14.306505000000001</c:v>
                </c:pt>
                <c:pt idx="4">
                  <c:v>44.714608300000002</c:v>
                </c:pt>
                <c:pt idx="5">
                  <c:v>107.69903310000001</c:v>
                </c:pt>
                <c:pt idx="6">
                  <c:v>135.03678286044541</c:v>
                </c:pt>
                <c:pt idx="7">
                  <c:v>223.06338871761162</c:v>
                </c:pt>
                <c:pt idx="8">
                  <c:v>418.85666178469501</c:v>
                </c:pt>
                <c:pt idx="9">
                  <c:v>792.56416994193603</c:v>
                </c:pt>
                <c:pt idx="10">
                  <c:v>1275.6552339152529</c:v>
                </c:pt>
                <c:pt idx="11">
                  <c:v>1889.8138560695631</c:v>
                </c:pt>
                <c:pt idx="12">
                  <c:v>2673.5774271049145</c:v>
                </c:pt>
                <c:pt idx="13">
                  <c:v>3688.5149259236559</c:v>
                </c:pt>
                <c:pt idx="14">
                  <c:v>5005.7354254397178</c:v>
                </c:pt>
                <c:pt idx="15">
                  <c:v>6701.3786183570082</c:v>
                </c:pt>
                <c:pt idx="16">
                  <c:v>8869.31174257362</c:v>
                </c:pt>
                <c:pt idx="17">
                  <c:v>11603.52571821761</c:v>
                </c:pt>
                <c:pt idx="18">
                  <c:v>14988.534306731428</c:v>
                </c:pt>
                <c:pt idx="19">
                  <c:v>19078.746850660929</c:v>
                </c:pt>
                <c:pt idx="20">
                  <c:v>23858.960671094872</c:v>
                </c:pt>
                <c:pt idx="21">
                  <c:v>29314.608546906813</c:v>
                </c:pt>
                <c:pt idx="22">
                  <c:v>35255.082177728196</c:v>
                </c:pt>
                <c:pt idx="23">
                  <c:v>41436.41997645532</c:v>
                </c:pt>
                <c:pt idx="24">
                  <c:v>47536.641267907311</c:v>
                </c:pt>
                <c:pt idx="25">
                  <c:v>53370.939782982838</c:v>
                </c:pt>
                <c:pt idx="26">
                  <c:v>58756.325157682171</c:v>
                </c:pt>
                <c:pt idx="27">
                  <c:v>63728.066371766792</c:v>
                </c:pt>
                <c:pt idx="28">
                  <c:v>68281.145195232879</c:v>
                </c:pt>
                <c:pt idx="29">
                  <c:v>72541.737353501187</c:v>
                </c:pt>
                <c:pt idx="30">
                  <c:v>76661.442143097898</c:v>
                </c:pt>
                <c:pt idx="31">
                  <c:v>79696.241779813194</c:v>
                </c:pt>
                <c:pt idx="32">
                  <c:v>82416.138028102374</c:v>
                </c:pt>
                <c:pt idx="33">
                  <c:v>84902.309191414141</c:v>
                </c:pt>
                <c:pt idx="34">
                  <c:v>87105.580185697443</c:v>
                </c:pt>
                <c:pt idx="35">
                  <c:v>89000.466313566532</c:v>
                </c:pt>
                <c:pt idx="36">
                  <c:v>90652.156913114857</c:v>
                </c:pt>
                <c:pt idx="37">
                  <c:v>92090.208061581914</c:v>
                </c:pt>
                <c:pt idx="38">
                  <c:v>93415.3915040867</c:v>
                </c:pt>
                <c:pt idx="39">
                  <c:v>94795.039873158152</c:v>
                </c:pt>
                <c:pt idx="40">
                  <c:v>95829.384732682345</c:v>
                </c:pt>
              </c:numCache>
            </c:numRef>
          </c:val>
          <c:extLst>
            <c:ext xmlns:c16="http://schemas.microsoft.com/office/drawing/2014/chart" uri="{C3380CC4-5D6E-409C-BE32-E72D297353CC}">
              <c16:uniqueId val="{00000006-91EA-47E0-8CD5-29C67FD5934D}"/>
            </c:ext>
          </c:extLst>
        </c:ser>
        <c:ser>
          <c:idx val="7"/>
          <c:order val="3"/>
          <c:tx>
            <c:strRef>
              <c:f>'4.1'!$O$15</c:f>
              <c:strCache>
                <c:ptCount val="1"/>
                <c:pt idx="0">
                  <c:v>Electricity hydrogen</c:v>
                </c:pt>
              </c:strCache>
            </c:strRef>
          </c:tx>
          <c:spPr>
            <a:solidFill>
              <a:srgbClr val="FFE7AB"/>
            </a:solidFill>
            <a:ln w="25400">
              <a:noFill/>
            </a:ln>
            <a:effectLst/>
          </c:spPr>
          <c:val>
            <c:numRef>
              <c:f>'4.1'!$P$15:$BD$15</c:f>
              <c:numCache>
                <c:formatCode>#,##0</c:formatCode>
                <c:ptCount val="41"/>
                <c:pt idx="0">
                  <c:v>0</c:v>
                </c:pt>
                <c:pt idx="1">
                  <c:v>0</c:v>
                </c:pt>
                <c:pt idx="2">
                  <c:v>0</c:v>
                </c:pt>
                <c:pt idx="3">
                  <c:v>0</c:v>
                </c:pt>
                <c:pt idx="4">
                  <c:v>0</c:v>
                </c:pt>
                <c:pt idx="5">
                  <c:v>0</c:v>
                </c:pt>
                <c:pt idx="6">
                  <c:v>2.9470000000000001</c:v>
                </c:pt>
                <c:pt idx="7">
                  <c:v>13.913</c:v>
                </c:pt>
                <c:pt idx="8">
                  <c:v>25.605</c:v>
                </c:pt>
                <c:pt idx="9">
                  <c:v>49.497796779554299</c:v>
                </c:pt>
                <c:pt idx="10">
                  <c:v>81.24263824728169</c:v>
                </c:pt>
                <c:pt idx="11">
                  <c:v>120.61811471951134</c:v>
                </c:pt>
                <c:pt idx="12">
                  <c:v>168.55134865162722</c:v>
                </c:pt>
                <c:pt idx="13">
                  <c:v>226.58694134788246</c:v>
                </c:pt>
                <c:pt idx="14">
                  <c:v>297.26188657128898</c:v>
                </c:pt>
                <c:pt idx="15">
                  <c:v>383.14594825037409</c:v>
                </c:pt>
                <c:pt idx="16">
                  <c:v>487.5419951994117</c:v>
                </c:pt>
                <c:pt idx="17">
                  <c:v>614.37065509604327</c:v>
                </c:pt>
                <c:pt idx="18">
                  <c:v>768.56732497422126</c:v>
                </c:pt>
                <c:pt idx="19">
                  <c:v>956.25928524506594</c:v>
                </c:pt>
                <c:pt idx="20">
                  <c:v>1184.4786000880654</c:v>
                </c:pt>
                <c:pt idx="21">
                  <c:v>1462.0045208957831</c:v>
                </c:pt>
                <c:pt idx="22">
                  <c:v>1799.4840518316512</c:v>
                </c:pt>
                <c:pt idx="23">
                  <c:v>2209.1609838547161</c:v>
                </c:pt>
                <c:pt idx="24">
                  <c:v>2706.2266433143968</c:v>
                </c:pt>
                <c:pt idx="25">
                  <c:v>3308.3908769401241</c:v>
                </c:pt>
                <c:pt idx="26">
                  <c:v>4036.5701324494758</c:v>
                </c:pt>
                <c:pt idx="27">
                  <c:v>4914.7029658425945</c:v>
                </c:pt>
                <c:pt idx="28">
                  <c:v>5970.5829402733289</c:v>
                </c:pt>
                <c:pt idx="29">
                  <c:v>7234.9990049089383</c:v>
                </c:pt>
                <c:pt idx="30">
                  <c:v>8742.0031608500904</c:v>
                </c:pt>
                <c:pt idx="31">
                  <c:v>10527.596524533594</c:v>
                </c:pt>
                <c:pt idx="32">
                  <c:v>12628.170099353805</c:v>
                </c:pt>
                <c:pt idx="33">
                  <c:v>15078.149725800333</c:v>
                </c:pt>
                <c:pt idx="34">
                  <c:v>17906.482238396417</c:v>
                </c:pt>
                <c:pt idx="35">
                  <c:v>21132.049441197694</c:v>
                </c:pt>
                <c:pt idx="36">
                  <c:v>24762.435961525505</c:v>
                </c:pt>
                <c:pt idx="37">
                  <c:v>28786.569045257893</c:v>
                </c:pt>
                <c:pt idx="38">
                  <c:v>33174.609619274226</c:v>
                </c:pt>
                <c:pt idx="39">
                  <c:v>37880.688812626344</c:v>
                </c:pt>
                <c:pt idx="40">
                  <c:v>41381.156190897724</c:v>
                </c:pt>
              </c:numCache>
            </c:numRef>
          </c:val>
          <c:extLst>
            <c:ext xmlns:c16="http://schemas.microsoft.com/office/drawing/2014/chart" uri="{C3380CC4-5D6E-409C-BE32-E72D297353CC}">
              <c16:uniqueId val="{00000007-91EA-47E0-8CD5-29C67FD5934D}"/>
            </c:ext>
          </c:extLst>
        </c:ser>
        <c:ser>
          <c:idx val="0"/>
          <c:order val="4"/>
          <c:tx>
            <c:strRef>
              <c:f>'4.1'!$O$8</c:f>
              <c:strCache>
                <c:ptCount val="1"/>
                <c:pt idx="0">
                  <c:v>Gas residential</c:v>
                </c:pt>
              </c:strCache>
            </c:strRef>
          </c:tx>
          <c:spPr>
            <a:solidFill>
              <a:srgbClr val="F26522"/>
            </a:solidFill>
            <a:ln>
              <a:noFill/>
            </a:ln>
            <a:effectLst/>
          </c:spPr>
          <c:cat>
            <c:numRef>
              <c:f>'4.1'!$P$7:$BD$7</c:f>
              <c:numCache>
                <c:formatCode>General</c:formatCode>
                <c:ptCount val="41"/>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pt idx="20">
                  <c:v>2030</c:v>
                </c:pt>
                <c:pt idx="21">
                  <c:v>2031</c:v>
                </c:pt>
                <c:pt idx="22">
                  <c:v>2032</c:v>
                </c:pt>
                <c:pt idx="23">
                  <c:v>2033</c:v>
                </c:pt>
                <c:pt idx="24">
                  <c:v>2034</c:v>
                </c:pt>
                <c:pt idx="25">
                  <c:v>2035</c:v>
                </c:pt>
                <c:pt idx="26">
                  <c:v>2036</c:v>
                </c:pt>
                <c:pt idx="27">
                  <c:v>2037</c:v>
                </c:pt>
                <c:pt idx="28">
                  <c:v>2038</c:v>
                </c:pt>
                <c:pt idx="29">
                  <c:v>2039</c:v>
                </c:pt>
                <c:pt idx="30">
                  <c:v>2040</c:v>
                </c:pt>
                <c:pt idx="31">
                  <c:v>2041</c:v>
                </c:pt>
                <c:pt idx="32">
                  <c:v>2042</c:v>
                </c:pt>
                <c:pt idx="33">
                  <c:v>2043</c:v>
                </c:pt>
                <c:pt idx="34">
                  <c:v>2044</c:v>
                </c:pt>
                <c:pt idx="35">
                  <c:v>2045</c:v>
                </c:pt>
                <c:pt idx="36">
                  <c:v>2046</c:v>
                </c:pt>
                <c:pt idx="37">
                  <c:v>2047</c:v>
                </c:pt>
                <c:pt idx="38">
                  <c:v>2048</c:v>
                </c:pt>
                <c:pt idx="39">
                  <c:v>2049</c:v>
                </c:pt>
                <c:pt idx="40">
                  <c:v>2050</c:v>
                </c:pt>
              </c:numCache>
            </c:numRef>
          </c:cat>
          <c:val>
            <c:numRef>
              <c:f>'4.1'!$P$8:$BD$8</c:f>
              <c:numCache>
                <c:formatCode>#,##0</c:formatCode>
                <c:ptCount val="41"/>
                <c:pt idx="0">
                  <c:v>358828.77630645997</c:v>
                </c:pt>
                <c:pt idx="1">
                  <c:v>343013.32008077297</c:v>
                </c:pt>
                <c:pt idx="2">
                  <c:v>343108.00769848801</c:v>
                </c:pt>
                <c:pt idx="3">
                  <c:v>337342.85969539202</c:v>
                </c:pt>
                <c:pt idx="4">
                  <c:v>324019</c:v>
                </c:pt>
                <c:pt idx="5">
                  <c:v>336513</c:v>
                </c:pt>
                <c:pt idx="6">
                  <c:v>348735</c:v>
                </c:pt>
                <c:pt idx="7">
                  <c:v>353206</c:v>
                </c:pt>
                <c:pt idx="8">
                  <c:v>341533</c:v>
                </c:pt>
                <c:pt idx="9">
                  <c:v>337482.59994206001</c:v>
                </c:pt>
                <c:pt idx="10">
                  <c:v>334611.50613917201</c:v>
                </c:pt>
                <c:pt idx="11">
                  <c:v>331787.870377279</c:v>
                </c:pt>
                <c:pt idx="12">
                  <c:v>328777.65496838902</c:v>
                </c:pt>
                <c:pt idx="13">
                  <c:v>325831.51358139102</c:v>
                </c:pt>
                <c:pt idx="14">
                  <c:v>320661.18457271397</c:v>
                </c:pt>
                <c:pt idx="15">
                  <c:v>311891.26124352799</c:v>
                </c:pt>
                <c:pt idx="16">
                  <c:v>304008.51051345398</c:v>
                </c:pt>
                <c:pt idx="17">
                  <c:v>292869.76903293002</c:v>
                </c:pt>
                <c:pt idx="18">
                  <c:v>282497.16152637702</c:v>
                </c:pt>
                <c:pt idx="19">
                  <c:v>272978.81156958302</c:v>
                </c:pt>
                <c:pt idx="20">
                  <c:v>259774.13291352999</c:v>
                </c:pt>
                <c:pt idx="21">
                  <c:v>246948.34815878599</c:v>
                </c:pt>
                <c:pt idx="22">
                  <c:v>235884.357596285</c:v>
                </c:pt>
                <c:pt idx="23">
                  <c:v>225901.836408623</c:v>
                </c:pt>
                <c:pt idx="24">
                  <c:v>215434.57952032299</c:v>
                </c:pt>
                <c:pt idx="25">
                  <c:v>206028.73664675199</c:v>
                </c:pt>
                <c:pt idx="26">
                  <c:v>197139.474665182</c:v>
                </c:pt>
                <c:pt idx="27">
                  <c:v>188935.581826443</c:v>
                </c:pt>
                <c:pt idx="28">
                  <c:v>181014.53705763901</c:v>
                </c:pt>
                <c:pt idx="29">
                  <c:v>169437.515161455</c:v>
                </c:pt>
                <c:pt idx="30">
                  <c:v>156846.79690617201</c:v>
                </c:pt>
                <c:pt idx="31">
                  <c:v>147852.30702725</c:v>
                </c:pt>
                <c:pt idx="32">
                  <c:v>137354.41799734</c:v>
                </c:pt>
                <c:pt idx="33">
                  <c:v>129506.327370439</c:v>
                </c:pt>
                <c:pt idx="34">
                  <c:v>120951.43528302399</c:v>
                </c:pt>
                <c:pt idx="35">
                  <c:v>112641.43830638401</c:v>
                </c:pt>
                <c:pt idx="36">
                  <c:v>105419.287665257</c:v>
                </c:pt>
                <c:pt idx="37">
                  <c:v>97135.696852681504</c:v>
                </c:pt>
                <c:pt idx="38">
                  <c:v>90444.980676189807</c:v>
                </c:pt>
                <c:pt idx="39">
                  <c:v>84292.160517008306</c:v>
                </c:pt>
                <c:pt idx="40">
                  <c:v>77628.547037633805</c:v>
                </c:pt>
              </c:numCache>
            </c:numRef>
          </c:val>
          <c:extLst>
            <c:ext xmlns:c16="http://schemas.microsoft.com/office/drawing/2014/chart" uri="{C3380CC4-5D6E-409C-BE32-E72D297353CC}">
              <c16:uniqueId val="{00000000-91EA-47E0-8CD5-29C67FD5934D}"/>
            </c:ext>
          </c:extLst>
        </c:ser>
        <c:ser>
          <c:idx val="1"/>
          <c:order val="5"/>
          <c:tx>
            <c:strRef>
              <c:f>'4.1'!$O$9</c:f>
              <c:strCache>
                <c:ptCount val="1"/>
                <c:pt idx="0">
                  <c:v>Gas I&amp;C</c:v>
                </c:pt>
              </c:strCache>
            </c:strRef>
          </c:tx>
          <c:spPr>
            <a:solidFill>
              <a:srgbClr val="EF8B47"/>
            </a:solidFill>
            <a:ln>
              <a:noFill/>
            </a:ln>
            <a:effectLst/>
          </c:spPr>
          <c:cat>
            <c:numRef>
              <c:f>'4.1'!$P$7:$BD$7</c:f>
              <c:numCache>
                <c:formatCode>General</c:formatCode>
                <c:ptCount val="41"/>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pt idx="20">
                  <c:v>2030</c:v>
                </c:pt>
                <c:pt idx="21">
                  <c:v>2031</c:v>
                </c:pt>
                <c:pt idx="22">
                  <c:v>2032</c:v>
                </c:pt>
                <c:pt idx="23">
                  <c:v>2033</c:v>
                </c:pt>
                <c:pt idx="24">
                  <c:v>2034</c:v>
                </c:pt>
                <c:pt idx="25">
                  <c:v>2035</c:v>
                </c:pt>
                <c:pt idx="26">
                  <c:v>2036</c:v>
                </c:pt>
                <c:pt idx="27">
                  <c:v>2037</c:v>
                </c:pt>
                <c:pt idx="28">
                  <c:v>2038</c:v>
                </c:pt>
                <c:pt idx="29">
                  <c:v>2039</c:v>
                </c:pt>
                <c:pt idx="30">
                  <c:v>2040</c:v>
                </c:pt>
                <c:pt idx="31">
                  <c:v>2041</c:v>
                </c:pt>
                <c:pt idx="32">
                  <c:v>2042</c:v>
                </c:pt>
                <c:pt idx="33">
                  <c:v>2043</c:v>
                </c:pt>
                <c:pt idx="34">
                  <c:v>2044</c:v>
                </c:pt>
                <c:pt idx="35">
                  <c:v>2045</c:v>
                </c:pt>
                <c:pt idx="36">
                  <c:v>2046</c:v>
                </c:pt>
                <c:pt idx="37">
                  <c:v>2047</c:v>
                </c:pt>
                <c:pt idx="38">
                  <c:v>2048</c:v>
                </c:pt>
                <c:pt idx="39">
                  <c:v>2049</c:v>
                </c:pt>
                <c:pt idx="40">
                  <c:v>2050</c:v>
                </c:pt>
              </c:numCache>
            </c:numRef>
          </c:cat>
          <c:val>
            <c:numRef>
              <c:f>'4.1'!$P$9:$BD$9</c:f>
              <c:numCache>
                <c:formatCode>#,##0</c:formatCode>
                <c:ptCount val="41"/>
                <c:pt idx="0">
                  <c:v>234643.39979986462</c:v>
                </c:pt>
                <c:pt idx="1">
                  <c:v>227141.51550138576</c:v>
                </c:pt>
                <c:pt idx="2">
                  <c:v>223193.85712057631</c:v>
                </c:pt>
                <c:pt idx="3">
                  <c:v>217618.96944048308</c:v>
                </c:pt>
                <c:pt idx="4">
                  <c:v>203765.87195693637</c:v>
                </c:pt>
                <c:pt idx="5">
                  <c:v>193103.36061800859</c:v>
                </c:pt>
                <c:pt idx="6">
                  <c:v>185027.43718339765</c:v>
                </c:pt>
                <c:pt idx="7">
                  <c:v>188616.9113745928</c:v>
                </c:pt>
                <c:pt idx="8">
                  <c:v>197013.53344241006</c:v>
                </c:pt>
                <c:pt idx="9">
                  <c:v>198617.82096986251</c:v>
                </c:pt>
                <c:pt idx="10">
                  <c:v>201768.48333463748</c:v>
                </c:pt>
                <c:pt idx="11">
                  <c:v>202786.621357656</c:v>
                </c:pt>
                <c:pt idx="12">
                  <c:v>203930.14458663194</c:v>
                </c:pt>
                <c:pt idx="13">
                  <c:v>203436.77862340954</c:v>
                </c:pt>
                <c:pt idx="14">
                  <c:v>203288.55232238676</c:v>
                </c:pt>
                <c:pt idx="15">
                  <c:v>203424.93588540619</c:v>
                </c:pt>
                <c:pt idx="16">
                  <c:v>204396.34308128484</c:v>
                </c:pt>
                <c:pt idx="17">
                  <c:v>203179.13342668823</c:v>
                </c:pt>
                <c:pt idx="18">
                  <c:v>200345.48596897974</c:v>
                </c:pt>
                <c:pt idx="19">
                  <c:v>198566.70916255339</c:v>
                </c:pt>
                <c:pt idx="20">
                  <c:v>193910.83069835673</c:v>
                </c:pt>
                <c:pt idx="21">
                  <c:v>191996.16653423663</c:v>
                </c:pt>
                <c:pt idx="22">
                  <c:v>189638.84035293543</c:v>
                </c:pt>
                <c:pt idx="23">
                  <c:v>187329.82702338125</c:v>
                </c:pt>
                <c:pt idx="24">
                  <c:v>184067.33115313103</c:v>
                </c:pt>
                <c:pt idx="25">
                  <c:v>180354.03835351957</c:v>
                </c:pt>
                <c:pt idx="26">
                  <c:v>176305.20919678421</c:v>
                </c:pt>
                <c:pt idx="27">
                  <c:v>172055.0456058713</c:v>
                </c:pt>
                <c:pt idx="28">
                  <c:v>167093.01074920321</c:v>
                </c:pt>
                <c:pt idx="29">
                  <c:v>161597.15106340902</c:v>
                </c:pt>
                <c:pt idx="30">
                  <c:v>156035.97372925695</c:v>
                </c:pt>
                <c:pt idx="31">
                  <c:v>150147.74868684579</c:v>
                </c:pt>
                <c:pt idx="32">
                  <c:v>143943.56623494253</c:v>
                </c:pt>
                <c:pt idx="33">
                  <c:v>137258.71098877359</c:v>
                </c:pt>
                <c:pt idx="34">
                  <c:v>130312.42260855375</c:v>
                </c:pt>
                <c:pt idx="35">
                  <c:v>123421.03529478182</c:v>
                </c:pt>
                <c:pt idx="36">
                  <c:v>117633.55635574688</c:v>
                </c:pt>
                <c:pt idx="37">
                  <c:v>113078.16518156732</c:v>
                </c:pt>
                <c:pt idx="38">
                  <c:v>108198.62793430111</c:v>
                </c:pt>
                <c:pt idx="39">
                  <c:v>102963.92950644452</c:v>
                </c:pt>
                <c:pt idx="40">
                  <c:v>97923.102192720617</c:v>
                </c:pt>
              </c:numCache>
            </c:numRef>
          </c:val>
          <c:extLst>
            <c:ext xmlns:c16="http://schemas.microsoft.com/office/drawing/2014/chart" uri="{C3380CC4-5D6E-409C-BE32-E72D297353CC}">
              <c16:uniqueId val="{00000001-91EA-47E0-8CD5-29C67FD5934D}"/>
            </c:ext>
          </c:extLst>
        </c:ser>
        <c:ser>
          <c:idx val="2"/>
          <c:order val="6"/>
          <c:tx>
            <c:strRef>
              <c:f>'4.1'!$O$10</c:f>
              <c:strCache>
                <c:ptCount val="1"/>
                <c:pt idx="0">
                  <c:v>Gas demand from power</c:v>
                </c:pt>
              </c:strCache>
            </c:strRef>
          </c:tx>
          <c:spPr>
            <a:solidFill>
              <a:srgbClr val="F3AA79"/>
            </a:solidFill>
            <a:ln>
              <a:noFill/>
            </a:ln>
            <a:effectLst/>
          </c:spPr>
          <c:cat>
            <c:numRef>
              <c:f>'4.1'!$P$7:$BD$7</c:f>
              <c:numCache>
                <c:formatCode>General</c:formatCode>
                <c:ptCount val="41"/>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pt idx="20">
                  <c:v>2030</c:v>
                </c:pt>
                <c:pt idx="21">
                  <c:v>2031</c:v>
                </c:pt>
                <c:pt idx="22">
                  <c:v>2032</c:v>
                </c:pt>
                <c:pt idx="23">
                  <c:v>2033</c:v>
                </c:pt>
                <c:pt idx="24">
                  <c:v>2034</c:v>
                </c:pt>
                <c:pt idx="25">
                  <c:v>2035</c:v>
                </c:pt>
                <c:pt idx="26">
                  <c:v>2036</c:v>
                </c:pt>
                <c:pt idx="27">
                  <c:v>2037</c:v>
                </c:pt>
                <c:pt idx="28">
                  <c:v>2038</c:v>
                </c:pt>
                <c:pt idx="29">
                  <c:v>2039</c:v>
                </c:pt>
                <c:pt idx="30">
                  <c:v>2040</c:v>
                </c:pt>
                <c:pt idx="31">
                  <c:v>2041</c:v>
                </c:pt>
                <c:pt idx="32">
                  <c:v>2042</c:v>
                </c:pt>
                <c:pt idx="33">
                  <c:v>2043</c:v>
                </c:pt>
                <c:pt idx="34">
                  <c:v>2044</c:v>
                </c:pt>
                <c:pt idx="35">
                  <c:v>2045</c:v>
                </c:pt>
                <c:pt idx="36">
                  <c:v>2046</c:v>
                </c:pt>
                <c:pt idx="37">
                  <c:v>2047</c:v>
                </c:pt>
                <c:pt idx="38">
                  <c:v>2048</c:v>
                </c:pt>
                <c:pt idx="39">
                  <c:v>2049</c:v>
                </c:pt>
                <c:pt idx="40">
                  <c:v>2050</c:v>
                </c:pt>
              </c:numCache>
            </c:numRef>
          </c:cat>
          <c:val>
            <c:numRef>
              <c:f>'4.1'!$P$10:$BD$10</c:f>
              <c:numCache>
                <c:formatCode>#,##0</c:formatCode>
                <c:ptCount val="41"/>
                <c:pt idx="0">
                  <c:v>340782.53908017999</c:v>
                </c:pt>
                <c:pt idx="1">
                  <c:v>274038.01409209013</c:v>
                </c:pt>
                <c:pt idx="2">
                  <c:v>192141.4051735831</c:v>
                </c:pt>
                <c:pt idx="3">
                  <c:v>186768.48831374079</c:v>
                </c:pt>
                <c:pt idx="4">
                  <c:v>203819.41860706359</c:v>
                </c:pt>
                <c:pt idx="5">
                  <c:v>194984.37683199139</c:v>
                </c:pt>
                <c:pt idx="6">
                  <c:v>282450.79364360234</c:v>
                </c:pt>
                <c:pt idx="7">
                  <c:v>269502.60165458999</c:v>
                </c:pt>
                <c:pt idx="8">
                  <c:v>265345.48610859003</c:v>
                </c:pt>
                <c:pt idx="9">
                  <c:v>169552.57213321311</c:v>
                </c:pt>
                <c:pt idx="10">
                  <c:v>120682.71713585235</c:v>
                </c:pt>
                <c:pt idx="11">
                  <c:v>102755.86851599489</c:v>
                </c:pt>
                <c:pt idx="12">
                  <c:v>78725.60217045265</c:v>
                </c:pt>
                <c:pt idx="13">
                  <c:v>73187.653209193581</c:v>
                </c:pt>
                <c:pt idx="14">
                  <c:v>67520.786165468933</c:v>
                </c:pt>
                <c:pt idx="15">
                  <c:v>53299.113562451355</c:v>
                </c:pt>
                <c:pt idx="16">
                  <c:v>40023.441074749608</c:v>
                </c:pt>
                <c:pt idx="17">
                  <c:v>35778.085332184739</c:v>
                </c:pt>
                <c:pt idx="18">
                  <c:v>36288.759444628915</c:v>
                </c:pt>
                <c:pt idx="19">
                  <c:v>30347.622918222885</c:v>
                </c:pt>
                <c:pt idx="20">
                  <c:v>31665.722978204383</c:v>
                </c:pt>
                <c:pt idx="21">
                  <c:v>30926.523884716873</c:v>
                </c:pt>
                <c:pt idx="22">
                  <c:v>30371.709555352885</c:v>
                </c:pt>
                <c:pt idx="23">
                  <c:v>29462.029401821994</c:v>
                </c:pt>
                <c:pt idx="24">
                  <c:v>29756.861571645106</c:v>
                </c:pt>
                <c:pt idx="25">
                  <c:v>29958.908403243287</c:v>
                </c:pt>
                <c:pt idx="26">
                  <c:v>29653.856701215893</c:v>
                </c:pt>
                <c:pt idx="27">
                  <c:v>28068.357443143854</c:v>
                </c:pt>
                <c:pt idx="28">
                  <c:v>26950.931059677256</c:v>
                </c:pt>
                <c:pt idx="29">
                  <c:v>27405.973249577302</c:v>
                </c:pt>
                <c:pt idx="30">
                  <c:v>27930.319512110706</c:v>
                </c:pt>
                <c:pt idx="31">
                  <c:v>28298.66297464411</c:v>
                </c:pt>
                <c:pt idx="32">
                  <c:v>28756.676386544157</c:v>
                </c:pt>
                <c:pt idx="33">
                  <c:v>27800.726987077553</c:v>
                </c:pt>
                <c:pt idx="34">
                  <c:v>28367.757310610956</c:v>
                </c:pt>
                <c:pt idx="35">
                  <c:v>29003.941443511005</c:v>
                </c:pt>
                <c:pt idx="36">
                  <c:v>29623.796019777707</c:v>
                </c:pt>
                <c:pt idx="37">
                  <c:v>29758.392526340751</c:v>
                </c:pt>
                <c:pt idx="38">
                  <c:v>28267.714304865869</c:v>
                </c:pt>
                <c:pt idx="39">
                  <c:v>26698.483475390989</c:v>
                </c:pt>
                <c:pt idx="40">
                  <c:v>25074.477295916109</c:v>
                </c:pt>
              </c:numCache>
            </c:numRef>
          </c:val>
          <c:extLst>
            <c:ext xmlns:c16="http://schemas.microsoft.com/office/drawing/2014/chart" uri="{C3380CC4-5D6E-409C-BE32-E72D297353CC}">
              <c16:uniqueId val="{00000002-91EA-47E0-8CD5-29C67FD5934D}"/>
            </c:ext>
          </c:extLst>
        </c:ser>
        <c:ser>
          <c:idx val="3"/>
          <c:order val="7"/>
          <c:tx>
            <c:strRef>
              <c:f>'4.1'!$O$11</c:f>
              <c:strCache>
                <c:ptCount val="1"/>
                <c:pt idx="0">
                  <c:v>Gas transport</c:v>
                </c:pt>
              </c:strCache>
            </c:strRef>
          </c:tx>
          <c:spPr>
            <a:solidFill>
              <a:schemeClr val="accent4"/>
            </a:solidFill>
            <a:ln>
              <a:noFill/>
            </a:ln>
            <a:effectLst/>
          </c:spPr>
          <c:cat>
            <c:numRef>
              <c:f>'4.1'!$P$7:$BD$7</c:f>
              <c:numCache>
                <c:formatCode>General</c:formatCode>
                <c:ptCount val="41"/>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pt idx="20">
                  <c:v>2030</c:v>
                </c:pt>
                <c:pt idx="21">
                  <c:v>2031</c:v>
                </c:pt>
                <c:pt idx="22">
                  <c:v>2032</c:v>
                </c:pt>
                <c:pt idx="23">
                  <c:v>2033</c:v>
                </c:pt>
                <c:pt idx="24">
                  <c:v>2034</c:v>
                </c:pt>
                <c:pt idx="25">
                  <c:v>2035</c:v>
                </c:pt>
                <c:pt idx="26">
                  <c:v>2036</c:v>
                </c:pt>
                <c:pt idx="27">
                  <c:v>2037</c:v>
                </c:pt>
                <c:pt idx="28">
                  <c:v>2038</c:v>
                </c:pt>
                <c:pt idx="29">
                  <c:v>2039</c:v>
                </c:pt>
                <c:pt idx="30">
                  <c:v>2040</c:v>
                </c:pt>
                <c:pt idx="31">
                  <c:v>2041</c:v>
                </c:pt>
                <c:pt idx="32">
                  <c:v>2042</c:v>
                </c:pt>
                <c:pt idx="33">
                  <c:v>2043</c:v>
                </c:pt>
                <c:pt idx="34">
                  <c:v>2044</c:v>
                </c:pt>
                <c:pt idx="35">
                  <c:v>2045</c:v>
                </c:pt>
                <c:pt idx="36">
                  <c:v>2046</c:v>
                </c:pt>
                <c:pt idx="37">
                  <c:v>2047</c:v>
                </c:pt>
                <c:pt idx="38">
                  <c:v>2048</c:v>
                </c:pt>
                <c:pt idx="39">
                  <c:v>2049</c:v>
                </c:pt>
                <c:pt idx="40">
                  <c:v>2050</c:v>
                </c:pt>
              </c:numCache>
            </c:numRef>
          </c:cat>
          <c:val>
            <c:numRef>
              <c:f>'4.1'!$P$11:$BD$11</c:f>
              <c:numCache>
                <c:formatCode>#,##0</c:formatCode>
                <c:ptCount val="41"/>
                <c:pt idx="0">
                  <c:v>0</c:v>
                </c:pt>
                <c:pt idx="1">
                  <c:v>0</c:v>
                </c:pt>
                <c:pt idx="2">
                  <c:v>0</c:v>
                </c:pt>
                <c:pt idx="3">
                  <c:v>0</c:v>
                </c:pt>
                <c:pt idx="4">
                  <c:v>0</c:v>
                </c:pt>
                <c:pt idx="5">
                  <c:v>0</c:v>
                </c:pt>
                <c:pt idx="6">
                  <c:v>0</c:v>
                </c:pt>
                <c:pt idx="7">
                  <c:v>45.309034999999994</c:v>
                </c:pt>
                <c:pt idx="8">
                  <c:v>133.74998399999998</c:v>
                </c:pt>
                <c:pt idx="9">
                  <c:v>220.208652</c:v>
                </c:pt>
                <c:pt idx="10">
                  <c:v>307.116469</c:v>
                </c:pt>
                <c:pt idx="11">
                  <c:v>396.49565100000001</c:v>
                </c:pt>
                <c:pt idx="12">
                  <c:v>486.58604200000008</c:v>
                </c:pt>
                <c:pt idx="13">
                  <c:v>577.38764300000003</c:v>
                </c:pt>
                <c:pt idx="14">
                  <c:v>670.78785700000003</c:v>
                </c:pt>
                <c:pt idx="15">
                  <c:v>765.16134099999999</c:v>
                </c:pt>
                <c:pt idx="16">
                  <c:v>860.57550400000002</c:v>
                </c:pt>
                <c:pt idx="17">
                  <c:v>958.84277300000008</c:v>
                </c:pt>
                <c:pt idx="18">
                  <c:v>1058.3453750000001</c:v>
                </c:pt>
                <c:pt idx="19">
                  <c:v>1159.2105569999999</c:v>
                </c:pt>
                <c:pt idx="20">
                  <c:v>1261.6329719999999</c:v>
                </c:pt>
                <c:pt idx="21">
                  <c:v>1365.6126220000001</c:v>
                </c:pt>
                <c:pt idx="22">
                  <c:v>1472.8945250000002</c:v>
                </c:pt>
                <c:pt idx="23">
                  <c:v>1582.1229720000001</c:v>
                </c:pt>
                <c:pt idx="24">
                  <c:v>1693.4252070000002</c:v>
                </c:pt>
                <c:pt idx="25">
                  <c:v>1806.9958870000003</c:v>
                </c:pt>
                <c:pt idx="26">
                  <c:v>1923.0296640000001</c:v>
                </c:pt>
                <c:pt idx="27">
                  <c:v>2041.7810340000001</c:v>
                </c:pt>
                <c:pt idx="28">
                  <c:v>2163.2499950000001</c:v>
                </c:pt>
                <c:pt idx="29">
                  <c:v>2287.8856970000002</c:v>
                </c:pt>
                <c:pt idx="30">
                  <c:v>2415.8827930000002</c:v>
                </c:pt>
                <c:pt idx="31">
                  <c:v>2547.495778</c:v>
                </c:pt>
                <c:pt idx="32">
                  <c:v>2682.8518990000002</c:v>
                </c:pt>
                <c:pt idx="33">
                  <c:v>2822.4003030000003</c:v>
                </c:pt>
                <c:pt idx="34">
                  <c:v>2966.2682390000004</c:v>
                </c:pt>
                <c:pt idx="35">
                  <c:v>3113.8187700000003</c:v>
                </c:pt>
                <c:pt idx="36">
                  <c:v>3266.4598820000001</c:v>
                </c:pt>
                <c:pt idx="37">
                  <c:v>3424.7005629999999</c:v>
                </c:pt>
                <c:pt idx="38">
                  <c:v>3588.9225530000008</c:v>
                </c:pt>
                <c:pt idx="39">
                  <c:v>3758.4964850000001</c:v>
                </c:pt>
                <c:pt idx="40">
                  <c:v>3810.5195580000004</c:v>
                </c:pt>
              </c:numCache>
            </c:numRef>
          </c:val>
          <c:extLst>
            <c:ext xmlns:c16="http://schemas.microsoft.com/office/drawing/2014/chart" uri="{C3380CC4-5D6E-409C-BE32-E72D297353CC}">
              <c16:uniqueId val="{00000003-91EA-47E0-8CD5-29C67FD5934D}"/>
            </c:ext>
          </c:extLst>
        </c:ser>
        <c:dLbls>
          <c:showLegendKey val="0"/>
          <c:showVal val="0"/>
          <c:showCatName val="0"/>
          <c:showSerName val="0"/>
          <c:showPercent val="0"/>
          <c:showBubbleSize val="0"/>
        </c:dLbls>
        <c:axId val="498940928"/>
        <c:axId val="498942720"/>
      </c:areaChart>
      <c:catAx>
        <c:axId val="498940928"/>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498942720"/>
        <c:crosses val="autoZero"/>
        <c:auto val="1"/>
        <c:lblAlgn val="ctr"/>
        <c:lblOffset val="100"/>
        <c:tickLblSkip val="5"/>
        <c:tickMarkSkip val="5"/>
        <c:noMultiLvlLbl val="0"/>
      </c:catAx>
      <c:valAx>
        <c:axId val="49894272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GB"/>
                  <a:t>TWh</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498940928"/>
        <c:crosses val="autoZero"/>
        <c:crossBetween val="midCat"/>
        <c:dispUnits>
          <c:builtInUnit val="thousands"/>
        </c:dispUnits>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zero"/>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areaChart>
        <c:grouping val="stacked"/>
        <c:varyColors val="0"/>
        <c:ser>
          <c:idx val="5"/>
          <c:order val="0"/>
          <c:tx>
            <c:strRef>
              <c:f>'4.1'!$O$39</c:f>
              <c:strCache>
                <c:ptCount val="1"/>
                <c:pt idx="0">
                  <c:v>Electricity residential</c:v>
                </c:pt>
              </c:strCache>
            </c:strRef>
          </c:tx>
          <c:spPr>
            <a:solidFill>
              <a:srgbClr val="FFBF22"/>
            </a:solidFill>
            <a:ln>
              <a:noFill/>
            </a:ln>
            <a:effectLst/>
          </c:spPr>
          <c:cat>
            <c:numRef>
              <c:f>'4.1'!$P$33:$BD$33</c:f>
              <c:numCache>
                <c:formatCode>General</c:formatCode>
                <c:ptCount val="41"/>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pt idx="20">
                  <c:v>2030</c:v>
                </c:pt>
                <c:pt idx="21">
                  <c:v>2031</c:v>
                </c:pt>
                <c:pt idx="22">
                  <c:v>2032</c:v>
                </c:pt>
                <c:pt idx="23">
                  <c:v>2033</c:v>
                </c:pt>
                <c:pt idx="24">
                  <c:v>2034</c:v>
                </c:pt>
                <c:pt idx="25">
                  <c:v>2035</c:v>
                </c:pt>
                <c:pt idx="26">
                  <c:v>2036</c:v>
                </c:pt>
                <c:pt idx="27">
                  <c:v>2037</c:v>
                </c:pt>
                <c:pt idx="28">
                  <c:v>2038</c:v>
                </c:pt>
                <c:pt idx="29">
                  <c:v>2039</c:v>
                </c:pt>
                <c:pt idx="30">
                  <c:v>2040</c:v>
                </c:pt>
                <c:pt idx="31">
                  <c:v>2041</c:v>
                </c:pt>
                <c:pt idx="32">
                  <c:v>2042</c:v>
                </c:pt>
                <c:pt idx="33">
                  <c:v>2043</c:v>
                </c:pt>
                <c:pt idx="34">
                  <c:v>2044</c:v>
                </c:pt>
                <c:pt idx="35">
                  <c:v>2045</c:v>
                </c:pt>
                <c:pt idx="36">
                  <c:v>2046</c:v>
                </c:pt>
                <c:pt idx="37">
                  <c:v>2047</c:v>
                </c:pt>
                <c:pt idx="38">
                  <c:v>2048</c:v>
                </c:pt>
                <c:pt idx="39">
                  <c:v>2049</c:v>
                </c:pt>
                <c:pt idx="40">
                  <c:v>2050</c:v>
                </c:pt>
              </c:numCache>
            </c:numRef>
          </c:cat>
          <c:val>
            <c:numRef>
              <c:f>'4.1'!$P$39:$BD$39</c:f>
              <c:numCache>
                <c:formatCode>#,##0</c:formatCode>
                <c:ptCount val="41"/>
                <c:pt idx="0">
                  <c:v>109558.03419622396</c:v>
                </c:pt>
                <c:pt idx="1">
                  <c:v>110860.04140400111</c:v>
                </c:pt>
                <c:pt idx="2">
                  <c:v>110710.79816854492</c:v>
                </c:pt>
                <c:pt idx="3">
                  <c:v>109896.70220566446</c:v>
                </c:pt>
                <c:pt idx="4">
                  <c:v>112274.77951284165</c:v>
                </c:pt>
                <c:pt idx="5">
                  <c:v>114414.29106831657</c:v>
                </c:pt>
                <c:pt idx="6">
                  <c:v>108869.14665631847</c:v>
                </c:pt>
                <c:pt idx="7">
                  <c:v>109487.98196900416</c:v>
                </c:pt>
                <c:pt idx="8">
                  <c:v>106757.52364751205</c:v>
                </c:pt>
                <c:pt idx="9">
                  <c:v>107032.08793061454</c:v>
                </c:pt>
                <c:pt idx="10">
                  <c:v>104612.69066353174</c:v>
                </c:pt>
                <c:pt idx="11">
                  <c:v>103066.25337394298</c:v>
                </c:pt>
                <c:pt idx="12">
                  <c:v>101692.29912055265</c:v>
                </c:pt>
                <c:pt idx="13">
                  <c:v>100601.42420153438</c:v>
                </c:pt>
                <c:pt idx="14">
                  <c:v>100211.23913574679</c:v>
                </c:pt>
                <c:pt idx="15">
                  <c:v>98847.593544283256</c:v>
                </c:pt>
                <c:pt idx="16">
                  <c:v>97823.93817707822</c:v>
                </c:pt>
                <c:pt idx="17">
                  <c:v>99223.318726319412</c:v>
                </c:pt>
                <c:pt idx="18">
                  <c:v>101185.52474476612</c:v>
                </c:pt>
                <c:pt idx="19">
                  <c:v>102960.14550495669</c:v>
                </c:pt>
                <c:pt idx="20">
                  <c:v>104587.08785590099</c:v>
                </c:pt>
                <c:pt idx="21">
                  <c:v>105802.96763553272</c:v>
                </c:pt>
                <c:pt idx="22">
                  <c:v>107205.91326623097</c:v>
                </c:pt>
                <c:pt idx="23">
                  <c:v>108567.07059056096</c:v>
                </c:pt>
                <c:pt idx="24">
                  <c:v>109572.76638149978</c:v>
                </c:pt>
                <c:pt idx="25">
                  <c:v>110669.86127288526</c:v>
                </c:pt>
                <c:pt idx="26">
                  <c:v>111441.53607963669</c:v>
                </c:pt>
                <c:pt idx="27">
                  <c:v>111665.10408808279</c:v>
                </c:pt>
                <c:pt idx="28">
                  <c:v>111721.69010966239</c:v>
                </c:pt>
                <c:pt idx="29">
                  <c:v>112693.30029588603</c:v>
                </c:pt>
                <c:pt idx="30">
                  <c:v>113111.5223051053</c:v>
                </c:pt>
                <c:pt idx="31">
                  <c:v>113070.00271566189</c:v>
                </c:pt>
                <c:pt idx="32">
                  <c:v>113270.95665896998</c:v>
                </c:pt>
                <c:pt idx="33">
                  <c:v>112491.79921086444</c:v>
                </c:pt>
                <c:pt idx="34">
                  <c:v>111548.22774133184</c:v>
                </c:pt>
                <c:pt idx="35">
                  <c:v>110395.03169883802</c:v>
                </c:pt>
                <c:pt idx="36">
                  <c:v>109499.9942517695</c:v>
                </c:pt>
                <c:pt idx="37">
                  <c:v>109131.85586544755</c:v>
                </c:pt>
                <c:pt idx="38">
                  <c:v>108777.20881326345</c:v>
                </c:pt>
                <c:pt idx="39">
                  <c:v>108379.88202810501</c:v>
                </c:pt>
                <c:pt idx="40">
                  <c:v>108724.32096102912</c:v>
                </c:pt>
              </c:numCache>
            </c:numRef>
          </c:val>
          <c:extLst>
            <c:ext xmlns:c16="http://schemas.microsoft.com/office/drawing/2014/chart" uri="{C3380CC4-5D6E-409C-BE32-E72D297353CC}">
              <c16:uniqueId val="{00000000-A715-47A8-A0B5-894957EEE130}"/>
            </c:ext>
          </c:extLst>
        </c:ser>
        <c:ser>
          <c:idx val="6"/>
          <c:order val="1"/>
          <c:tx>
            <c:strRef>
              <c:f>'4.1'!$O$40</c:f>
              <c:strCache>
                <c:ptCount val="1"/>
                <c:pt idx="0">
                  <c:v>Electricity I&amp;C</c:v>
                </c:pt>
              </c:strCache>
            </c:strRef>
          </c:tx>
          <c:spPr>
            <a:solidFill>
              <a:srgbClr val="FFCE53"/>
            </a:solidFill>
            <a:ln>
              <a:noFill/>
            </a:ln>
            <a:effectLst/>
          </c:spPr>
          <c:cat>
            <c:numRef>
              <c:f>'4.1'!$P$33:$BD$33</c:f>
              <c:numCache>
                <c:formatCode>General</c:formatCode>
                <c:ptCount val="41"/>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pt idx="20">
                  <c:v>2030</c:v>
                </c:pt>
                <c:pt idx="21">
                  <c:v>2031</c:v>
                </c:pt>
                <c:pt idx="22">
                  <c:v>2032</c:v>
                </c:pt>
                <c:pt idx="23">
                  <c:v>2033</c:v>
                </c:pt>
                <c:pt idx="24">
                  <c:v>2034</c:v>
                </c:pt>
                <c:pt idx="25">
                  <c:v>2035</c:v>
                </c:pt>
                <c:pt idx="26">
                  <c:v>2036</c:v>
                </c:pt>
                <c:pt idx="27">
                  <c:v>2037</c:v>
                </c:pt>
                <c:pt idx="28">
                  <c:v>2038</c:v>
                </c:pt>
                <c:pt idx="29">
                  <c:v>2039</c:v>
                </c:pt>
                <c:pt idx="30">
                  <c:v>2040</c:v>
                </c:pt>
                <c:pt idx="31">
                  <c:v>2041</c:v>
                </c:pt>
                <c:pt idx="32">
                  <c:v>2042</c:v>
                </c:pt>
                <c:pt idx="33">
                  <c:v>2043</c:v>
                </c:pt>
                <c:pt idx="34">
                  <c:v>2044</c:v>
                </c:pt>
                <c:pt idx="35">
                  <c:v>2045</c:v>
                </c:pt>
                <c:pt idx="36">
                  <c:v>2046</c:v>
                </c:pt>
                <c:pt idx="37">
                  <c:v>2047</c:v>
                </c:pt>
                <c:pt idx="38">
                  <c:v>2048</c:v>
                </c:pt>
                <c:pt idx="39">
                  <c:v>2049</c:v>
                </c:pt>
                <c:pt idx="40">
                  <c:v>2050</c:v>
                </c:pt>
              </c:numCache>
            </c:numRef>
          </c:cat>
          <c:val>
            <c:numRef>
              <c:f>'4.1'!$P$40:$BD$40</c:f>
              <c:numCache>
                <c:formatCode>#,##0</c:formatCode>
                <c:ptCount val="41"/>
                <c:pt idx="0">
                  <c:v>212836.53228764812</c:v>
                </c:pt>
                <c:pt idx="1">
                  <c:v>212278.24849153473</c:v>
                </c:pt>
                <c:pt idx="2">
                  <c:v>210485.9515273899</c:v>
                </c:pt>
                <c:pt idx="3">
                  <c:v>208695.38693759698</c:v>
                </c:pt>
                <c:pt idx="4">
                  <c:v>196636.75948004454</c:v>
                </c:pt>
                <c:pt idx="5">
                  <c:v>193000.00159254111</c:v>
                </c:pt>
                <c:pt idx="6">
                  <c:v>191103.64282354701</c:v>
                </c:pt>
                <c:pt idx="7">
                  <c:v>184740.83655891454</c:v>
                </c:pt>
                <c:pt idx="8">
                  <c:v>177596.88663394086</c:v>
                </c:pt>
                <c:pt idx="9">
                  <c:v>176066.9570322255</c:v>
                </c:pt>
                <c:pt idx="10">
                  <c:v>176023.66102334901</c:v>
                </c:pt>
                <c:pt idx="11">
                  <c:v>175555.90364470307</c:v>
                </c:pt>
                <c:pt idx="12">
                  <c:v>175048.86933803212</c:v>
                </c:pt>
                <c:pt idx="13">
                  <c:v>174401.15441623097</c:v>
                </c:pt>
                <c:pt idx="14">
                  <c:v>173845.40328303905</c:v>
                </c:pt>
                <c:pt idx="15">
                  <c:v>173239.89936556737</c:v>
                </c:pt>
                <c:pt idx="16">
                  <c:v>172692.51117077522</c:v>
                </c:pt>
                <c:pt idx="17">
                  <c:v>172180.9652180876</c:v>
                </c:pt>
                <c:pt idx="18">
                  <c:v>171717.02291792503</c:v>
                </c:pt>
                <c:pt idx="19">
                  <c:v>171232.78916563795</c:v>
                </c:pt>
                <c:pt idx="20">
                  <c:v>170939.54886957791</c:v>
                </c:pt>
                <c:pt idx="21">
                  <c:v>171084.85472012212</c:v>
                </c:pt>
                <c:pt idx="22">
                  <c:v>171205.6184277845</c:v>
                </c:pt>
                <c:pt idx="23">
                  <c:v>171323.2094392436</c:v>
                </c:pt>
                <c:pt idx="24">
                  <c:v>171416.45967060249</c:v>
                </c:pt>
                <c:pt idx="25">
                  <c:v>171495.85431376725</c:v>
                </c:pt>
                <c:pt idx="26">
                  <c:v>171536.38728379694</c:v>
                </c:pt>
                <c:pt idx="27">
                  <c:v>171554.35011944859</c:v>
                </c:pt>
                <c:pt idx="28">
                  <c:v>171579.93719664778</c:v>
                </c:pt>
                <c:pt idx="29">
                  <c:v>171562.08824085159</c:v>
                </c:pt>
                <c:pt idx="30">
                  <c:v>171507.3679864466</c:v>
                </c:pt>
                <c:pt idx="31">
                  <c:v>171769.9607050234</c:v>
                </c:pt>
                <c:pt idx="32">
                  <c:v>171989.02019100485</c:v>
                </c:pt>
                <c:pt idx="33">
                  <c:v>172215.2774243626</c:v>
                </c:pt>
                <c:pt idx="34">
                  <c:v>172469.18829082645</c:v>
                </c:pt>
                <c:pt idx="35">
                  <c:v>172769.41636998672</c:v>
                </c:pt>
                <c:pt idx="36">
                  <c:v>173131.13065028121</c:v>
                </c:pt>
                <c:pt idx="37">
                  <c:v>173540.37617630689</c:v>
                </c:pt>
                <c:pt idx="38">
                  <c:v>173973.32805878544</c:v>
                </c:pt>
                <c:pt idx="39">
                  <c:v>174365.78224276434</c:v>
                </c:pt>
                <c:pt idx="40">
                  <c:v>174781.29718571733</c:v>
                </c:pt>
              </c:numCache>
            </c:numRef>
          </c:val>
          <c:extLst>
            <c:ext xmlns:c16="http://schemas.microsoft.com/office/drawing/2014/chart" uri="{C3380CC4-5D6E-409C-BE32-E72D297353CC}">
              <c16:uniqueId val="{00000001-A715-47A8-A0B5-894957EEE130}"/>
            </c:ext>
          </c:extLst>
        </c:ser>
        <c:ser>
          <c:idx val="7"/>
          <c:order val="2"/>
          <c:tx>
            <c:strRef>
              <c:f>'4.1'!$O$41</c:f>
              <c:strCache>
                <c:ptCount val="1"/>
                <c:pt idx="0">
                  <c:v>Electricity transport</c:v>
                </c:pt>
              </c:strCache>
            </c:strRef>
          </c:tx>
          <c:spPr>
            <a:solidFill>
              <a:srgbClr val="FFD875"/>
            </a:solidFill>
            <a:ln>
              <a:noFill/>
            </a:ln>
            <a:effectLst/>
          </c:spPr>
          <c:cat>
            <c:numRef>
              <c:f>'4.1'!$P$33:$BD$33</c:f>
              <c:numCache>
                <c:formatCode>General</c:formatCode>
                <c:ptCount val="41"/>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pt idx="20">
                  <c:v>2030</c:v>
                </c:pt>
                <c:pt idx="21">
                  <c:v>2031</c:v>
                </c:pt>
                <c:pt idx="22">
                  <c:v>2032</c:v>
                </c:pt>
                <c:pt idx="23">
                  <c:v>2033</c:v>
                </c:pt>
                <c:pt idx="24">
                  <c:v>2034</c:v>
                </c:pt>
                <c:pt idx="25">
                  <c:v>2035</c:v>
                </c:pt>
                <c:pt idx="26">
                  <c:v>2036</c:v>
                </c:pt>
                <c:pt idx="27">
                  <c:v>2037</c:v>
                </c:pt>
                <c:pt idx="28">
                  <c:v>2038</c:v>
                </c:pt>
                <c:pt idx="29">
                  <c:v>2039</c:v>
                </c:pt>
                <c:pt idx="30">
                  <c:v>2040</c:v>
                </c:pt>
                <c:pt idx="31">
                  <c:v>2041</c:v>
                </c:pt>
                <c:pt idx="32">
                  <c:v>2042</c:v>
                </c:pt>
                <c:pt idx="33">
                  <c:v>2043</c:v>
                </c:pt>
                <c:pt idx="34">
                  <c:v>2044</c:v>
                </c:pt>
                <c:pt idx="35">
                  <c:v>2045</c:v>
                </c:pt>
                <c:pt idx="36">
                  <c:v>2046</c:v>
                </c:pt>
                <c:pt idx="37">
                  <c:v>2047</c:v>
                </c:pt>
                <c:pt idx="38">
                  <c:v>2048</c:v>
                </c:pt>
                <c:pt idx="39">
                  <c:v>2049</c:v>
                </c:pt>
                <c:pt idx="40">
                  <c:v>2050</c:v>
                </c:pt>
              </c:numCache>
            </c:numRef>
          </c:cat>
          <c:val>
            <c:numRef>
              <c:f>'4.1'!$P$41:$BD$41</c:f>
              <c:numCache>
                <c:formatCode>#,##0</c:formatCode>
                <c:ptCount val="41"/>
                <c:pt idx="0">
                  <c:v>2.1761795999999998</c:v>
                </c:pt>
                <c:pt idx="1">
                  <c:v>3.6381185999999999</c:v>
                </c:pt>
                <c:pt idx="2">
                  <c:v>8.2276258000000002</c:v>
                </c:pt>
                <c:pt idx="3">
                  <c:v>14.306505000000001</c:v>
                </c:pt>
                <c:pt idx="4">
                  <c:v>44.714608300000002</c:v>
                </c:pt>
                <c:pt idx="5">
                  <c:v>107.69903310000001</c:v>
                </c:pt>
                <c:pt idx="6">
                  <c:v>135.03678286044541</c:v>
                </c:pt>
                <c:pt idx="7">
                  <c:v>223.06338871761162</c:v>
                </c:pt>
                <c:pt idx="8">
                  <c:v>418.85666178469501</c:v>
                </c:pt>
                <c:pt idx="9">
                  <c:v>714.0794237442293</c:v>
                </c:pt>
                <c:pt idx="10">
                  <c:v>1148.2551680329282</c:v>
                </c:pt>
                <c:pt idx="11">
                  <c:v>1706.8296238908581</c:v>
                </c:pt>
                <c:pt idx="12">
                  <c:v>2428.480491704428</c:v>
                </c:pt>
                <c:pt idx="13">
                  <c:v>3373.2978273124286</c:v>
                </c:pt>
                <c:pt idx="14">
                  <c:v>4610.9214701325436</c:v>
                </c:pt>
                <c:pt idx="15">
                  <c:v>6216.0181075557457</c:v>
                </c:pt>
                <c:pt idx="16">
                  <c:v>8278.5676674883689</c:v>
                </c:pt>
                <c:pt idx="17">
                  <c:v>10889.717364772703</c:v>
                </c:pt>
                <c:pt idx="18">
                  <c:v>14129.133603701841</c:v>
                </c:pt>
                <c:pt idx="19">
                  <c:v>18045.673088060888</c:v>
                </c:pt>
                <c:pt idx="20">
                  <c:v>22616.741165011739</c:v>
                </c:pt>
                <c:pt idx="21">
                  <c:v>27818.886270020135</c:v>
                </c:pt>
                <c:pt idx="22">
                  <c:v>33451.434798507595</c:v>
                </c:pt>
                <c:pt idx="23">
                  <c:v>39259.524532900366</c:v>
                </c:pt>
                <c:pt idx="24">
                  <c:v>44910.886703091564</c:v>
                </c:pt>
                <c:pt idx="25">
                  <c:v>50213.043380828924</c:v>
                </c:pt>
                <c:pt idx="26">
                  <c:v>54983.663570160366</c:v>
                </c:pt>
                <c:pt idx="27">
                  <c:v>59272.648533725762</c:v>
                </c:pt>
                <c:pt idx="28">
                  <c:v>63109.017911749113</c:v>
                </c:pt>
                <c:pt idx="29">
                  <c:v>66677.34638202464</c:v>
                </c:pt>
                <c:pt idx="30">
                  <c:v>70196.175286061465</c:v>
                </c:pt>
                <c:pt idx="31">
                  <c:v>72931.855303472985</c:v>
                </c:pt>
                <c:pt idx="32">
                  <c:v>75462.905058107659</c:v>
                </c:pt>
                <c:pt idx="33">
                  <c:v>77993.4804553594</c:v>
                </c:pt>
                <c:pt idx="34">
                  <c:v>80427.596616668045</c:v>
                </c:pt>
                <c:pt idx="35">
                  <c:v>82673.176317768055</c:v>
                </c:pt>
                <c:pt idx="36">
                  <c:v>84715.32058237429</c:v>
                </c:pt>
                <c:pt idx="37">
                  <c:v>86530.412527503926</c:v>
                </c:pt>
                <c:pt idx="38">
                  <c:v>88004.517686885243</c:v>
                </c:pt>
                <c:pt idx="39">
                  <c:v>89116.556857811753</c:v>
                </c:pt>
                <c:pt idx="40">
                  <c:v>89500.397295653267</c:v>
                </c:pt>
              </c:numCache>
            </c:numRef>
          </c:val>
          <c:extLst>
            <c:ext xmlns:c16="http://schemas.microsoft.com/office/drawing/2014/chart" uri="{C3380CC4-5D6E-409C-BE32-E72D297353CC}">
              <c16:uniqueId val="{00000002-A715-47A8-A0B5-894957EEE130}"/>
            </c:ext>
          </c:extLst>
        </c:ser>
        <c:ser>
          <c:idx val="8"/>
          <c:order val="3"/>
          <c:tx>
            <c:strRef>
              <c:f>'4.1'!$O$42</c:f>
              <c:strCache>
                <c:ptCount val="1"/>
                <c:pt idx="0">
                  <c:v>Electricity hydrogen</c:v>
                </c:pt>
              </c:strCache>
            </c:strRef>
          </c:tx>
          <c:spPr>
            <a:solidFill>
              <a:srgbClr val="FFE7AB"/>
            </a:solidFill>
            <a:ln>
              <a:noFill/>
            </a:ln>
            <a:effectLst/>
          </c:spPr>
          <c:cat>
            <c:numRef>
              <c:f>'4.1'!$P$33:$BD$33</c:f>
              <c:numCache>
                <c:formatCode>General</c:formatCode>
                <c:ptCount val="41"/>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pt idx="20">
                  <c:v>2030</c:v>
                </c:pt>
                <c:pt idx="21">
                  <c:v>2031</c:v>
                </c:pt>
                <c:pt idx="22">
                  <c:v>2032</c:v>
                </c:pt>
                <c:pt idx="23">
                  <c:v>2033</c:v>
                </c:pt>
                <c:pt idx="24">
                  <c:v>2034</c:v>
                </c:pt>
                <c:pt idx="25">
                  <c:v>2035</c:v>
                </c:pt>
                <c:pt idx="26">
                  <c:v>2036</c:v>
                </c:pt>
                <c:pt idx="27">
                  <c:v>2037</c:v>
                </c:pt>
                <c:pt idx="28">
                  <c:v>2038</c:v>
                </c:pt>
                <c:pt idx="29">
                  <c:v>2039</c:v>
                </c:pt>
                <c:pt idx="30">
                  <c:v>2040</c:v>
                </c:pt>
                <c:pt idx="31">
                  <c:v>2041</c:v>
                </c:pt>
                <c:pt idx="32">
                  <c:v>2042</c:v>
                </c:pt>
                <c:pt idx="33">
                  <c:v>2043</c:v>
                </c:pt>
                <c:pt idx="34">
                  <c:v>2044</c:v>
                </c:pt>
                <c:pt idx="35">
                  <c:v>2045</c:v>
                </c:pt>
                <c:pt idx="36">
                  <c:v>2046</c:v>
                </c:pt>
                <c:pt idx="37">
                  <c:v>2047</c:v>
                </c:pt>
                <c:pt idx="38">
                  <c:v>2048</c:v>
                </c:pt>
                <c:pt idx="39">
                  <c:v>2049</c:v>
                </c:pt>
                <c:pt idx="40">
                  <c:v>2050</c:v>
                </c:pt>
              </c:numCache>
            </c:numRef>
          </c:cat>
          <c:val>
            <c:numRef>
              <c:f>'4.1'!$P$42:$BD$42</c:f>
              <c:numCache>
                <c:formatCode>#,##0</c:formatCode>
                <c:ptCount val="41"/>
                <c:pt idx="0">
                  <c:v>0</c:v>
                </c:pt>
                <c:pt idx="1">
                  <c:v>0</c:v>
                </c:pt>
                <c:pt idx="2">
                  <c:v>0</c:v>
                </c:pt>
                <c:pt idx="3">
                  <c:v>0</c:v>
                </c:pt>
                <c:pt idx="4">
                  <c:v>0</c:v>
                </c:pt>
                <c:pt idx="5">
                  <c:v>0</c:v>
                </c:pt>
                <c:pt idx="6">
                  <c:v>2.9470000000000001</c:v>
                </c:pt>
                <c:pt idx="7">
                  <c:v>13.913</c:v>
                </c:pt>
                <c:pt idx="8">
                  <c:v>25.605</c:v>
                </c:pt>
                <c:pt idx="9">
                  <c:v>53.962730861146817</c:v>
                </c:pt>
                <c:pt idx="10">
                  <c:v>91.578529645193015</c:v>
                </c:pt>
                <c:pt idx="11">
                  <c:v>139.9813140958093</c:v>
                </c:pt>
                <c:pt idx="12">
                  <c:v>202.25029149737168</c:v>
                </c:pt>
                <c:pt idx="13">
                  <c:v>281.5815297416417</c:v>
                </c:pt>
                <c:pt idx="14">
                  <c:v>383.03654202573659</c:v>
                </c:pt>
                <c:pt idx="15">
                  <c:v>512.58916117122669</c:v>
                </c:pt>
                <c:pt idx="16">
                  <c:v>678.22056233410433</c:v>
                </c:pt>
                <c:pt idx="17">
                  <c:v>889.83897097105842</c:v>
                </c:pt>
                <c:pt idx="18">
                  <c:v>1160.2366833136525</c:v>
                </c:pt>
                <c:pt idx="19">
                  <c:v>1505.735480777719</c:v>
                </c:pt>
                <c:pt idx="20">
                  <c:v>2217.9500640545402</c:v>
                </c:pt>
                <c:pt idx="21">
                  <c:v>2990.8647669624343</c:v>
                </c:pt>
                <c:pt idx="22">
                  <c:v>3950.9327705810074</c:v>
                </c:pt>
                <c:pt idx="23">
                  <c:v>5105.5867146678502</c:v>
                </c:pt>
                <c:pt idx="24">
                  <c:v>6568.8603544215375</c:v>
                </c:pt>
                <c:pt idx="25">
                  <c:v>8343.1535358002075</c:v>
                </c:pt>
                <c:pt idx="26">
                  <c:v>10534.087631238723</c:v>
                </c:pt>
                <c:pt idx="27">
                  <c:v>13247.106708574534</c:v>
                </c:pt>
                <c:pt idx="28">
                  <c:v>16400.534178193175</c:v>
                </c:pt>
                <c:pt idx="29">
                  <c:v>20125.108239121284</c:v>
                </c:pt>
                <c:pt idx="30">
                  <c:v>24617.460689435622</c:v>
                </c:pt>
                <c:pt idx="31">
                  <c:v>27399.61075062953</c:v>
                </c:pt>
                <c:pt idx="32">
                  <c:v>30320.260854709122</c:v>
                </c:pt>
                <c:pt idx="33">
                  <c:v>33170.563134201322</c:v>
                </c:pt>
                <c:pt idx="34">
                  <c:v>35997.031876315436</c:v>
                </c:pt>
                <c:pt idx="35">
                  <c:v>38765.878229537644</c:v>
                </c:pt>
                <c:pt idx="36">
                  <c:v>41168.984866845654</c:v>
                </c:pt>
                <c:pt idx="37">
                  <c:v>43506.718842375711</c:v>
                </c:pt>
                <c:pt idx="38">
                  <c:v>45668.632991955034</c:v>
                </c:pt>
                <c:pt idx="39">
                  <c:v>47569.035770549061</c:v>
                </c:pt>
                <c:pt idx="40">
                  <c:v>49388.742262990214</c:v>
                </c:pt>
              </c:numCache>
            </c:numRef>
          </c:val>
          <c:extLst>
            <c:ext xmlns:c16="http://schemas.microsoft.com/office/drawing/2014/chart" uri="{C3380CC4-5D6E-409C-BE32-E72D297353CC}">
              <c16:uniqueId val="{00000003-A715-47A8-A0B5-894957EEE130}"/>
            </c:ext>
          </c:extLst>
        </c:ser>
        <c:ser>
          <c:idx val="0"/>
          <c:order val="4"/>
          <c:tx>
            <c:strRef>
              <c:f>'4.1'!$O$34</c:f>
              <c:strCache>
                <c:ptCount val="1"/>
                <c:pt idx="0">
                  <c:v>Gas residential</c:v>
                </c:pt>
              </c:strCache>
            </c:strRef>
          </c:tx>
          <c:spPr>
            <a:solidFill>
              <a:srgbClr val="F26522"/>
            </a:solidFill>
            <a:ln>
              <a:noFill/>
            </a:ln>
            <a:effectLst/>
          </c:spPr>
          <c:cat>
            <c:numRef>
              <c:f>'4.1'!$P$33:$BD$33</c:f>
              <c:numCache>
                <c:formatCode>General</c:formatCode>
                <c:ptCount val="41"/>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pt idx="20">
                  <c:v>2030</c:v>
                </c:pt>
                <c:pt idx="21">
                  <c:v>2031</c:v>
                </c:pt>
                <c:pt idx="22">
                  <c:v>2032</c:v>
                </c:pt>
                <c:pt idx="23">
                  <c:v>2033</c:v>
                </c:pt>
                <c:pt idx="24">
                  <c:v>2034</c:v>
                </c:pt>
                <c:pt idx="25">
                  <c:v>2035</c:v>
                </c:pt>
                <c:pt idx="26">
                  <c:v>2036</c:v>
                </c:pt>
                <c:pt idx="27">
                  <c:v>2037</c:v>
                </c:pt>
                <c:pt idx="28">
                  <c:v>2038</c:v>
                </c:pt>
                <c:pt idx="29">
                  <c:v>2039</c:v>
                </c:pt>
                <c:pt idx="30">
                  <c:v>2040</c:v>
                </c:pt>
                <c:pt idx="31">
                  <c:v>2041</c:v>
                </c:pt>
                <c:pt idx="32">
                  <c:v>2042</c:v>
                </c:pt>
                <c:pt idx="33">
                  <c:v>2043</c:v>
                </c:pt>
                <c:pt idx="34">
                  <c:v>2044</c:v>
                </c:pt>
                <c:pt idx="35">
                  <c:v>2045</c:v>
                </c:pt>
                <c:pt idx="36">
                  <c:v>2046</c:v>
                </c:pt>
                <c:pt idx="37">
                  <c:v>2047</c:v>
                </c:pt>
                <c:pt idx="38">
                  <c:v>2048</c:v>
                </c:pt>
                <c:pt idx="39">
                  <c:v>2049</c:v>
                </c:pt>
                <c:pt idx="40">
                  <c:v>2050</c:v>
                </c:pt>
              </c:numCache>
            </c:numRef>
          </c:cat>
          <c:val>
            <c:numRef>
              <c:f>'4.1'!$P$34:$BD$34</c:f>
              <c:numCache>
                <c:formatCode>#,##0</c:formatCode>
                <c:ptCount val="41"/>
                <c:pt idx="0">
                  <c:v>358828.77630645991</c:v>
                </c:pt>
                <c:pt idx="1">
                  <c:v>343013.32008077338</c:v>
                </c:pt>
                <c:pt idx="2">
                  <c:v>343108.00769848819</c:v>
                </c:pt>
                <c:pt idx="3">
                  <c:v>337342.8596953922</c:v>
                </c:pt>
                <c:pt idx="4">
                  <c:v>324019</c:v>
                </c:pt>
                <c:pt idx="5">
                  <c:v>336513</c:v>
                </c:pt>
                <c:pt idx="6">
                  <c:v>348735</c:v>
                </c:pt>
                <c:pt idx="7">
                  <c:v>353206</c:v>
                </c:pt>
                <c:pt idx="8">
                  <c:v>341533</c:v>
                </c:pt>
                <c:pt idx="9">
                  <c:v>338094.82085331815</c:v>
                </c:pt>
                <c:pt idx="10">
                  <c:v>335988.39895545662</c:v>
                </c:pt>
                <c:pt idx="11">
                  <c:v>333722.42156092898</c:v>
                </c:pt>
                <c:pt idx="12">
                  <c:v>331979.82570695522</c:v>
                </c:pt>
                <c:pt idx="13">
                  <c:v>330127.81429650786</c:v>
                </c:pt>
                <c:pt idx="14">
                  <c:v>325518.17807526514</c:v>
                </c:pt>
                <c:pt idx="15">
                  <c:v>322222.48029055615</c:v>
                </c:pt>
                <c:pt idx="16">
                  <c:v>315749.61944913067</c:v>
                </c:pt>
                <c:pt idx="17">
                  <c:v>306348.45066775882</c:v>
                </c:pt>
                <c:pt idx="18">
                  <c:v>296296.44445949281</c:v>
                </c:pt>
                <c:pt idx="19">
                  <c:v>289448.02048410295</c:v>
                </c:pt>
                <c:pt idx="20">
                  <c:v>281010.76232486026</c:v>
                </c:pt>
                <c:pt idx="21">
                  <c:v>273930.25225355756</c:v>
                </c:pt>
                <c:pt idx="22">
                  <c:v>264705.40686420619</c:v>
                </c:pt>
                <c:pt idx="23">
                  <c:v>256194.71713115825</c:v>
                </c:pt>
                <c:pt idx="24">
                  <c:v>246244.32689426612</c:v>
                </c:pt>
                <c:pt idx="25">
                  <c:v>235680.27839131615</c:v>
                </c:pt>
                <c:pt idx="26">
                  <c:v>223787.36751367283</c:v>
                </c:pt>
                <c:pt idx="27">
                  <c:v>210072.10490412288</c:v>
                </c:pt>
                <c:pt idx="28">
                  <c:v>199133.13707293835</c:v>
                </c:pt>
                <c:pt idx="29">
                  <c:v>185569.52201163853</c:v>
                </c:pt>
                <c:pt idx="30">
                  <c:v>169594.88075067609</c:v>
                </c:pt>
                <c:pt idx="31">
                  <c:v>159033.89214580393</c:v>
                </c:pt>
                <c:pt idx="32">
                  <c:v>141588.96455308248</c:v>
                </c:pt>
                <c:pt idx="33">
                  <c:v>130752.75674981186</c:v>
                </c:pt>
                <c:pt idx="34">
                  <c:v>119444.9653405967</c:v>
                </c:pt>
                <c:pt idx="35">
                  <c:v>110154.01571119812</c:v>
                </c:pt>
                <c:pt idx="36">
                  <c:v>103896.23181342763</c:v>
                </c:pt>
                <c:pt idx="37">
                  <c:v>94694.75625829889</c:v>
                </c:pt>
                <c:pt idx="38">
                  <c:v>85787.255845097869</c:v>
                </c:pt>
                <c:pt idx="39">
                  <c:v>80843.19627554527</c:v>
                </c:pt>
                <c:pt idx="40">
                  <c:v>75633.73692840802</c:v>
                </c:pt>
              </c:numCache>
            </c:numRef>
          </c:val>
          <c:extLst>
            <c:ext xmlns:c16="http://schemas.microsoft.com/office/drawing/2014/chart" uri="{C3380CC4-5D6E-409C-BE32-E72D297353CC}">
              <c16:uniqueId val="{00000004-A715-47A8-A0B5-894957EEE130}"/>
            </c:ext>
          </c:extLst>
        </c:ser>
        <c:ser>
          <c:idx val="1"/>
          <c:order val="5"/>
          <c:tx>
            <c:strRef>
              <c:f>'4.1'!$O$35</c:f>
              <c:strCache>
                <c:ptCount val="1"/>
                <c:pt idx="0">
                  <c:v>Gas I&amp;C</c:v>
                </c:pt>
              </c:strCache>
            </c:strRef>
          </c:tx>
          <c:spPr>
            <a:solidFill>
              <a:srgbClr val="EF8B47"/>
            </a:solidFill>
            <a:ln>
              <a:noFill/>
            </a:ln>
            <a:effectLst/>
          </c:spPr>
          <c:cat>
            <c:numRef>
              <c:f>'4.1'!$P$33:$BD$33</c:f>
              <c:numCache>
                <c:formatCode>General</c:formatCode>
                <c:ptCount val="41"/>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pt idx="20">
                  <c:v>2030</c:v>
                </c:pt>
                <c:pt idx="21">
                  <c:v>2031</c:v>
                </c:pt>
                <c:pt idx="22">
                  <c:v>2032</c:v>
                </c:pt>
                <c:pt idx="23">
                  <c:v>2033</c:v>
                </c:pt>
                <c:pt idx="24">
                  <c:v>2034</c:v>
                </c:pt>
                <c:pt idx="25">
                  <c:v>2035</c:v>
                </c:pt>
                <c:pt idx="26">
                  <c:v>2036</c:v>
                </c:pt>
                <c:pt idx="27">
                  <c:v>2037</c:v>
                </c:pt>
                <c:pt idx="28">
                  <c:v>2038</c:v>
                </c:pt>
                <c:pt idx="29">
                  <c:v>2039</c:v>
                </c:pt>
                <c:pt idx="30">
                  <c:v>2040</c:v>
                </c:pt>
                <c:pt idx="31">
                  <c:v>2041</c:v>
                </c:pt>
                <c:pt idx="32">
                  <c:v>2042</c:v>
                </c:pt>
                <c:pt idx="33">
                  <c:v>2043</c:v>
                </c:pt>
                <c:pt idx="34">
                  <c:v>2044</c:v>
                </c:pt>
                <c:pt idx="35">
                  <c:v>2045</c:v>
                </c:pt>
                <c:pt idx="36">
                  <c:v>2046</c:v>
                </c:pt>
                <c:pt idx="37">
                  <c:v>2047</c:v>
                </c:pt>
                <c:pt idx="38">
                  <c:v>2048</c:v>
                </c:pt>
                <c:pt idx="39">
                  <c:v>2049</c:v>
                </c:pt>
                <c:pt idx="40">
                  <c:v>2050</c:v>
                </c:pt>
              </c:numCache>
            </c:numRef>
          </c:cat>
          <c:val>
            <c:numRef>
              <c:f>'4.1'!$P$35:$BD$35</c:f>
              <c:numCache>
                <c:formatCode>#,##0</c:formatCode>
                <c:ptCount val="41"/>
                <c:pt idx="0">
                  <c:v>234643.39979986462</c:v>
                </c:pt>
                <c:pt idx="1">
                  <c:v>227141.51550138576</c:v>
                </c:pt>
                <c:pt idx="2">
                  <c:v>223193.85712057631</c:v>
                </c:pt>
                <c:pt idx="3">
                  <c:v>217618.96944048308</c:v>
                </c:pt>
                <c:pt idx="4">
                  <c:v>203765.87195693637</c:v>
                </c:pt>
                <c:pt idx="5">
                  <c:v>193103.36061800859</c:v>
                </c:pt>
                <c:pt idx="6">
                  <c:v>185027.43718339765</c:v>
                </c:pt>
                <c:pt idx="7">
                  <c:v>188616.9113745928</c:v>
                </c:pt>
                <c:pt idx="8">
                  <c:v>197013.53344241006</c:v>
                </c:pt>
                <c:pt idx="9">
                  <c:v>198399.32694959253</c:v>
                </c:pt>
                <c:pt idx="10">
                  <c:v>202657.38730211151</c:v>
                </c:pt>
                <c:pt idx="11">
                  <c:v>206252.97780158187</c:v>
                </c:pt>
                <c:pt idx="12">
                  <c:v>208428.03619704841</c:v>
                </c:pt>
                <c:pt idx="13">
                  <c:v>209459.83813943219</c:v>
                </c:pt>
                <c:pt idx="14">
                  <c:v>212024.69841095517</c:v>
                </c:pt>
                <c:pt idx="15">
                  <c:v>212952.14837319904</c:v>
                </c:pt>
                <c:pt idx="16">
                  <c:v>215558.75827549951</c:v>
                </c:pt>
                <c:pt idx="17">
                  <c:v>216552.86701792292</c:v>
                </c:pt>
                <c:pt idx="18">
                  <c:v>215593.87873663515</c:v>
                </c:pt>
                <c:pt idx="19">
                  <c:v>216649.09513856744</c:v>
                </c:pt>
                <c:pt idx="20">
                  <c:v>207992.42540859705</c:v>
                </c:pt>
                <c:pt idx="21">
                  <c:v>203868.99872413513</c:v>
                </c:pt>
                <c:pt idx="22">
                  <c:v>198882.73177763316</c:v>
                </c:pt>
                <c:pt idx="23">
                  <c:v>193627.82204368451</c:v>
                </c:pt>
                <c:pt idx="24">
                  <c:v>187985.48745181542</c:v>
                </c:pt>
                <c:pt idx="25">
                  <c:v>182394.67167732061</c:v>
                </c:pt>
                <c:pt idx="26">
                  <c:v>175036.61401149633</c:v>
                </c:pt>
                <c:pt idx="27">
                  <c:v>167471.61688465119</c:v>
                </c:pt>
                <c:pt idx="28">
                  <c:v>160166.85894504064</c:v>
                </c:pt>
                <c:pt idx="29">
                  <c:v>152521.2080185524</c:v>
                </c:pt>
                <c:pt idx="30">
                  <c:v>144919.67646843122</c:v>
                </c:pt>
                <c:pt idx="31">
                  <c:v>137176.63786766856</c:v>
                </c:pt>
                <c:pt idx="32">
                  <c:v>129125.48331055301</c:v>
                </c:pt>
                <c:pt idx="33">
                  <c:v>120978.31033301773</c:v>
                </c:pt>
                <c:pt idx="34">
                  <c:v>113599.98481835081</c:v>
                </c:pt>
                <c:pt idx="35">
                  <c:v>106527.18374099053</c:v>
                </c:pt>
                <c:pt idx="36">
                  <c:v>100412.19867915231</c:v>
                </c:pt>
                <c:pt idx="37">
                  <c:v>94525.196935515356</c:v>
                </c:pt>
                <c:pt idx="38">
                  <c:v>88961.518051553066</c:v>
                </c:pt>
                <c:pt idx="39">
                  <c:v>83591.357299941825</c:v>
                </c:pt>
                <c:pt idx="40">
                  <c:v>78523.179946769873</c:v>
                </c:pt>
              </c:numCache>
            </c:numRef>
          </c:val>
          <c:extLst>
            <c:ext xmlns:c16="http://schemas.microsoft.com/office/drawing/2014/chart" uri="{C3380CC4-5D6E-409C-BE32-E72D297353CC}">
              <c16:uniqueId val="{00000005-A715-47A8-A0B5-894957EEE130}"/>
            </c:ext>
          </c:extLst>
        </c:ser>
        <c:ser>
          <c:idx val="2"/>
          <c:order val="6"/>
          <c:tx>
            <c:strRef>
              <c:f>'4.1'!$O$36</c:f>
              <c:strCache>
                <c:ptCount val="1"/>
                <c:pt idx="0">
                  <c:v>Gas demand from power</c:v>
                </c:pt>
              </c:strCache>
            </c:strRef>
          </c:tx>
          <c:spPr>
            <a:solidFill>
              <a:srgbClr val="F3AA79"/>
            </a:solidFill>
            <a:ln>
              <a:noFill/>
            </a:ln>
            <a:effectLst/>
          </c:spPr>
          <c:cat>
            <c:numRef>
              <c:f>'4.1'!$P$33:$BD$33</c:f>
              <c:numCache>
                <c:formatCode>General</c:formatCode>
                <c:ptCount val="41"/>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pt idx="20">
                  <c:v>2030</c:v>
                </c:pt>
                <c:pt idx="21">
                  <c:v>2031</c:v>
                </c:pt>
                <c:pt idx="22">
                  <c:v>2032</c:v>
                </c:pt>
                <c:pt idx="23">
                  <c:v>2033</c:v>
                </c:pt>
                <c:pt idx="24">
                  <c:v>2034</c:v>
                </c:pt>
                <c:pt idx="25">
                  <c:v>2035</c:v>
                </c:pt>
                <c:pt idx="26">
                  <c:v>2036</c:v>
                </c:pt>
                <c:pt idx="27">
                  <c:v>2037</c:v>
                </c:pt>
                <c:pt idx="28">
                  <c:v>2038</c:v>
                </c:pt>
                <c:pt idx="29">
                  <c:v>2039</c:v>
                </c:pt>
                <c:pt idx="30">
                  <c:v>2040</c:v>
                </c:pt>
                <c:pt idx="31">
                  <c:v>2041</c:v>
                </c:pt>
                <c:pt idx="32">
                  <c:v>2042</c:v>
                </c:pt>
                <c:pt idx="33">
                  <c:v>2043</c:v>
                </c:pt>
                <c:pt idx="34">
                  <c:v>2044</c:v>
                </c:pt>
                <c:pt idx="35">
                  <c:v>2045</c:v>
                </c:pt>
                <c:pt idx="36">
                  <c:v>2046</c:v>
                </c:pt>
                <c:pt idx="37">
                  <c:v>2047</c:v>
                </c:pt>
                <c:pt idx="38">
                  <c:v>2048</c:v>
                </c:pt>
                <c:pt idx="39">
                  <c:v>2049</c:v>
                </c:pt>
                <c:pt idx="40">
                  <c:v>2050</c:v>
                </c:pt>
              </c:numCache>
            </c:numRef>
          </c:cat>
          <c:val>
            <c:numRef>
              <c:f>'4.1'!$P$36:$BD$36</c:f>
              <c:numCache>
                <c:formatCode>#,##0</c:formatCode>
                <c:ptCount val="41"/>
                <c:pt idx="0">
                  <c:v>340782.53908017999</c:v>
                </c:pt>
                <c:pt idx="1">
                  <c:v>274038.01409209013</c:v>
                </c:pt>
                <c:pt idx="2">
                  <c:v>192141.4051735831</c:v>
                </c:pt>
                <c:pt idx="3">
                  <c:v>186768.48831374079</c:v>
                </c:pt>
                <c:pt idx="4">
                  <c:v>203819.41860706359</c:v>
                </c:pt>
                <c:pt idx="5">
                  <c:v>194984.37683199139</c:v>
                </c:pt>
                <c:pt idx="6">
                  <c:v>282450.79364360234</c:v>
                </c:pt>
                <c:pt idx="7">
                  <c:v>269502.60165458999</c:v>
                </c:pt>
                <c:pt idx="8">
                  <c:v>265345.48610859003</c:v>
                </c:pt>
                <c:pt idx="9">
                  <c:v>172095.73546948153</c:v>
                </c:pt>
                <c:pt idx="10">
                  <c:v>123392.03984281006</c:v>
                </c:pt>
                <c:pt idx="11">
                  <c:v>87804.219729135948</c:v>
                </c:pt>
                <c:pt idx="12">
                  <c:v>73695.394482971475</c:v>
                </c:pt>
                <c:pt idx="13">
                  <c:v>68796.246444285003</c:v>
                </c:pt>
                <c:pt idx="14">
                  <c:v>50670.770479364815</c:v>
                </c:pt>
                <c:pt idx="15">
                  <c:v>44330.331218643201</c:v>
                </c:pt>
                <c:pt idx="16">
                  <c:v>33794.965207246598</c:v>
                </c:pt>
                <c:pt idx="17">
                  <c:v>31275.78121717503</c:v>
                </c:pt>
                <c:pt idx="18">
                  <c:v>35370.071345302014</c:v>
                </c:pt>
                <c:pt idx="19">
                  <c:v>32759.646018676329</c:v>
                </c:pt>
                <c:pt idx="20">
                  <c:v>33512.964850690412</c:v>
                </c:pt>
                <c:pt idx="21">
                  <c:v>28292.548123940633</c:v>
                </c:pt>
                <c:pt idx="22">
                  <c:v>29643.007854667099</c:v>
                </c:pt>
                <c:pt idx="23">
                  <c:v>30576.271801927134</c:v>
                </c:pt>
                <c:pt idx="24">
                  <c:v>32766.244850844399</c:v>
                </c:pt>
                <c:pt idx="25">
                  <c:v>31146.403639337674</c:v>
                </c:pt>
                <c:pt idx="26">
                  <c:v>32684.551388410458</c:v>
                </c:pt>
                <c:pt idx="27">
                  <c:v>34587.838825467144</c:v>
                </c:pt>
                <c:pt idx="28">
                  <c:v>36637.574861213216</c:v>
                </c:pt>
                <c:pt idx="29">
                  <c:v>38409.741205589075</c:v>
                </c:pt>
                <c:pt idx="30">
                  <c:v>38496.422849431576</c:v>
                </c:pt>
                <c:pt idx="31">
                  <c:v>39863.299543826637</c:v>
                </c:pt>
                <c:pt idx="32">
                  <c:v>41404.691934773218</c:v>
                </c:pt>
                <c:pt idx="33">
                  <c:v>44793.382188230193</c:v>
                </c:pt>
                <c:pt idx="34">
                  <c:v>45798.48217350569</c:v>
                </c:pt>
                <c:pt idx="35">
                  <c:v>46391.251747469367</c:v>
                </c:pt>
                <c:pt idx="36">
                  <c:v>49926.185163807037</c:v>
                </c:pt>
                <c:pt idx="37">
                  <c:v>50408.407482550771</c:v>
                </c:pt>
                <c:pt idx="38">
                  <c:v>52837.241804173915</c:v>
                </c:pt>
                <c:pt idx="39">
                  <c:v>53077.463915260538</c:v>
                </c:pt>
                <c:pt idx="40">
                  <c:v>52369.68318133671</c:v>
                </c:pt>
              </c:numCache>
            </c:numRef>
          </c:val>
          <c:extLst>
            <c:ext xmlns:c16="http://schemas.microsoft.com/office/drawing/2014/chart" uri="{C3380CC4-5D6E-409C-BE32-E72D297353CC}">
              <c16:uniqueId val="{00000006-A715-47A8-A0B5-894957EEE130}"/>
            </c:ext>
          </c:extLst>
        </c:ser>
        <c:ser>
          <c:idx val="3"/>
          <c:order val="7"/>
          <c:tx>
            <c:strRef>
              <c:f>'4.1'!$O$37</c:f>
              <c:strCache>
                <c:ptCount val="1"/>
                <c:pt idx="0">
                  <c:v>Gas transport</c:v>
                </c:pt>
              </c:strCache>
            </c:strRef>
          </c:tx>
          <c:spPr>
            <a:solidFill>
              <a:schemeClr val="accent4"/>
            </a:solidFill>
            <a:ln>
              <a:noFill/>
            </a:ln>
            <a:effectLst/>
          </c:spPr>
          <c:cat>
            <c:numRef>
              <c:f>'4.1'!$P$33:$BD$33</c:f>
              <c:numCache>
                <c:formatCode>General</c:formatCode>
                <c:ptCount val="41"/>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pt idx="20">
                  <c:v>2030</c:v>
                </c:pt>
                <c:pt idx="21">
                  <c:v>2031</c:v>
                </c:pt>
                <c:pt idx="22">
                  <c:v>2032</c:v>
                </c:pt>
                <c:pt idx="23">
                  <c:v>2033</c:v>
                </c:pt>
                <c:pt idx="24">
                  <c:v>2034</c:v>
                </c:pt>
                <c:pt idx="25">
                  <c:v>2035</c:v>
                </c:pt>
                <c:pt idx="26">
                  <c:v>2036</c:v>
                </c:pt>
                <c:pt idx="27">
                  <c:v>2037</c:v>
                </c:pt>
                <c:pt idx="28">
                  <c:v>2038</c:v>
                </c:pt>
                <c:pt idx="29">
                  <c:v>2039</c:v>
                </c:pt>
                <c:pt idx="30">
                  <c:v>2040</c:v>
                </c:pt>
                <c:pt idx="31">
                  <c:v>2041</c:v>
                </c:pt>
                <c:pt idx="32">
                  <c:v>2042</c:v>
                </c:pt>
                <c:pt idx="33">
                  <c:v>2043</c:v>
                </c:pt>
                <c:pt idx="34">
                  <c:v>2044</c:v>
                </c:pt>
                <c:pt idx="35">
                  <c:v>2045</c:v>
                </c:pt>
                <c:pt idx="36">
                  <c:v>2046</c:v>
                </c:pt>
                <c:pt idx="37">
                  <c:v>2047</c:v>
                </c:pt>
                <c:pt idx="38">
                  <c:v>2048</c:v>
                </c:pt>
                <c:pt idx="39">
                  <c:v>2049</c:v>
                </c:pt>
                <c:pt idx="40">
                  <c:v>2050</c:v>
                </c:pt>
              </c:numCache>
            </c:numRef>
          </c:cat>
          <c:val>
            <c:numRef>
              <c:f>'4.1'!$P$37:$BD$37</c:f>
              <c:numCache>
                <c:formatCode>#,##0</c:formatCode>
                <c:ptCount val="41"/>
                <c:pt idx="0">
                  <c:v>0</c:v>
                </c:pt>
                <c:pt idx="1">
                  <c:v>0</c:v>
                </c:pt>
                <c:pt idx="2">
                  <c:v>0</c:v>
                </c:pt>
                <c:pt idx="3">
                  <c:v>0</c:v>
                </c:pt>
                <c:pt idx="4">
                  <c:v>0</c:v>
                </c:pt>
                <c:pt idx="5">
                  <c:v>0</c:v>
                </c:pt>
                <c:pt idx="6">
                  <c:v>0</c:v>
                </c:pt>
                <c:pt idx="7">
                  <c:v>45.309034999999994</c:v>
                </c:pt>
                <c:pt idx="8">
                  <c:v>133.74998399999998</c:v>
                </c:pt>
                <c:pt idx="9">
                  <c:v>67.666102000000009</c:v>
                </c:pt>
                <c:pt idx="10">
                  <c:v>78.201533000000012</c:v>
                </c:pt>
                <c:pt idx="11">
                  <c:v>89.927592000000004</c:v>
                </c:pt>
                <c:pt idx="12">
                  <c:v>103.038932</c:v>
                </c:pt>
                <c:pt idx="13">
                  <c:v>117.54312200000003</c:v>
                </c:pt>
                <c:pt idx="14">
                  <c:v>133.82947000000001</c:v>
                </c:pt>
                <c:pt idx="15">
                  <c:v>151.90554300000002</c:v>
                </c:pt>
                <c:pt idx="16">
                  <c:v>172.160651</c:v>
                </c:pt>
                <c:pt idx="17">
                  <c:v>194.66976600000001</c:v>
                </c:pt>
                <c:pt idx="18">
                  <c:v>219.88960600000001</c:v>
                </c:pt>
                <c:pt idx="19">
                  <c:v>248.022392</c:v>
                </c:pt>
                <c:pt idx="20">
                  <c:v>279.33775300000008</c:v>
                </c:pt>
                <c:pt idx="21">
                  <c:v>314.23256399999997</c:v>
                </c:pt>
                <c:pt idx="22">
                  <c:v>353.17110900000006</c:v>
                </c:pt>
                <c:pt idx="23">
                  <c:v>396.61767100000003</c:v>
                </c:pt>
                <c:pt idx="24">
                  <c:v>445.03653400000002</c:v>
                </c:pt>
                <c:pt idx="25">
                  <c:v>499.026794</c:v>
                </c:pt>
                <c:pt idx="26">
                  <c:v>559.18754899999999</c:v>
                </c:pt>
                <c:pt idx="27">
                  <c:v>626.32011899999998</c:v>
                </c:pt>
                <c:pt idx="28">
                  <c:v>701.150848</c:v>
                </c:pt>
                <c:pt idx="29">
                  <c:v>784.54846300000008</c:v>
                </c:pt>
                <c:pt idx="30">
                  <c:v>877.50893699999995</c:v>
                </c:pt>
                <c:pt idx="31">
                  <c:v>981.09565200000009</c:v>
                </c:pt>
                <c:pt idx="32">
                  <c:v>1096.3795540000001</c:v>
                </c:pt>
                <c:pt idx="33">
                  <c:v>1224.6936539999999</c:v>
                </c:pt>
                <c:pt idx="34">
                  <c:v>1367.4308010000002</c:v>
                </c:pt>
                <c:pt idx="35">
                  <c:v>1526.1262270000002</c:v>
                </c:pt>
                <c:pt idx="36">
                  <c:v>1702.4499779999999</c:v>
                </c:pt>
                <c:pt idx="37">
                  <c:v>1898.3939990000001</c:v>
                </c:pt>
                <c:pt idx="38">
                  <c:v>2065.1931949999998</c:v>
                </c:pt>
                <c:pt idx="39">
                  <c:v>2193.5177210000002</c:v>
                </c:pt>
                <c:pt idx="40">
                  <c:v>2330.6538270000001</c:v>
                </c:pt>
              </c:numCache>
            </c:numRef>
          </c:val>
          <c:extLst>
            <c:ext xmlns:c16="http://schemas.microsoft.com/office/drawing/2014/chart" uri="{C3380CC4-5D6E-409C-BE32-E72D297353CC}">
              <c16:uniqueId val="{00000007-A715-47A8-A0B5-894957EEE130}"/>
            </c:ext>
          </c:extLst>
        </c:ser>
        <c:ser>
          <c:idx val="4"/>
          <c:order val="8"/>
          <c:tx>
            <c:strRef>
              <c:f>'4.1'!$O$38</c:f>
              <c:strCache>
                <c:ptCount val="1"/>
                <c:pt idx="0">
                  <c:v>Gas hydrogen</c:v>
                </c:pt>
              </c:strCache>
            </c:strRef>
          </c:tx>
          <c:spPr>
            <a:solidFill>
              <a:srgbClr val="F9D3B9"/>
            </a:solidFill>
            <a:ln>
              <a:noFill/>
            </a:ln>
            <a:effectLst/>
          </c:spPr>
          <c:cat>
            <c:numRef>
              <c:f>'4.1'!$P$33:$BD$33</c:f>
              <c:numCache>
                <c:formatCode>General</c:formatCode>
                <c:ptCount val="41"/>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pt idx="20">
                  <c:v>2030</c:v>
                </c:pt>
                <c:pt idx="21">
                  <c:v>2031</c:v>
                </c:pt>
                <c:pt idx="22">
                  <c:v>2032</c:v>
                </c:pt>
                <c:pt idx="23">
                  <c:v>2033</c:v>
                </c:pt>
                <c:pt idx="24">
                  <c:v>2034</c:v>
                </c:pt>
                <c:pt idx="25">
                  <c:v>2035</c:v>
                </c:pt>
                <c:pt idx="26">
                  <c:v>2036</c:v>
                </c:pt>
                <c:pt idx="27">
                  <c:v>2037</c:v>
                </c:pt>
                <c:pt idx="28">
                  <c:v>2038</c:v>
                </c:pt>
                <c:pt idx="29">
                  <c:v>2039</c:v>
                </c:pt>
                <c:pt idx="30">
                  <c:v>2040</c:v>
                </c:pt>
                <c:pt idx="31">
                  <c:v>2041</c:v>
                </c:pt>
                <c:pt idx="32">
                  <c:v>2042</c:v>
                </c:pt>
                <c:pt idx="33">
                  <c:v>2043</c:v>
                </c:pt>
                <c:pt idx="34">
                  <c:v>2044</c:v>
                </c:pt>
                <c:pt idx="35">
                  <c:v>2045</c:v>
                </c:pt>
                <c:pt idx="36">
                  <c:v>2046</c:v>
                </c:pt>
                <c:pt idx="37">
                  <c:v>2047</c:v>
                </c:pt>
                <c:pt idx="38">
                  <c:v>2048</c:v>
                </c:pt>
                <c:pt idx="39">
                  <c:v>2049</c:v>
                </c:pt>
                <c:pt idx="40">
                  <c:v>2050</c:v>
                </c:pt>
              </c:numCache>
            </c:numRef>
          </c:cat>
          <c:val>
            <c:numRef>
              <c:f>'4.1'!$P$38:$BD$38</c:f>
              <c:numCache>
                <c:formatCode>#,##0</c:formatCode>
                <c:ptCount val="4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11374.718678087413</c:v>
                </c:pt>
                <c:pt idx="21">
                  <c:v>20218.653022631384</c:v>
                </c:pt>
                <c:pt idx="22">
                  <c:v>31070.654765145082</c:v>
                </c:pt>
                <c:pt idx="23">
                  <c:v>41530.950149200842</c:v>
                </c:pt>
                <c:pt idx="24">
                  <c:v>55467.936065801659</c:v>
                </c:pt>
                <c:pt idx="25">
                  <c:v>69449.526585539366</c:v>
                </c:pt>
                <c:pt idx="26">
                  <c:v>88398.822997878597</c:v>
                </c:pt>
                <c:pt idx="27">
                  <c:v>111502.40705366005</c:v>
                </c:pt>
                <c:pt idx="28">
                  <c:v>131395.82691463915</c:v>
                </c:pt>
                <c:pt idx="29">
                  <c:v>150828.55718230418</c:v>
                </c:pt>
                <c:pt idx="30">
                  <c:v>175552.79695355616</c:v>
                </c:pt>
                <c:pt idx="31">
                  <c:v>197344.65389953164</c:v>
                </c:pt>
                <c:pt idx="32">
                  <c:v>227552.52328260549</c:v>
                </c:pt>
                <c:pt idx="33">
                  <c:v>256714.92580263529</c:v>
                </c:pt>
                <c:pt idx="34">
                  <c:v>286093.65252724563</c:v>
                </c:pt>
                <c:pt idx="35">
                  <c:v>312879.08523338352</c:v>
                </c:pt>
                <c:pt idx="36">
                  <c:v>332080.97979307326</c:v>
                </c:pt>
                <c:pt idx="37">
                  <c:v>350515.75177664944</c:v>
                </c:pt>
                <c:pt idx="38">
                  <c:v>365451.50871157495</c:v>
                </c:pt>
                <c:pt idx="39">
                  <c:v>373226.42440416827</c:v>
                </c:pt>
                <c:pt idx="40">
                  <c:v>376616.59273325815</c:v>
                </c:pt>
              </c:numCache>
            </c:numRef>
          </c:val>
          <c:extLst>
            <c:ext xmlns:c16="http://schemas.microsoft.com/office/drawing/2014/chart" uri="{C3380CC4-5D6E-409C-BE32-E72D297353CC}">
              <c16:uniqueId val="{00000008-A715-47A8-A0B5-894957EEE130}"/>
            </c:ext>
          </c:extLst>
        </c:ser>
        <c:dLbls>
          <c:showLegendKey val="0"/>
          <c:showVal val="0"/>
          <c:showCatName val="0"/>
          <c:showSerName val="0"/>
          <c:showPercent val="0"/>
          <c:showBubbleSize val="0"/>
        </c:dLbls>
        <c:axId val="520292224"/>
        <c:axId val="520293760"/>
      </c:areaChart>
      <c:catAx>
        <c:axId val="520292224"/>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20293760"/>
        <c:crosses val="autoZero"/>
        <c:auto val="1"/>
        <c:lblAlgn val="ctr"/>
        <c:lblOffset val="100"/>
        <c:tickLblSkip val="5"/>
        <c:tickMarkSkip val="5"/>
        <c:noMultiLvlLbl val="0"/>
      </c:catAx>
      <c:valAx>
        <c:axId val="52029376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GB"/>
                  <a:t>TWh</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20292224"/>
        <c:crosses val="autoZero"/>
        <c:crossBetween val="midCat"/>
        <c:dispUnits>
          <c:builtInUnit val="thousands"/>
        </c:dispUnits>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zero"/>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areaChart>
        <c:grouping val="stacked"/>
        <c:varyColors val="0"/>
        <c:ser>
          <c:idx val="4"/>
          <c:order val="0"/>
          <c:tx>
            <c:strRef>
              <c:f>'4.1'!$O$96</c:f>
              <c:strCache>
                <c:ptCount val="1"/>
                <c:pt idx="0">
                  <c:v>Electricity residential</c:v>
                </c:pt>
              </c:strCache>
            </c:strRef>
          </c:tx>
          <c:spPr>
            <a:solidFill>
              <a:srgbClr val="FFBF22"/>
            </a:solidFill>
            <a:ln>
              <a:noFill/>
            </a:ln>
            <a:effectLst/>
          </c:spPr>
          <c:cat>
            <c:numRef>
              <c:f>'4.1'!$P$91:$BD$91</c:f>
              <c:numCache>
                <c:formatCode>General</c:formatCode>
                <c:ptCount val="41"/>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pt idx="20">
                  <c:v>2030</c:v>
                </c:pt>
                <c:pt idx="21">
                  <c:v>2031</c:v>
                </c:pt>
                <c:pt idx="22">
                  <c:v>2032</c:v>
                </c:pt>
                <c:pt idx="23">
                  <c:v>2033</c:v>
                </c:pt>
                <c:pt idx="24">
                  <c:v>2034</c:v>
                </c:pt>
                <c:pt idx="25">
                  <c:v>2035</c:v>
                </c:pt>
                <c:pt idx="26">
                  <c:v>2036</c:v>
                </c:pt>
                <c:pt idx="27">
                  <c:v>2037</c:v>
                </c:pt>
                <c:pt idx="28">
                  <c:v>2038</c:v>
                </c:pt>
                <c:pt idx="29">
                  <c:v>2039</c:v>
                </c:pt>
                <c:pt idx="30">
                  <c:v>2040</c:v>
                </c:pt>
                <c:pt idx="31">
                  <c:v>2041</c:v>
                </c:pt>
                <c:pt idx="32">
                  <c:v>2042</c:v>
                </c:pt>
                <c:pt idx="33">
                  <c:v>2043</c:v>
                </c:pt>
                <c:pt idx="34">
                  <c:v>2044</c:v>
                </c:pt>
                <c:pt idx="35">
                  <c:v>2045</c:v>
                </c:pt>
                <c:pt idx="36">
                  <c:v>2046</c:v>
                </c:pt>
                <c:pt idx="37">
                  <c:v>2047</c:v>
                </c:pt>
                <c:pt idx="38">
                  <c:v>2048</c:v>
                </c:pt>
                <c:pt idx="39">
                  <c:v>2049</c:v>
                </c:pt>
                <c:pt idx="40">
                  <c:v>2050</c:v>
                </c:pt>
              </c:numCache>
            </c:numRef>
          </c:cat>
          <c:val>
            <c:numRef>
              <c:f>'4.1'!$P$96:$BD$96</c:f>
              <c:numCache>
                <c:formatCode>#,##0</c:formatCode>
                <c:ptCount val="41"/>
                <c:pt idx="0">
                  <c:v>109558.03419622396</c:v>
                </c:pt>
                <c:pt idx="1">
                  <c:v>110860.04140400111</c:v>
                </c:pt>
                <c:pt idx="2">
                  <c:v>110710.79816854492</c:v>
                </c:pt>
                <c:pt idx="3">
                  <c:v>109896.70220566446</c:v>
                </c:pt>
                <c:pt idx="4">
                  <c:v>112274.77951284165</c:v>
                </c:pt>
                <c:pt idx="5">
                  <c:v>114414.29106831657</c:v>
                </c:pt>
                <c:pt idx="6">
                  <c:v>108869.14665631847</c:v>
                </c:pt>
                <c:pt idx="7">
                  <c:v>109487.98196900416</c:v>
                </c:pt>
                <c:pt idx="8">
                  <c:v>106757.52364751205</c:v>
                </c:pt>
                <c:pt idx="9">
                  <c:v>107640.89384435095</c:v>
                </c:pt>
                <c:pt idx="10">
                  <c:v>107455.64209032003</c:v>
                </c:pt>
                <c:pt idx="11">
                  <c:v>106876.13239143991</c:v>
                </c:pt>
                <c:pt idx="12">
                  <c:v>106383.37398051588</c:v>
                </c:pt>
                <c:pt idx="13">
                  <c:v>106247.89700197415</c:v>
                </c:pt>
                <c:pt idx="14">
                  <c:v>106084.25365524876</c:v>
                </c:pt>
                <c:pt idx="15">
                  <c:v>105888.26899611644</c:v>
                </c:pt>
                <c:pt idx="16">
                  <c:v>105718.60871719226</c:v>
                </c:pt>
                <c:pt idx="17">
                  <c:v>105855.37306155519</c:v>
                </c:pt>
                <c:pt idx="18">
                  <c:v>106611.8102520979</c:v>
                </c:pt>
                <c:pt idx="19">
                  <c:v>107379.95363070941</c:v>
                </c:pt>
                <c:pt idx="20">
                  <c:v>108100.18833134595</c:v>
                </c:pt>
                <c:pt idx="21">
                  <c:v>109199.9290140412</c:v>
                </c:pt>
                <c:pt idx="22">
                  <c:v>110267.74030550757</c:v>
                </c:pt>
                <c:pt idx="23">
                  <c:v>111319.16978361834</c:v>
                </c:pt>
                <c:pt idx="24">
                  <c:v>112401.84147755092</c:v>
                </c:pt>
                <c:pt idx="25">
                  <c:v>113431.30061435048</c:v>
                </c:pt>
                <c:pt idx="26">
                  <c:v>114415.95520186363</c:v>
                </c:pt>
                <c:pt idx="27">
                  <c:v>115483.28587391856</c:v>
                </c:pt>
                <c:pt idx="28">
                  <c:v>116557.14424179992</c:v>
                </c:pt>
                <c:pt idx="29">
                  <c:v>117753.58258669938</c:v>
                </c:pt>
                <c:pt idx="30">
                  <c:v>118924.30265087403</c:v>
                </c:pt>
                <c:pt idx="31">
                  <c:v>120486.69534628384</c:v>
                </c:pt>
                <c:pt idx="32">
                  <c:v>122195.59603671987</c:v>
                </c:pt>
                <c:pt idx="33">
                  <c:v>123851.98683277794</c:v>
                </c:pt>
                <c:pt idx="34">
                  <c:v>125441.96194050122</c:v>
                </c:pt>
                <c:pt idx="35">
                  <c:v>126976.76453169771</c:v>
                </c:pt>
                <c:pt idx="36">
                  <c:v>128971.64492942847</c:v>
                </c:pt>
                <c:pt idx="37">
                  <c:v>130909.78349111215</c:v>
                </c:pt>
                <c:pt idx="38">
                  <c:v>132811.8155439831</c:v>
                </c:pt>
                <c:pt idx="39">
                  <c:v>134658.6265122905</c:v>
                </c:pt>
                <c:pt idx="40">
                  <c:v>136507.22342000483</c:v>
                </c:pt>
              </c:numCache>
            </c:numRef>
          </c:val>
          <c:extLst>
            <c:ext xmlns:c16="http://schemas.microsoft.com/office/drawing/2014/chart" uri="{C3380CC4-5D6E-409C-BE32-E72D297353CC}">
              <c16:uniqueId val="{00000000-6A06-4B15-8C5C-87C20CAC51CB}"/>
            </c:ext>
          </c:extLst>
        </c:ser>
        <c:ser>
          <c:idx val="5"/>
          <c:order val="1"/>
          <c:tx>
            <c:strRef>
              <c:f>'4.1'!$O$97</c:f>
              <c:strCache>
                <c:ptCount val="1"/>
                <c:pt idx="0">
                  <c:v>Electricity I&amp;C</c:v>
                </c:pt>
              </c:strCache>
            </c:strRef>
          </c:tx>
          <c:spPr>
            <a:solidFill>
              <a:srgbClr val="FFCE53"/>
            </a:solidFill>
            <a:ln>
              <a:noFill/>
            </a:ln>
            <a:effectLst/>
          </c:spPr>
          <c:cat>
            <c:numRef>
              <c:f>'4.1'!$P$91:$BD$91</c:f>
              <c:numCache>
                <c:formatCode>General</c:formatCode>
                <c:ptCount val="41"/>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pt idx="20">
                  <c:v>2030</c:v>
                </c:pt>
                <c:pt idx="21">
                  <c:v>2031</c:v>
                </c:pt>
                <c:pt idx="22">
                  <c:v>2032</c:v>
                </c:pt>
                <c:pt idx="23">
                  <c:v>2033</c:v>
                </c:pt>
                <c:pt idx="24">
                  <c:v>2034</c:v>
                </c:pt>
                <c:pt idx="25">
                  <c:v>2035</c:v>
                </c:pt>
                <c:pt idx="26">
                  <c:v>2036</c:v>
                </c:pt>
                <c:pt idx="27">
                  <c:v>2037</c:v>
                </c:pt>
                <c:pt idx="28">
                  <c:v>2038</c:v>
                </c:pt>
                <c:pt idx="29">
                  <c:v>2039</c:v>
                </c:pt>
                <c:pt idx="30">
                  <c:v>2040</c:v>
                </c:pt>
                <c:pt idx="31">
                  <c:v>2041</c:v>
                </c:pt>
                <c:pt idx="32">
                  <c:v>2042</c:v>
                </c:pt>
                <c:pt idx="33">
                  <c:v>2043</c:v>
                </c:pt>
                <c:pt idx="34">
                  <c:v>2044</c:v>
                </c:pt>
                <c:pt idx="35">
                  <c:v>2045</c:v>
                </c:pt>
                <c:pt idx="36">
                  <c:v>2046</c:v>
                </c:pt>
                <c:pt idx="37">
                  <c:v>2047</c:v>
                </c:pt>
                <c:pt idx="38">
                  <c:v>2048</c:v>
                </c:pt>
                <c:pt idx="39">
                  <c:v>2049</c:v>
                </c:pt>
                <c:pt idx="40">
                  <c:v>2050</c:v>
                </c:pt>
              </c:numCache>
            </c:numRef>
          </c:cat>
          <c:val>
            <c:numRef>
              <c:f>'4.1'!$P$97:$BD$97</c:f>
              <c:numCache>
                <c:formatCode>#,##0</c:formatCode>
                <c:ptCount val="41"/>
                <c:pt idx="0">
                  <c:v>212836.53228764812</c:v>
                </c:pt>
                <c:pt idx="1">
                  <c:v>212278.24849153473</c:v>
                </c:pt>
                <c:pt idx="2">
                  <c:v>210485.9515273899</c:v>
                </c:pt>
                <c:pt idx="3">
                  <c:v>208695.38693759698</c:v>
                </c:pt>
                <c:pt idx="4">
                  <c:v>196636.75948004454</c:v>
                </c:pt>
                <c:pt idx="5">
                  <c:v>193000.00159254111</c:v>
                </c:pt>
                <c:pt idx="6">
                  <c:v>191103.64282354701</c:v>
                </c:pt>
                <c:pt idx="7">
                  <c:v>184740.83655891454</c:v>
                </c:pt>
                <c:pt idx="8">
                  <c:v>177596.88663394086</c:v>
                </c:pt>
                <c:pt idx="9">
                  <c:v>176727.34335450767</c:v>
                </c:pt>
                <c:pt idx="10">
                  <c:v>178625.24308518282</c:v>
                </c:pt>
                <c:pt idx="11">
                  <c:v>178942.58207785239</c:v>
                </c:pt>
                <c:pt idx="12">
                  <c:v>179085.28185853062</c:v>
                </c:pt>
                <c:pt idx="13">
                  <c:v>178617.26283824365</c:v>
                </c:pt>
                <c:pt idx="14">
                  <c:v>178141.59320319613</c:v>
                </c:pt>
                <c:pt idx="15">
                  <c:v>177595.20378672</c:v>
                </c:pt>
                <c:pt idx="16">
                  <c:v>176985.31464116235</c:v>
                </c:pt>
                <c:pt idx="17">
                  <c:v>176308.93775083241</c:v>
                </c:pt>
                <c:pt idx="18">
                  <c:v>175738.51740945215</c:v>
                </c:pt>
                <c:pt idx="19">
                  <c:v>175175.31306338788</c:v>
                </c:pt>
                <c:pt idx="20">
                  <c:v>174645.30722883507</c:v>
                </c:pt>
                <c:pt idx="21">
                  <c:v>174269.85787832458</c:v>
                </c:pt>
                <c:pt idx="22">
                  <c:v>173816.2031711943</c:v>
                </c:pt>
                <c:pt idx="23">
                  <c:v>173332.52063821696</c:v>
                </c:pt>
                <c:pt idx="24">
                  <c:v>172826.94291049414</c:v>
                </c:pt>
                <c:pt idx="25">
                  <c:v>172285.7630138626</c:v>
                </c:pt>
                <c:pt idx="26">
                  <c:v>171732.29442307353</c:v>
                </c:pt>
                <c:pt idx="27">
                  <c:v>171144.16831595733</c:v>
                </c:pt>
                <c:pt idx="28">
                  <c:v>170524.58063062702</c:v>
                </c:pt>
                <c:pt idx="29">
                  <c:v>169886.33307227286</c:v>
                </c:pt>
                <c:pt idx="30">
                  <c:v>169285.56631117497</c:v>
                </c:pt>
                <c:pt idx="31">
                  <c:v>168784.22687711983</c:v>
                </c:pt>
                <c:pt idx="32">
                  <c:v>168290.93618176639</c:v>
                </c:pt>
                <c:pt idx="33">
                  <c:v>167820.39287685699</c:v>
                </c:pt>
                <c:pt idx="34">
                  <c:v>167374.61842949621</c:v>
                </c:pt>
                <c:pt idx="35">
                  <c:v>166940.81691444924</c:v>
                </c:pt>
                <c:pt idx="36">
                  <c:v>166490.16640859589</c:v>
                </c:pt>
                <c:pt idx="37">
                  <c:v>166006.9273183308</c:v>
                </c:pt>
                <c:pt idx="38">
                  <c:v>165507.49171795361</c:v>
                </c:pt>
                <c:pt idx="39">
                  <c:v>164987.94468088888</c:v>
                </c:pt>
                <c:pt idx="40">
                  <c:v>164632.86240562645</c:v>
                </c:pt>
              </c:numCache>
            </c:numRef>
          </c:val>
          <c:extLst>
            <c:ext xmlns:c16="http://schemas.microsoft.com/office/drawing/2014/chart" uri="{C3380CC4-5D6E-409C-BE32-E72D297353CC}">
              <c16:uniqueId val="{00000001-6A06-4B15-8C5C-87C20CAC51CB}"/>
            </c:ext>
          </c:extLst>
        </c:ser>
        <c:ser>
          <c:idx val="6"/>
          <c:order val="2"/>
          <c:tx>
            <c:strRef>
              <c:f>'4.1'!$O$98</c:f>
              <c:strCache>
                <c:ptCount val="1"/>
                <c:pt idx="0">
                  <c:v>Electricity transport</c:v>
                </c:pt>
              </c:strCache>
            </c:strRef>
          </c:tx>
          <c:spPr>
            <a:solidFill>
              <a:srgbClr val="FFD875"/>
            </a:solidFill>
            <a:ln>
              <a:noFill/>
            </a:ln>
            <a:effectLst/>
          </c:spPr>
          <c:cat>
            <c:numRef>
              <c:f>'4.1'!$P$91:$BD$91</c:f>
              <c:numCache>
                <c:formatCode>General</c:formatCode>
                <c:ptCount val="41"/>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pt idx="20">
                  <c:v>2030</c:v>
                </c:pt>
                <c:pt idx="21">
                  <c:v>2031</c:v>
                </c:pt>
                <c:pt idx="22">
                  <c:v>2032</c:v>
                </c:pt>
                <c:pt idx="23">
                  <c:v>2033</c:v>
                </c:pt>
                <c:pt idx="24">
                  <c:v>2034</c:v>
                </c:pt>
                <c:pt idx="25">
                  <c:v>2035</c:v>
                </c:pt>
                <c:pt idx="26">
                  <c:v>2036</c:v>
                </c:pt>
                <c:pt idx="27">
                  <c:v>2037</c:v>
                </c:pt>
                <c:pt idx="28">
                  <c:v>2038</c:v>
                </c:pt>
                <c:pt idx="29">
                  <c:v>2039</c:v>
                </c:pt>
                <c:pt idx="30">
                  <c:v>2040</c:v>
                </c:pt>
                <c:pt idx="31">
                  <c:v>2041</c:v>
                </c:pt>
                <c:pt idx="32">
                  <c:v>2042</c:v>
                </c:pt>
                <c:pt idx="33">
                  <c:v>2043</c:v>
                </c:pt>
                <c:pt idx="34">
                  <c:v>2044</c:v>
                </c:pt>
                <c:pt idx="35">
                  <c:v>2045</c:v>
                </c:pt>
                <c:pt idx="36">
                  <c:v>2046</c:v>
                </c:pt>
                <c:pt idx="37">
                  <c:v>2047</c:v>
                </c:pt>
                <c:pt idx="38">
                  <c:v>2048</c:v>
                </c:pt>
                <c:pt idx="39">
                  <c:v>2049</c:v>
                </c:pt>
                <c:pt idx="40">
                  <c:v>2050</c:v>
                </c:pt>
              </c:numCache>
            </c:numRef>
          </c:cat>
          <c:val>
            <c:numRef>
              <c:f>'4.1'!$P$98:$BD$98</c:f>
              <c:numCache>
                <c:formatCode>#,##0</c:formatCode>
                <c:ptCount val="41"/>
                <c:pt idx="0">
                  <c:v>2.1761795999999998</c:v>
                </c:pt>
                <c:pt idx="1">
                  <c:v>3.6381185999999999</c:v>
                </c:pt>
                <c:pt idx="2">
                  <c:v>8.2276258000000002</c:v>
                </c:pt>
                <c:pt idx="3">
                  <c:v>14.306505000000001</c:v>
                </c:pt>
                <c:pt idx="4">
                  <c:v>44.714608300000002</c:v>
                </c:pt>
                <c:pt idx="5">
                  <c:v>107.69903310000001</c:v>
                </c:pt>
                <c:pt idx="6">
                  <c:v>135.03678286044541</c:v>
                </c:pt>
                <c:pt idx="7">
                  <c:v>223.06338871761162</c:v>
                </c:pt>
                <c:pt idx="8">
                  <c:v>418.85666178469501</c:v>
                </c:pt>
                <c:pt idx="9">
                  <c:v>503.28266875020716</c:v>
                </c:pt>
                <c:pt idx="10">
                  <c:v>642.21847515809077</c:v>
                </c:pt>
                <c:pt idx="11">
                  <c:v>808.04058043902637</c:v>
                </c:pt>
                <c:pt idx="12">
                  <c:v>988.45097963511387</c:v>
                </c:pt>
                <c:pt idx="13">
                  <c:v>1197.389341190599</c:v>
                </c:pt>
                <c:pt idx="14">
                  <c:v>1451.6189383052547</c:v>
                </c:pt>
                <c:pt idx="15">
                  <c:v>1763.6198775576611</c:v>
                </c:pt>
                <c:pt idx="16">
                  <c:v>2141.1976560797052</c:v>
                </c:pt>
                <c:pt idx="17">
                  <c:v>2600.239955415102</c:v>
                </c:pt>
                <c:pt idx="18">
                  <c:v>3168.4952402810345</c:v>
                </c:pt>
                <c:pt idx="19">
                  <c:v>3857.9846687907602</c:v>
                </c:pt>
                <c:pt idx="20">
                  <c:v>4704.4746014826569</c:v>
                </c:pt>
                <c:pt idx="21">
                  <c:v>5753.8104750011944</c:v>
                </c:pt>
                <c:pt idx="22">
                  <c:v>7057.5457804403059</c:v>
                </c:pt>
                <c:pt idx="23">
                  <c:v>8659.0763149930644</c:v>
                </c:pt>
                <c:pt idx="24">
                  <c:v>10607.485968830842</c:v>
                </c:pt>
                <c:pt idx="25">
                  <c:v>12960.554330356081</c:v>
                </c:pt>
                <c:pt idx="26">
                  <c:v>15763.06448184578</c:v>
                </c:pt>
                <c:pt idx="27">
                  <c:v>19042.472184909398</c:v>
                </c:pt>
                <c:pt idx="28">
                  <c:v>22795.334347654374</c:v>
                </c:pt>
                <c:pt idx="29">
                  <c:v>26977.27024346191</c:v>
                </c:pt>
                <c:pt idx="30">
                  <c:v>31503.577673042611</c:v>
                </c:pt>
                <c:pt idx="31">
                  <c:v>36240.95130567054</c:v>
                </c:pt>
                <c:pt idx="32">
                  <c:v>41038.551416263312</c:v>
                </c:pt>
                <c:pt idx="33">
                  <c:v>45728.93771776685</c:v>
                </c:pt>
                <c:pt idx="34">
                  <c:v>50175.209482680119</c:v>
                </c:pt>
                <c:pt idx="35">
                  <c:v>54279.004998320459</c:v>
                </c:pt>
                <c:pt idx="36">
                  <c:v>58000.496305528723</c:v>
                </c:pt>
                <c:pt idx="37">
                  <c:v>61356.822885551599</c:v>
                </c:pt>
                <c:pt idx="38">
                  <c:v>64126.857909671999</c:v>
                </c:pt>
                <c:pt idx="39">
                  <c:v>65460.995757417753</c:v>
                </c:pt>
                <c:pt idx="40">
                  <c:v>66960.577446696334</c:v>
                </c:pt>
              </c:numCache>
            </c:numRef>
          </c:val>
          <c:extLst>
            <c:ext xmlns:c16="http://schemas.microsoft.com/office/drawing/2014/chart" uri="{C3380CC4-5D6E-409C-BE32-E72D297353CC}">
              <c16:uniqueId val="{00000002-6A06-4B15-8C5C-87C20CAC51CB}"/>
            </c:ext>
          </c:extLst>
        </c:ser>
        <c:ser>
          <c:idx val="7"/>
          <c:order val="3"/>
          <c:tx>
            <c:strRef>
              <c:f>'4.1'!$O$99</c:f>
              <c:strCache>
                <c:ptCount val="1"/>
                <c:pt idx="0">
                  <c:v>Electricity hydrogen</c:v>
                </c:pt>
              </c:strCache>
            </c:strRef>
          </c:tx>
          <c:spPr>
            <a:solidFill>
              <a:schemeClr val="accent2">
                <a:lumMod val="60000"/>
              </a:schemeClr>
            </a:solidFill>
            <a:ln>
              <a:noFill/>
            </a:ln>
            <a:effectLst/>
          </c:spPr>
          <c:cat>
            <c:numRef>
              <c:f>'4.1'!$P$91:$BD$91</c:f>
              <c:numCache>
                <c:formatCode>General</c:formatCode>
                <c:ptCount val="41"/>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pt idx="20">
                  <c:v>2030</c:v>
                </c:pt>
                <c:pt idx="21">
                  <c:v>2031</c:v>
                </c:pt>
                <c:pt idx="22">
                  <c:v>2032</c:v>
                </c:pt>
                <c:pt idx="23">
                  <c:v>2033</c:v>
                </c:pt>
                <c:pt idx="24">
                  <c:v>2034</c:v>
                </c:pt>
                <c:pt idx="25">
                  <c:v>2035</c:v>
                </c:pt>
                <c:pt idx="26">
                  <c:v>2036</c:v>
                </c:pt>
                <c:pt idx="27">
                  <c:v>2037</c:v>
                </c:pt>
                <c:pt idx="28">
                  <c:v>2038</c:v>
                </c:pt>
                <c:pt idx="29">
                  <c:v>2039</c:v>
                </c:pt>
                <c:pt idx="30">
                  <c:v>2040</c:v>
                </c:pt>
                <c:pt idx="31">
                  <c:v>2041</c:v>
                </c:pt>
                <c:pt idx="32">
                  <c:v>2042</c:v>
                </c:pt>
                <c:pt idx="33">
                  <c:v>2043</c:v>
                </c:pt>
                <c:pt idx="34">
                  <c:v>2044</c:v>
                </c:pt>
                <c:pt idx="35">
                  <c:v>2045</c:v>
                </c:pt>
                <c:pt idx="36">
                  <c:v>2046</c:v>
                </c:pt>
                <c:pt idx="37">
                  <c:v>2047</c:v>
                </c:pt>
                <c:pt idx="38">
                  <c:v>2048</c:v>
                </c:pt>
                <c:pt idx="39">
                  <c:v>2049</c:v>
                </c:pt>
                <c:pt idx="40">
                  <c:v>2050</c:v>
                </c:pt>
              </c:numCache>
            </c:numRef>
          </c:cat>
          <c:val>
            <c:numRef>
              <c:f>'4.1'!$P$99:$BD$99</c:f>
              <c:numCache>
                <c:formatCode>#,##0</c:formatCode>
                <c:ptCount val="41"/>
                <c:pt idx="0">
                  <c:v>0</c:v>
                </c:pt>
                <c:pt idx="1">
                  <c:v>0</c:v>
                </c:pt>
                <c:pt idx="2">
                  <c:v>0</c:v>
                </c:pt>
                <c:pt idx="3">
                  <c:v>0</c:v>
                </c:pt>
                <c:pt idx="4">
                  <c:v>0</c:v>
                </c:pt>
                <c:pt idx="5">
                  <c:v>0</c:v>
                </c:pt>
                <c:pt idx="6">
                  <c:v>2.9470000000000001</c:v>
                </c:pt>
                <c:pt idx="7">
                  <c:v>13.913</c:v>
                </c:pt>
                <c:pt idx="8">
                  <c:v>25.605</c:v>
                </c:pt>
                <c:pt idx="9">
                  <c:v>24.095316454065976</c:v>
                </c:pt>
                <c:pt idx="10">
                  <c:v>36.132758218716084</c:v>
                </c:pt>
                <c:pt idx="11">
                  <c:v>49.28639222093279</c:v>
                </c:pt>
                <c:pt idx="12">
                  <c:v>63.838755219351995</c:v>
                </c:pt>
                <c:pt idx="13">
                  <c:v>79.603541361458568</c:v>
                </c:pt>
                <c:pt idx="14">
                  <c:v>96.623309697133649</c:v>
                </c:pt>
                <c:pt idx="15">
                  <c:v>115.06386929842445</c:v>
                </c:pt>
                <c:pt idx="16">
                  <c:v>135.15315509862543</c:v>
                </c:pt>
                <c:pt idx="17">
                  <c:v>156.89913608762421</c:v>
                </c:pt>
                <c:pt idx="18">
                  <c:v>180.65267272061334</c:v>
                </c:pt>
                <c:pt idx="19">
                  <c:v>206.40919075223775</c:v>
                </c:pt>
                <c:pt idx="20">
                  <c:v>234.57290043028868</c:v>
                </c:pt>
                <c:pt idx="21">
                  <c:v>265.31651710257535</c:v>
                </c:pt>
                <c:pt idx="22">
                  <c:v>299.01634825584296</c:v>
                </c:pt>
                <c:pt idx="23">
                  <c:v>335.89980668873591</c:v>
                </c:pt>
                <c:pt idx="24">
                  <c:v>376.388004522215</c:v>
                </c:pt>
                <c:pt idx="25">
                  <c:v>420.87521656593037</c:v>
                </c:pt>
                <c:pt idx="26">
                  <c:v>469.81462218704365</c:v>
                </c:pt>
                <c:pt idx="27">
                  <c:v>523.6451721242945</c:v>
                </c:pt>
                <c:pt idx="28">
                  <c:v>583.02900813197448</c:v>
                </c:pt>
                <c:pt idx="29">
                  <c:v>648.61557154511877</c:v>
                </c:pt>
                <c:pt idx="30">
                  <c:v>721.10783468543605</c:v>
                </c:pt>
                <c:pt idx="31">
                  <c:v>801.49749116672911</c:v>
                </c:pt>
                <c:pt idx="32">
                  <c:v>890.49758242113819</c:v>
                </c:pt>
                <c:pt idx="33">
                  <c:v>989.43367038379313</c:v>
                </c:pt>
                <c:pt idx="34">
                  <c:v>1099.3545845457772</c:v>
                </c:pt>
                <c:pt idx="35">
                  <c:v>1221.6742402461575</c:v>
                </c:pt>
                <c:pt idx="36">
                  <c:v>1358.0868434831709</c:v>
                </c:pt>
                <c:pt idx="37">
                  <c:v>1510.3886846940695</c:v>
                </c:pt>
                <c:pt idx="38">
                  <c:v>1680.7478696938201</c:v>
                </c:pt>
                <c:pt idx="39">
                  <c:v>1871.4562213495794</c:v>
                </c:pt>
                <c:pt idx="40">
                  <c:v>2085.191319880822</c:v>
                </c:pt>
              </c:numCache>
            </c:numRef>
          </c:val>
          <c:extLst>
            <c:ext xmlns:c16="http://schemas.microsoft.com/office/drawing/2014/chart" uri="{C3380CC4-5D6E-409C-BE32-E72D297353CC}">
              <c16:uniqueId val="{00000003-6A06-4B15-8C5C-87C20CAC51CB}"/>
            </c:ext>
          </c:extLst>
        </c:ser>
        <c:ser>
          <c:idx val="0"/>
          <c:order val="4"/>
          <c:tx>
            <c:strRef>
              <c:f>'4.1'!$O$92</c:f>
              <c:strCache>
                <c:ptCount val="1"/>
                <c:pt idx="0">
                  <c:v>Gas residential</c:v>
                </c:pt>
              </c:strCache>
            </c:strRef>
          </c:tx>
          <c:spPr>
            <a:solidFill>
              <a:srgbClr val="F26522"/>
            </a:solidFill>
            <a:ln>
              <a:noFill/>
            </a:ln>
            <a:effectLst/>
          </c:spPr>
          <c:cat>
            <c:numRef>
              <c:f>'4.1'!$P$91:$BD$91</c:f>
              <c:numCache>
                <c:formatCode>General</c:formatCode>
                <c:ptCount val="41"/>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pt idx="20">
                  <c:v>2030</c:v>
                </c:pt>
                <c:pt idx="21">
                  <c:v>2031</c:v>
                </c:pt>
                <c:pt idx="22">
                  <c:v>2032</c:v>
                </c:pt>
                <c:pt idx="23">
                  <c:v>2033</c:v>
                </c:pt>
                <c:pt idx="24">
                  <c:v>2034</c:v>
                </c:pt>
                <c:pt idx="25">
                  <c:v>2035</c:v>
                </c:pt>
                <c:pt idx="26">
                  <c:v>2036</c:v>
                </c:pt>
                <c:pt idx="27">
                  <c:v>2037</c:v>
                </c:pt>
                <c:pt idx="28">
                  <c:v>2038</c:v>
                </c:pt>
                <c:pt idx="29">
                  <c:v>2039</c:v>
                </c:pt>
                <c:pt idx="30">
                  <c:v>2040</c:v>
                </c:pt>
                <c:pt idx="31">
                  <c:v>2041</c:v>
                </c:pt>
                <c:pt idx="32">
                  <c:v>2042</c:v>
                </c:pt>
                <c:pt idx="33">
                  <c:v>2043</c:v>
                </c:pt>
                <c:pt idx="34">
                  <c:v>2044</c:v>
                </c:pt>
                <c:pt idx="35">
                  <c:v>2045</c:v>
                </c:pt>
                <c:pt idx="36">
                  <c:v>2046</c:v>
                </c:pt>
                <c:pt idx="37">
                  <c:v>2047</c:v>
                </c:pt>
                <c:pt idx="38">
                  <c:v>2048</c:v>
                </c:pt>
                <c:pt idx="39">
                  <c:v>2049</c:v>
                </c:pt>
                <c:pt idx="40">
                  <c:v>2050</c:v>
                </c:pt>
              </c:numCache>
            </c:numRef>
          </c:cat>
          <c:val>
            <c:numRef>
              <c:f>'4.1'!$P$92:$BD$92</c:f>
              <c:numCache>
                <c:formatCode>#,##0</c:formatCode>
                <c:ptCount val="41"/>
                <c:pt idx="0">
                  <c:v>358828.77630645991</c:v>
                </c:pt>
                <c:pt idx="1">
                  <c:v>343013.32008077338</c:v>
                </c:pt>
                <c:pt idx="2">
                  <c:v>343108.00769848819</c:v>
                </c:pt>
                <c:pt idx="3">
                  <c:v>337342.8596953922</c:v>
                </c:pt>
                <c:pt idx="4">
                  <c:v>324019</c:v>
                </c:pt>
                <c:pt idx="5">
                  <c:v>336513</c:v>
                </c:pt>
                <c:pt idx="6">
                  <c:v>348735</c:v>
                </c:pt>
                <c:pt idx="7">
                  <c:v>353206</c:v>
                </c:pt>
                <c:pt idx="8">
                  <c:v>341533</c:v>
                </c:pt>
                <c:pt idx="9">
                  <c:v>338510.29067252233</c:v>
                </c:pt>
                <c:pt idx="10">
                  <c:v>337425.04930176312</c:v>
                </c:pt>
                <c:pt idx="11">
                  <c:v>336674.36116054759</c:v>
                </c:pt>
                <c:pt idx="12">
                  <c:v>335837.15263300412</c:v>
                </c:pt>
                <c:pt idx="13">
                  <c:v>335047.94324024685</c:v>
                </c:pt>
                <c:pt idx="14">
                  <c:v>334451.02268369112</c:v>
                </c:pt>
                <c:pt idx="15">
                  <c:v>333921.11269386043</c:v>
                </c:pt>
                <c:pt idx="16">
                  <c:v>333650.13058028906</c:v>
                </c:pt>
                <c:pt idx="17">
                  <c:v>333136.44313372229</c:v>
                </c:pt>
                <c:pt idx="18">
                  <c:v>332048.06487506919</c:v>
                </c:pt>
                <c:pt idx="19">
                  <c:v>331020.7984985208</c:v>
                </c:pt>
                <c:pt idx="20">
                  <c:v>329920.38299754023</c:v>
                </c:pt>
                <c:pt idx="21">
                  <c:v>326899.35909631324</c:v>
                </c:pt>
                <c:pt idx="22">
                  <c:v>324111.15636623331</c:v>
                </c:pt>
                <c:pt idx="23">
                  <c:v>321654.98123805283</c:v>
                </c:pt>
                <c:pt idx="24">
                  <c:v>319268.7976589668</c:v>
                </c:pt>
                <c:pt idx="25">
                  <c:v>316956.39433072647</c:v>
                </c:pt>
                <c:pt idx="26">
                  <c:v>314908.84905375435</c:v>
                </c:pt>
                <c:pt idx="27">
                  <c:v>312920.87282072066</c:v>
                </c:pt>
                <c:pt idx="28">
                  <c:v>310611.25199746864</c:v>
                </c:pt>
                <c:pt idx="29">
                  <c:v>307897.93405967933</c:v>
                </c:pt>
                <c:pt idx="30">
                  <c:v>305484.26373081777</c:v>
                </c:pt>
                <c:pt idx="31">
                  <c:v>301861.55753484828</c:v>
                </c:pt>
                <c:pt idx="32">
                  <c:v>297769.47179138439</c:v>
                </c:pt>
                <c:pt idx="33">
                  <c:v>294074.21447615523</c:v>
                </c:pt>
                <c:pt idx="34">
                  <c:v>290874.34158033086</c:v>
                </c:pt>
                <c:pt idx="35">
                  <c:v>288071.44449507969</c:v>
                </c:pt>
                <c:pt idx="36">
                  <c:v>283813.05022790621</c:v>
                </c:pt>
                <c:pt idx="37">
                  <c:v>280148.3339324058</c:v>
                </c:pt>
                <c:pt idx="38">
                  <c:v>276889.67682059057</c:v>
                </c:pt>
                <c:pt idx="39">
                  <c:v>274157.68366351776</c:v>
                </c:pt>
                <c:pt idx="40">
                  <c:v>271807.89975318336</c:v>
                </c:pt>
              </c:numCache>
            </c:numRef>
          </c:val>
          <c:extLst>
            <c:ext xmlns:c16="http://schemas.microsoft.com/office/drawing/2014/chart" uri="{C3380CC4-5D6E-409C-BE32-E72D297353CC}">
              <c16:uniqueId val="{00000004-6A06-4B15-8C5C-87C20CAC51CB}"/>
            </c:ext>
          </c:extLst>
        </c:ser>
        <c:ser>
          <c:idx val="1"/>
          <c:order val="5"/>
          <c:tx>
            <c:strRef>
              <c:f>'4.1'!$O$93</c:f>
              <c:strCache>
                <c:ptCount val="1"/>
                <c:pt idx="0">
                  <c:v>Gas I&amp;C</c:v>
                </c:pt>
              </c:strCache>
            </c:strRef>
          </c:tx>
          <c:spPr>
            <a:solidFill>
              <a:srgbClr val="EF8B47"/>
            </a:solidFill>
            <a:ln>
              <a:noFill/>
            </a:ln>
            <a:effectLst/>
          </c:spPr>
          <c:cat>
            <c:numRef>
              <c:f>'4.1'!$P$91:$BD$91</c:f>
              <c:numCache>
                <c:formatCode>General</c:formatCode>
                <c:ptCount val="41"/>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pt idx="20">
                  <c:v>2030</c:v>
                </c:pt>
                <c:pt idx="21">
                  <c:v>2031</c:v>
                </c:pt>
                <c:pt idx="22">
                  <c:v>2032</c:v>
                </c:pt>
                <c:pt idx="23">
                  <c:v>2033</c:v>
                </c:pt>
                <c:pt idx="24">
                  <c:v>2034</c:v>
                </c:pt>
                <c:pt idx="25">
                  <c:v>2035</c:v>
                </c:pt>
                <c:pt idx="26">
                  <c:v>2036</c:v>
                </c:pt>
                <c:pt idx="27">
                  <c:v>2037</c:v>
                </c:pt>
                <c:pt idx="28">
                  <c:v>2038</c:v>
                </c:pt>
                <c:pt idx="29">
                  <c:v>2039</c:v>
                </c:pt>
                <c:pt idx="30">
                  <c:v>2040</c:v>
                </c:pt>
                <c:pt idx="31">
                  <c:v>2041</c:v>
                </c:pt>
                <c:pt idx="32">
                  <c:v>2042</c:v>
                </c:pt>
                <c:pt idx="33">
                  <c:v>2043</c:v>
                </c:pt>
                <c:pt idx="34">
                  <c:v>2044</c:v>
                </c:pt>
                <c:pt idx="35">
                  <c:v>2045</c:v>
                </c:pt>
                <c:pt idx="36">
                  <c:v>2046</c:v>
                </c:pt>
                <c:pt idx="37">
                  <c:v>2047</c:v>
                </c:pt>
                <c:pt idx="38">
                  <c:v>2048</c:v>
                </c:pt>
                <c:pt idx="39">
                  <c:v>2049</c:v>
                </c:pt>
                <c:pt idx="40">
                  <c:v>2050</c:v>
                </c:pt>
              </c:numCache>
            </c:numRef>
          </c:cat>
          <c:val>
            <c:numRef>
              <c:f>'4.1'!$P$93:$BD$93</c:f>
              <c:numCache>
                <c:formatCode>#,##0</c:formatCode>
                <c:ptCount val="41"/>
                <c:pt idx="0">
                  <c:v>234643.39979986462</c:v>
                </c:pt>
                <c:pt idx="1">
                  <c:v>227141.51550138576</c:v>
                </c:pt>
                <c:pt idx="2">
                  <c:v>223193.85712057631</c:v>
                </c:pt>
                <c:pt idx="3">
                  <c:v>217618.96944048308</c:v>
                </c:pt>
                <c:pt idx="4">
                  <c:v>203765.87195693637</c:v>
                </c:pt>
                <c:pt idx="5">
                  <c:v>193103.36061800859</c:v>
                </c:pt>
                <c:pt idx="6">
                  <c:v>185027.43718339765</c:v>
                </c:pt>
                <c:pt idx="7">
                  <c:v>188616.9113745928</c:v>
                </c:pt>
                <c:pt idx="8">
                  <c:v>197013.53344241006</c:v>
                </c:pt>
                <c:pt idx="9">
                  <c:v>201550.54843346856</c:v>
                </c:pt>
                <c:pt idx="10">
                  <c:v>207492.01777163497</c:v>
                </c:pt>
                <c:pt idx="11">
                  <c:v>212879.19502572931</c:v>
                </c:pt>
                <c:pt idx="12">
                  <c:v>216017.13641980101</c:v>
                </c:pt>
                <c:pt idx="13">
                  <c:v>218220.16833268138</c:v>
                </c:pt>
                <c:pt idx="14">
                  <c:v>216505.2361562858</c:v>
                </c:pt>
                <c:pt idx="15">
                  <c:v>217284.28551303392</c:v>
                </c:pt>
                <c:pt idx="16">
                  <c:v>217968.08886021827</c:v>
                </c:pt>
                <c:pt idx="17">
                  <c:v>216924.64635307941</c:v>
                </c:pt>
                <c:pt idx="18">
                  <c:v>215033.15183491167</c:v>
                </c:pt>
                <c:pt idx="19">
                  <c:v>215448.94366913187</c:v>
                </c:pt>
                <c:pt idx="20">
                  <c:v>215009.30121049687</c:v>
                </c:pt>
                <c:pt idx="21">
                  <c:v>215344.82498138148</c:v>
                </c:pt>
                <c:pt idx="22">
                  <c:v>216102.85154983369</c:v>
                </c:pt>
                <c:pt idx="23">
                  <c:v>215017.60971373643</c:v>
                </c:pt>
                <c:pt idx="24">
                  <c:v>214519.32698830214</c:v>
                </c:pt>
                <c:pt idx="25">
                  <c:v>213266.04831544674</c:v>
                </c:pt>
                <c:pt idx="26">
                  <c:v>212465.06453993073</c:v>
                </c:pt>
                <c:pt idx="27">
                  <c:v>210992.48012755316</c:v>
                </c:pt>
                <c:pt idx="28">
                  <c:v>208437.05404737697</c:v>
                </c:pt>
                <c:pt idx="29">
                  <c:v>206339.93197498081</c:v>
                </c:pt>
                <c:pt idx="30">
                  <c:v>203895.13441832713</c:v>
                </c:pt>
                <c:pt idx="31">
                  <c:v>201229.45927288779</c:v>
                </c:pt>
                <c:pt idx="32">
                  <c:v>198591.5652890912</c:v>
                </c:pt>
                <c:pt idx="33">
                  <c:v>198476.17542849266</c:v>
                </c:pt>
                <c:pt idx="34">
                  <c:v>195790.33204888302</c:v>
                </c:pt>
                <c:pt idx="35">
                  <c:v>193058.0660981767</c:v>
                </c:pt>
                <c:pt idx="36">
                  <c:v>190008.27741582203</c:v>
                </c:pt>
                <c:pt idx="37">
                  <c:v>187258.6910811571</c:v>
                </c:pt>
                <c:pt idx="38">
                  <c:v>184158.05459991776</c:v>
                </c:pt>
                <c:pt idx="39">
                  <c:v>180784.04871907734</c:v>
                </c:pt>
                <c:pt idx="40">
                  <c:v>177630.30349035701</c:v>
                </c:pt>
              </c:numCache>
            </c:numRef>
          </c:val>
          <c:extLst>
            <c:ext xmlns:c16="http://schemas.microsoft.com/office/drawing/2014/chart" uri="{C3380CC4-5D6E-409C-BE32-E72D297353CC}">
              <c16:uniqueId val="{00000005-6A06-4B15-8C5C-87C20CAC51CB}"/>
            </c:ext>
          </c:extLst>
        </c:ser>
        <c:ser>
          <c:idx val="2"/>
          <c:order val="6"/>
          <c:tx>
            <c:strRef>
              <c:f>'4.1'!$O$94</c:f>
              <c:strCache>
                <c:ptCount val="1"/>
                <c:pt idx="0">
                  <c:v>Gas demand from power</c:v>
                </c:pt>
              </c:strCache>
            </c:strRef>
          </c:tx>
          <c:spPr>
            <a:solidFill>
              <a:srgbClr val="F3AA79"/>
            </a:solidFill>
            <a:ln>
              <a:noFill/>
            </a:ln>
            <a:effectLst/>
          </c:spPr>
          <c:cat>
            <c:numRef>
              <c:f>'4.1'!$P$91:$BD$91</c:f>
              <c:numCache>
                <c:formatCode>General</c:formatCode>
                <c:ptCount val="41"/>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pt idx="20">
                  <c:v>2030</c:v>
                </c:pt>
                <c:pt idx="21">
                  <c:v>2031</c:v>
                </c:pt>
                <c:pt idx="22">
                  <c:v>2032</c:v>
                </c:pt>
                <c:pt idx="23">
                  <c:v>2033</c:v>
                </c:pt>
                <c:pt idx="24">
                  <c:v>2034</c:v>
                </c:pt>
                <c:pt idx="25">
                  <c:v>2035</c:v>
                </c:pt>
                <c:pt idx="26">
                  <c:v>2036</c:v>
                </c:pt>
                <c:pt idx="27">
                  <c:v>2037</c:v>
                </c:pt>
                <c:pt idx="28">
                  <c:v>2038</c:v>
                </c:pt>
                <c:pt idx="29">
                  <c:v>2039</c:v>
                </c:pt>
                <c:pt idx="30">
                  <c:v>2040</c:v>
                </c:pt>
                <c:pt idx="31">
                  <c:v>2041</c:v>
                </c:pt>
                <c:pt idx="32">
                  <c:v>2042</c:v>
                </c:pt>
                <c:pt idx="33">
                  <c:v>2043</c:v>
                </c:pt>
                <c:pt idx="34">
                  <c:v>2044</c:v>
                </c:pt>
                <c:pt idx="35">
                  <c:v>2045</c:v>
                </c:pt>
                <c:pt idx="36">
                  <c:v>2046</c:v>
                </c:pt>
                <c:pt idx="37">
                  <c:v>2047</c:v>
                </c:pt>
                <c:pt idx="38">
                  <c:v>2048</c:v>
                </c:pt>
                <c:pt idx="39">
                  <c:v>2049</c:v>
                </c:pt>
                <c:pt idx="40">
                  <c:v>2050</c:v>
                </c:pt>
              </c:numCache>
            </c:numRef>
          </c:cat>
          <c:val>
            <c:numRef>
              <c:f>'4.1'!$P$94:$BD$94</c:f>
              <c:numCache>
                <c:formatCode>#,##0</c:formatCode>
                <c:ptCount val="41"/>
                <c:pt idx="0">
                  <c:v>340782.53908017999</c:v>
                </c:pt>
                <c:pt idx="1">
                  <c:v>274038.01409209013</c:v>
                </c:pt>
                <c:pt idx="2">
                  <c:v>192141.4051735831</c:v>
                </c:pt>
                <c:pt idx="3">
                  <c:v>186768.48831374079</c:v>
                </c:pt>
                <c:pt idx="4">
                  <c:v>203819.41860706359</c:v>
                </c:pt>
                <c:pt idx="5">
                  <c:v>194984.37683199139</c:v>
                </c:pt>
                <c:pt idx="6">
                  <c:v>282450.79364360234</c:v>
                </c:pt>
                <c:pt idx="7">
                  <c:v>269502.60165458999</c:v>
                </c:pt>
                <c:pt idx="8">
                  <c:v>265345.48610859003</c:v>
                </c:pt>
                <c:pt idx="9">
                  <c:v>225677.26377371637</c:v>
                </c:pt>
                <c:pt idx="10">
                  <c:v>210210.66609644229</c:v>
                </c:pt>
                <c:pt idx="11">
                  <c:v>169926.51392560484</c:v>
                </c:pt>
                <c:pt idx="12">
                  <c:v>156606.11556927921</c:v>
                </c:pt>
                <c:pt idx="13">
                  <c:v>139020.55791986847</c:v>
                </c:pt>
                <c:pt idx="14">
                  <c:v>156733.06590854801</c:v>
                </c:pt>
                <c:pt idx="15">
                  <c:v>154520.80548991793</c:v>
                </c:pt>
                <c:pt idx="16">
                  <c:v>144267.1801824829</c:v>
                </c:pt>
                <c:pt idx="17">
                  <c:v>160186.80768991803</c:v>
                </c:pt>
                <c:pt idx="18">
                  <c:v>178632.33703672886</c:v>
                </c:pt>
                <c:pt idx="19">
                  <c:v>165910.57315032283</c:v>
                </c:pt>
                <c:pt idx="20">
                  <c:v>165677.63276103762</c:v>
                </c:pt>
                <c:pt idx="21">
                  <c:v>164351.45299855011</c:v>
                </c:pt>
                <c:pt idx="22">
                  <c:v>147288.58718418612</c:v>
                </c:pt>
                <c:pt idx="23">
                  <c:v>140822.80019538855</c:v>
                </c:pt>
                <c:pt idx="24">
                  <c:v>134226.20554757831</c:v>
                </c:pt>
                <c:pt idx="25">
                  <c:v>126184.98200190978</c:v>
                </c:pt>
                <c:pt idx="26">
                  <c:v>116435.74077661568</c:v>
                </c:pt>
                <c:pt idx="27">
                  <c:v>116751.34632827695</c:v>
                </c:pt>
                <c:pt idx="28">
                  <c:v>120706.02025591032</c:v>
                </c:pt>
                <c:pt idx="29">
                  <c:v>121040.02075054367</c:v>
                </c:pt>
                <c:pt idx="30">
                  <c:v>122657.626352177</c:v>
                </c:pt>
                <c:pt idx="31">
                  <c:v>127350.84604581035</c:v>
                </c:pt>
                <c:pt idx="32">
                  <c:v>134810.17195644369</c:v>
                </c:pt>
                <c:pt idx="33">
                  <c:v>138759.07670607706</c:v>
                </c:pt>
                <c:pt idx="34">
                  <c:v>148164.8368757104</c:v>
                </c:pt>
                <c:pt idx="35">
                  <c:v>155707.50314334373</c:v>
                </c:pt>
                <c:pt idx="36">
                  <c:v>158156.78209297711</c:v>
                </c:pt>
                <c:pt idx="37">
                  <c:v>164839.54504661047</c:v>
                </c:pt>
                <c:pt idx="38">
                  <c:v>169802.59048624383</c:v>
                </c:pt>
                <c:pt idx="39">
                  <c:v>168310.14375787717</c:v>
                </c:pt>
                <c:pt idx="40">
                  <c:v>172360.58669851051</c:v>
                </c:pt>
              </c:numCache>
            </c:numRef>
          </c:val>
          <c:extLst>
            <c:ext xmlns:c16="http://schemas.microsoft.com/office/drawing/2014/chart" uri="{C3380CC4-5D6E-409C-BE32-E72D297353CC}">
              <c16:uniqueId val="{00000006-6A06-4B15-8C5C-87C20CAC51CB}"/>
            </c:ext>
          </c:extLst>
        </c:ser>
        <c:ser>
          <c:idx val="3"/>
          <c:order val="7"/>
          <c:tx>
            <c:strRef>
              <c:f>'4.1'!$O$95</c:f>
              <c:strCache>
                <c:ptCount val="1"/>
                <c:pt idx="0">
                  <c:v>Gas transport</c:v>
                </c:pt>
              </c:strCache>
            </c:strRef>
          </c:tx>
          <c:spPr>
            <a:solidFill>
              <a:srgbClr val="F9D3B9"/>
            </a:solidFill>
            <a:ln>
              <a:noFill/>
            </a:ln>
            <a:effectLst/>
          </c:spPr>
          <c:cat>
            <c:numRef>
              <c:f>'4.1'!$P$91:$BD$91</c:f>
              <c:numCache>
                <c:formatCode>General</c:formatCode>
                <c:ptCount val="41"/>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pt idx="20">
                  <c:v>2030</c:v>
                </c:pt>
                <c:pt idx="21">
                  <c:v>2031</c:v>
                </c:pt>
                <c:pt idx="22">
                  <c:v>2032</c:v>
                </c:pt>
                <c:pt idx="23">
                  <c:v>2033</c:v>
                </c:pt>
                <c:pt idx="24">
                  <c:v>2034</c:v>
                </c:pt>
                <c:pt idx="25">
                  <c:v>2035</c:v>
                </c:pt>
                <c:pt idx="26">
                  <c:v>2036</c:v>
                </c:pt>
                <c:pt idx="27">
                  <c:v>2037</c:v>
                </c:pt>
                <c:pt idx="28">
                  <c:v>2038</c:v>
                </c:pt>
                <c:pt idx="29">
                  <c:v>2039</c:v>
                </c:pt>
                <c:pt idx="30">
                  <c:v>2040</c:v>
                </c:pt>
                <c:pt idx="31">
                  <c:v>2041</c:v>
                </c:pt>
                <c:pt idx="32">
                  <c:v>2042</c:v>
                </c:pt>
                <c:pt idx="33">
                  <c:v>2043</c:v>
                </c:pt>
                <c:pt idx="34">
                  <c:v>2044</c:v>
                </c:pt>
                <c:pt idx="35">
                  <c:v>2045</c:v>
                </c:pt>
                <c:pt idx="36">
                  <c:v>2046</c:v>
                </c:pt>
                <c:pt idx="37">
                  <c:v>2047</c:v>
                </c:pt>
                <c:pt idx="38">
                  <c:v>2048</c:v>
                </c:pt>
                <c:pt idx="39">
                  <c:v>2049</c:v>
                </c:pt>
                <c:pt idx="40">
                  <c:v>2050</c:v>
                </c:pt>
              </c:numCache>
            </c:numRef>
          </c:cat>
          <c:val>
            <c:numRef>
              <c:f>'4.1'!$P$95:$BD$95</c:f>
              <c:numCache>
                <c:formatCode>#,##0</c:formatCode>
                <c:ptCount val="41"/>
                <c:pt idx="0">
                  <c:v>0</c:v>
                </c:pt>
                <c:pt idx="1">
                  <c:v>0</c:v>
                </c:pt>
                <c:pt idx="2">
                  <c:v>0</c:v>
                </c:pt>
                <c:pt idx="3">
                  <c:v>0</c:v>
                </c:pt>
                <c:pt idx="4">
                  <c:v>0</c:v>
                </c:pt>
                <c:pt idx="5">
                  <c:v>0</c:v>
                </c:pt>
                <c:pt idx="6">
                  <c:v>0</c:v>
                </c:pt>
                <c:pt idx="7">
                  <c:v>45.309034999999994</c:v>
                </c:pt>
                <c:pt idx="8">
                  <c:v>133.74998399999998</c:v>
                </c:pt>
                <c:pt idx="9">
                  <c:v>1030.3456450000001</c:v>
                </c:pt>
                <c:pt idx="10">
                  <c:v>1537.9706619999997</c:v>
                </c:pt>
                <c:pt idx="11">
                  <c:v>2066.8849390000005</c:v>
                </c:pt>
                <c:pt idx="12">
                  <c:v>2607.1373669999998</c:v>
                </c:pt>
                <c:pt idx="13">
                  <c:v>3159.0665000000008</c:v>
                </c:pt>
                <c:pt idx="14">
                  <c:v>3733.907498</c:v>
                </c:pt>
                <c:pt idx="15">
                  <c:v>4322.6420470000003</c:v>
                </c:pt>
                <c:pt idx="16">
                  <c:v>4926.3911209999997</c:v>
                </c:pt>
                <c:pt idx="17">
                  <c:v>5556.8358990000006</c:v>
                </c:pt>
                <c:pt idx="18">
                  <c:v>6206.4892370000016</c:v>
                </c:pt>
                <c:pt idx="19">
                  <c:v>6877.7911250000016</c:v>
                </c:pt>
                <c:pt idx="20">
                  <c:v>7573.8396140000004</c:v>
                </c:pt>
                <c:pt idx="21">
                  <c:v>8308.9930830000012</c:v>
                </c:pt>
                <c:pt idx="22">
                  <c:v>9078.0857500000002</c:v>
                </c:pt>
                <c:pt idx="23">
                  <c:v>9886.2743329999994</c:v>
                </c:pt>
                <c:pt idx="24">
                  <c:v>10739.534380000001</c:v>
                </c:pt>
                <c:pt idx="25">
                  <c:v>11646.18994</c:v>
                </c:pt>
                <c:pt idx="26">
                  <c:v>12611.492410000003</c:v>
                </c:pt>
                <c:pt idx="27">
                  <c:v>13640.7721</c:v>
                </c:pt>
                <c:pt idx="28">
                  <c:v>14737.370639999999</c:v>
                </c:pt>
                <c:pt idx="29">
                  <c:v>15914.034320000001</c:v>
                </c:pt>
                <c:pt idx="30">
                  <c:v>17159.530770000001</c:v>
                </c:pt>
                <c:pt idx="31">
                  <c:v>18463.564439999998</c:v>
                </c:pt>
                <c:pt idx="32">
                  <c:v>19808.06064</c:v>
                </c:pt>
                <c:pt idx="33">
                  <c:v>21177.439570000002</c:v>
                </c:pt>
                <c:pt idx="34">
                  <c:v>22546.18275</c:v>
                </c:pt>
                <c:pt idx="35">
                  <c:v>23870.214189999999</c:v>
                </c:pt>
                <c:pt idx="36">
                  <c:v>25137.388800000004</c:v>
                </c:pt>
                <c:pt idx="37">
                  <c:v>26315.272400000002</c:v>
                </c:pt>
                <c:pt idx="38">
                  <c:v>27402.42467</c:v>
                </c:pt>
                <c:pt idx="39">
                  <c:v>28392.972000000005</c:v>
                </c:pt>
                <c:pt idx="40">
                  <c:v>29322.898270000002</c:v>
                </c:pt>
              </c:numCache>
            </c:numRef>
          </c:val>
          <c:extLst>
            <c:ext xmlns:c16="http://schemas.microsoft.com/office/drawing/2014/chart" uri="{C3380CC4-5D6E-409C-BE32-E72D297353CC}">
              <c16:uniqueId val="{00000007-6A06-4B15-8C5C-87C20CAC51CB}"/>
            </c:ext>
          </c:extLst>
        </c:ser>
        <c:dLbls>
          <c:showLegendKey val="0"/>
          <c:showVal val="0"/>
          <c:showCatName val="0"/>
          <c:showSerName val="0"/>
          <c:showPercent val="0"/>
          <c:showBubbleSize val="0"/>
        </c:dLbls>
        <c:axId val="561244800"/>
        <c:axId val="561246592"/>
      </c:areaChart>
      <c:catAx>
        <c:axId val="561244800"/>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61246592"/>
        <c:crosses val="autoZero"/>
        <c:auto val="1"/>
        <c:lblAlgn val="ctr"/>
        <c:lblOffset val="100"/>
        <c:tickLblSkip val="5"/>
        <c:tickMarkSkip val="5"/>
        <c:noMultiLvlLbl val="0"/>
      </c:catAx>
      <c:valAx>
        <c:axId val="56124659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GB"/>
                  <a:t>TWh</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61244800"/>
        <c:crosses val="autoZero"/>
        <c:crossBetween val="midCat"/>
        <c:dispUnits>
          <c:builtInUnit val="thousands"/>
        </c:dispUnits>
      </c:valAx>
      <c:spPr>
        <a:noFill/>
        <a:ln>
          <a:noFill/>
        </a:ln>
        <a:effectLst/>
      </c:spPr>
    </c:plotArea>
    <c:legend>
      <c:legendPos val="b"/>
      <c:layout>
        <c:manualLayout>
          <c:xMode val="edge"/>
          <c:yMode val="edge"/>
          <c:x val="0.10600578535766768"/>
          <c:y val="0.90208899202394077"/>
          <c:w val="0.79534760820890338"/>
          <c:h val="9.7911007976059145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zero"/>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areaChart>
        <c:grouping val="stacked"/>
        <c:varyColors val="0"/>
        <c:ser>
          <c:idx val="5"/>
          <c:order val="0"/>
          <c:tx>
            <c:strRef>
              <c:f>'4.1'!$O$69</c:f>
              <c:strCache>
                <c:ptCount val="1"/>
                <c:pt idx="0">
                  <c:v>Electricity residential</c:v>
                </c:pt>
              </c:strCache>
            </c:strRef>
          </c:tx>
          <c:spPr>
            <a:solidFill>
              <a:srgbClr val="FFBF22"/>
            </a:solidFill>
            <a:ln>
              <a:noFill/>
            </a:ln>
            <a:effectLst/>
          </c:spPr>
          <c:cat>
            <c:numRef>
              <c:f>'4.1'!$P$63:$BD$63</c:f>
              <c:numCache>
                <c:formatCode>General</c:formatCode>
                <c:ptCount val="41"/>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pt idx="20">
                  <c:v>2030</c:v>
                </c:pt>
                <c:pt idx="21">
                  <c:v>2031</c:v>
                </c:pt>
                <c:pt idx="22">
                  <c:v>2032</c:v>
                </c:pt>
                <c:pt idx="23">
                  <c:v>2033</c:v>
                </c:pt>
                <c:pt idx="24">
                  <c:v>2034</c:v>
                </c:pt>
                <c:pt idx="25">
                  <c:v>2035</c:v>
                </c:pt>
                <c:pt idx="26">
                  <c:v>2036</c:v>
                </c:pt>
                <c:pt idx="27">
                  <c:v>2037</c:v>
                </c:pt>
                <c:pt idx="28">
                  <c:v>2038</c:v>
                </c:pt>
                <c:pt idx="29">
                  <c:v>2039</c:v>
                </c:pt>
                <c:pt idx="30">
                  <c:v>2040</c:v>
                </c:pt>
                <c:pt idx="31">
                  <c:v>2041</c:v>
                </c:pt>
                <c:pt idx="32">
                  <c:v>2042</c:v>
                </c:pt>
                <c:pt idx="33">
                  <c:v>2043</c:v>
                </c:pt>
                <c:pt idx="34">
                  <c:v>2044</c:v>
                </c:pt>
                <c:pt idx="35">
                  <c:v>2045</c:v>
                </c:pt>
                <c:pt idx="36">
                  <c:v>2046</c:v>
                </c:pt>
                <c:pt idx="37">
                  <c:v>2047</c:v>
                </c:pt>
                <c:pt idx="38">
                  <c:v>2048</c:v>
                </c:pt>
                <c:pt idx="39">
                  <c:v>2049</c:v>
                </c:pt>
                <c:pt idx="40">
                  <c:v>2050</c:v>
                </c:pt>
              </c:numCache>
            </c:numRef>
          </c:cat>
          <c:val>
            <c:numRef>
              <c:f>'4.1'!$P$69:$BD$69</c:f>
              <c:numCache>
                <c:formatCode>#,##0</c:formatCode>
                <c:ptCount val="41"/>
                <c:pt idx="0">
                  <c:v>109558.03419622396</c:v>
                </c:pt>
                <c:pt idx="1">
                  <c:v>110860.04140400111</c:v>
                </c:pt>
                <c:pt idx="2">
                  <c:v>110710.79816854492</c:v>
                </c:pt>
                <c:pt idx="3">
                  <c:v>109896.70220566446</c:v>
                </c:pt>
                <c:pt idx="4">
                  <c:v>112274.77951284165</c:v>
                </c:pt>
                <c:pt idx="5">
                  <c:v>114414.29106831657</c:v>
                </c:pt>
                <c:pt idx="6">
                  <c:v>108869.14665631847</c:v>
                </c:pt>
                <c:pt idx="7">
                  <c:v>109487.98196900416</c:v>
                </c:pt>
                <c:pt idx="8">
                  <c:v>106757.52364751205</c:v>
                </c:pt>
                <c:pt idx="9">
                  <c:v>107970.93727962447</c:v>
                </c:pt>
                <c:pt idx="10">
                  <c:v>108693.95860505385</c:v>
                </c:pt>
                <c:pt idx="11">
                  <c:v>108473.8259521023</c:v>
                </c:pt>
                <c:pt idx="12">
                  <c:v>108222.68067523562</c:v>
                </c:pt>
                <c:pt idx="13">
                  <c:v>108131.11690155913</c:v>
                </c:pt>
                <c:pt idx="14">
                  <c:v>108208.65942831727</c:v>
                </c:pt>
                <c:pt idx="15">
                  <c:v>108248.98068874868</c:v>
                </c:pt>
                <c:pt idx="16">
                  <c:v>108298.07978772797</c:v>
                </c:pt>
                <c:pt idx="17">
                  <c:v>108619.10012639067</c:v>
                </c:pt>
                <c:pt idx="18">
                  <c:v>109380.35497830155</c:v>
                </c:pt>
                <c:pt idx="19">
                  <c:v>110246.61258471665</c:v>
                </c:pt>
                <c:pt idx="20">
                  <c:v>111055.70324224439</c:v>
                </c:pt>
                <c:pt idx="21">
                  <c:v>111722.34053175154</c:v>
                </c:pt>
                <c:pt idx="22">
                  <c:v>112598.38373030369</c:v>
                </c:pt>
                <c:pt idx="23">
                  <c:v>113440.21939346904</c:v>
                </c:pt>
                <c:pt idx="24">
                  <c:v>114275.5091983124</c:v>
                </c:pt>
                <c:pt idx="25">
                  <c:v>115122.42847102854</c:v>
                </c:pt>
                <c:pt idx="26">
                  <c:v>115949.14849843126</c:v>
                </c:pt>
                <c:pt idx="27">
                  <c:v>116922.41314857198</c:v>
                </c:pt>
                <c:pt idx="28">
                  <c:v>117723.50297683821</c:v>
                </c:pt>
                <c:pt idx="29">
                  <c:v>118518.16791940562</c:v>
                </c:pt>
                <c:pt idx="30">
                  <c:v>119343.43461629636</c:v>
                </c:pt>
                <c:pt idx="31">
                  <c:v>120282.76285234554</c:v>
                </c:pt>
                <c:pt idx="32">
                  <c:v>121220.01501995076</c:v>
                </c:pt>
                <c:pt idx="33">
                  <c:v>122200.0055803162</c:v>
                </c:pt>
                <c:pt idx="34">
                  <c:v>123195.08103043733</c:v>
                </c:pt>
                <c:pt idx="35">
                  <c:v>124219.74313290397</c:v>
                </c:pt>
                <c:pt idx="36">
                  <c:v>125423.95913825797</c:v>
                </c:pt>
                <c:pt idx="37">
                  <c:v>126650.24228561296</c:v>
                </c:pt>
                <c:pt idx="38">
                  <c:v>127971.45081146783</c:v>
                </c:pt>
                <c:pt idx="39">
                  <c:v>129388.87934000987</c:v>
                </c:pt>
                <c:pt idx="40">
                  <c:v>130878.76206371807</c:v>
                </c:pt>
              </c:numCache>
            </c:numRef>
          </c:val>
          <c:extLst>
            <c:ext xmlns:c16="http://schemas.microsoft.com/office/drawing/2014/chart" uri="{C3380CC4-5D6E-409C-BE32-E72D297353CC}">
              <c16:uniqueId val="{00000000-D8BE-4168-9AA5-FB5FDDCE7D55}"/>
            </c:ext>
          </c:extLst>
        </c:ser>
        <c:ser>
          <c:idx val="6"/>
          <c:order val="1"/>
          <c:tx>
            <c:strRef>
              <c:f>'4.1'!$O$70</c:f>
              <c:strCache>
                <c:ptCount val="1"/>
                <c:pt idx="0">
                  <c:v>Electricity I&amp;C</c:v>
                </c:pt>
              </c:strCache>
            </c:strRef>
          </c:tx>
          <c:spPr>
            <a:solidFill>
              <a:srgbClr val="FFCE53"/>
            </a:solidFill>
            <a:ln>
              <a:noFill/>
            </a:ln>
            <a:effectLst/>
          </c:spPr>
          <c:cat>
            <c:numRef>
              <c:f>'4.1'!$P$63:$BD$63</c:f>
              <c:numCache>
                <c:formatCode>General</c:formatCode>
                <c:ptCount val="41"/>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pt idx="20">
                  <c:v>2030</c:v>
                </c:pt>
                <c:pt idx="21">
                  <c:v>2031</c:v>
                </c:pt>
                <c:pt idx="22">
                  <c:v>2032</c:v>
                </c:pt>
                <c:pt idx="23">
                  <c:v>2033</c:v>
                </c:pt>
                <c:pt idx="24">
                  <c:v>2034</c:v>
                </c:pt>
                <c:pt idx="25">
                  <c:v>2035</c:v>
                </c:pt>
                <c:pt idx="26">
                  <c:v>2036</c:v>
                </c:pt>
                <c:pt idx="27">
                  <c:v>2037</c:v>
                </c:pt>
                <c:pt idx="28">
                  <c:v>2038</c:v>
                </c:pt>
                <c:pt idx="29">
                  <c:v>2039</c:v>
                </c:pt>
                <c:pt idx="30">
                  <c:v>2040</c:v>
                </c:pt>
                <c:pt idx="31">
                  <c:v>2041</c:v>
                </c:pt>
                <c:pt idx="32">
                  <c:v>2042</c:v>
                </c:pt>
                <c:pt idx="33">
                  <c:v>2043</c:v>
                </c:pt>
                <c:pt idx="34">
                  <c:v>2044</c:v>
                </c:pt>
                <c:pt idx="35">
                  <c:v>2045</c:v>
                </c:pt>
                <c:pt idx="36">
                  <c:v>2046</c:v>
                </c:pt>
                <c:pt idx="37">
                  <c:v>2047</c:v>
                </c:pt>
                <c:pt idx="38">
                  <c:v>2048</c:v>
                </c:pt>
                <c:pt idx="39">
                  <c:v>2049</c:v>
                </c:pt>
                <c:pt idx="40">
                  <c:v>2050</c:v>
                </c:pt>
              </c:numCache>
            </c:numRef>
          </c:cat>
          <c:val>
            <c:numRef>
              <c:f>'4.1'!$P$70:$BD$70</c:f>
              <c:numCache>
                <c:formatCode>#,##0</c:formatCode>
                <c:ptCount val="41"/>
                <c:pt idx="0">
                  <c:v>212836.53228764812</c:v>
                </c:pt>
                <c:pt idx="1">
                  <c:v>212278.24849153473</c:v>
                </c:pt>
                <c:pt idx="2">
                  <c:v>210485.9515273899</c:v>
                </c:pt>
                <c:pt idx="3">
                  <c:v>208695.38693759698</c:v>
                </c:pt>
                <c:pt idx="4">
                  <c:v>196636.75948004454</c:v>
                </c:pt>
                <c:pt idx="5">
                  <c:v>193000.00159254111</c:v>
                </c:pt>
                <c:pt idx="6">
                  <c:v>191103.64282354701</c:v>
                </c:pt>
                <c:pt idx="7">
                  <c:v>184740.83655891454</c:v>
                </c:pt>
                <c:pt idx="8">
                  <c:v>177596.88663394086</c:v>
                </c:pt>
                <c:pt idx="9">
                  <c:v>177036.51420506151</c:v>
                </c:pt>
                <c:pt idx="10">
                  <c:v>180005.90064720833</c:v>
                </c:pt>
                <c:pt idx="11">
                  <c:v>181363.85516006616</c:v>
                </c:pt>
                <c:pt idx="12">
                  <c:v>182634.2499026419</c:v>
                </c:pt>
                <c:pt idx="13">
                  <c:v>182844.85552087298</c:v>
                </c:pt>
                <c:pt idx="14">
                  <c:v>182999.3992517399</c:v>
                </c:pt>
                <c:pt idx="15">
                  <c:v>183015.47754836542</c:v>
                </c:pt>
                <c:pt idx="16">
                  <c:v>182934.80987378201</c:v>
                </c:pt>
                <c:pt idx="17">
                  <c:v>182755.33299620432</c:v>
                </c:pt>
                <c:pt idx="18">
                  <c:v>182770.68985360704</c:v>
                </c:pt>
                <c:pt idx="19">
                  <c:v>182828.26638436422</c:v>
                </c:pt>
                <c:pt idx="20">
                  <c:v>182834.26511609284</c:v>
                </c:pt>
                <c:pt idx="21">
                  <c:v>182763.5781420994</c:v>
                </c:pt>
                <c:pt idx="22">
                  <c:v>182591.30403780178</c:v>
                </c:pt>
                <c:pt idx="23">
                  <c:v>182366.83643532963</c:v>
                </c:pt>
                <c:pt idx="24">
                  <c:v>182098.47256488894</c:v>
                </c:pt>
                <c:pt idx="25">
                  <c:v>181769.69673738646</c:v>
                </c:pt>
                <c:pt idx="26">
                  <c:v>181417.92433636158</c:v>
                </c:pt>
                <c:pt idx="27">
                  <c:v>181020.98002973685</c:v>
                </c:pt>
                <c:pt idx="28">
                  <c:v>180574.72424411346</c:v>
                </c:pt>
                <c:pt idx="29">
                  <c:v>180093.19707952888</c:v>
                </c:pt>
                <c:pt idx="30">
                  <c:v>179596.58700073767</c:v>
                </c:pt>
                <c:pt idx="31">
                  <c:v>179082.48484809519</c:v>
                </c:pt>
                <c:pt idx="32">
                  <c:v>178558.61655103674</c:v>
                </c:pt>
                <c:pt idx="33">
                  <c:v>178042.68934198309</c:v>
                </c:pt>
                <c:pt idx="34">
                  <c:v>177530.27338467614</c:v>
                </c:pt>
                <c:pt idx="35">
                  <c:v>177012.88437652562</c:v>
                </c:pt>
                <c:pt idx="36">
                  <c:v>176479.49516254847</c:v>
                </c:pt>
                <c:pt idx="37">
                  <c:v>175918.81523955104</c:v>
                </c:pt>
                <c:pt idx="38">
                  <c:v>175324.42779820634</c:v>
                </c:pt>
                <c:pt idx="39">
                  <c:v>174691.16562980934</c:v>
                </c:pt>
                <c:pt idx="40">
                  <c:v>174238.64117486952</c:v>
                </c:pt>
              </c:numCache>
            </c:numRef>
          </c:val>
          <c:extLst>
            <c:ext xmlns:c16="http://schemas.microsoft.com/office/drawing/2014/chart" uri="{C3380CC4-5D6E-409C-BE32-E72D297353CC}">
              <c16:uniqueId val="{00000001-D8BE-4168-9AA5-FB5FDDCE7D55}"/>
            </c:ext>
          </c:extLst>
        </c:ser>
        <c:ser>
          <c:idx val="7"/>
          <c:order val="2"/>
          <c:tx>
            <c:strRef>
              <c:f>'4.1'!$O$71</c:f>
              <c:strCache>
                <c:ptCount val="1"/>
                <c:pt idx="0">
                  <c:v>Electricity transport</c:v>
                </c:pt>
              </c:strCache>
            </c:strRef>
          </c:tx>
          <c:spPr>
            <a:solidFill>
              <a:srgbClr val="FFD875"/>
            </a:solidFill>
            <a:ln>
              <a:noFill/>
            </a:ln>
            <a:effectLst/>
          </c:spPr>
          <c:cat>
            <c:numRef>
              <c:f>'4.1'!$P$63:$BD$63</c:f>
              <c:numCache>
                <c:formatCode>General</c:formatCode>
                <c:ptCount val="41"/>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pt idx="20">
                  <c:v>2030</c:v>
                </c:pt>
                <c:pt idx="21">
                  <c:v>2031</c:v>
                </c:pt>
                <c:pt idx="22">
                  <c:v>2032</c:v>
                </c:pt>
                <c:pt idx="23">
                  <c:v>2033</c:v>
                </c:pt>
                <c:pt idx="24">
                  <c:v>2034</c:v>
                </c:pt>
                <c:pt idx="25">
                  <c:v>2035</c:v>
                </c:pt>
                <c:pt idx="26">
                  <c:v>2036</c:v>
                </c:pt>
                <c:pt idx="27">
                  <c:v>2037</c:v>
                </c:pt>
                <c:pt idx="28">
                  <c:v>2038</c:v>
                </c:pt>
                <c:pt idx="29">
                  <c:v>2039</c:v>
                </c:pt>
                <c:pt idx="30">
                  <c:v>2040</c:v>
                </c:pt>
                <c:pt idx="31">
                  <c:v>2041</c:v>
                </c:pt>
                <c:pt idx="32">
                  <c:v>2042</c:v>
                </c:pt>
                <c:pt idx="33">
                  <c:v>2043</c:v>
                </c:pt>
                <c:pt idx="34">
                  <c:v>2044</c:v>
                </c:pt>
                <c:pt idx="35">
                  <c:v>2045</c:v>
                </c:pt>
                <c:pt idx="36">
                  <c:v>2046</c:v>
                </c:pt>
                <c:pt idx="37">
                  <c:v>2047</c:v>
                </c:pt>
                <c:pt idx="38">
                  <c:v>2048</c:v>
                </c:pt>
                <c:pt idx="39">
                  <c:v>2049</c:v>
                </c:pt>
                <c:pt idx="40">
                  <c:v>2050</c:v>
                </c:pt>
              </c:numCache>
            </c:numRef>
          </c:cat>
          <c:val>
            <c:numRef>
              <c:f>'4.1'!$P$71:$BD$71</c:f>
              <c:numCache>
                <c:formatCode>#,##0</c:formatCode>
                <c:ptCount val="41"/>
                <c:pt idx="0">
                  <c:v>2.1761795999999998</c:v>
                </c:pt>
                <c:pt idx="1">
                  <c:v>3.6381185999999999</c:v>
                </c:pt>
                <c:pt idx="2">
                  <c:v>8.2276258000000002</c:v>
                </c:pt>
                <c:pt idx="3">
                  <c:v>14.306505000000001</c:v>
                </c:pt>
                <c:pt idx="4">
                  <c:v>44.714608300000002</c:v>
                </c:pt>
                <c:pt idx="5">
                  <c:v>107.69903310000001</c:v>
                </c:pt>
                <c:pt idx="6">
                  <c:v>135.03678286044541</c:v>
                </c:pt>
                <c:pt idx="7">
                  <c:v>223.06338871761162</c:v>
                </c:pt>
                <c:pt idx="8">
                  <c:v>418.85666178469501</c:v>
                </c:pt>
                <c:pt idx="9">
                  <c:v>503.37358653401594</c:v>
                </c:pt>
                <c:pt idx="10">
                  <c:v>648.89933369311336</c:v>
                </c:pt>
                <c:pt idx="11">
                  <c:v>819.35392389324568</c:v>
                </c:pt>
                <c:pt idx="12">
                  <c:v>1006.3116090912933</c:v>
                </c:pt>
                <c:pt idx="13">
                  <c:v>1224.70947410596</c:v>
                </c:pt>
                <c:pt idx="14">
                  <c:v>1492.3877883862824</c:v>
                </c:pt>
                <c:pt idx="15">
                  <c:v>1823.6926472586215</c:v>
                </c:pt>
                <c:pt idx="16">
                  <c:v>2228.4565904641267</c:v>
                </c:pt>
                <c:pt idx="17">
                  <c:v>2725.5966435022779</c:v>
                </c:pt>
                <c:pt idx="18">
                  <c:v>3346.4250316032076</c:v>
                </c:pt>
                <c:pt idx="19">
                  <c:v>4107.3126823631728</c:v>
                </c:pt>
                <c:pt idx="20">
                  <c:v>5048.8180615712672</c:v>
                </c:pt>
                <c:pt idx="21">
                  <c:v>6222.6511159653382</c:v>
                </c:pt>
                <c:pt idx="22">
                  <c:v>7684.0626779405466</c:v>
                </c:pt>
                <c:pt idx="23">
                  <c:v>9476.5783720829531</c:v>
                </c:pt>
                <c:pt idx="24">
                  <c:v>11643.264505191004</c:v>
                </c:pt>
                <c:pt idx="25">
                  <c:v>14228.43972502559</c:v>
                </c:pt>
                <c:pt idx="26">
                  <c:v>17256.512621205529</c:v>
                </c:pt>
                <c:pt idx="27">
                  <c:v>20733.03119926717</c:v>
                </c:pt>
                <c:pt idx="28">
                  <c:v>24637.94750752145</c:v>
                </c:pt>
                <c:pt idx="29">
                  <c:v>28920.287483753458</c:v>
                </c:pt>
                <c:pt idx="30">
                  <c:v>33497.956878209719</c:v>
                </c:pt>
                <c:pt idx="31">
                  <c:v>38245.447576684179</c:v>
                </c:pt>
                <c:pt idx="32">
                  <c:v>43020.766814960967</c:v>
                </c:pt>
                <c:pt idx="33">
                  <c:v>47663.348619847689</c:v>
                </c:pt>
                <c:pt idx="34">
                  <c:v>52041.187967411264</c:v>
                </c:pt>
                <c:pt idx="35">
                  <c:v>56059.432767910759</c:v>
                </c:pt>
                <c:pt idx="36">
                  <c:v>59680.79126441355</c:v>
                </c:pt>
                <c:pt idx="37">
                  <c:v>62924.942856939168</c:v>
                </c:pt>
                <c:pt idx="38">
                  <c:v>65573.399235872261</c:v>
                </c:pt>
                <c:pt idx="39">
                  <c:v>66779.625519279463</c:v>
                </c:pt>
                <c:pt idx="40">
                  <c:v>68148.321389451274</c:v>
                </c:pt>
              </c:numCache>
            </c:numRef>
          </c:val>
          <c:extLst>
            <c:ext xmlns:c16="http://schemas.microsoft.com/office/drawing/2014/chart" uri="{C3380CC4-5D6E-409C-BE32-E72D297353CC}">
              <c16:uniqueId val="{00000002-D8BE-4168-9AA5-FB5FDDCE7D55}"/>
            </c:ext>
          </c:extLst>
        </c:ser>
        <c:ser>
          <c:idx val="8"/>
          <c:order val="3"/>
          <c:tx>
            <c:strRef>
              <c:f>'4.1'!$O$72</c:f>
              <c:strCache>
                <c:ptCount val="1"/>
                <c:pt idx="0">
                  <c:v>Electricity hydrogen</c:v>
                </c:pt>
              </c:strCache>
            </c:strRef>
          </c:tx>
          <c:spPr>
            <a:solidFill>
              <a:srgbClr val="FFE7AB"/>
            </a:solidFill>
            <a:ln>
              <a:noFill/>
            </a:ln>
            <a:effectLst/>
          </c:spPr>
          <c:cat>
            <c:numRef>
              <c:f>'4.1'!$P$63:$BD$63</c:f>
              <c:numCache>
                <c:formatCode>General</c:formatCode>
                <c:ptCount val="41"/>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pt idx="20">
                  <c:v>2030</c:v>
                </c:pt>
                <c:pt idx="21">
                  <c:v>2031</c:v>
                </c:pt>
                <c:pt idx="22">
                  <c:v>2032</c:v>
                </c:pt>
                <c:pt idx="23">
                  <c:v>2033</c:v>
                </c:pt>
                <c:pt idx="24">
                  <c:v>2034</c:v>
                </c:pt>
                <c:pt idx="25">
                  <c:v>2035</c:v>
                </c:pt>
                <c:pt idx="26">
                  <c:v>2036</c:v>
                </c:pt>
                <c:pt idx="27">
                  <c:v>2037</c:v>
                </c:pt>
                <c:pt idx="28">
                  <c:v>2038</c:v>
                </c:pt>
                <c:pt idx="29">
                  <c:v>2039</c:v>
                </c:pt>
                <c:pt idx="30">
                  <c:v>2040</c:v>
                </c:pt>
                <c:pt idx="31">
                  <c:v>2041</c:v>
                </c:pt>
                <c:pt idx="32">
                  <c:v>2042</c:v>
                </c:pt>
                <c:pt idx="33">
                  <c:v>2043</c:v>
                </c:pt>
                <c:pt idx="34">
                  <c:v>2044</c:v>
                </c:pt>
                <c:pt idx="35">
                  <c:v>2045</c:v>
                </c:pt>
                <c:pt idx="36">
                  <c:v>2046</c:v>
                </c:pt>
                <c:pt idx="37">
                  <c:v>2047</c:v>
                </c:pt>
                <c:pt idx="38">
                  <c:v>2048</c:v>
                </c:pt>
                <c:pt idx="39">
                  <c:v>2049</c:v>
                </c:pt>
                <c:pt idx="40">
                  <c:v>2050</c:v>
                </c:pt>
              </c:numCache>
            </c:numRef>
          </c:cat>
          <c:val>
            <c:numRef>
              <c:f>'4.1'!$P$72:$BD$72</c:f>
              <c:numCache>
                <c:formatCode>#,##0</c:formatCode>
                <c:ptCount val="41"/>
                <c:pt idx="0">
                  <c:v>0</c:v>
                </c:pt>
                <c:pt idx="1">
                  <c:v>0</c:v>
                </c:pt>
                <c:pt idx="2">
                  <c:v>0</c:v>
                </c:pt>
                <c:pt idx="3">
                  <c:v>0</c:v>
                </c:pt>
                <c:pt idx="4">
                  <c:v>0</c:v>
                </c:pt>
                <c:pt idx="5">
                  <c:v>0</c:v>
                </c:pt>
                <c:pt idx="6">
                  <c:v>2.9470000000000001</c:v>
                </c:pt>
                <c:pt idx="7">
                  <c:v>13.913</c:v>
                </c:pt>
                <c:pt idx="8">
                  <c:v>25.605</c:v>
                </c:pt>
                <c:pt idx="9">
                  <c:v>23.83582345471784</c:v>
                </c:pt>
                <c:pt idx="10">
                  <c:v>35.878722289886767</c:v>
                </c:pt>
                <c:pt idx="11">
                  <c:v>49.037588317128119</c:v>
                </c:pt>
                <c:pt idx="12">
                  <c:v>63.594971934175767</c:v>
                </c:pt>
                <c:pt idx="13">
                  <c:v>79.23358489211158</c:v>
                </c:pt>
                <c:pt idx="14">
                  <c:v>96.363645627441386</c:v>
                </c:pt>
                <c:pt idx="15">
                  <c:v>114.78429133113573</c:v>
                </c:pt>
                <c:pt idx="16">
                  <c:v>134.75514810650603</c:v>
                </c:pt>
                <c:pt idx="17">
                  <c:v>156.60586501094761</c:v>
                </c:pt>
                <c:pt idx="18">
                  <c:v>196.44548703376145</c:v>
                </c:pt>
                <c:pt idx="19">
                  <c:v>238.50319594925122</c:v>
                </c:pt>
                <c:pt idx="20">
                  <c:v>282.7571745266294</c:v>
                </c:pt>
                <c:pt idx="21">
                  <c:v>329.68558741714213</c:v>
                </c:pt>
                <c:pt idx="22">
                  <c:v>379.57072583040946</c:v>
                </c:pt>
                <c:pt idx="23">
                  <c:v>432.42775220812729</c:v>
                </c:pt>
                <c:pt idx="24">
                  <c:v>489.18712552350473</c:v>
                </c:pt>
                <c:pt idx="25">
                  <c:v>549.53739150061097</c:v>
                </c:pt>
                <c:pt idx="26">
                  <c:v>614.34101470158066</c:v>
                </c:pt>
                <c:pt idx="27">
                  <c:v>684.41922331616934</c:v>
                </c:pt>
                <c:pt idx="28">
                  <c:v>759.83033736899517</c:v>
                </c:pt>
                <c:pt idx="29">
                  <c:v>841.8202063438963</c:v>
                </c:pt>
                <c:pt idx="30">
                  <c:v>930.86709595487946</c:v>
                </c:pt>
                <c:pt idx="31">
                  <c:v>1027.4044519175495</c:v>
                </c:pt>
                <c:pt idx="32">
                  <c:v>1132.7743399201106</c:v>
                </c:pt>
                <c:pt idx="33">
                  <c:v>1248.4422216868595</c:v>
                </c:pt>
                <c:pt idx="34">
                  <c:v>1375.1360756616866</c:v>
                </c:pt>
                <c:pt idx="35">
                  <c:v>1514.505852773606</c:v>
                </c:pt>
                <c:pt idx="36">
                  <c:v>1668.2344454861975</c:v>
                </c:pt>
                <c:pt idx="37">
                  <c:v>1837.9473625459646</c:v>
                </c:pt>
                <c:pt idx="38">
                  <c:v>2025.8792677468143</c:v>
                </c:pt>
                <c:pt idx="39">
                  <c:v>2234.8409523904234</c:v>
                </c:pt>
                <c:pt idx="40">
                  <c:v>2467.4784264115333</c:v>
                </c:pt>
              </c:numCache>
            </c:numRef>
          </c:val>
          <c:extLst>
            <c:ext xmlns:c16="http://schemas.microsoft.com/office/drawing/2014/chart" uri="{C3380CC4-5D6E-409C-BE32-E72D297353CC}">
              <c16:uniqueId val="{00000003-D8BE-4168-9AA5-FB5FDDCE7D55}"/>
            </c:ext>
          </c:extLst>
        </c:ser>
        <c:ser>
          <c:idx val="0"/>
          <c:order val="4"/>
          <c:tx>
            <c:strRef>
              <c:f>'4.1'!$O$64</c:f>
              <c:strCache>
                <c:ptCount val="1"/>
                <c:pt idx="0">
                  <c:v>Gas residential</c:v>
                </c:pt>
              </c:strCache>
            </c:strRef>
          </c:tx>
          <c:spPr>
            <a:solidFill>
              <a:srgbClr val="F26522"/>
            </a:solidFill>
            <a:ln>
              <a:noFill/>
            </a:ln>
            <a:effectLst/>
          </c:spPr>
          <c:cat>
            <c:numRef>
              <c:f>'4.1'!$P$63:$BD$63</c:f>
              <c:numCache>
                <c:formatCode>General</c:formatCode>
                <c:ptCount val="41"/>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pt idx="20">
                  <c:v>2030</c:v>
                </c:pt>
                <c:pt idx="21">
                  <c:v>2031</c:v>
                </c:pt>
                <c:pt idx="22">
                  <c:v>2032</c:v>
                </c:pt>
                <c:pt idx="23">
                  <c:v>2033</c:v>
                </c:pt>
                <c:pt idx="24">
                  <c:v>2034</c:v>
                </c:pt>
                <c:pt idx="25">
                  <c:v>2035</c:v>
                </c:pt>
                <c:pt idx="26">
                  <c:v>2036</c:v>
                </c:pt>
                <c:pt idx="27">
                  <c:v>2037</c:v>
                </c:pt>
                <c:pt idx="28">
                  <c:v>2038</c:v>
                </c:pt>
                <c:pt idx="29">
                  <c:v>2039</c:v>
                </c:pt>
                <c:pt idx="30">
                  <c:v>2040</c:v>
                </c:pt>
                <c:pt idx="31">
                  <c:v>2041</c:v>
                </c:pt>
                <c:pt idx="32">
                  <c:v>2042</c:v>
                </c:pt>
                <c:pt idx="33">
                  <c:v>2043</c:v>
                </c:pt>
                <c:pt idx="34">
                  <c:v>2044</c:v>
                </c:pt>
                <c:pt idx="35">
                  <c:v>2045</c:v>
                </c:pt>
                <c:pt idx="36">
                  <c:v>2046</c:v>
                </c:pt>
                <c:pt idx="37">
                  <c:v>2047</c:v>
                </c:pt>
                <c:pt idx="38">
                  <c:v>2048</c:v>
                </c:pt>
                <c:pt idx="39">
                  <c:v>2049</c:v>
                </c:pt>
                <c:pt idx="40">
                  <c:v>2050</c:v>
                </c:pt>
              </c:numCache>
            </c:numRef>
          </c:cat>
          <c:val>
            <c:numRef>
              <c:f>'4.1'!$P$64:$BD$64</c:f>
              <c:numCache>
                <c:formatCode>#,##0</c:formatCode>
                <c:ptCount val="41"/>
                <c:pt idx="0">
                  <c:v>358828.77630645991</c:v>
                </c:pt>
                <c:pt idx="1">
                  <c:v>343013.32008077338</c:v>
                </c:pt>
                <c:pt idx="2">
                  <c:v>343108.00769848819</c:v>
                </c:pt>
                <c:pt idx="3">
                  <c:v>337342.8596953922</c:v>
                </c:pt>
                <c:pt idx="4">
                  <c:v>324019</c:v>
                </c:pt>
                <c:pt idx="5">
                  <c:v>336513</c:v>
                </c:pt>
                <c:pt idx="6">
                  <c:v>348735</c:v>
                </c:pt>
                <c:pt idx="7">
                  <c:v>353206</c:v>
                </c:pt>
                <c:pt idx="8">
                  <c:v>341533</c:v>
                </c:pt>
                <c:pt idx="9">
                  <c:v>338367.35219483805</c:v>
                </c:pt>
                <c:pt idx="10">
                  <c:v>337948.85417466145</c:v>
                </c:pt>
                <c:pt idx="11">
                  <c:v>337553.72478791466</c:v>
                </c:pt>
                <c:pt idx="12">
                  <c:v>337113.43761717313</c:v>
                </c:pt>
                <c:pt idx="13">
                  <c:v>336744.74932284566</c:v>
                </c:pt>
                <c:pt idx="14">
                  <c:v>336683.60741776362</c:v>
                </c:pt>
                <c:pt idx="15">
                  <c:v>336661.16946874087</c:v>
                </c:pt>
                <c:pt idx="16">
                  <c:v>336757.2341686358</c:v>
                </c:pt>
                <c:pt idx="17">
                  <c:v>336667.28898958187</c:v>
                </c:pt>
                <c:pt idx="18">
                  <c:v>336505.1539904534</c:v>
                </c:pt>
                <c:pt idx="19">
                  <c:v>335826.68591803481</c:v>
                </c:pt>
                <c:pt idx="20">
                  <c:v>335168.28215300094</c:v>
                </c:pt>
                <c:pt idx="21">
                  <c:v>334427.42295283783</c:v>
                </c:pt>
                <c:pt idx="22">
                  <c:v>333035.18967067992</c:v>
                </c:pt>
                <c:pt idx="23">
                  <c:v>331785.91838825186</c:v>
                </c:pt>
                <c:pt idx="24">
                  <c:v>330662.46202149661</c:v>
                </c:pt>
                <c:pt idx="25">
                  <c:v>329506.57404369488</c:v>
                </c:pt>
                <c:pt idx="26">
                  <c:v>328458.70808557951</c:v>
                </c:pt>
                <c:pt idx="27">
                  <c:v>327296.08896648377</c:v>
                </c:pt>
                <c:pt idx="28">
                  <c:v>326394.05214555579</c:v>
                </c:pt>
                <c:pt idx="29">
                  <c:v>325552.20961981209</c:v>
                </c:pt>
                <c:pt idx="30">
                  <c:v>324782.55928006757</c:v>
                </c:pt>
                <c:pt idx="31">
                  <c:v>323814.27854328073</c:v>
                </c:pt>
                <c:pt idx="32">
                  <c:v>322945.23100549006</c:v>
                </c:pt>
                <c:pt idx="33">
                  <c:v>322115.96589813038</c:v>
                </c:pt>
                <c:pt idx="34">
                  <c:v>321522.33629030036</c:v>
                </c:pt>
                <c:pt idx="35">
                  <c:v>320997.5723332733</c:v>
                </c:pt>
                <c:pt idx="36">
                  <c:v>320109.22209114733</c:v>
                </c:pt>
                <c:pt idx="37">
                  <c:v>319290.87651207938</c:v>
                </c:pt>
                <c:pt idx="38">
                  <c:v>318618.97609079094</c:v>
                </c:pt>
                <c:pt idx="39">
                  <c:v>318024.0238085817</c:v>
                </c:pt>
                <c:pt idx="40">
                  <c:v>317512.16112334322</c:v>
                </c:pt>
              </c:numCache>
            </c:numRef>
          </c:val>
          <c:extLst>
            <c:ext xmlns:c16="http://schemas.microsoft.com/office/drawing/2014/chart" uri="{C3380CC4-5D6E-409C-BE32-E72D297353CC}">
              <c16:uniqueId val="{00000004-D8BE-4168-9AA5-FB5FDDCE7D55}"/>
            </c:ext>
          </c:extLst>
        </c:ser>
        <c:ser>
          <c:idx val="1"/>
          <c:order val="5"/>
          <c:tx>
            <c:strRef>
              <c:f>'4.1'!$O$65</c:f>
              <c:strCache>
                <c:ptCount val="1"/>
                <c:pt idx="0">
                  <c:v>Gas I&amp;C</c:v>
                </c:pt>
              </c:strCache>
            </c:strRef>
          </c:tx>
          <c:spPr>
            <a:solidFill>
              <a:srgbClr val="EF8B47"/>
            </a:solidFill>
            <a:ln>
              <a:noFill/>
            </a:ln>
            <a:effectLst/>
          </c:spPr>
          <c:cat>
            <c:numRef>
              <c:f>'4.1'!$P$63:$BD$63</c:f>
              <c:numCache>
                <c:formatCode>General</c:formatCode>
                <c:ptCount val="41"/>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pt idx="20">
                  <c:v>2030</c:v>
                </c:pt>
                <c:pt idx="21">
                  <c:v>2031</c:v>
                </c:pt>
                <c:pt idx="22">
                  <c:v>2032</c:v>
                </c:pt>
                <c:pt idx="23">
                  <c:v>2033</c:v>
                </c:pt>
                <c:pt idx="24">
                  <c:v>2034</c:v>
                </c:pt>
                <c:pt idx="25">
                  <c:v>2035</c:v>
                </c:pt>
                <c:pt idx="26">
                  <c:v>2036</c:v>
                </c:pt>
                <c:pt idx="27">
                  <c:v>2037</c:v>
                </c:pt>
                <c:pt idx="28">
                  <c:v>2038</c:v>
                </c:pt>
                <c:pt idx="29">
                  <c:v>2039</c:v>
                </c:pt>
                <c:pt idx="30">
                  <c:v>2040</c:v>
                </c:pt>
                <c:pt idx="31">
                  <c:v>2041</c:v>
                </c:pt>
                <c:pt idx="32">
                  <c:v>2042</c:v>
                </c:pt>
                <c:pt idx="33">
                  <c:v>2043</c:v>
                </c:pt>
                <c:pt idx="34">
                  <c:v>2044</c:v>
                </c:pt>
                <c:pt idx="35">
                  <c:v>2045</c:v>
                </c:pt>
                <c:pt idx="36">
                  <c:v>2046</c:v>
                </c:pt>
                <c:pt idx="37">
                  <c:v>2047</c:v>
                </c:pt>
                <c:pt idx="38">
                  <c:v>2048</c:v>
                </c:pt>
                <c:pt idx="39">
                  <c:v>2049</c:v>
                </c:pt>
                <c:pt idx="40">
                  <c:v>2050</c:v>
                </c:pt>
              </c:numCache>
            </c:numRef>
          </c:cat>
          <c:val>
            <c:numRef>
              <c:f>'4.1'!$P$65:$BD$65</c:f>
              <c:numCache>
                <c:formatCode>#,##0</c:formatCode>
                <c:ptCount val="41"/>
                <c:pt idx="0">
                  <c:v>234643.39979986462</c:v>
                </c:pt>
                <c:pt idx="1">
                  <c:v>227141.51550138576</c:v>
                </c:pt>
                <c:pt idx="2">
                  <c:v>223193.85712057631</c:v>
                </c:pt>
                <c:pt idx="3">
                  <c:v>217618.96944048308</c:v>
                </c:pt>
                <c:pt idx="4">
                  <c:v>203765.87195693637</c:v>
                </c:pt>
                <c:pt idx="5">
                  <c:v>193103.36061800859</c:v>
                </c:pt>
                <c:pt idx="6">
                  <c:v>185027.43718339765</c:v>
                </c:pt>
                <c:pt idx="7">
                  <c:v>188616.9113745928</c:v>
                </c:pt>
                <c:pt idx="8">
                  <c:v>197013.53344241006</c:v>
                </c:pt>
                <c:pt idx="9">
                  <c:v>202818.01695506542</c:v>
                </c:pt>
                <c:pt idx="10">
                  <c:v>210830.68768167819</c:v>
                </c:pt>
                <c:pt idx="11">
                  <c:v>214901.89204375452</c:v>
                </c:pt>
                <c:pt idx="12">
                  <c:v>220748.0066472257</c:v>
                </c:pt>
                <c:pt idx="13">
                  <c:v>221742.49056497493</c:v>
                </c:pt>
                <c:pt idx="14">
                  <c:v>223795.73058366487</c:v>
                </c:pt>
                <c:pt idx="15">
                  <c:v>227133.43012634516</c:v>
                </c:pt>
                <c:pt idx="16">
                  <c:v>228509.35651523186</c:v>
                </c:pt>
                <c:pt idx="17">
                  <c:v>229164.55574088957</c:v>
                </c:pt>
                <c:pt idx="18">
                  <c:v>229815.35007538172</c:v>
                </c:pt>
                <c:pt idx="19">
                  <c:v>232463.74650586731</c:v>
                </c:pt>
                <c:pt idx="20">
                  <c:v>234498.33756784926</c:v>
                </c:pt>
                <c:pt idx="21">
                  <c:v>235037.88525740651</c:v>
                </c:pt>
                <c:pt idx="22">
                  <c:v>234076.94272087101</c:v>
                </c:pt>
                <c:pt idx="23">
                  <c:v>234241.13022389932</c:v>
                </c:pt>
                <c:pt idx="24">
                  <c:v>233965.09949834348</c:v>
                </c:pt>
                <c:pt idx="25">
                  <c:v>234475.4038045152</c:v>
                </c:pt>
                <c:pt idx="26">
                  <c:v>234901.91911541767</c:v>
                </c:pt>
                <c:pt idx="27">
                  <c:v>234533.34002874396</c:v>
                </c:pt>
                <c:pt idx="28">
                  <c:v>234351.05443498681</c:v>
                </c:pt>
                <c:pt idx="29">
                  <c:v>233681.18064728568</c:v>
                </c:pt>
                <c:pt idx="30">
                  <c:v>232646.87910627195</c:v>
                </c:pt>
                <c:pt idx="31">
                  <c:v>231717.14770985575</c:v>
                </c:pt>
                <c:pt idx="32">
                  <c:v>230548.02735596691</c:v>
                </c:pt>
                <c:pt idx="33">
                  <c:v>229354.07772010635</c:v>
                </c:pt>
                <c:pt idx="34">
                  <c:v>227764.83362976575</c:v>
                </c:pt>
                <c:pt idx="35">
                  <c:v>226905.6821471283</c:v>
                </c:pt>
                <c:pt idx="36">
                  <c:v>224943.48729715956</c:v>
                </c:pt>
                <c:pt idx="37">
                  <c:v>223484.21806909505</c:v>
                </c:pt>
                <c:pt idx="38">
                  <c:v>222517.55209822336</c:v>
                </c:pt>
                <c:pt idx="39">
                  <c:v>220961.02153340998</c:v>
                </c:pt>
                <c:pt idx="40">
                  <c:v>219935.30963907362</c:v>
                </c:pt>
              </c:numCache>
            </c:numRef>
          </c:val>
          <c:extLst>
            <c:ext xmlns:c16="http://schemas.microsoft.com/office/drawing/2014/chart" uri="{C3380CC4-5D6E-409C-BE32-E72D297353CC}">
              <c16:uniqueId val="{00000005-D8BE-4168-9AA5-FB5FDDCE7D55}"/>
            </c:ext>
          </c:extLst>
        </c:ser>
        <c:ser>
          <c:idx val="2"/>
          <c:order val="6"/>
          <c:tx>
            <c:strRef>
              <c:f>'4.1'!$O$66</c:f>
              <c:strCache>
                <c:ptCount val="1"/>
                <c:pt idx="0">
                  <c:v>Gas demand from power</c:v>
                </c:pt>
              </c:strCache>
            </c:strRef>
          </c:tx>
          <c:spPr>
            <a:solidFill>
              <a:srgbClr val="F3AA79"/>
            </a:solidFill>
            <a:ln>
              <a:noFill/>
            </a:ln>
            <a:effectLst/>
          </c:spPr>
          <c:cat>
            <c:numRef>
              <c:f>'4.1'!$P$63:$BD$63</c:f>
              <c:numCache>
                <c:formatCode>General</c:formatCode>
                <c:ptCount val="41"/>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pt idx="20">
                  <c:v>2030</c:v>
                </c:pt>
                <c:pt idx="21">
                  <c:v>2031</c:v>
                </c:pt>
                <c:pt idx="22">
                  <c:v>2032</c:v>
                </c:pt>
                <c:pt idx="23">
                  <c:v>2033</c:v>
                </c:pt>
                <c:pt idx="24">
                  <c:v>2034</c:v>
                </c:pt>
                <c:pt idx="25">
                  <c:v>2035</c:v>
                </c:pt>
                <c:pt idx="26">
                  <c:v>2036</c:v>
                </c:pt>
                <c:pt idx="27">
                  <c:v>2037</c:v>
                </c:pt>
                <c:pt idx="28">
                  <c:v>2038</c:v>
                </c:pt>
                <c:pt idx="29">
                  <c:v>2039</c:v>
                </c:pt>
                <c:pt idx="30">
                  <c:v>2040</c:v>
                </c:pt>
                <c:pt idx="31">
                  <c:v>2041</c:v>
                </c:pt>
                <c:pt idx="32">
                  <c:v>2042</c:v>
                </c:pt>
                <c:pt idx="33">
                  <c:v>2043</c:v>
                </c:pt>
                <c:pt idx="34">
                  <c:v>2044</c:v>
                </c:pt>
                <c:pt idx="35">
                  <c:v>2045</c:v>
                </c:pt>
                <c:pt idx="36">
                  <c:v>2046</c:v>
                </c:pt>
                <c:pt idx="37">
                  <c:v>2047</c:v>
                </c:pt>
                <c:pt idx="38">
                  <c:v>2048</c:v>
                </c:pt>
                <c:pt idx="39">
                  <c:v>2049</c:v>
                </c:pt>
                <c:pt idx="40">
                  <c:v>2050</c:v>
                </c:pt>
              </c:numCache>
            </c:numRef>
          </c:cat>
          <c:val>
            <c:numRef>
              <c:f>'4.1'!$P$66:$BD$66</c:f>
              <c:numCache>
                <c:formatCode>#,##0</c:formatCode>
                <c:ptCount val="41"/>
                <c:pt idx="0">
                  <c:v>340782.53908017999</c:v>
                </c:pt>
                <c:pt idx="1">
                  <c:v>274038.01409209013</c:v>
                </c:pt>
                <c:pt idx="2">
                  <c:v>192141.4051735831</c:v>
                </c:pt>
                <c:pt idx="3">
                  <c:v>186768.48831374079</c:v>
                </c:pt>
                <c:pt idx="4">
                  <c:v>203819.41860706359</c:v>
                </c:pt>
                <c:pt idx="5">
                  <c:v>194984.37683199139</c:v>
                </c:pt>
                <c:pt idx="6">
                  <c:v>282450.79364360234</c:v>
                </c:pt>
                <c:pt idx="7">
                  <c:v>269502.60165458999</c:v>
                </c:pt>
                <c:pt idx="8">
                  <c:v>265345.48610859003</c:v>
                </c:pt>
                <c:pt idx="9">
                  <c:v>216101.32341741645</c:v>
                </c:pt>
                <c:pt idx="10">
                  <c:v>210574.97519140982</c:v>
                </c:pt>
                <c:pt idx="11">
                  <c:v>211001.35641553995</c:v>
                </c:pt>
                <c:pt idx="12">
                  <c:v>178577.04616470489</c:v>
                </c:pt>
                <c:pt idx="13">
                  <c:v>191111.43866435415</c:v>
                </c:pt>
                <c:pt idx="14">
                  <c:v>181969.6993820467</c:v>
                </c:pt>
                <c:pt idx="15">
                  <c:v>160715.57268735592</c:v>
                </c:pt>
                <c:pt idx="16">
                  <c:v>161073.00967988159</c:v>
                </c:pt>
                <c:pt idx="17">
                  <c:v>157871.12646161974</c:v>
                </c:pt>
                <c:pt idx="18">
                  <c:v>166935.10594222631</c:v>
                </c:pt>
                <c:pt idx="19">
                  <c:v>131341.23087195493</c:v>
                </c:pt>
                <c:pt idx="20">
                  <c:v>109005.02076885795</c:v>
                </c:pt>
                <c:pt idx="21">
                  <c:v>103715.64985521523</c:v>
                </c:pt>
                <c:pt idx="22">
                  <c:v>117565.98914464287</c:v>
                </c:pt>
                <c:pt idx="23">
                  <c:v>115527.65826403067</c:v>
                </c:pt>
                <c:pt idx="24">
                  <c:v>111893.09468557191</c:v>
                </c:pt>
                <c:pt idx="25">
                  <c:v>96050.214921569321</c:v>
                </c:pt>
                <c:pt idx="26">
                  <c:v>83939.308781245403</c:v>
                </c:pt>
                <c:pt idx="27">
                  <c:v>83232.017611003132</c:v>
                </c:pt>
                <c:pt idx="28">
                  <c:v>74972.465645636476</c:v>
                </c:pt>
                <c:pt idx="29">
                  <c:v>71823.434732269845</c:v>
                </c:pt>
                <c:pt idx="30">
                  <c:v>75140.529935269835</c:v>
                </c:pt>
                <c:pt idx="31">
                  <c:v>76538.203642903187</c:v>
                </c:pt>
                <c:pt idx="32">
                  <c:v>81534.073541536549</c:v>
                </c:pt>
                <c:pt idx="33">
                  <c:v>87342.08238716991</c:v>
                </c:pt>
                <c:pt idx="34">
                  <c:v>93088.209177169862</c:v>
                </c:pt>
                <c:pt idx="35">
                  <c:v>100863.93487180321</c:v>
                </c:pt>
                <c:pt idx="36">
                  <c:v>106462.3668304366</c:v>
                </c:pt>
                <c:pt idx="37">
                  <c:v>115661.92903343661</c:v>
                </c:pt>
                <c:pt idx="38">
                  <c:v>123862.37674906992</c:v>
                </c:pt>
                <c:pt idx="39">
                  <c:v>126864.81211170327</c:v>
                </c:pt>
                <c:pt idx="40">
                  <c:v>132537.28268233663</c:v>
                </c:pt>
              </c:numCache>
            </c:numRef>
          </c:val>
          <c:extLst>
            <c:ext xmlns:c16="http://schemas.microsoft.com/office/drawing/2014/chart" uri="{C3380CC4-5D6E-409C-BE32-E72D297353CC}">
              <c16:uniqueId val="{00000006-D8BE-4168-9AA5-FB5FDDCE7D55}"/>
            </c:ext>
          </c:extLst>
        </c:ser>
        <c:ser>
          <c:idx val="3"/>
          <c:order val="7"/>
          <c:tx>
            <c:strRef>
              <c:f>'4.1'!$O$67</c:f>
              <c:strCache>
                <c:ptCount val="1"/>
                <c:pt idx="0">
                  <c:v>Gas transport</c:v>
                </c:pt>
              </c:strCache>
            </c:strRef>
          </c:tx>
          <c:spPr>
            <a:solidFill>
              <a:srgbClr val="F9D3B9"/>
            </a:solidFill>
            <a:ln>
              <a:noFill/>
            </a:ln>
            <a:effectLst/>
          </c:spPr>
          <c:cat>
            <c:numRef>
              <c:f>'4.1'!$P$63:$BD$63</c:f>
              <c:numCache>
                <c:formatCode>General</c:formatCode>
                <c:ptCount val="41"/>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pt idx="20">
                  <c:v>2030</c:v>
                </c:pt>
                <c:pt idx="21">
                  <c:v>2031</c:v>
                </c:pt>
                <c:pt idx="22">
                  <c:v>2032</c:v>
                </c:pt>
                <c:pt idx="23">
                  <c:v>2033</c:v>
                </c:pt>
                <c:pt idx="24">
                  <c:v>2034</c:v>
                </c:pt>
                <c:pt idx="25">
                  <c:v>2035</c:v>
                </c:pt>
                <c:pt idx="26">
                  <c:v>2036</c:v>
                </c:pt>
                <c:pt idx="27">
                  <c:v>2037</c:v>
                </c:pt>
                <c:pt idx="28">
                  <c:v>2038</c:v>
                </c:pt>
                <c:pt idx="29">
                  <c:v>2039</c:v>
                </c:pt>
                <c:pt idx="30">
                  <c:v>2040</c:v>
                </c:pt>
                <c:pt idx="31">
                  <c:v>2041</c:v>
                </c:pt>
                <c:pt idx="32">
                  <c:v>2042</c:v>
                </c:pt>
                <c:pt idx="33">
                  <c:v>2043</c:v>
                </c:pt>
                <c:pt idx="34">
                  <c:v>2044</c:v>
                </c:pt>
                <c:pt idx="35">
                  <c:v>2045</c:v>
                </c:pt>
                <c:pt idx="36">
                  <c:v>2046</c:v>
                </c:pt>
                <c:pt idx="37">
                  <c:v>2047</c:v>
                </c:pt>
                <c:pt idx="38">
                  <c:v>2048</c:v>
                </c:pt>
                <c:pt idx="39">
                  <c:v>2049</c:v>
                </c:pt>
                <c:pt idx="40">
                  <c:v>2050</c:v>
                </c:pt>
              </c:numCache>
            </c:numRef>
          </c:cat>
          <c:val>
            <c:numRef>
              <c:f>'4.1'!$P$67:$BD$67</c:f>
              <c:numCache>
                <c:formatCode>#,##0</c:formatCode>
                <c:ptCount val="41"/>
                <c:pt idx="0">
                  <c:v>0</c:v>
                </c:pt>
                <c:pt idx="1">
                  <c:v>0</c:v>
                </c:pt>
                <c:pt idx="2">
                  <c:v>0</c:v>
                </c:pt>
                <c:pt idx="3">
                  <c:v>0</c:v>
                </c:pt>
                <c:pt idx="4">
                  <c:v>0</c:v>
                </c:pt>
                <c:pt idx="5">
                  <c:v>0</c:v>
                </c:pt>
                <c:pt idx="6">
                  <c:v>0</c:v>
                </c:pt>
                <c:pt idx="7">
                  <c:v>45.309034999999994</c:v>
                </c:pt>
                <c:pt idx="8">
                  <c:v>133.74998399999998</c:v>
                </c:pt>
                <c:pt idx="9">
                  <c:v>1030.3456450000001</c:v>
                </c:pt>
                <c:pt idx="10">
                  <c:v>1537.9706619999997</c:v>
                </c:pt>
                <c:pt idx="11">
                  <c:v>2066.8849390000005</c:v>
                </c:pt>
                <c:pt idx="12">
                  <c:v>2607.1373669999998</c:v>
                </c:pt>
                <c:pt idx="13">
                  <c:v>3159.0665000000008</c:v>
                </c:pt>
                <c:pt idx="14">
                  <c:v>3733.907498</c:v>
                </c:pt>
                <c:pt idx="15">
                  <c:v>4322.6420470000003</c:v>
                </c:pt>
                <c:pt idx="16">
                  <c:v>4926.3911209999997</c:v>
                </c:pt>
                <c:pt idx="17">
                  <c:v>5556.8358990000006</c:v>
                </c:pt>
                <c:pt idx="18">
                  <c:v>6206.4892370000016</c:v>
                </c:pt>
                <c:pt idx="19">
                  <c:v>6877.7911250000016</c:v>
                </c:pt>
                <c:pt idx="20">
                  <c:v>7573.9635920000001</c:v>
                </c:pt>
                <c:pt idx="21">
                  <c:v>8309.2405429999999</c:v>
                </c:pt>
                <c:pt idx="22">
                  <c:v>9078.5796800000007</c:v>
                </c:pt>
                <c:pt idx="23">
                  <c:v>9887.2602179999994</c:v>
                </c:pt>
                <c:pt idx="24">
                  <c:v>10741.379220000001</c:v>
                </c:pt>
                <c:pt idx="25">
                  <c:v>11649.626749999999</c:v>
                </c:pt>
                <c:pt idx="26">
                  <c:v>12617.494799999999</c:v>
                </c:pt>
                <c:pt idx="27">
                  <c:v>13650.79682</c:v>
                </c:pt>
                <c:pt idx="28">
                  <c:v>14753.71974</c:v>
                </c:pt>
                <c:pt idx="29">
                  <c:v>15939.483040000003</c:v>
                </c:pt>
                <c:pt idx="30">
                  <c:v>17198.295860000002</c:v>
                </c:pt>
                <c:pt idx="31">
                  <c:v>18521.292580000001</c:v>
                </c:pt>
                <c:pt idx="32">
                  <c:v>19891.816890000002</c:v>
                </c:pt>
                <c:pt idx="33">
                  <c:v>21295.212729999999</c:v>
                </c:pt>
                <c:pt idx="34">
                  <c:v>22706.63666</c:v>
                </c:pt>
                <c:pt idx="35">
                  <c:v>24081.719679999998</c:v>
                </c:pt>
                <c:pt idx="36">
                  <c:v>25406.825139999994</c:v>
                </c:pt>
                <c:pt idx="37">
                  <c:v>26647.679520000002</c:v>
                </c:pt>
                <c:pt idx="38">
                  <c:v>27800.300169999999</c:v>
                </c:pt>
                <c:pt idx="39">
                  <c:v>28856.410739999999</c:v>
                </c:pt>
                <c:pt idx="40">
                  <c:v>29850.802609999995</c:v>
                </c:pt>
              </c:numCache>
            </c:numRef>
          </c:val>
          <c:extLst>
            <c:ext xmlns:c16="http://schemas.microsoft.com/office/drawing/2014/chart" uri="{C3380CC4-5D6E-409C-BE32-E72D297353CC}">
              <c16:uniqueId val="{00000007-D8BE-4168-9AA5-FB5FDDCE7D55}"/>
            </c:ext>
          </c:extLst>
        </c:ser>
        <c:ser>
          <c:idx val="4"/>
          <c:order val="8"/>
          <c:tx>
            <c:strRef>
              <c:f>'4.1'!$O$68</c:f>
              <c:strCache>
                <c:ptCount val="1"/>
                <c:pt idx="0">
                  <c:v>Gas hydrogen</c:v>
                </c:pt>
              </c:strCache>
            </c:strRef>
          </c:tx>
          <c:spPr>
            <a:solidFill>
              <a:srgbClr val="FBE4D5"/>
            </a:solidFill>
            <a:ln>
              <a:noFill/>
            </a:ln>
            <a:effectLst/>
          </c:spPr>
          <c:cat>
            <c:numRef>
              <c:f>'4.1'!$P$63:$BD$63</c:f>
              <c:numCache>
                <c:formatCode>General</c:formatCode>
                <c:ptCount val="41"/>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pt idx="20">
                  <c:v>2030</c:v>
                </c:pt>
                <c:pt idx="21">
                  <c:v>2031</c:v>
                </c:pt>
                <c:pt idx="22">
                  <c:v>2032</c:v>
                </c:pt>
                <c:pt idx="23">
                  <c:v>2033</c:v>
                </c:pt>
                <c:pt idx="24">
                  <c:v>2034</c:v>
                </c:pt>
                <c:pt idx="25">
                  <c:v>2035</c:v>
                </c:pt>
                <c:pt idx="26">
                  <c:v>2036</c:v>
                </c:pt>
                <c:pt idx="27">
                  <c:v>2037</c:v>
                </c:pt>
                <c:pt idx="28">
                  <c:v>2038</c:v>
                </c:pt>
                <c:pt idx="29">
                  <c:v>2039</c:v>
                </c:pt>
                <c:pt idx="30">
                  <c:v>2040</c:v>
                </c:pt>
                <c:pt idx="31">
                  <c:v>2041</c:v>
                </c:pt>
                <c:pt idx="32">
                  <c:v>2042</c:v>
                </c:pt>
                <c:pt idx="33">
                  <c:v>2043</c:v>
                </c:pt>
                <c:pt idx="34">
                  <c:v>2044</c:v>
                </c:pt>
                <c:pt idx="35">
                  <c:v>2045</c:v>
                </c:pt>
                <c:pt idx="36">
                  <c:v>2046</c:v>
                </c:pt>
                <c:pt idx="37">
                  <c:v>2047</c:v>
                </c:pt>
                <c:pt idx="38">
                  <c:v>2048</c:v>
                </c:pt>
                <c:pt idx="39">
                  <c:v>2049</c:v>
                </c:pt>
                <c:pt idx="40">
                  <c:v>2050</c:v>
                </c:pt>
              </c:numCache>
            </c:numRef>
          </c:cat>
          <c:val>
            <c:numRef>
              <c:f>'4.1'!$P$68:$BD$68</c:f>
              <c:numCache>
                <c:formatCode>#,##0</c:formatCode>
                <c:ptCount val="4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762.97262260271214</c:v>
                </c:pt>
                <c:pt idx="19">
                  <c:v>1524.5083852758523</c:v>
                </c:pt>
                <c:pt idx="20">
                  <c:v>2287.4810078785645</c:v>
                </c:pt>
                <c:pt idx="21">
                  <c:v>2977.4658421050672</c:v>
                </c:pt>
                <c:pt idx="22">
                  <c:v>3730.5095299854834</c:v>
                </c:pt>
                <c:pt idx="23">
                  <c:v>4424.5872250758803</c:v>
                </c:pt>
                <c:pt idx="24">
                  <c:v>5152.2027618086477</c:v>
                </c:pt>
                <c:pt idx="25">
                  <c:v>5864.0461888121972</c:v>
                </c:pt>
                <c:pt idx="26">
                  <c:v>6566.8433536986604</c:v>
                </c:pt>
                <c:pt idx="27">
                  <c:v>7273.0712457200707</c:v>
                </c:pt>
                <c:pt idx="28">
                  <c:v>7976.5761853751401</c:v>
                </c:pt>
                <c:pt idx="29">
                  <c:v>8672.4726244649501</c:v>
                </c:pt>
                <c:pt idx="30">
                  <c:v>9368.6077008516459</c:v>
                </c:pt>
                <c:pt idx="31">
                  <c:v>10048.448727531186</c:v>
                </c:pt>
                <c:pt idx="32">
                  <c:v>10733.1873658472</c:v>
                </c:pt>
                <c:pt idx="33">
                  <c:v>11417.195857161098</c:v>
                </c:pt>
                <c:pt idx="34">
                  <c:v>12102.823722505636</c:v>
                </c:pt>
                <c:pt idx="35">
                  <c:v>12789.37150036506</c:v>
                </c:pt>
                <c:pt idx="36">
                  <c:v>13453.127537475291</c:v>
                </c:pt>
                <c:pt idx="37">
                  <c:v>14119.526816380072</c:v>
                </c:pt>
                <c:pt idx="38">
                  <c:v>14787.679017151126</c:v>
                </c:pt>
                <c:pt idx="39">
                  <c:v>15453.193472723353</c:v>
                </c:pt>
                <c:pt idx="40">
                  <c:v>16132.760490940906</c:v>
                </c:pt>
              </c:numCache>
            </c:numRef>
          </c:val>
          <c:extLst>
            <c:ext xmlns:c16="http://schemas.microsoft.com/office/drawing/2014/chart" uri="{C3380CC4-5D6E-409C-BE32-E72D297353CC}">
              <c16:uniqueId val="{00000008-D8BE-4168-9AA5-FB5FDDCE7D55}"/>
            </c:ext>
          </c:extLst>
        </c:ser>
        <c:dLbls>
          <c:showLegendKey val="0"/>
          <c:showVal val="0"/>
          <c:showCatName val="0"/>
          <c:showSerName val="0"/>
          <c:showPercent val="0"/>
          <c:showBubbleSize val="0"/>
        </c:dLbls>
        <c:axId val="561595520"/>
        <c:axId val="561597056"/>
      </c:areaChart>
      <c:catAx>
        <c:axId val="561595520"/>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61597056"/>
        <c:crosses val="autoZero"/>
        <c:auto val="1"/>
        <c:lblAlgn val="ctr"/>
        <c:lblOffset val="100"/>
        <c:tickLblSkip val="5"/>
        <c:tickMarkSkip val="5"/>
        <c:noMultiLvlLbl val="0"/>
      </c:catAx>
      <c:valAx>
        <c:axId val="56159705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GB"/>
                  <a:t>TWh</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61595520"/>
        <c:crosses val="autoZero"/>
        <c:crossBetween val="midCat"/>
        <c:dispUnits>
          <c:builtInUnit val="thousands"/>
        </c:dispUnits>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zero"/>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'4.2'!$O$8</c:f>
              <c:strCache>
                <c:ptCount val="1"/>
                <c:pt idx="0">
                  <c:v>History</c:v>
                </c:pt>
              </c:strCache>
            </c:strRef>
          </c:tx>
          <c:spPr>
            <a:ln w="28575" cap="rnd">
              <a:solidFill>
                <a:schemeClr val="tx1"/>
              </a:solidFill>
              <a:round/>
            </a:ln>
            <a:effectLst/>
          </c:spPr>
          <c:marker>
            <c:symbol val="none"/>
          </c:marker>
          <c:cat>
            <c:numRef>
              <c:f>'4.2'!$P$7:$BI$7</c:f>
              <c:numCache>
                <c:formatCode>yyyy</c:formatCode>
                <c:ptCount val="46"/>
                <c:pt idx="0">
                  <c:v>38353</c:v>
                </c:pt>
                <c:pt idx="1">
                  <c:v>38718</c:v>
                </c:pt>
                <c:pt idx="2">
                  <c:v>39083</c:v>
                </c:pt>
                <c:pt idx="3">
                  <c:v>39448</c:v>
                </c:pt>
                <c:pt idx="4">
                  <c:v>39814</c:v>
                </c:pt>
                <c:pt idx="5">
                  <c:v>40179</c:v>
                </c:pt>
                <c:pt idx="6">
                  <c:v>40544</c:v>
                </c:pt>
                <c:pt idx="7">
                  <c:v>40909</c:v>
                </c:pt>
                <c:pt idx="8">
                  <c:v>41275</c:v>
                </c:pt>
                <c:pt idx="9">
                  <c:v>41640</c:v>
                </c:pt>
                <c:pt idx="10">
                  <c:v>42005</c:v>
                </c:pt>
                <c:pt idx="11">
                  <c:v>42370</c:v>
                </c:pt>
                <c:pt idx="12">
                  <c:v>42736</c:v>
                </c:pt>
                <c:pt idx="13">
                  <c:v>43101</c:v>
                </c:pt>
                <c:pt idx="14">
                  <c:v>43466</c:v>
                </c:pt>
                <c:pt idx="15">
                  <c:v>43831</c:v>
                </c:pt>
                <c:pt idx="16">
                  <c:v>44197</c:v>
                </c:pt>
                <c:pt idx="17">
                  <c:v>44562</c:v>
                </c:pt>
                <c:pt idx="18">
                  <c:v>44927</c:v>
                </c:pt>
                <c:pt idx="19">
                  <c:v>45292</c:v>
                </c:pt>
                <c:pt idx="20">
                  <c:v>45658</c:v>
                </c:pt>
                <c:pt idx="21">
                  <c:v>46023</c:v>
                </c:pt>
                <c:pt idx="22">
                  <c:v>46388</c:v>
                </c:pt>
                <c:pt idx="23">
                  <c:v>46753</c:v>
                </c:pt>
                <c:pt idx="24">
                  <c:v>47119</c:v>
                </c:pt>
                <c:pt idx="25">
                  <c:v>47484</c:v>
                </c:pt>
                <c:pt idx="26">
                  <c:v>47849</c:v>
                </c:pt>
                <c:pt idx="27">
                  <c:v>48214</c:v>
                </c:pt>
                <c:pt idx="28">
                  <c:v>48580</c:v>
                </c:pt>
                <c:pt idx="29">
                  <c:v>48945</c:v>
                </c:pt>
                <c:pt idx="30">
                  <c:v>49310</c:v>
                </c:pt>
                <c:pt idx="31">
                  <c:v>49675</c:v>
                </c:pt>
                <c:pt idx="32">
                  <c:v>50041</c:v>
                </c:pt>
                <c:pt idx="33">
                  <c:v>50406</c:v>
                </c:pt>
                <c:pt idx="34">
                  <c:v>50771</c:v>
                </c:pt>
                <c:pt idx="35">
                  <c:v>51136</c:v>
                </c:pt>
                <c:pt idx="36">
                  <c:v>51502</c:v>
                </c:pt>
                <c:pt idx="37">
                  <c:v>51867</c:v>
                </c:pt>
                <c:pt idx="38">
                  <c:v>52232</c:v>
                </c:pt>
                <c:pt idx="39">
                  <c:v>52597</c:v>
                </c:pt>
                <c:pt idx="40">
                  <c:v>52963</c:v>
                </c:pt>
                <c:pt idx="41">
                  <c:v>53328</c:v>
                </c:pt>
                <c:pt idx="42">
                  <c:v>53693</c:v>
                </c:pt>
                <c:pt idx="43">
                  <c:v>54058</c:v>
                </c:pt>
                <c:pt idx="44">
                  <c:v>54424</c:v>
                </c:pt>
                <c:pt idx="45">
                  <c:v>54789</c:v>
                </c:pt>
              </c:numCache>
            </c:numRef>
          </c:cat>
          <c:val>
            <c:numRef>
              <c:f>'4.2'!$P$8:$BI$8</c:f>
              <c:numCache>
                <c:formatCode>General</c:formatCode>
                <c:ptCount val="46"/>
                <c:pt idx="0">
                  <c:v>64.3</c:v>
                </c:pt>
                <c:pt idx="1">
                  <c:v>63.9</c:v>
                </c:pt>
                <c:pt idx="2">
                  <c:v>63.9</c:v>
                </c:pt>
                <c:pt idx="3">
                  <c:v>61.7</c:v>
                </c:pt>
                <c:pt idx="4">
                  <c:v>61.6</c:v>
                </c:pt>
                <c:pt idx="5">
                  <c:v>61.7</c:v>
                </c:pt>
                <c:pt idx="6">
                  <c:v>60.3</c:v>
                </c:pt>
                <c:pt idx="7">
                  <c:v>60</c:v>
                </c:pt>
                <c:pt idx="8">
                  <c:v>59.9</c:v>
                </c:pt>
                <c:pt idx="9">
                  <c:v>60.5</c:v>
                </c:pt>
                <c:pt idx="10">
                  <c:v>59.8</c:v>
                </c:pt>
                <c:pt idx="11">
                  <c:v>59</c:v>
                </c:pt>
                <c:pt idx="12">
                  <c:v>59.3</c:v>
                </c:pt>
                <c:pt idx="13">
                  <c:v>59.6</c:v>
                </c:pt>
              </c:numCache>
            </c:numRef>
          </c:val>
          <c:smooth val="0"/>
          <c:extLst>
            <c:ext xmlns:c16="http://schemas.microsoft.com/office/drawing/2014/chart" uri="{C3380CC4-5D6E-409C-BE32-E72D297353CC}">
              <c16:uniqueId val="{00000000-3218-4050-92E4-D762FF61198C}"/>
            </c:ext>
          </c:extLst>
        </c:ser>
        <c:ser>
          <c:idx val="1"/>
          <c:order val="1"/>
          <c:tx>
            <c:strRef>
              <c:f>'4.2'!$O$9</c:f>
              <c:strCache>
                <c:ptCount val="1"/>
                <c:pt idx="0">
                  <c:v>Community Renewables</c:v>
                </c:pt>
              </c:strCache>
            </c:strRef>
          </c:tx>
          <c:spPr>
            <a:ln w="28575" cap="rnd">
              <a:solidFill>
                <a:srgbClr val="E1008E"/>
              </a:solidFill>
              <a:round/>
            </a:ln>
            <a:effectLst/>
          </c:spPr>
          <c:marker>
            <c:symbol val="none"/>
          </c:marker>
          <c:cat>
            <c:numRef>
              <c:f>'4.2'!$P$7:$BI$7</c:f>
              <c:numCache>
                <c:formatCode>yyyy</c:formatCode>
                <c:ptCount val="46"/>
                <c:pt idx="0">
                  <c:v>38353</c:v>
                </c:pt>
                <c:pt idx="1">
                  <c:v>38718</c:v>
                </c:pt>
                <c:pt idx="2">
                  <c:v>39083</c:v>
                </c:pt>
                <c:pt idx="3">
                  <c:v>39448</c:v>
                </c:pt>
                <c:pt idx="4">
                  <c:v>39814</c:v>
                </c:pt>
                <c:pt idx="5">
                  <c:v>40179</c:v>
                </c:pt>
                <c:pt idx="6">
                  <c:v>40544</c:v>
                </c:pt>
                <c:pt idx="7">
                  <c:v>40909</c:v>
                </c:pt>
                <c:pt idx="8">
                  <c:v>41275</c:v>
                </c:pt>
                <c:pt idx="9">
                  <c:v>41640</c:v>
                </c:pt>
                <c:pt idx="10">
                  <c:v>42005</c:v>
                </c:pt>
                <c:pt idx="11">
                  <c:v>42370</c:v>
                </c:pt>
                <c:pt idx="12">
                  <c:v>42736</c:v>
                </c:pt>
                <c:pt idx="13">
                  <c:v>43101</c:v>
                </c:pt>
                <c:pt idx="14">
                  <c:v>43466</c:v>
                </c:pt>
                <c:pt idx="15">
                  <c:v>43831</c:v>
                </c:pt>
                <c:pt idx="16">
                  <c:v>44197</c:v>
                </c:pt>
                <c:pt idx="17">
                  <c:v>44562</c:v>
                </c:pt>
                <c:pt idx="18">
                  <c:v>44927</c:v>
                </c:pt>
                <c:pt idx="19">
                  <c:v>45292</c:v>
                </c:pt>
                <c:pt idx="20">
                  <c:v>45658</c:v>
                </c:pt>
                <c:pt idx="21">
                  <c:v>46023</c:v>
                </c:pt>
                <c:pt idx="22">
                  <c:v>46388</c:v>
                </c:pt>
                <c:pt idx="23">
                  <c:v>46753</c:v>
                </c:pt>
                <c:pt idx="24">
                  <c:v>47119</c:v>
                </c:pt>
                <c:pt idx="25">
                  <c:v>47484</c:v>
                </c:pt>
                <c:pt idx="26">
                  <c:v>47849</c:v>
                </c:pt>
                <c:pt idx="27">
                  <c:v>48214</c:v>
                </c:pt>
                <c:pt idx="28">
                  <c:v>48580</c:v>
                </c:pt>
                <c:pt idx="29">
                  <c:v>48945</c:v>
                </c:pt>
                <c:pt idx="30">
                  <c:v>49310</c:v>
                </c:pt>
                <c:pt idx="31">
                  <c:v>49675</c:v>
                </c:pt>
                <c:pt idx="32">
                  <c:v>50041</c:v>
                </c:pt>
                <c:pt idx="33">
                  <c:v>50406</c:v>
                </c:pt>
                <c:pt idx="34">
                  <c:v>50771</c:v>
                </c:pt>
                <c:pt idx="35">
                  <c:v>51136</c:v>
                </c:pt>
                <c:pt idx="36">
                  <c:v>51502</c:v>
                </c:pt>
                <c:pt idx="37">
                  <c:v>51867</c:v>
                </c:pt>
                <c:pt idx="38">
                  <c:v>52232</c:v>
                </c:pt>
                <c:pt idx="39">
                  <c:v>52597</c:v>
                </c:pt>
                <c:pt idx="40">
                  <c:v>52963</c:v>
                </c:pt>
                <c:pt idx="41">
                  <c:v>53328</c:v>
                </c:pt>
                <c:pt idx="42">
                  <c:v>53693</c:v>
                </c:pt>
                <c:pt idx="43">
                  <c:v>54058</c:v>
                </c:pt>
                <c:pt idx="44">
                  <c:v>54424</c:v>
                </c:pt>
                <c:pt idx="45">
                  <c:v>54789</c:v>
                </c:pt>
              </c:numCache>
            </c:numRef>
          </c:cat>
          <c:val>
            <c:numRef>
              <c:f>'4.2'!$P$9:$BI$9</c:f>
              <c:numCache>
                <c:formatCode>General</c:formatCode>
                <c:ptCount val="46"/>
                <c:pt idx="13">
                  <c:v>59.6</c:v>
                </c:pt>
                <c:pt idx="14">
                  <c:v>58.8</c:v>
                </c:pt>
                <c:pt idx="15">
                  <c:v>57.7</c:v>
                </c:pt>
                <c:pt idx="16">
                  <c:v>57.1</c:v>
                </c:pt>
                <c:pt idx="17">
                  <c:v>56.5</c:v>
                </c:pt>
                <c:pt idx="18">
                  <c:v>56.2</c:v>
                </c:pt>
                <c:pt idx="19">
                  <c:v>56</c:v>
                </c:pt>
                <c:pt idx="20">
                  <c:v>55.7</c:v>
                </c:pt>
                <c:pt idx="21">
                  <c:v>55.3</c:v>
                </c:pt>
                <c:pt idx="22">
                  <c:v>55.7</c:v>
                </c:pt>
                <c:pt idx="23">
                  <c:v>56.2</c:v>
                </c:pt>
                <c:pt idx="24">
                  <c:v>56.5</c:v>
                </c:pt>
                <c:pt idx="25">
                  <c:v>57.4</c:v>
                </c:pt>
                <c:pt idx="26">
                  <c:v>58.6</c:v>
                </c:pt>
                <c:pt idx="27">
                  <c:v>59.8</c:v>
                </c:pt>
                <c:pt idx="28">
                  <c:v>60.9</c:v>
                </c:pt>
                <c:pt idx="29">
                  <c:v>62</c:v>
                </c:pt>
                <c:pt idx="30">
                  <c:v>62.9</c:v>
                </c:pt>
                <c:pt idx="31">
                  <c:v>63.7</c:v>
                </c:pt>
                <c:pt idx="32">
                  <c:v>64.3</c:v>
                </c:pt>
                <c:pt idx="33">
                  <c:v>64.8</c:v>
                </c:pt>
                <c:pt idx="34">
                  <c:v>65.400000000000006</c:v>
                </c:pt>
                <c:pt idx="35">
                  <c:v>66.3</c:v>
                </c:pt>
                <c:pt idx="36">
                  <c:v>67.099999999999994</c:v>
                </c:pt>
                <c:pt idx="37">
                  <c:v>68</c:v>
                </c:pt>
                <c:pt idx="38">
                  <c:v>68.7</c:v>
                </c:pt>
                <c:pt idx="39">
                  <c:v>69.400000000000006</c:v>
                </c:pt>
                <c:pt idx="40">
                  <c:v>70</c:v>
                </c:pt>
                <c:pt idx="41">
                  <c:v>70.599999999999994</c:v>
                </c:pt>
                <c:pt idx="42">
                  <c:v>71.099999999999994</c:v>
                </c:pt>
                <c:pt idx="43">
                  <c:v>71.599999999999994</c:v>
                </c:pt>
                <c:pt idx="44">
                  <c:v>72</c:v>
                </c:pt>
                <c:pt idx="45">
                  <c:v>72.400000000000006</c:v>
                </c:pt>
              </c:numCache>
            </c:numRef>
          </c:val>
          <c:smooth val="0"/>
          <c:extLst>
            <c:ext xmlns:c16="http://schemas.microsoft.com/office/drawing/2014/chart" uri="{C3380CC4-5D6E-409C-BE32-E72D297353CC}">
              <c16:uniqueId val="{00000001-3218-4050-92E4-D762FF61198C}"/>
            </c:ext>
          </c:extLst>
        </c:ser>
        <c:ser>
          <c:idx val="2"/>
          <c:order val="2"/>
          <c:tx>
            <c:strRef>
              <c:f>'4.2'!$O$10</c:f>
              <c:strCache>
                <c:ptCount val="1"/>
                <c:pt idx="0">
                  <c:v>Two Degrees</c:v>
                </c:pt>
              </c:strCache>
            </c:strRef>
          </c:tx>
          <c:spPr>
            <a:ln w="28575" cap="rnd">
              <a:solidFill>
                <a:srgbClr val="7A9A01"/>
              </a:solidFill>
              <a:round/>
            </a:ln>
            <a:effectLst/>
          </c:spPr>
          <c:marker>
            <c:symbol val="none"/>
          </c:marker>
          <c:cat>
            <c:numRef>
              <c:f>'4.2'!$P$7:$BI$7</c:f>
              <c:numCache>
                <c:formatCode>yyyy</c:formatCode>
                <c:ptCount val="46"/>
                <c:pt idx="0">
                  <c:v>38353</c:v>
                </c:pt>
                <c:pt idx="1">
                  <c:v>38718</c:v>
                </c:pt>
                <c:pt idx="2">
                  <c:v>39083</c:v>
                </c:pt>
                <c:pt idx="3">
                  <c:v>39448</c:v>
                </c:pt>
                <c:pt idx="4">
                  <c:v>39814</c:v>
                </c:pt>
                <c:pt idx="5">
                  <c:v>40179</c:v>
                </c:pt>
                <c:pt idx="6">
                  <c:v>40544</c:v>
                </c:pt>
                <c:pt idx="7">
                  <c:v>40909</c:v>
                </c:pt>
                <c:pt idx="8">
                  <c:v>41275</c:v>
                </c:pt>
                <c:pt idx="9">
                  <c:v>41640</c:v>
                </c:pt>
                <c:pt idx="10">
                  <c:v>42005</c:v>
                </c:pt>
                <c:pt idx="11">
                  <c:v>42370</c:v>
                </c:pt>
                <c:pt idx="12">
                  <c:v>42736</c:v>
                </c:pt>
                <c:pt idx="13">
                  <c:v>43101</c:v>
                </c:pt>
                <c:pt idx="14">
                  <c:v>43466</c:v>
                </c:pt>
                <c:pt idx="15">
                  <c:v>43831</c:v>
                </c:pt>
                <c:pt idx="16">
                  <c:v>44197</c:v>
                </c:pt>
                <c:pt idx="17">
                  <c:v>44562</c:v>
                </c:pt>
                <c:pt idx="18">
                  <c:v>44927</c:v>
                </c:pt>
                <c:pt idx="19">
                  <c:v>45292</c:v>
                </c:pt>
                <c:pt idx="20">
                  <c:v>45658</c:v>
                </c:pt>
                <c:pt idx="21">
                  <c:v>46023</c:v>
                </c:pt>
                <c:pt idx="22">
                  <c:v>46388</c:v>
                </c:pt>
                <c:pt idx="23">
                  <c:v>46753</c:v>
                </c:pt>
                <c:pt idx="24">
                  <c:v>47119</c:v>
                </c:pt>
                <c:pt idx="25">
                  <c:v>47484</c:v>
                </c:pt>
                <c:pt idx="26">
                  <c:v>47849</c:v>
                </c:pt>
                <c:pt idx="27">
                  <c:v>48214</c:v>
                </c:pt>
                <c:pt idx="28">
                  <c:v>48580</c:v>
                </c:pt>
                <c:pt idx="29">
                  <c:v>48945</c:v>
                </c:pt>
                <c:pt idx="30">
                  <c:v>49310</c:v>
                </c:pt>
                <c:pt idx="31">
                  <c:v>49675</c:v>
                </c:pt>
                <c:pt idx="32">
                  <c:v>50041</c:v>
                </c:pt>
                <c:pt idx="33">
                  <c:v>50406</c:v>
                </c:pt>
                <c:pt idx="34">
                  <c:v>50771</c:v>
                </c:pt>
                <c:pt idx="35">
                  <c:v>51136</c:v>
                </c:pt>
                <c:pt idx="36">
                  <c:v>51502</c:v>
                </c:pt>
                <c:pt idx="37">
                  <c:v>51867</c:v>
                </c:pt>
                <c:pt idx="38">
                  <c:v>52232</c:v>
                </c:pt>
                <c:pt idx="39">
                  <c:v>52597</c:v>
                </c:pt>
                <c:pt idx="40">
                  <c:v>52963</c:v>
                </c:pt>
                <c:pt idx="41">
                  <c:v>53328</c:v>
                </c:pt>
                <c:pt idx="42">
                  <c:v>53693</c:v>
                </c:pt>
                <c:pt idx="43">
                  <c:v>54058</c:v>
                </c:pt>
                <c:pt idx="44">
                  <c:v>54424</c:v>
                </c:pt>
                <c:pt idx="45">
                  <c:v>54789</c:v>
                </c:pt>
              </c:numCache>
            </c:numRef>
          </c:cat>
          <c:val>
            <c:numRef>
              <c:f>'4.2'!$P$10:$BI$10</c:f>
              <c:numCache>
                <c:formatCode>General</c:formatCode>
                <c:ptCount val="46"/>
                <c:pt idx="13">
                  <c:v>59.6</c:v>
                </c:pt>
                <c:pt idx="14">
                  <c:v>58.8</c:v>
                </c:pt>
                <c:pt idx="15">
                  <c:v>58.3</c:v>
                </c:pt>
                <c:pt idx="16">
                  <c:v>58.1</c:v>
                </c:pt>
                <c:pt idx="17">
                  <c:v>58.1</c:v>
                </c:pt>
                <c:pt idx="18">
                  <c:v>58.3</c:v>
                </c:pt>
                <c:pt idx="19">
                  <c:v>58.7</c:v>
                </c:pt>
                <c:pt idx="20">
                  <c:v>58.7</c:v>
                </c:pt>
                <c:pt idx="21">
                  <c:v>58.9</c:v>
                </c:pt>
                <c:pt idx="22">
                  <c:v>59.9</c:v>
                </c:pt>
                <c:pt idx="23">
                  <c:v>61.1</c:v>
                </c:pt>
                <c:pt idx="24">
                  <c:v>62.3</c:v>
                </c:pt>
                <c:pt idx="25">
                  <c:v>63.8</c:v>
                </c:pt>
                <c:pt idx="26">
                  <c:v>65.2</c:v>
                </c:pt>
                <c:pt idx="27">
                  <c:v>66.900000000000006</c:v>
                </c:pt>
                <c:pt idx="28">
                  <c:v>68.400000000000006</c:v>
                </c:pt>
                <c:pt idx="29">
                  <c:v>69.900000000000006</c:v>
                </c:pt>
                <c:pt idx="30">
                  <c:v>71.3</c:v>
                </c:pt>
                <c:pt idx="31">
                  <c:v>72.5</c:v>
                </c:pt>
                <c:pt idx="32">
                  <c:v>73.400000000000006</c:v>
                </c:pt>
                <c:pt idx="33">
                  <c:v>74.099999999999994</c:v>
                </c:pt>
                <c:pt idx="34">
                  <c:v>74.900000000000006</c:v>
                </c:pt>
                <c:pt idx="35">
                  <c:v>75.7</c:v>
                </c:pt>
                <c:pt idx="36">
                  <c:v>76.599999999999994</c:v>
                </c:pt>
                <c:pt idx="37">
                  <c:v>77.5</c:v>
                </c:pt>
                <c:pt idx="38">
                  <c:v>78.3</c:v>
                </c:pt>
                <c:pt idx="39">
                  <c:v>79.099999999999994</c:v>
                </c:pt>
                <c:pt idx="40">
                  <c:v>79.8</c:v>
                </c:pt>
                <c:pt idx="41">
                  <c:v>80.400000000000006</c:v>
                </c:pt>
                <c:pt idx="42">
                  <c:v>81.099999999999994</c:v>
                </c:pt>
                <c:pt idx="43">
                  <c:v>81.7</c:v>
                </c:pt>
                <c:pt idx="44">
                  <c:v>82.1</c:v>
                </c:pt>
                <c:pt idx="45">
                  <c:v>82.5</c:v>
                </c:pt>
              </c:numCache>
            </c:numRef>
          </c:val>
          <c:smooth val="0"/>
          <c:extLst>
            <c:ext xmlns:c16="http://schemas.microsoft.com/office/drawing/2014/chart" uri="{C3380CC4-5D6E-409C-BE32-E72D297353CC}">
              <c16:uniqueId val="{00000002-3218-4050-92E4-D762FF61198C}"/>
            </c:ext>
          </c:extLst>
        </c:ser>
        <c:ser>
          <c:idx val="3"/>
          <c:order val="3"/>
          <c:tx>
            <c:strRef>
              <c:f>'4.2'!$O$11</c:f>
              <c:strCache>
                <c:ptCount val="1"/>
                <c:pt idx="0">
                  <c:v>Steady Progression</c:v>
                </c:pt>
              </c:strCache>
            </c:strRef>
          </c:tx>
          <c:spPr>
            <a:ln w="28575" cap="rnd">
              <a:solidFill>
                <a:schemeClr val="accent4"/>
              </a:solidFill>
              <a:round/>
            </a:ln>
            <a:effectLst/>
          </c:spPr>
          <c:marker>
            <c:symbol val="none"/>
          </c:marker>
          <c:cat>
            <c:numRef>
              <c:f>'4.2'!$P$7:$BI$7</c:f>
              <c:numCache>
                <c:formatCode>yyyy</c:formatCode>
                <c:ptCount val="46"/>
                <c:pt idx="0">
                  <c:v>38353</c:v>
                </c:pt>
                <c:pt idx="1">
                  <c:v>38718</c:v>
                </c:pt>
                <c:pt idx="2">
                  <c:v>39083</c:v>
                </c:pt>
                <c:pt idx="3">
                  <c:v>39448</c:v>
                </c:pt>
                <c:pt idx="4">
                  <c:v>39814</c:v>
                </c:pt>
                <c:pt idx="5">
                  <c:v>40179</c:v>
                </c:pt>
                <c:pt idx="6">
                  <c:v>40544</c:v>
                </c:pt>
                <c:pt idx="7">
                  <c:v>40909</c:v>
                </c:pt>
                <c:pt idx="8">
                  <c:v>41275</c:v>
                </c:pt>
                <c:pt idx="9">
                  <c:v>41640</c:v>
                </c:pt>
                <c:pt idx="10">
                  <c:v>42005</c:v>
                </c:pt>
                <c:pt idx="11">
                  <c:v>42370</c:v>
                </c:pt>
                <c:pt idx="12">
                  <c:v>42736</c:v>
                </c:pt>
                <c:pt idx="13">
                  <c:v>43101</c:v>
                </c:pt>
                <c:pt idx="14">
                  <c:v>43466</c:v>
                </c:pt>
                <c:pt idx="15">
                  <c:v>43831</c:v>
                </c:pt>
                <c:pt idx="16">
                  <c:v>44197</c:v>
                </c:pt>
                <c:pt idx="17">
                  <c:v>44562</c:v>
                </c:pt>
                <c:pt idx="18">
                  <c:v>44927</c:v>
                </c:pt>
                <c:pt idx="19">
                  <c:v>45292</c:v>
                </c:pt>
                <c:pt idx="20">
                  <c:v>45658</c:v>
                </c:pt>
                <c:pt idx="21">
                  <c:v>46023</c:v>
                </c:pt>
                <c:pt idx="22">
                  <c:v>46388</c:v>
                </c:pt>
                <c:pt idx="23">
                  <c:v>46753</c:v>
                </c:pt>
                <c:pt idx="24">
                  <c:v>47119</c:v>
                </c:pt>
                <c:pt idx="25">
                  <c:v>47484</c:v>
                </c:pt>
                <c:pt idx="26">
                  <c:v>47849</c:v>
                </c:pt>
                <c:pt idx="27">
                  <c:v>48214</c:v>
                </c:pt>
                <c:pt idx="28">
                  <c:v>48580</c:v>
                </c:pt>
                <c:pt idx="29">
                  <c:v>48945</c:v>
                </c:pt>
                <c:pt idx="30">
                  <c:v>49310</c:v>
                </c:pt>
                <c:pt idx="31">
                  <c:v>49675</c:v>
                </c:pt>
                <c:pt idx="32">
                  <c:v>50041</c:v>
                </c:pt>
                <c:pt idx="33">
                  <c:v>50406</c:v>
                </c:pt>
                <c:pt idx="34">
                  <c:v>50771</c:v>
                </c:pt>
                <c:pt idx="35">
                  <c:v>51136</c:v>
                </c:pt>
                <c:pt idx="36">
                  <c:v>51502</c:v>
                </c:pt>
                <c:pt idx="37">
                  <c:v>51867</c:v>
                </c:pt>
                <c:pt idx="38">
                  <c:v>52232</c:v>
                </c:pt>
                <c:pt idx="39">
                  <c:v>52597</c:v>
                </c:pt>
                <c:pt idx="40">
                  <c:v>52963</c:v>
                </c:pt>
                <c:pt idx="41">
                  <c:v>53328</c:v>
                </c:pt>
                <c:pt idx="42">
                  <c:v>53693</c:v>
                </c:pt>
                <c:pt idx="43">
                  <c:v>54058</c:v>
                </c:pt>
                <c:pt idx="44">
                  <c:v>54424</c:v>
                </c:pt>
                <c:pt idx="45">
                  <c:v>54789</c:v>
                </c:pt>
              </c:numCache>
            </c:numRef>
          </c:cat>
          <c:val>
            <c:numRef>
              <c:f>'4.2'!$P$11:$BI$11</c:f>
              <c:numCache>
                <c:formatCode>General</c:formatCode>
                <c:ptCount val="46"/>
                <c:pt idx="13">
                  <c:v>59.6</c:v>
                </c:pt>
                <c:pt idx="14">
                  <c:v>59.2</c:v>
                </c:pt>
                <c:pt idx="15">
                  <c:v>60</c:v>
                </c:pt>
                <c:pt idx="16">
                  <c:v>60.5</c:v>
                </c:pt>
                <c:pt idx="17">
                  <c:v>60.9</c:v>
                </c:pt>
                <c:pt idx="18">
                  <c:v>61.4</c:v>
                </c:pt>
                <c:pt idx="19">
                  <c:v>61.9</c:v>
                </c:pt>
                <c:pt idx="20">
                  <c:v>62</c:v>
                </c:pt>
                <c:pt idx="21">
                  <c:v>62.1</c:v>
                </c:pt>
                <c:pt idx="22">
                  <c:v>62.2</c:v>
                </c:pt>
                <c:pt idx="23">
                  <c:v>62.4</c:v>
                </c:pt>
                <c:pt idx="24">
                  <c:v>62.7</c:v>
                </c:pt>
                <c:pt idx="25">
                  <c:v>63</c:v>
                </c:pt>
                <c:pt idx="26">
                  <c:v>63.3</c:v>
                </c:pt>
                <c:pt idx="27">
                  <c:v>63.7</c:v>
                </c:pt>
                <c:pt idx="28">
                  <c:v>64.2</c:v>
                </c:pt>
                <c:pt idx="29">
                  <c:v>64.599999999999994</c:v>
                </c:pt>
                <c:pt idx="30">
                  <c:v>65.099999999999994</c:v>
                </c:pt>
                <c:pt idx="31">
                  <c:v>65.7</c:v>
                </c:pt>
                <c:pt idx="32">
                  <c:v>66.3</c:v>
                </c:pt>
                <c:pt idx="33">
                  <c:v>66.900000000000006</c:v>
                </c:pt>
                <c:pt idx="34">
                  <c:v>67.599999999999994</c:v>
                </c:pt>
                <c:pt idx="35">
                  <c:v>68.5</c:v>
                </c:pt>
                <c:pt idx="36">
                  <c:v>69.3</c:v>
                </c:pt>
                <c:pt idx="37">
                  <c:v>70.2</c:v>
                </c:pt>
                <c:pt idx="38">
                  <c:v>71</c:v>
                </c:pt>
                <c:pt idx="39">
                  <c:v>71.8</c:v>
                </c:pt>
                <c:pt idx="40">
                  <c:v>72.599999999999994</c:v>
                </c:pt>
                <c:pt idx="41">
                  <c:v>73.2</c:v>
                </c:pt>
                <c:pt idx="42">
                  <c:v>73.900000000000006</c:v>
                </c:pt>
                <c:pt idx="43">
                  <c:v>74.400000000000006</c:v>
                </c:pt>
                <c:pt idx="44">
                  <c:v>74.599999999999994</c:v>
                </c:pt>
                <c:pt idx="45">
                  <c:v>74.900000000000006</c:v>
                </c:pt>
              </c:numCache>
            </c:numRef>
          </c:val>
          <c:smooth val="0"/>
          <c:extLst>
            <c:ext xmlns:c16="http://schemas.microsoft.com/office/drawing/2014/chart" uri="{C3380CC4-5D6E-409C-BE32-E72D297353CC}">
              <c16:uniqueId val="{00000003-3218-4050-92E4-D762FF61198C}"/>
            </c:ext>
          </c:extLst>
        </c:ser>
        <c:ser>
          <c:idx val="4"/>
          <c:order val="4"/>
          <c:tx>
            <c:strRef>
              <c:f>'4.2'!$O$12</c:f>
              <c:strCache>
                <c:ptCount val="1"/>
                <c:pt idx="0">
                  <c:v>Consumer Evolution</c:v>
                </c:pt>
              </c:strCache>
            </c:strRef>
          </c:tx>
          <c:spPr>
            <a:ln w="28575" cap="rnd">
              <a:solidFill>
                <a:srgbClr val="003C71"/>
              </a:solidFill>
              <a:round/>
            </a:ln>
            <a:effectLst/>
          </c:spPr>
          <c:marker>
            <c:symbol val="none"/>
          </c:marker>
          <c:cat>
            <c:numRef>
              <c:f>'4.2'!$P$7:$BI$7</c:f>
              <c:numCache>
                <c:formatCode>yyyy</c:formatCode>
                <c:ptCount val="46"/>
                <c:pt idx="0">
                  <c:v>38353</c:v>
                </c:pt>
                <c:pt idx="1">
                  <c:v>38718</c:v>
                </c:pt>
                <c:pt idx="2">
                  <c:v>39083</c:v>
                </c:pt>
                <c:pt idx="3">
                  <c:v>39448</c:v>
                </c:pt>
                <c:pt idx="4">
                  <c:v>39814</c:v>
                </c:pt>
                <c:pt idx="5">
                  <c:v>40179</c:v>
                </c:pt>
                <c:pt idx="6">
                  <c:v>40544</c:v>
                </c:pt>
                <c:pt idx="7">
                  <c:v>40909</c:v>
                </c:pt>
                <c:pt idx="8">
                  <c:v>41275</c:v>
                </c:pt>
                <c:pt idx="9">
                  <c:v>41640</c:v>
                </c:pt>
                <c:pt idx="10">
                  <c:v>42005</c:v>
                </c:pt>
                <c:pt idx="11">
                  <c:v>42370</c:v>
                </c:pt>
                <c:pt idx="12">
                  <c:v>42736</c:v>
                </c:pt>
                <c:pt idx="13">
                  <c:v>43101</c:v>
                </c:pt>
                <c:pt idx="14">
                  <c:v>43466</c:v>
                </c:pt>
                <c:pt idx="15">
                  <c:v>43831</c:v>
                </c:pt>
                <c:pt idx="16">
                  <c:v>44197</c:v>
                </c:pt>
                <c:pt idx="17">
                  <c:v>44562</c:v>
                </c:pt>
                <c:pt idx="18">
                  <c:v>44927</c:v>
                </c:pt>
                <c:pt idx="19">
                  <c:v>45292</c:v>
                </c:pt>
                <c:pt idx="20">
                  <c:v>45658</c:v>
                </c:pt>
                <c:pt idx="21">
                  <c:v>46023</c:v>
                </c:pt>
                <c:pt idx="22">
                  <c:v>46388</c:v>
                </c:pt>
                <c:pt idx="23">
                  <c:v>46753</c:v>
                </c:pt>
                <c:pt idx="24">
                  <c:v>47119</c:v>
                </c:pt>
                <c:pt idx="25">
                  <c:v>47484</c:v>
                </c:pt>
                <c:pt idx="26">
                  <c:v>47849</c:v>
                </c:pt>
                <c:pt idx="27">
                  <c:v>48214</c:v>
                </c:pt>
                <c:pt idx="28">
                  <c:v>48580</c:v>
                </c:pt>
                <c:pt idx="29">
                  <c:v>48945</c:v>
                </c:pt>
                <c:pt idx="30">
                  <c:v>49310</c:v>
                </c:pt>
                <c:pt idx="31">
                  <c:v>49675</c:v>
                </c:pt>
                <c:pt idx="32">
                  <c:v>50041</c:v>
                </c:pt>
                <c:pt idx="33">
                  <c:v>50406</c:v>
                </c:pt>
                <c:pt idx="34">
                  <c:v>50771</c:v>
                </c:pt>
                <c:pt idx="35">
                  <c:v>51136</c:v>
                </c:pt>
                <c:pt idx="36">
                  <c:v>51502</c:v>
                </c:pt>
                <c:pt idx="37">
                  <c:v>51867</c:v>
                </c:pt>
                <c:pt idx="38">
                  <c:v>52232</c:v>
                </c:pt>
                <c:pt idx="39">
                  <c:v>52597</c:v>
                </c:pt>
                <c:pt idx="40">
                  <c:v>52963</c:v>
                </c:pt>
                <c:pt idx="41">
                  <c:v>53328</c:v>
                </c:pt>
                <c:pt idx="42">
                  <c:v>53693</c:v>
                </c:pt>
                <c:pt idx="43">
                  <c:v>54058</c:v>
                </c:pt>
                <c:pt idx="44">
                  <c:v>54424</c:v>
                </c:pt>
                <c:pt idx="45">
                  <c:v>54789</c:v>
                </c:pt>
              </c:numCache>
            </c:numRef>
          </c:cat>
          <c:val>
            <c:numRef>
              <c:f>'4.2'!$P$12:$BI$12</c:f>
              <c:numCache>
                <c:formatCode>General</c:formatCode>
                <c:ptCount val="46"/>
                <c:pt idx="13">
                  <c:v>59.6</c:v>
                </c:pt>
                <c:pt idx="14">
                  <c:v>59</c:v>
                </c:pt>
                <c:pt idx="15">
                  <c:v>59.4</c:v>
                </c:pt>
                <c:pt idx="16">
                  <c:v>59.6</c:v>
                </c:pt>
                <c:pt idx="17">
                  <c:v>59.7</c:v>
                </c:pt>
                <c:pt idx="18">
                  <c:v>59.9</c:v>
                </c:pt>
                <c:pt idx="19">
                  <c:v>60.1</c:v>
                </c:pt>
                <c:pt idx="20">
                  <c:v>59.9</c:v>
                </c:pt>
                <c:pt idx="21">
                  <c:v>59.7</c:v>
                </c:pt>
                <c:pt idx="22">
                  <c:v>59.6</c:v>
                </c:pt>
                <c:pt idx="23">
                  <c:v>59.6</c:v>
                </c:pt>
                <c:pt idx="24">
                  <c:v>59.6</c:v>
                </c:pt>
                <c:pt idx="25">
                  <c:v>59.8</c:v>
                </c:pt>
                <c:pt idx="26">
                  <c:v>60</c:v>
                </c:pt>
                <c:pt idx="27">
                  <c:v>60.1</c:v>
                </c:pt>
                <c:pt idx="28">
                  <c:v>60.4</c:v>
                </c:pt>
                <c:pt idx="29">
                  <c:v>60.7</c:v>
                </c:pt>
                <c:pt idx="30">
                  <c:v>61</c:v>
                </c:pt>
                <c:pt idx="31">
                  <c:v>61.3</c:v>
                </c:pt>
                <c:pt idx="32">
                  <c:v>61.7</c:v>
                </c:pt>
                <c:pt idx="33">
                  <c:v>62.1</c:v>
                </c:pt>
                <c:pt idx="34">
                  <c:v>62.6</c:v>
                </c:pt>
                <c:pt idx="35">
                  <c:v>63.2</c:v>
                </c:pt>
                <c:pt idx="36">
                  <c:v>63.9</c:v>
                </c:pt>
                <c:pt idx="37">
                  <c:v>64.599999999999994</c:v>
                </c:pt>
                <c:pt idx="38">
                  <c:v>65.3</c:v>
                </c:pt>
                <c:pt idx="39">
                  <c:v>66</c:v>
                </c:pt>
                <c:pt idx="40">
                  <c:v>66.599999999999994</c:v>
                </c:pt>
                <c:pt idx="41">
                  <c:v>67.2</c:v>
                </c:pt>
                <c:pt idx="42">
                  <c:v>67.7</c:v>
                </c:pt>
                <c:pt idx="43">
                  <c:v>68.099999999999994</c:v>
                </c:pt>
                <c:pt idx="44">
                  <c:v>68.400000000000006</c:v>
                </c:pt>
                <c:pt idx="45">
                  <c:v>68.7</c:v>
                </c:pt>
              </c:numCache>
            </c:numRef>
          </c:val>
          <c:smooth val="0"/>
          <c:extLst>
            <c:ext xmlns:c16="http://schemas.microsoft.com/office/drawing/2014/chart" uri="{C3380CC4-5D6E-409C-BE32-E72D297353CC}">
              <c16:uniqueId val="{00000004-3218-4050-92E4-D762FF61198C}"/>
            </c:ext>
          </c:extLst>
        </c:ser>
        <c:dLbls>
          <c:showLegendKey val="0"/>
          <c:showVal val="0"/>
          <c:showCatName val="0"/>
          <c:showSerName val="0"/>
          <c:showPercent val="0"/>
          <c:showBubbleSize val="0"/>
        </c:dLbls>
        <c:smooth val="0"/>
        <c:axId val="520039040"/>
        <c:axId val="520040832"/>
      </c:lineChart>
      <c:dateAx>
        <c:axId val="520039040"/>
        <c:scaling>
          <c:orientation val="minMax"/>
          <c:min val="40179"/>
        </c:scaling>
        <c:delete val="0"/>
        <c:axPos val="b"/>
        <c:numFmt formatCode="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520040832"/>
        <c:crosses val="autoZero"/>
        <c:auto val="1"/>
        <c:lblOffset val="100"/>
        <c:baseTimeUnit val="years"/>
        <c:majorUnit val="5"/>
        <c:majorTimeUnit val="years"/>
      </c:dateAx>
      <c:valAx>
        <c:axId val="520040832"/>
        <c:scaling>
          <c:orientation val="minMax"/>
          <c:min val="5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GB">
                    <a:solidFill>
                      <a:sysClr val="windowText" lastClr="000000"/>
                    </a:solidFill>
                  </a:rPr>
                  <a:t>GW</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520039040"/>
        <c:crossesAt val="38353"/>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chemeClr val="tx1"/>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4"/>
          <c:order val="0"/>
          <c:tx>
            <c:strRef>
              <c:f>'CP2'!$L$8</c:f>
              <c:strCache>
                <c:ptCount val="1"/>
                <c:pt idx="0">
                  <c:v>History</c:v>
                </c:pt>
              </c:strCache>
            </c:strRef>
          </c:tx>
          <c:spPr>
            <a:ln w="28575" cap="rnd">
              <a:solidFill>
                <a:schemeClr val="tx1"/>
              </a:solidFill>
              <a:round/>
            </a:ln>
            <a:effectLst/>
          </c:spPr>
          <c:marker>
            <c:symbol val="none"/>
          </c:marker>
          <c:cat>
            <c:numRef>
              <c:f>'CP2'!$M$7:$BA$7</c:f>
              <c:numCache>
                <c:formatCode>General</c:formatCode>
                <c:ptCount val="41"/>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pt idx="20">
                  <c:v>2030</c:v>
                </c:pt>
                <c:pt idx="21">
                  <c:v>2031</c:v>
                </c:pt>
                <c:pt idx="22">
                  <c:v>2032</c:v>
                </c:pt>
                <c:pt idx="23">
                  <c:v>2033</c:v>
                </c:pt>
                <c:pt idx="24">
                  <c:v>2034</c:v>
                </c:pt>
                <c:pt idx="25">
                  <c:v>2035</c:v>
                </c:pt>
                <c:pt idx="26">
                  <c:v>2036</c:v>
                </c:pt>
                <c:pt idx="27">
                  <c:v>2037</c:v>
                </c:pt>
                <c:pt idx="28">
                  <c:v>2038</c:v>
                </c:pt>
                <c:pt idx="29">
                  <c:v>2039</c:v>
                </c:pt>
                <c:pt idx="30">
                  <c:v>2040</c:v>
                </c:pt>
                <c:pt idx="31">
                  <c:v>2041</c:v>
                </c:pt>
                <c:pt idx="32">
                  <c:v>2042</c:v>
                </c:pt>
                <c:pt idx="33">
                  <c:v>2043</c:v>
                </c:pt>
                <c:pt idx="34">
                  <c:v>2044</c:v>
                </c:pt>
                <c:pt idx="35">
                  <c:v>2045</c:v>
                </c:pt>
                <c:pt idx="36">
                  <c:v>2046</c:v>
                </c:pt>
                <c:pt idx="37">
                  <c:v>2047</c:v>
                </c:pt>
                <c:pt idx="38">
                  <c:v>2048</c:v>
                </c:pt>
                <c:pt idx="39">
                  <c:v>2049</c:v>
                </c:pt>
                <c:pt idx="40">
                  <c:v>2050</c:v>
                </c:pt>
              </c:numCache>
            </c:numRef>
          </c:cat>
          <c:val>
            <c:numRef>
              <c:f>'CP2'!$M$8:$BA$8</c:f>
              <c:numCache>
                <c:formatCode>0.0</c:formatCode>
                <c:ptCount val="41"/>
                <c:pt idx="0">
                  <c:v>44.722579158585113</c:v>
                </c:pt>
                <c:pt idx="1">
                  <c:v>58.321197173617726</c:v>
                </c:pt>
                <c:pt idx="2">
                  <c:v>60.729144414833172</c:v>
                </c:pt>
                <c:pt idx="3">
                  <c:v>68.4647202883056</c:v>
                </c:pt>
                <c:pt idx="4">
                  <c:v>50.2</c:v>
                </c:pt>
                <c:pt idx="5">
                  <c:v>42.66</c:v>
                </c:pt>
                <c:pt idx="6">
                  <c:v>34.6</c:v>
                </c:pt>
                <c:pt idx="7">
                  <c:v>44</c:v>
                </c:pt>
              </c:numCache>
            </c:numRef>
          </c:val>
          <c:smooth val="0"/>
          <c:extLst>
            <c:ext xmlns:c16="http://schemas.microsoft.com/office/drawing/2014/chart" uri="{C3380CC4-5D6E-409C-BE32-E72D297353CC}">
              <c16:uniqueId val="{00000003-D0DC-4760-8B0A-B1C37AE3F4C9}"/>
            </c:ext>
          </c:extLst>
        </c:ser>
        <c:ser>
          <c:idx val="5"/>
          <c:order val="1"/>
          <c:tx>
            <c:strRef>
              <c:f>'CP2'!$L$9</c:f>
              <c:strCache>
                <c:ptCount val="1"/>
                <c:pt idx="0">
                  <c:v>High Case</c:v>
                </c:pt>
              </c:strCache>
            </c:strRef>
          </c:tx>
          <c:spPr>
            <a:ln w="28575" cap="rnd">
              <a:solidFill>
                <a:schemeClr val="accent2"/>
              </a:solidFill>
              <a:round/>
            </a:ln>
            <a:effectLst/>
          </c:spPr>
          <c:marker>
            <c:symbol val="none"/>
          </c:marker>
          <c:cat>
            <c:numRef>
              <c:f>'CP2'!$M$7:$BA$7</c:f>
              <c:numCache>
                <c:formatCode>General</c:formatCode>
                <c:ptCount val="41"/>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pt idx="20">
                  <c:v>2030</c:v>
                </c:pt>
                <c:pt idx="21">
                  <c:v>2031</c:v>
                </c:pt>
                <c:pt idx="22">
                  <c:v>2032</c:v>
                </c:pt>
                <c:pt idx="23">
                  <c:v>2033</c:v>
                </c:pt>
                <c:pt idx="24">
                  <c:v>2034</c:v>
                </c:pt>
                <c:pt idx="25">
                  <c:v>2035</c:v>
                </c:pt>
                <c:pt idx="26">
                  <c:v>2036</c:v>
                </c:pt>
                <c:pt idx="27">
                  <c:v>2037</c:v>
                </c:pt>
                <c:pt idx="28">
                  <c:v>2038</c:v>
                </c:pt>
                <c:pt idx="29">
                  <c:v>2039</c:v>
                </c:pt>
                <c:pt idx="30">
                  <c:v>2040</c:v>
                </c:pt>
                <c:pt idx="31">
                  <c:v>2041</c:v>
                </c:pt>
                <c:pt idx="32">
                  <c:v>2042</c:v>
                </c:pt>
                <c:pt idx="33">
                  <c:v>2043</c:v>
                </c:pt>
                <c:pt idx="34">
                  <c:v>2044</c:v>
                </c:pt>
                <c:pt idx="35">
                  <c:v>2045</c:v>
                </c:pt>
                <c:pt idx="36">
                  <c:v>2046</c:v>
                </c:pt>
                <c:pt idx="37">
                  <c:v>2047</c:v>
                </c:pt>
                <c:pt idx="38">
                  <c:v>2048</c:v>
                </c:pt>
                <c:pt idx="39">
                  <c:v>2049</c:v>
                </c:pt>
                <c:pt idx="40">
                  <c:v>2050</c:v>
                </c:pt>
              </c:numCache>
            </c:numRef>
          </c:cat>
          <c:val>
            <c:numRef>
              <c:f>'CP2'!$M$9:$BA$9</c:f>
              <c:numCache>
                <c:formatCode>0.0</c:formatCode>
                <c:ptCount val="41"/>
                <c:pt idx="7">
                  <c:v>44</c:v>
                </c:pt>
                <c:pt idx="8">
                  <c:v>45.655938782104698</c:v>
                </c:pt>
                <c:pt idx="9">
                  <c:v>47.691592878025062</c:v>
                </c:pt>
                <c:pt idx="10">
                  <c:v>50.2677521519091</c:v>
                </c:pt>
                <c:pt idx="11">
                  <c:v>54.127568290434532</c:v>
                </c:pt>
                <c:pt idx="12">
                  <c:v>58.646639747443118</c:v>
                </c:pt>
                <c:pt idx="13">
                  <c:v>63.183723152346737</c:v>
                </c:pt>
                <c:pt idx="14">
                  <c:v>66.998946288490529</c:v>
                </c:pt>
                <c:pt idx="15">
                  <c:v>69.599417078956662</c:v>
                </c:pt>
                <c:pt idx="16">
                  <c:v>71.510949614061118</c:v>
                </c:pt>
                <c:pt idx="17">
                  <c:v>73.147115275058653</c:v>
                </c:pt>
                <c:pt idx="18">
                  <c:v>74.677621538553069</c:v>
                </c:pt>
                <c:pt idx="19">
                  <c:v>75.981130578892603</c:v>
                </c:pt>
                <c:pt idx="20">
                  <c:v>76.869284772164647</c:v>
                </c:pt>
                <c:pt idx="21">
                  <c:v>78.011435997484583</c:v>
                </c:pt>
                <c:pt idx="22">
                  <c:v>79.553144764466865</c:v>
                </c:pt>
                <c:pt idx="23">
                  <c:v>81.548960117226144</c:v>
                </c:pt>
                <c:pt idx="24">
                  <c:v>83.570225768360501</c:v>
                </c:pt>
                <c:pt idx="25">
                  <c:v>85.345079109623939</c:v>
                </c:pt>
                <c:pt idx="26">
                  <c:v>86.862649600995383</c:v>
                </c:pt>
                <c:pt idx="27">
                  <c:v>88.191388120708211</c:v>
                </c:pt>
                <c:pt idx="28">
                  <c:v>89.54045236225754</c:v>
                </c:pt>
                <c:pt idx="29">
                  <c:v>90.91015324834332</c:v>
                </c:pt>
                <c:pt idx="30">
                  <c:v>92.300806457852218</c:v>
                </c:pt>
                <c:pt idx="31">
                  <c:v>93.712732498612809</c:v>
                </c:pt>
                <c:pt idx="32">
                  <c:v>95.146256781264029</c:v>
                </c:pt>
                <c:pt idx="33">
                  <c:v>96.601709694253529</c:v>
                </c:pt>
                <c:pt idx="34">
                  <c:v>98.079426679983158</c:v>
                </c:pt>
                <c:pt idx="35">
                  <c:v>99.579748312119406</c:v>
                </c:pt>
                <c:pt idx="36">
                  <c:v>101.10302037408637</c:v>
                </c:pt>
                <c:pt idx="37">
                  <c:v>102.64959393875945</c:v>
                </c:pt>
                <c:pt idx="38">
                  <c:v>104.21982544937812</c:v>
                </c:pt>
                <c:pt idx="39">
                  <c:v>105.81407680169643</c:v>
                </c:pt>
                <c:pt idx="40">
                  <c:v>106.61520547727793</c:v>
                </c:pt>
              </c:numCache>
            </c:numRef>
          </c:val>
          <c:smooth val="0"/>
          <c:extLst>
            <c:ext xmlns:c16="http://schemas.microsoft.com/office/drawing/2014/chart" uri="{C3380CC4-5D6E-409C-BE32-E72D297353CC}">
              <c16:uniqueId val="{00000004-D0DC-4760-8B0A-B1C37AE3F4C9}"/>
            </c:ext>
          </c:extLst>
        </c:ser>
        <c:ser>
          <c:idx val="6"/>
          <c:order val="2"/>
          <c:tx>
            <c:strRef>
              <c:f>'CP2'!$L$10</c:f>
              <c:strCache>
                <c:ptCount val="1"/>
                <c:pt idx="0">
                  <c:v>Base Case</c:v>
                </c:pt>
              </c:strCache>
            </c:strRef>
          </c:tx>
          <c:spPr>
            <a:ln w="28575" cap="rnd">
              <a:solidFill>
                <a:schemeClr val="bg1">
                  <a:lumMod val="65000"/>
                </a:schemeClr>
              </a:solidFill>
              <a:round/>
            </a:ln>
            <a:effectLst/>
          </c:spPr>
          <c:marker>
            <c:symbol val="none"/>
          </c:marker>
          <c:cat>
            <c:numRef>
              <c:f>'CP2'!$M$7:$BA$7</c:f>
              <c:numCache>
                <c:formatCode>General</c:formatCode>
                <c:ptCount val="41"/>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pt idx="20">
                  <c:v>2030</c:v>
                </c:pt>
                <c:pt idx="21">
                  <c:v>2031</c:v>
                </c:pt>
                <c:pt idx="22">
                  <c:v>2032</c:v>
                </c:pt>
                <c:pt idx="23">
                  <c:v>2033</c:v>
                </c:pt>
                <c:pt idx="24">
                  <c:v>2034</c:v>
                </c:pt>
                <c:pt idx="25">
                  <c:v>2035</c:v>
                </c:pt>
                <c:pt idx="26">
                  <c:v>2036</c:v>
                </c:pt>
                <c:pt idx="27">
                  <c:v>2037</c:v>
                </c:pt>
                <c:pt idx="28">
                  <c:v>2038</c:v>
                </c:pt>
                <c:pt idx="29">
                  <c:v>2039</c:v>
                </c:pt>
                <c:pt idx="30">
                  <c:v>2040</c:v>
                </c:pt>
                <c:pt idx="31">
                  <c:v>2041</c:v>
                </c:pt>
                <c:pt idx="32">
                  <c:v>2042</c:v>
                </c:pt>
                <c:pt idx="33">
                  <c:v>2043</c:v>
                </c:pt>
                <c:pt idx="34">
                  <c:v>2044</c:v>
                </c:pt>
                <c:pt idx="35">
                  <c:v>2045</c:v>
                </c:pt>
                <c:pt idx="36">
                  <c:v>2046</c:v>
                </c:pt>
                <c:pt idx="37">
                  <c:v>2047</c:v>
                </c:pt>
                <c:pt idx="38">
                  <c:v>2048</c:v>
                </c:pt>
                <c:pt idx="39">
                  <c:v>2049</c:v>
                </c:pt>
                <c:pt idx="40">
                  <c:v>2050</c:v>
                </c:pt>
              </c:numCache>
            </c:numRef>
          </c:cat>
          <c:val>
            <c:numRef>
              <c:f>'CP2'!$M$10:$BA$10</c:f>
              <c:numCache>
                <c:formatCode>0.0</c:formatCode>
                <c:ptCount val="41"/>
                <c:pt idx="7">
                  <c:v>44</c:v>
                </c:pt>
                <c:pt idx="8">
                  <c:v>43.477981621509493</c:v>
                </c:pt>
                <c:pt idx="9">
                  <c:v>43.871739931287948</c:v>
                </c:pt>
                <c:pt idx="10">
                  <c:v>45.130306506129727</c:v>
                </c:pt>
                <c:pt idx="11">
                  <c:v>46.934400177713691</c:v>
                </c:pt>
                <c:pt idx="12">
                  <c:v>49.237588326217804</c:v>
                </c:pt>
                <c:pt idx="13">
                  <c:v>51.803860587240699</c:v>
                </c:pt>
                <c:pt idx="14">
                  <c:v>53.962318985840035</c:v>
                </c:pt>
                <c:pt idx="15">
                  <c:v>55.394672829184792</c:v>
                </c:pt>
                <c:pt idx="16">
                  <c:v>56.339358124219871</c:v>
                </c:pt>
                <c:pt idx="17">
                  <c:v>57.014022414757456</c:v>
                </c:pt>
                <c:pt idx="18">
                  <c:v>57.573341896768603</c:v>
                </c:pt>
                <c:pt idx="19">
                  <c:v>57.933027976251346</c:v>
                </c:pt>
                <c:pt idx="20">
                  <c:v>58.270643350025786</c:v>
                </c:pt>
                <c:pt idx="21">
                  <c:v>58.542670947135171</c:v>
                </c:pt>
                <c:pt idx="22">
                  <c:v>59.033778789254136</c:v>
                </c:pt>
                <c:pt idx="23">
                  <c:v>59.610416866416379</c:v>
                </c:pt>
                <c:pt idx="24">
                  <c:v>60.35030435217984</c:v>
                </c:pt>
                <c:pt idx="25">
                  <c:v>61.040355432676989</c:v>
                </c:pt>
                <c:pt idx="26">
                  <c:v>61.686749231279258</c:v>
                </c:pt>
                <c:pt idx="27">
                  <c:v>62.275623710347311</c:v>
                </c:pt>
                <c:pt idx="28">
                  <c:v>62.870119707106277</c:v>
                </c:pt>
                <c:pt idx="29">
                  <c:v>63.470290885727827</c:v>
                </c:pt>
                <c:pt idx="30">
                  <c:v>64.076191422672949</c:v>
                </c:pt>
                <c:pt idx="31">
                  <c:v>64.687876011582347</c:v>
                </c:pt>
                <c:pt idx="32">
                  <c:v>65.305399868213513</c:v>
                </c:pt>
                <c:pt idx="33">
                  <c:v>65.928818735425054</c:v>
                </c:pt>
                <c:pt idx="34">
                  <c:v>66.558188888208363</c:v>
                </c:pt>
                <c:pt idx="35">
                  <c:v>67.193567138767619</c:v>
                </c:pt>
                <c:pt idx="36">
                  <c:v>67.835010841648014</c:v>
                </c:pt>
                <c:pt idx="37">
                  <c:v>68.482577898913163</c:v>
                </c:pt>
                <c:pt idx="38">
                  <c:v>69.136326765371692</c:v>
                </c:pt>
                <c:pt idx="39">
                  <c:v>69.79631645385399</c:v>
                </c:pt>
                <c:pt idx="40">
                  <c:v>70.127351403802891</c:v>
                </c:pt>
              </c:numCache>
            </c:numRef>
          </c:val>
          <c:smooth val="0"/>
          <c:extLst>
            <c:ext xmlns:c16="http://schemas.microsoft.com/office/drawing/2014/chart" uri="{C3380CC4-5D6E-409C-BE32-E72D297353CC}">
              <c16:uniqueId val="{00000005-D0DC-4760-8B0A-B1C37AE3F4C9}"/>
            </c:ext>
          </c:extLst>
        </c:ser>
        <c:ser>
          <c:idx val="7"/>
          <c:order val="3"/>
          <c:tx>
            <c:strRef>
              <c:f>'CP2'!$L$11</c:f>
              <c:strCache>
                <c:ptCount val="1"/>
                <c:pt idx="0">
                  <c:v>Low Case</c:v>
                </c:pt>
              </c:strCache>
            </c:strRef>
          </c:tx>
          <c:spPr>
            <a:ln w="28575" cap="rnd">
              <a:solidFill>
                <a:srgbClr val="663300"/>
              </a:solidFill>
              <a:round/>
            </a:ln>
            <a:effectLst/>
          </c:spPr>
          <c:marker>
            <c:symbol val="none"/>
          </c:marker>
          <c:cat>
            <c:numRef>
              <c:f>'CP2'!$M$7:$BA$7</c:f>
              <c:numCache>
                <c:formatCode>General</c:formatCode>
                <c:ptCount val="41"/>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pt idx="20">
                  <c:v>2030</c:v>
                </c:pt>
                <c:pt idx="21">
                  <c:v>2031</c:v>
                </c:pt>
                <c:pt idx="22">
                  <c:v>2032</c:v>
                </c:pt>
                <c:pt idx="23">
                  <c:v>2033</c:v>
                </c:pt>
                <c:pt idx="24">
                  <c:v>2034</c:v>
                </c:pt>
                <c:pt idx="25">
                  <c:v>2035</c:v>
                </c:pt>
                <c:pt idx="26">
                  <c:v>2036</c:v>
                </c:pt>
                <c:pt idx="27">
                  <c:v>2037</c:v>
                </c:pt>
                <c:pt idx="28">
                  <c:v>2038</c:v>
                </c:pt>
                <c:pt idx="29">
                  <c:v>2039</c:v>
                </c:pt>
                <c:pt idx="30">
                  <c:v>2040</c:v>
                </c:pt>
                <c:pt idx="31">
                  <c:v>2041</c:v>
                </c:pt>
                <c:pt idx="32">
                  <c:v>2042</c:v>
                </c:pt>
                <c:pt idx="33">
                  <c:v>2043</c:v>
                </c:pt>
                <c:pt idx="34">
                  <c:v>2044</c:v>
                </c:pt>
                <c:pt idx="35">
                  <c:v>2045</c:v>
                </c:pt>
                <c:pt idx="36">
                  <c:v>2046</c:v>
                </c:pt>
                <c:pt idx="37">
                  <c:v>2047</c:v>
                </c:pt>
                <c:pt idx="38">
                  <c:v>2048</c:v>
                </c:pt>
                <c:pt idx="39">
                  <c:v>2049</c:v>
                </c:pt>
                <c:pt idx="40">
                  <c:v>2050</c:v>
                </c:pt>
              </c:numCache>
            </c:numRef>
          </c:cat>
          <c:val>
            <c:numRef>
              <c:f>'CP2'!$M$11:$BA$11</c:f>
              <c:numCache>
                <c:formatCode>0.0</c:formatCode>
                <c:ptCount val="41"/>
                <c:pt idx="7">
                  <c:v>44</c:v>
                </c:pt>
                <c:pt idx="8">
                  <c:v>41.053169882918972</c:v>
                </c:pt>
                <c:pt idx="9">
                  <c:v>39.598742562437444</c:v>
                </c:pt>
                <c:pt idx="10">
                  <c:v>39.658873238284933</c:v>
                </c:pt>
                <c:pt idx="11">
                  <c:v>40.078348445713239</c:v>
                </c:pt>
                <c:pt idx="12">
                  <c:v>40.635460452567095</c:v>
                </c:pt>
                <c:pt idx="13">
                  <c:v>41.000801619296581</c:v>
                </c:pt>
                <c:pt idx="14">
                  <c:v>41.098010309568309</c:v>
                </c:pt>
                <c:pt idx="15">
                  <c:v>41.089729586222823</c:v>
                </c:pt>
                <c:pt idx="16">
                  <c:v>41.077952108829038</c:v>
                </c:pt>
                <c:pt idx="17">
                  <c:v>41.205065768055761</c:v>
                </c:pt>
                <c:pt idx="18">
                  <c:v>41.12323966555379</c:v>
                </c:pt>
                <c:pt idx="19">
                  <c:v>41.009309463257587</c:v>
                </c:pt>
                <c:pt idx="20">
                  <c:v>40.858579017984219</c:v>
                </c:pt>
                <c:pt idx="21">
                  <c:v>40.848903220083237</c:v>
                </c:pt>
                <c:pt idx="22">
                  <c:v>41.032754513152533</c:v>
                </c:pt>
                <c:pt idx="23">
                  <c:v>41.448902720126036</c:v>
                </c:pt>
                <c:pt idx="24">
                  <c:v>41.961787166398615</c:v>
                </c:pt>
                <c:pt idx="25">
                  <c:v>42.429656603118453</c:v>
                </c:pt>
                <c:pt idx="26">
                  <c:v>42.723327530363697</c:v>
                </c:pt>
                <c:pt idx="27">
                  <c:v>42.899780380790354</c:v>
                </c:pt>
                <c:pt idx="28">
                  <c:v>43.076962004236883</c:v>
                </c:pt>
                <c:pt idx="29">
                  <c:v>43.254875410629829</c:v>
                </c:pt>
                <c:pt idx="30">
                  <c:v>43.43352362232708</c:v>
                </c:pt>
                <c:pt idx="31">
                  <c:v>43.612909674169281</c:v>
                </c:pt>
                <c:pt idx="32">
                  <c:v>43.793036613531342</c:v>
                </c:pt>
                <c:pt idx="33">
                  <c:v>43.973907500374246</c:v>
                </c:pt>
                <c:pt idx="34">
                  <c:v>44.155525407296977</c:v>
                </c:pt>
                <c:pt idx="35">
                  <c:v>44.337893419588788</c:v>
                </c:pt>
                <c:pt idx="36">
                  <c:v>44.521014635281539</c:v>
                </c:pt>
                <c:pt idx="37">
                  <c:v>44.704892165202374</c:v>
                </c:pt>
                <c:pt idx="38">
                  <c:v>44.889529133026564</c:v>
                </c:pt>
                <c:pt idx="39" formatCode="General">
                  <c:v>45.074928675330561</c:v>
                </c:pt>
                <c:pt idx="40" formatCode="General">
                  <c:v>45.167755541509493</c:v>
                </c:pt>
              </c:numCache>
            </c:numRef>
          </c:val>
          <c:smooth val="0"/>
          <c:extLst>
            <c:ext xmlns:c16="http://schemas.microsoft.com/office/drawing/2014/chart" uri="{C3380CC4-5D6E-409C-BE32-E72D297353CC}">
              <c16:uniqueId val="{00000006-D0DC-4760-8B0A-B1C37AE3F4C9}"/>
            </c:ext>
          </c:extLst>
        </c:ser>
        <c:dLbls>
          <c:showLegendKey val="0"/>
          <c:showVal val="0"/>
          <c:showCatName val="0"/>
          <c:showSerName val="0"/>
          <c:showPercent val="0"/>
          <c:showBubbleSize val="0"/>
        </c:dLbls>
        <c:smooth val="0"/>
        <c:axId val="870946792"/>
        <c:axId val="870947120"/>
      </c:lineChart>
      <c:catAx>
        <c:axId val="8709467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870947120"/>
        <c:crosses val="autoZero"/>
        <c:auto val="1"/>
        <c:lblAlgn val="ctr"/>
        <c:lblOffset val="100"/>
        <c:tickLblSkip val="5"/>
        <c:noMultiLvlLbl val="0"/>
      </c:catAx>
      <c:valAx>
        <c:axId val="87094712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GB"/>
                  <a:t>Gas Price (Pence/US therm)</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87094679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'4.2A'!$O$9</c:f>
              <c:strCache>
                <c:ptCount val="1"/>
                <c:pt idx="0">
                  <c:v>History</c:v>
                </c:pt>
              </c:strCache>
            </c:strRef>
          </c:tx>
          <c:spPr>
            <a:ln w="28575" cap="rnd">
              <a:solidFill>
                <a:schemeClr val="tx1"/>
              </a:solidFill>
              <a:round/>
            </a:ln>
            <a:effectLst/>
          </c:spPr>
          <c:marker>
            <c:symbol val="none"/>
          </c:marker>
          <c:cat>
            <c:numRef>
              <c:f>'4.2A'!$P$8:$BI$8</c:f>
              <c:numCache>
                <c:formatCode>yyyy</c:formatCode>
                <c:ptCount val="46"/>
                <c:pt idx="0">
                  <c:v>38353</c:v>
                </c:pt>
                <c:pt idx="1">
                  <c:v>38718</c:v>
                </c:pt>
                <c:pt idx="2">
                  <c:v>39083</c:v>
                </c:pt>
                <c:pt idx="3">
                  <c:v>39448</c:v>
                </c:pt>
                <c:pt idx="4">
                  <c:v>39814</c:v>
                </c:pt>
                <c:pt idx="5">
                  <c:v>40179</c:v>
                </c:pt>
                <c:pt idx="6">
                  <c:v>40544</c:v>
                </c:pt>
                <c:pt idx="7">
                  <c:v>40909</c:v>
                </c:pt>
                <c:pt idx="8">
                  <c:v>41275</c:v>
                </c:pt>
                <c:pt idx="9">
                  <c:v>41640</c:v>
                </c:pt>
                <c:pt idx="10">
                  <c:v>42005</c:v>
                </c:pt>
                <c:pt idx="11">
                  <c:v>42370</c:v>
                </c:pt>
                <c:pt idx="12">
                  <c:v>42736</c:v>
                </c:pt>
                <c:pt idx="13">
                  <c:v>43101</c:v>
                </c:pt>
                <c:pt idx="14">
                  <c:v>43466</c:v>
                </c:pt>
                <c:pt idx="15">
                  <c:v>43831</c:v>
                </c:pt>
                <c:pt idx="16">
                  <c:v>44197</c:v>
                </c:pt>
                <c:pt idx="17">
                  <c:v>44562</c:v>
                </c:pt>
                <c:pt idx="18">
                  <c:v>44927</c:v>
                </c:pt>
                <c:pt idx="19">
                  <c:v>45292</c:v>
                </c:pt>
                <c:pt idx="20">
                  <c:v>45658</c:v>
                </c:pt>
                <c:pt idx="21">
                  <c:v>46023</c:v>
                </c:pt>
                <c:pt idx="22">
                  <c:v>46388</c:v>
                </c:pt>
                <c:pt idx="23">
                  <c:v>46753</c:v>
                </c:pt>
                <c:pt idx="24">
                  <c:v>47119</c:v>
                </c:pt>
                <c:pt idx="25">
                  <c:v>47484</c:v>
                </c:pt>
                <c:pt idx="26">
                  <c:v>47849</c:v>
                </c:pt>
                <c:pt idx="27">
                  <c:v>48214</c:v>
                </c:pt>
                <c:pt idx="28">
                  <c:v>48580</c:v>
                </c:pt>
                <c:pt idx="29">
                  <c:v>48945</c:v>
                </c:pt>
                <c:pt idx="30">
                  <c:v>49310</c:v>
                </c:pt>
                <c:pt idx="31">
                  <c:v>49675</c:v>
                </c:pt>
                <c:pt idx="32">
                  <c:v>50041</c:v>
                </c:pt>
                <c:pt idx="33">
                  <c:v>50406</c:v>
                </c:pt>
                <c:pt idx="34">
                  <c:v>50771</c:v>
                </c:pt>
                <c:pt idx="35">
                  <c:v>51136</c:v>
                </c:pt>
                <c:pt idx="36">
                  <c:v>51502</c:v>
                </c:pt>
                <c:pt idx="37">
                  <c:v>51867</c:v>
                </c:pt>
                <c:pt idx="38">
                  <c:v>52232</c:v>
                </c:pt>
                <c:pt idx="39">
                  <c:v>52597</c:v>
                </c:pt>
                <c:pt idx="40">
                  <c:v>52963</c:v>
                </c:pt>
                <c:pt idx="41">
                  <c:v>53328</c:v>
                </c:pt>
                <c:pt idx="42">
                  <c:v>53693</c:v>
                </c:pt>
                <c:pt idx="43">
                  <c:v>54058</c:v>
                </c:pt>
                <c:pt idx="44">
                  <c:v>54424</c:v>
                </c:pt>
                <c:pt idx="45">
                  <c:v>54789</c:v>
                </c:pt>
              </c:numCache>
            </c:numRef>
          </c:cat>
          <c:val>
            <c:numRef>
              <c:f>'4.2A'!$P$9:$BI$9</c:f>
              <c:numCache>
                <c:formatCode>0.0</c:formatCode>
                <c:ptCount val="46"/>
                <c:pt idx="0">
                  <c:v>22.9</c:v>
                </c:pt>
                <c:pt idx="1">
                  <c:v>23.4</c:v>
                </c:pt>
                <c:pt idx="2">
                  <c:v>23.3</c:v>
                </c:pt>
                <c:pt idx="3">
                  <c:v>22.9</c:v>
                </c:pt>
                <c:pt idx="4">
                  <c:v>21.8</c:v>
                </c:pt>
                <c:pt idx="5">
                  <c:v>21.6</c:v>
                </c:pt>
                <c:pt idx="6">
                  <c:v>21.5</c:v>
                </c:pt>
                <c:pt idx="7">
                  <c:v>21.7</c:v>
                </c:pt>
                <c:pt idx="8">
                  <c:v>21.6</c:v>
                </c:pt>
                <c:pt idx="9">
                  <c:v>21.6</c:v>
                </c:pt>
                <c:pt idx="10">
                  <c:v>21.9</c:v>
                </c:pt>
                <c:pt idx="11">
                  <c:v>21.3</c:v>
                </c:pt>
                <c:pt idx="12">
                  <c:v>21</c:v>
                </c:pt>
                <c:pt idx="13">
                  <c:v>20.6</c:v>
                </c:pt>
              </c:numCache>
            </c:numRef>
          </c:val>
          <c:smooth val="0"/>
          <c:extLst>
            <c:ext xmlns:c16="http://schemas.microsoft.com/office/drawing/2014/chart" uri="{C3380CC4-5D6E-409C-BE32-E72D297353CC}">
              <c16:uniqueId val="{00000000-4CB1-42EC-B29B-4194AD8D2663}"/>
            </c:ext>
          </c:extLst>
        </c:ser>
        <c:ser>
          <c:idx val="1"/>
          <c:order val="1"/>
          <c:tx>
            <c:strRef>
              <c:f>'4.2A'!$O$10</c:f>
              <c:strCache>
                <c:ptCount val="1"/>
                <c:pt idx="0">
                  <c:v>Community Renewables</c:v>
                </c:pt>
              </c:strCache>
            </c:strRef>
          </c:tx>
          <c:spPr>
            <a:ln w="28575" cap="rnd">
              <a:solidFill>
                <a:srgbClr val="E1008E"/>
              </a:solidFill>
              <a:round/>
            </a:ln>
            <a:effectLst/>
          </c:spPr>
          <c:marker>
            <c:symbol val="none"/>
          </c:marker>
          <c:cat>
            <c:numRef>
              <c:f>'4.2A'!$P$8:$BI$8</c:f>
              <c:numCache>
                <c:formatCode>yyyy</c:formatCode>
                <c:ptCount val="46"/>
                <c:pt idx="0">
                  <c:v>38353</c:v>
                </c:pt>
                <c:pt idx="1">
                  <c:v>38718</c:v>
                </c:pt>
                <c:pt idx="2">
                  <c:v>39083</c:v>
                </c:pt>
                <c:pt idx="3">
                  <c:v>39448</c:v>
                </c:pt>
                <c:pt idx="4">
                  <c:v>39814</c:v>
                </c:pt>
                <c:pt idx="5">
                  <c:v>40179</c:v>
                </c:pt>
                <c:pt idx="6">
                  <c:v>40544</c:v>
                </c:pt>
                <c:pt idx="7">
                  <c:v>40909</c:v>
                </c:pt>
                <c:pt idx="8">
                  <c:v>41275</c:v>
                </c:pt>
                <c:pt idx="9">
                  <c:v>41640</c:v>
                </c:pt>
                <c:pt idx="10">
                  <c:v>42005</c:v>
                </c:pt>
                <c:pt idx="11">
                  <c:v>42370</c:v>
                </c:pt>
                <c:pt idx="12">
                  <c:v>42736</c:v>
                </c:pt>
                <c:pt idx="13">
                  <c:v>43101</c:v>
                </c:pt>
                <c:pt idx="14">
                  <c:v>43466</c:v>
                </c:pt>
                <c:pt idx="15">
                  <c:v>43831</c:v>
                </c:pt>
                <c:pt idx="16">
                  <c:v>44197</c:v>
                </c:pt>
                <c:pt idx="17">
                  <c:v>44562</c:v>
                </c:pt>
                <c:pt idx="18">
                  <c:v>44927</c:v>
                </c:pt>
                <c:pt idx="19">
                  <c:v>45292</c:v>
                </c:pt>
                <c:pt idx="20">
                  <c:v>45658</c:v>
                </c:pt>
                <c:pt idx="21">
                  <c:v>46023</c:v>
                </c:pt>
                <c:pt idx="22">
                  <c:v>46388</c:v>
                </c:pt>
                <c:pt idx="23">
                  <c:v>46753</c:v>
                </c:pt>
                <c:pt idx="24">
                  <c:v>47119</c:v>
                </c:pt>
                <c:pt idx="25">
                  <c:v>47484</c:v>
                </c:pt>
                <c:pt idx="26">
                  <c:v>47849</c:v>
                </c:pt>
                <c:pt idx="27">
                  <c:v>48214</c:v>
                </c:pt>
                <c:pt idx="28">
                  <c:v>48580</c:v>
                </c:pt>
                <c:pt idx="29">
                  <c:v>48945</c:v>
                </c:pt>
                <c:pt idx="30">
                  <c:v>49310</c:v>
                </c:pt>
                <c:pt idx="31">
                  <c:v>49675</c:v>
                </c:pt>
                <c:pt idx="32">
                  <c:v>50041</c:v>
                </c:pt>
                <c:pt idx="33">
                  <c:v>50406</c:v>
                </c:pt>
                <c:pt idx="34">
                  <c:v>50771</c:v>
                </c:pt>
                <c:pt idx="35">
                  <c:v>51136</c:v>
                </c:pt>
                <c:pt idx="36">
                  <c:v>51502</c:v>
                </c:pt>
                <c:pt idx="37">
                  <c:v>51867</c:v>
                </c:pt>
                <c:pt idx="38">
                  <c:v>52232</c:v>
                </c:pt>
                <c:pt idx="39">
                  <c:v>52597</c:v>
                </c:pt>
                <c:pt idx="40">
                  <c:v>52963</c:v>
                </c:pt>
                <c:pt idx="41">
                  <c:v>53328</c:v>
                </c:pt>
                <c:pt idx="42">
                  <c:v>53693</c:v>
                </c:pt>
                <c:pt idx="43">
                  <c:v>54058</c:v>
                </c:pt>
                <c:pt idx="44">
                  <c:v>54424</c:v>
                </c:pt>
                <c:pt idx="45">
                  <c:v>54789</c:v>
                </c:pt>
              </c:numCache>
            </c:numRef>
          </c:cat>
          <c:val>
            <c:numRef>
              <c:f>'4.2A'!$P$10:$BI$10</c:f>
              <c:numCache>
                <c:formatCode>General</c:formatCode>
                <c:ptCount val="46"/>
                <c:pt idx="13">
                  <c:v>20.6</c:v>
                </c:pt>
                <c:pt idx="14">
                  <c:v>20.3</c:v>
                </c:pt>
                <c:pt idx="15">
                  <c:v>20</c:v>
                </c:pt>
                <c:pt idx="16">
                  <c:v>19.7</c:v>
                </c:pt>
                <c:pt idx="17">
                  <c:v>19.5</c:v>
                </c:pt>
                <c:pt idx="18">
                  <c:v>19.3</c:v>
                </c:pt>
                <c:pt idx="19">
                  <c:v>19.100000000000001</c:v>
                </c:pt>
                <c:pt idx="20">
                  <c:v>18.899999999999999</c:v>
                </c:pt>
                <c:pt idx="21">
                  <c:v>18.7</c:v>
                </c:pt>
                <c:pt idx="22">
                  <c:v>18.600000000000001</c:v>
                </c:pt>
                <c:pt idx="23">
                  <c:v>18.600000000000001</c:v>
                </c:pt>
                <c:pt idx="24">
                  <c:v>18.600000000000001</c:v>
                </c:pt>
                <c:pt idx="25">
                  <c:v>18.7</c:v>
                </c:pt>
                <c:pt idx="26">
                  <c:v>18.8</c:v>
                </c:pt>
                <c:pt idx="27">
                  <c:v>19</c:v>
                </c:pt>
                <c:pt idx="28">
                  <c:v>19.2</c:v>
                </c:pt>
                <c:pt idx="29">
                  <c:v>19.399999999999999</c:v>
                </c:pt>
                <c:pt idx="30">
                  <c:v>19.600000000000001</c:v>
                </c:pt>
                <c:pt idx="31">
                  <c:v>19.8</c:v>
                </c:pt>
                <c:pt idx="32">
                  <c:v>20</c:v>
                </c:pt>
                <c:pt idx="33">
                  <c:v>20.100000000000001</c:v>
                </c:pt>
                <c:pt idx="34">
                  <c:v>20.399999999999999</c:v>
                </c:pt>
                <c:pt idx="35">
                  <c:v>20.7</c:v>
                </c:pt>
                <c:pt idx="36">
                  <c:v>20.9</c:v>
                </c:pt>
                <c:pt idx="37">
                  <c:v>21.3</c:v>
                </c:pt>
                <c:pt idx="38">
                  <c:v>21.6</c:v>
                </c:pt>
                <c:pt idx="39">
                  <c:v>21.9</c:v>
                </c:pt>
                <c:pt idx="40">
                  <c:v>22.3</c:v>
                </c:pt>
                <c:pt idx="41">
                  <c:v>22.7</c:v>
                </c:pt>
                <c:pt idx="42">
                  <c:v>23.1</c:v>
                </c:pt>
                <c:pt idx="43">
                  <c:v>23.5</c:v>
                </c:pt>
                <c:pt idx="44">
                  <c:v>24</c:v>
                </c:pt>
                <c:pt idx="45">
                  <c:v>24.3</c:v>
                </c:pt>
              </c:numCache>
            </c:numRef>
          </c:val>
          <c:smooth val="0"/>
          <c:extLst>
            <c:ext xmlns:c16="http://schemas.microsoft.com/office/drawing/2014/chart" uri="{C3380CC4-5D6E-409C-BE32-E72D297353CC}">
              <c16:uniqueId val="{00000001-4CB1-42EC-B29B-4194AD8D2663}"/>
            </c:ext>
          </c:extLst>
        </c:ser>
        <c:ser>
          <c:idx val="2"/>
          <c:order val="2"/>
          <c:tx>
            <c:strRef>
              <c:f>'4.2A'!$O$11</c:f>
              <c:strCache>
                <c:ptCount val="1"/>
                <c:pt idx="0">
                  <c:v>Two Degrees</c:v>
                </c:pt>
              </c:strCache>
            </c:strRef>
          </c:tx>
          <c:spPr>
            <a:ln w="28575" cap="rnd">
              <a:solidFill>
                <a:srgbClr val="7A9A01"/>
              </a:solidFill>
              <a:round/>
            </a:ln>
            <a:effectLst/>
          </c:spPr>
          <c:marker>
            <c:symbol val="none"/>
          </c:marker>
          <c:cat>
            <c:numRef>
              <c:f>'4.2A'!$P$8:$BI$8</c:f>
              <c:numCache>
                <c:formatCode>yyyy</c:formatCode>
                <c:ptCount val="46"/>
                <c:pt idx="0">
                  <c:v>38353</c:v>
                </c:pt>
                <c:pt idx="1">
                  <c:v>38718</c:v>
                </c:pt>
                <c:pt idx="2">
                  <c:v>39083</c:v>
                </c:pt>
                <c:pt idx="3">
                  <c:v>39448</c:v>
                </c:pt>
                <c:pt idx="4">
                  <c:v>39814</c:v>
                </c:pt>
                <c:pt idx="5">
                  <c:v>40179</c:v>
                </c:pt>
                <c:pt idx="6">
                  <c:v>40544</c:v>
                </c:pt>
                <c:pt idx="7">
                  <c:v>40909</c:v>
                </c:pt>
                <c:pt idx="8">
                  <c:v>41275</c:v>
                </c:pt>
                <c:pt idx="9">
                  <c:v>41640</c:v>
                </c:pt>
                <c:pt idx="10">
                  <c:v>42005</c:v>
                </c:pt>
                <c:pt idx="11">
                  <c:v>42370</c:v>
                </c:pt>
                <c:pt idx="12">
                  <c:v>42736</c:v>
                </c:pt>
                <c:pt idx="13">
                  <c:v>43101</c:v>
                </c:pt>
                <c:pt idx="14">
                  <c:v>43466</c:v>
                </c:pt>
                <c:pt idx="15">
                  <c:v>43831</c:v>
                </c:pt>
                <c:pt idx="16">
                  <c:v>44197</c:v>
                </c:pt>
                <c:pt idx="17">
                  <c:v>44562</c:v>
                </c:pt>
                <c:pt idx="18">
                  <c:v>44927</c:v>
                </c:pt>
                <c:pt idx="19">
                  <c:v>45292</c:v>
                </c:pt>
                <c:pt idx="20">
                  <c:v>45658</c:v>
                </c:pt>
                <c:pt idx="21">
                  <c:v>46023</c:v>
                </c:pt>
                <c:pt idx="22">
                  <c:v>46388</c:v>
                </c:pt>
                <c:pt idx="23">
                  <c:v>46753</c:v>
                </c:pt>
                <c:pt idx="24">
                  <c:v>47119</c:v>
                </c:pt>
                <c:pt idx="25">
                  <c:v>47484</c:v>
                </c:pt>
                <c:pt idx="26">
                  <c:v>47849</c:v>
                </c:pt>
                <c:pt idx="27">
                  <c:v>48214</c:v>
                </c:pt>
                <c:pt idx="28">
                  <c:v>48580</c:v>
                </c:pt>
                <c:pt idx="29">
                  <c:v>48945</c:v>
                </c:pt>
                <c:pt idx="30">
                  <c:v>49310</c:v>
                </c:pt>
                <c:pt idx="31">
                  <c:v>49675</c:v>
                </c:pt>
                <c:pt idx="32">
                  <c:v>50041</c:v>
                </c:pt>
                <c:pt idx="33">
                  <c:v>50406</c:v>
                </c:pt>
                <c:pt idx="34">
                  <c:v>50771</c:v>
                </c:pt>
                <c:pt idx="35">
                  <c:v>51136</c:v>
                </c:pt>
                <c:pt idx="36">
                  <c:v>51502</c:v>
                </c:pt>
                <c:pt idx="37">
                  <c:v>51867</c:v>
                </c:pt>
                <c:pt idx="38">
                  <c:v>52232</c:v>
                </c:pt>
                <c:pt idx="39">
                  <c:v>52597</c:v>
                </c:pt>
                <c:pt idx="40">
                  <c:v>52963</c:v>
                </c:pt>
                <c:pt idx="41">
                  <c:v>53328</c:v>
                </c:pt>
                <c:pt idx="42">
                  <c:v>53693</c:v>
                </c:pt>
                <c:pt idx="43">
                  <c:v>54058</c:v>
                </c:pt>
                <c:pt idx="44">
                  <c:v>54424</c:v>
                </c:pt>
                <c:pt idx="45">
                  <c:v>54789</c:v>
                </c:pt>
              </c:numCache>
            </c:numRef>
          </c:cat>
          <c:val>
            <c:numRef>
              <c:f>'4.2A'!$P$11:$BI$11</c:f>
              <c:numCache>
                <c:formatCode>General</c:formatCode>
                <c:ptCount val="46"/>
                <c:pt idx="13">
                  <c:v>20.6</c:v>
                </c:pt>
                <c:pt idx="14">
                  <c:v>20.3</c:v>
                </c:pt>
                <c:pt idx="15">
                  <c:v>20.2</c:v>
                </c:pt>
                <c:pt idx="16">
                  <c:v>20.100000000000001</c:v>
                </c:pt>
                <c:pt idx="17">
                  <c:v>20</c:v>
                </c:pt>
                <c:pt idx="18">
                  <c:v>19.899999999999999</c:v>
                </c:pt>
                <c:pt idx="19">
                  <c:v>19.8</c:v>
                </c:pt>
                <c:pt idx="20">
                  <c:v>19.7</c:v>
                </c:pt>
                <c:pt idx="21">
                  <c:v>19.600000000000001</c:v>
                </c:pt>
                <c:pt idx="22">
                  <c:v>19.7</c:v>
                </c:pt>
                <c:pt idx="23">
                  <c:v>19.8</c:v>
                </c:pt>
                <c:pt idx="24">
                  <c:v>19.899999999999999</c:v>
                </c:pt>
                <c:pt idx="25">
                  <c:v>20</c:v>
                </c:pt>
                <c:pt idx="26">
                  <c:v>20.2</c:v>
                </c:pt>
                <c:pt idx="27">
                  <c:v>20.399999999999999</c:v>
                </c:pt>
                <c:pt idx="28">
                  <c:v>20.6</c:v>
                </c:pt>
                <c:pt idx="29">
                  <c:v>20.8</c:v>
                </c:pt>
                <c:pt idx="30">
                  <c:v>21</c:v>
                </c:pt>
                <c:pt idx="31">
                  <c:v>21.2</c:v>
                </c:pt>
                <c:pt idx="32">
                  <c:v>21.4</c:v>
                </c:pt>
                <c:pt idx="33">
                  <c:v>21.5</c:v>
                </c:pt>
                <c:pt idx="34">
                  <c:v>21.7</c:v>
                </c:pt>
                <c:pt idx="35">
                  <c:v>21.8</c:v>
                </c:pt>
                <c:pt idx="36">
                  <c:v>22</c:v>
                </c:pt>
                <c:pt idx="37">
                  <c:v>22.2</c:v>
                </c:pt>
                <c:pt idx="38">
                  <c:v>22.3</c:v>
                </c:pt>
                <c:pt idx="39">
                  <c:v>22.4</c:v>
                </c:pt>
                <c:pt idx="40">
                  <c:v>22.6</c:v>
                </c:pt>
                <c:pt idx="41">
                  <c:v>22.7</c:v>
                </c:pt>
                <c:pt idx="42">
                  <c:v>22.8</c:v>
                </c:pt>
                <c:pt idx="43">
                  <c:v>22.9</c:v>
                </c:pt>
                <c:pt idx="44">
                  <c:v>23</c:v>
                </c:pt>
                <c:pt idx="45">
                  <c:v>23.1</c:v>
                </c:pt>
              </c:numCache>
            </c:numRef>
          </c:val>
          <c:smooth val="0"/>
          <c:extLst>
            <c:ext xmlns:c16="http://schemas.microsoft.com/office/drawing/2014/chart" uri="{C3380CC4-5D6E-409C-BE32-E72D297353CC}">
              <c16:uniqueId val="{00000002-4CB1-42EC-B29B-4194AD8D2663}"/>
            </c:ext>
          </c:extLst>
        </c:ser>
        <c:ser>
          <c:idx val="3"/>
          <c:order val="3"/>
          <c:tx>
            <c:strRef>
              <c:f>'4.2A'!$O$12</c:f>
              <c:strCache>
                <c:ptCount val="1"/>
                <c:pt idx="0">
                  <c:v>Steady Progression</c:v>
                </c:pt>
              </c:strCache>
            </c:strRef>
          </c:tx>
          <c:spPr>
            <a:ln w="28575" cap="rnd">
              <a:solidFill>
                <a:schemeClr val="accent4"/>
              </a:solidFill>
              <a:round/>
            </a:ln>
            <a:effectLst/>
          </c:spPr>
          <c:marker>
            <c:symbol val="none"/>
          </c:marker>
          <c:cat>
            <c:numRef>
              <c:f>'4.2A'!$P$8:$BI$8</c:f>
              <c:numCache>
                <c:formatCode>yyyy</c:formatCode>
                <c:ptCount val="46"/>
                <c:pt idx="0">
                  <c:v>38353</c:v>
                </c:pt>
                <c:pt idx="1">
                  <c:v>38718</c:v>
                </c:pt>
                <c:pt idx="2">
                  <c:v>39083</c:v>
                </c:pt>
                <c:pt idx="3">
                  <c:v>39448</c:v>
                </c:pt>
                <c:pt idx="4">
                  <c:v>39814</c:v>
                </c:pt>
                <c:pt idx="5">
                  <c:v>40179</c:v>
                </c:pt>
                <c:pt idx="6">
                  <c:v>40544</c:v>
                </c:pt>
                <c:pt idx="7">
                  <c:v>40909</c:v>
                </c:pt>
                <c:pt idx="8">
                  <c:v>41275</c:v>
                </c:pt>
                <c:pt idx="9">
                  <c:v>41640</c:v>
                </c:pt>
                <c:pt idx="10">
                  <c:v>42005</c:v>
                </c:pt>
                <c:pt idx="11">
                  <c:v>42370</c:v>
                </c:pt>
                <c:pt idx="12">
                  <c:v>42736</c:v>
                </c:pt>
                <c:pt idx="13">
                  <c:v>43101</c:v>
                </c:pt>
                <c:pt idx="14">
                  <c:v>43466</c:v>
                </c:pt>
                <c:pt idx="15">
                  <c:v>43831</c:v>
                </c:pt>
                <c:pt idx="16">
                  <c:v>44197</c:v>
                </c:pt>
                <c:pt idx="17">
                  <c:v>44562</c:v>
                </c:pt>
                <c:pt idx="18">
                  <c:v>44927</c:v>
                </c:pt>
                <c:pt idx="19">
                  <c:v>45292</c:v>
                </c:pt>
                <c:pt idx="20">
                  <c:v>45658</c:v>
                </c:pt>
                <c:pt idx="21">
                  <c:v>46023</c:v>
                </c:pt>
                <c:pt idx="22">
                  <c:v>46388</c:v>
                </c:pt>
                <c:pt idx="23">
                  <c:v>46753</c:v>
                </c:pt>
                <c:pt idx="24">
                  <c:v>47119</c:v>
                </c:pt>
                <c:pt idx="25">
                  <c:v>47484</c:v>
                </c:pt>
                <c:pt idx="26">
                  <c:v>47849</c:v>
                </c:pt>
                <c:pt idx="27">
                  <c:v>48214</c:v>
                </c:pt>
                <c:pt idx="28">
                  <c:v>48580</c:v>
                </c:pt>
                <c:pt idx="29">
                  <c:v>48945</c:v>
                </c:pt>
                <c:pt idx="30">
                  <c:v>49310</c:v>
                </c:pt>
                <c:pt idx="31">
                  <c:v>49675</c:v>
                </c:pt>
                <c:pt idx="32">
                  <c:v>50041</c:v>
                </c:pt>
                <c:pt idx="33">
                  <c:v>50406</c:v>
                </c:pt>
                <c:pt idx="34">
                  <c:v>50771</c:v>
                </c:pt>
                <c:pt idx="35">
                  <c:v>51136</c:v>
                </c:pt>
                <c:pt idx="36">
                  <c:v>51502</c:v>
                </c:pt>
                <c:pt idx="37">
                  <c:v>51867</c:v>
                </c:pt>
                <c:pt idx="38">
                  <c:v>52232</c:v>
                </c:pt>
                <c:pt idx="39">
                  <c:v>52597</c:v>
                </c:pt>
                <c:pt idx="40">
                  <c:v>52963</c:v>
                </c:pt>
                <c:pt idx="41">
                  <c:v>53328</c:v>
                </c:pt>
                <c:pt idx="42">
                  <c:v>53693</c:v>
                </c:pt>
                <c:pt idx="43">
                  <c:v>54058</c:v>
                </c:pt>
                <c:pt idx="44">
                  <c:v>54424</c:v>
                </c:pt>
                <c:pt idx="45">
                  <c:v>54789</c:v>
                </c:pt>
              </c:numCache>
            </c:numRef>
          </c:cat>
          <c:val>
            <c:numRef>
              <c:f>'4.2A'!$P$12:$BI$12</c:f>
              <c:numCache>
                <c:formatCode>General</c:formatCode>
                <c:ptCount val="46"/>
                <c:pt idx="13">
                  <c:v>20.6</c:v>
                </c:pt>
                <c:pt idx="14">
                  <c:v>20.399999999999999</c:v>
                </c:pt>
                <c:pt idx="15">
                  <c:v>20.8</c:v>
                </c:pt>
                <c:pt idx="16">
                  <c:v>20.9</c:v>
                </c:pt>
                <c:pt idx="17">
                  <c:v>21</c:v>
                </c:pt>
                <c:pt idx="18">
                  <c:v>21</c:v>
                </c:pt>
                <c:pt idx="19">
                  <c:v>21</c:v>
                </c:pt>
                <c:pt idx="20">
                  <c:v>21</c:v>
                </c:pt>
                <c:pt idx="21">
                  <c:v>21</c:v>
                </c:pt>
                <c:pt idx="22">
                  <c:v>21</c:v>
                </c:pt>
                <c:pt idx="23">
                  <c:v>21.1</c:v>
                </c:pt>
                <c:pt idx="24">
                  <c:v>21.1</c:v>
                </c:pt>
                <c:pt idx="25">
                  <c:v>21.2</c:v>
                </c:pt>
                <c:pt idx="26">
                  <c:v>21.3</c:v>
                </c:pt>
                <c:pt idx="27">
                  <c:v>21.3</c:v>
                </c:pt>
                <c:pt idx="28">
                  <c:v>21.4</c:v>
                </c:pt>
                <c:pt idx="29">
                  <c:v>21.4</c:v>
                </c:pt>
                <c:pt idx="30">
                  <c:v>21.5</c:v>
                </c:pt>
                <c:pt idx="31">
                  <c:v>21.6</c:v>
                </c:pt>
                <c:pt idx="32">
                  <c:v>21.7</c:v>
                </c:pt>
                <c:pt idx="33">
                  <c:v>21.7</c:v>
                </c:pt>
                <c:pt idx="34">
                  <c:v>21.8</c:v>
                </c:pt>
                <c:pt idx="35">
                  <c:v>21.9</c:v>
                </c:pt>
                <c:pt idx="36">
                  <c:v>22</c:v>
                </c:pt>
                <c:pt idx="37">
                  <c:v>22.1</c:v>
                </c:pt>
                <c:pt idx="38">
                  <c:v>22.2</c:v>
                </c:pt>
                <c:pt idx="39">
                  <c:v>22.3</c:v>
                </c:pt>
                <c:pt idx="40">
                  <c:v>22.4</c:v>
                </c:pt>
                <c:pt idx="41">
                  <c:v>22.5</c:v>
                </c:pt>
                <c:pt idx="42">
                  <c:v>22.5</c:v>
                </c:pt>
                <c:pt idx="43">
                  <c:v>22.6</c:v>
                </c:pt>
                <c:pt idx="44">
                  <c:v>22.7</c:v>
                </c:pt>
                <c:pt idx="45">
                  <c:v>22.8</c:v>
                </c:pt>
              </c:numCache>
            </c:numRef>
          </c:val>
          <c:smooth val="0"/>
          <c:extLst>
            <c:ext xmlns:c16="http://schemas.microsoft.com/office/drawing/2014/chart" uri="{C3380CC4-5D6E-409C-BE32-E72D297353CC}">
              <c16:uniqueId val="{00000003-4CB1-42EC-B29B-4194AD8D2663}"/>
            </c:ext>
          </c:extLst>
        </c:ser>
        <c:ser>
          <c:idx val="4"/>
          <c:order val="4"/>
          <c:tx>
            <c:strRef>
              <c:f>'4.2A'!$O$13</c:f>
              <c:strCache>
                <c:ptCount val="1"/>
                <c:pt idx="0">
                  <c:v>Consumer Evolution</c:v>
                </c:pt>
              </c:strCache>
            </c:strRef>
          </c:tx>
          <c:spPr>
            <a:ln w="28575" cap="rnd">
              <a:solidFill>
                <a:srgbClr val="003C71"/>
              </a:solidFill>
              <a:round/>
            </a:ln>
            <a:effectLst/>
          </c:spPr>
          <c:marker>
            <c:symbol val="none"/>
          </c:marker>
          <c:cat>
            <c:numRef>
              <c:f>'4.2A'!$P$8:$BI$8</c:f>
              <c:numCache>
                <c:formatCode>yyyy</c:formatCode>
                <c:ptCount val="46"/>
                <c:pt idx="0">
                  <c:v>38353</c:v>
                </c:pt>
                <c:pt idx="1">
                  <c:v>38718</c:v>
                </c:pt>
                <c:pt idx="2">
                  <c:v>39083</c:v>
                </c:pt>
                <c:pt idx="3">
                  <c:v>39448</c:v>
                </c:pt>
                <c:pt idx="4">
                  <c:v>39814</c:v>
                </c:pt>
                <c:pt idx="5">
                  <c:v>40179</c:v>
                </c:pt>
                <c:pt idx="6">
                  <c:v>40544</c:v>
                </c:pt>
                <c:pt idx="7">
                  <c:v>40909</c:v>
                </c:pt>
                <c:pt idx="8">
                  <c:v>41275</c:v>
                </c:pt>
                <c:pt idx="9">
                  <c:v>41640</c:v>
                </c:pt>
                <c:pt idx="10">
                  <c:v>42005</c:v>
                </c:pt>
                <c:pt idx="11">
                  <c:v>42370</c:v>
                </c:pt>
                <c:pt idx="12">
                  <c:v>42736</c:v>
                </c:pt>
                <c:pt idx="13">
                  <c:v>43101</c:v>
                </c:pt>
                <c:pt idx="14">
                  <c:v>43466</c:v>
                </c:pt>
                <c:pt idx="15">
                  <c:v>43831</c:v>
                </c:pt>
                <c:pt idx="16">
                  <c:v>44197</c:v>
                </c:pt>
                <c:pt idx="17">
                  <c:v>44562</c:v>
                </c:pt>
                <c:pt idx="18">
                  <c:v>44927</c:v>
                </c:pt>
                <c:pt idx="19">
                  <c:v>45292</c:v>
                </c:pt>
                <c:pt idx="20">
                  <c:v>45658</c:v>
                </c:pt>
                <c:pt idx="21">
                  <c:v>46023</c:v>
                </c:pt>
                <c:pt idx="22">
                  <c:v>46388</c:v>
                </c:pt>
                <c:pt idx="23">
                  <c:v>46753</c:v>
                </c:pt>
                <c:pt idx="24">
                  <c:v>47119</c:v>
                </c:pt>
                <c:pt idx="25">
                  <c:v>47484</c:v>
                </c:pt>
                <c:pt idx="26">
                  <c:v>47849</c:v>
                </c:pt>
                <c:pt idx="27">
                  <c:v>48214</c:v>
                </c:pt>
                <c:pt idx="28">
                  <c:v>48580</c:v>
                </c:pt>
                <c:pt idx="29">
                  <c:v>48945</c:v>
                </c:pt>
                <c:pt idx="30">
                  <c:v>49310</c:v>
                </c:pt>
                <c:pt idx="31">
                  <c:v>49675</c:v>
                </c:pt>
                <c:pt idx="32">
                  <c:v>50041</c:v>
                </c:pt>
                <c:pt idx="33">
                  <c:v>50406</c:v>
                </c:pt>
                <c:pt idx="34">
                  <c:v>50771</c:v>
                </c:pt>
                <c:pt idx="35">
                  <c:v>51136</c:v>
                </c:pt>
                <c:pt idx="36">
                  <c:v>51502</c:v>
                </c:pt>
                <c:pt idx="37">
                  <c:v>51867</c:v>
                </c:pt>
                <c:pt idx="38">
                  <c:v>52232</c:v>
                </c:pt>
                <c:pt idx="39">
                  <c:v>52597</c:v>
                </c:pt>
                <c:pt idx="40">
                  <c:v>52963</c:v>
                </c:pt>
                <c:pt idx="41">
                  <c:v>53328</c:v>
                </c:pt>
                <c:pt idx="42">
                  <c:v>53693</c:v>
                </c:pt>
                <c:pt idx="43">
                  <c:v>54058</c:v>
                </c:pt>
                <c:pt idx="44">
                  <c:v>54424</c:v>
                </c:pt>
                <c:pt idx="45">
                  <c:v>54789</c:v>
                </c:pt>
              </c:numCache>
            </c:numRef>
          </c:cat>
          <c:val>
            <c:numRef>
              <c:f>'4.2A'!$P$13:$BI$13</c:f>
              <c:numCache>
                <c:formatCode>General</c:formatCode>
                <c:ptCount val="46"/>
                <c:pt idx="13">
                  <c:v>20.6</c:v>
                </c:pt>
                <c:pt idx="14">
                  <c:v>20.399999999999999</c:v>
                </c:pt>
                <c:pt idx="15">
                  <c:v>20.6</c:v>
                </c:pt>
                <c:pt idx="16">
                  <c:v>20.6</c:v>
                </c:pt>
                <c:pt idx="17">
                  <c:v>20.6</c:v>
                </c:pt>
                <c:pt idx="18">
                  <c:v>20.5</c:v>
                </c:pt>
                <c:pt idx="19">
                  <c:v>20.5</c:v>
                </c:pt>
                <c:pt idx="20">
                  <c:v>20.399999999999999</c:v>
                </c:pt>
                <c:pt idx="21">
                  <c:v>20.399999999999999</c:v>
                </c:pt>
                <c:pt idx="22">
                  <c:v>20.3</c:v>
                </c:pt>
                <c:pt idx="23">
                  <c:v>20.3</c:v>
                </c:pt>
                <c:pt idx="24">
                  <c:v>20.3</c:v>
                </c:pt>
                <c:pt idx="25">
                  <c:v>20.3</c:v>
                </c:pt>
                <c:pt idx="26">
                  <c:v>20.399999999999999</c:v>
                </c:pt>
                <c:pt idx="27">
                  <c:v>20.399999999999999</c:v>
                </c:pt>
                <c:pt idx="28">
                  <c:v>20.5</c:v>
                </c:pt>
                <c:pt idx="29">
                  <c:v>20.5</c:v>
                </c:pt>
                <c:pt idx="30">
                  <c:v>20.6</c:v>
                </c:pt>
                <c:pt idx="31">
                  <c:v>20.7</c:v>
                </c:pt>
                <c:pt idx="32">
                  <c:v>20.7</c:v>
                </c:pt>
                <c:pt idx="33">
                  <c:v>20.8</c:v>
                </c:pt>
                <c:pt idx="34">
                  <c:v>20.9</c:v>
                </c:pt>
                <c:pt idx="35">
                  <c:v>21</c:v>
                </c:pt>
                <c:pt idx="36">
                  <c:v>21.1</c:v>
                </c:pt>
                <c:pt idx="37">
                  <c:v>21.2</c:v>
                </c:pt>
                <c:pt idx="38">
                  <c:v>21.4</c:v>
                </c:pt>
                <c:pt idx="39">
                  <c:v>21.5</c:v>
                </c:pt>
                <c:pt idx="40">
                  <c:v>21.6</c:v>
                </c:pt>
                <c:pt idx="41">
                  <c:v>21.7</c:v>
                </c:pt>
                <c:pt idx="42">
                  <c:v>21.9</c:v>
                </c:pt>
                <c:pt idx="43">
                  <c:v>22</c:v>
                </c:pt>
                <c:pt idx="44">
                  <c:v>22.1</c:v>
                </c:pt>
                <c:pt idx="45">
                  <c:v>22.2</c:v>
                </c:pt>
              </c:numCache>
            </c:numRef>
          </c:val>
          <c:smooth val="0"/>
          <c:extLst>
            <c:ext xmlns:c16="http://schemas.microsoft.com/office/drawing/2014/chart" uri="{C3380CC4-5D6E-409C-BE32-E72D297353CC}">
              <c16:uniqueId val="{00000004-4CB1-42EC-B29B-4194AD8D2663}"/>
            </c:ext>
          </c:extLst>
        </c:ser>
        <c:dLbls>
          <c:showLegendKey val="0"/>
          <c:showVal val="0"/>
          <c:showCatName val="0"/>
          <c:showSerName val="0"/>
          <c:showPercent val="0"/>
          <c:showBubbleSize val="0"/>
        </c:dLbls>
        <c:smooth val="0"/>
        <c:axId val="520039040"/>
        <c:axId val="520040832"/>
      </c:lineChart>
      <c:dateAx>
        <c:axId val="520039040"/>
        <c:scaling>
          <c:orientation val="minMax"/>
          <c:min val="40179"/>
        </c:scaling>
        <c:delete val="0"/>
        <c:axPos val="b"/>
        <c:numFmt formatCode="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520040832"/>
        <c:crosses val="autoZero"/>
        <c:auto val="1"/>
        <c:lblOffset val="100"/>
        <c:baseTimeUnit val="years"/>
        <c:majorUnit val="5"/>
        <c:majorTimeUnit val="years"/>
      </c:dateAx>
      <c:valAx>
        <c:axId val="520040832"/>
        <c:scaling>
          <c:orientation val="minMax"/>
          <c:max val="50"/>
          <c:min val="1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r>
                  <a:rPr lang="en-GB"/>
                  <a:t>GW</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520039040"/>
        <c:crossesAt val="38353"/>
        <c:crossBetween val="between"/>
        <c:majorUnit val="1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chemeClr val="tx1"/>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4095970769412087E-2"/>
          <c:y val="3.4977641350232097E-2"/>
          <c:w val="0.8960792950442652"/>
          <c:h val="0.82533588050015272"/>
        </c:manualLayout>
      </c:layout>
      <c:lineChart>
        <c:grouping val="standard"/>
        <c:varyColors val="0"/>
        <c:ser>
          <c:idx val="0"/>
          <c:order val="0"/>
          <c:tx>
            <c:strRef>
              <c:f>'4.2A'!$O$30</c:f>
              <c:strCache>
                <c:ptCount val="1"/>
                <c:pt idx="0">
                  <c:v>History</c:v>
                </c:pt>
              </c:strCache>
            </c:strRef>
          </c:tx>
          <c:spPr>
            <a:ln w="28575" cap="rnd">
              <a:solidFill>
                <a:schemeClr val="tx1"/>
              </a:solidFill>
              <a:round/>
            </a:ln>
            <a:effectLst/>
          </c:spPr>
          <c:marker>
            <c:symbol val="none"/>
          </c:marker>
          <c:cat>
            <c:numRef>
              <c:f>'4.2A'!$P$29:$BI$29</c:f>
              <c:numCache>
                <c:formatCode>yyyy</c:formatCode>
                <c:ptCount val="46"/>
                <c:pt idx="0">
                  <c:v>38353</c:v>
                </c:pt>
                <c:pt idx="1">
                  <c:v>38718</c:v>
                </c:pt>
                <c:pt idx="2">
                  <c:v>39083</c:v>
                </c:pt>
                <c:pt idx="3">
                  <c:v>39448</c:v>
                </c:pt>
                <c:pt idx="4">
                  <c:v>39814</c:v>
                </c:pt>
                <c:pt idx="5">
                  <c:v>40179</c:v>
                </c:pt>
                <c:pt idx="6">
                  <c:v>40544</c:v>
                </c:pt>
                <c:pt idx="7">
                  <c:v>40909</c:v>
                </c:pt>
                <c:pt idx="8">
                  <c:v>41275</c:v>
                </c:pt>
                <c:pt idx="9">
                  <c:v>41640</c:v>
                </c:pt>
                <c:pt idx="10">
                  <c:v>42005</c:v>
                </c:pt>
                <c:pt idx="11">
                  <c:v>42370</c:v>
                </c:pt>
                <c:pt idx="12">
                  <c:v>42736</c:v>
                </c:pt>
                <c:pt idx="13">
                  <c:v>43101</c:v>
                </c:pt>
                <c:pt idx="14">
                  <c:v>43466</c:v>
                </c:pt>
                <c:pt idx="15">
                  <c:v>43831</c:v>
                </c:pt>
                <c:pt idx="16">
                  <c:v>44197</c:v>
                </c:pt>
                <c:pt idx="17">
                  <c:v>44562</c:v>
                </c:pt>
                <c:pt idx="18">
                  <c:v>44927</c:v>
                </c:pt>
                <c:pt idx="19">
                  <c:v>45292</c:v>
                </c:pt>
                <c:pt idx="20">
                  <c:v>45658</c:v>
                </c:pt>
                <c:pt idx="21">
                  <c:v>46023</c:v>
                </c:pt>
                <c:pt idx="22">
                  <c:v>46388</c:v>
                </c:pt>
                <c:pt idx="23">
                  <c:v>46753</c:v>
                </c:pt>
                <c:pt idx="24">
                  <c:v>47119</c:v>
                </c:pt>
                <c:pt idx="25">
                  <c:v>47484</c:v>
                </c:pt>
                <c:pt idx="26">
                  <c:v>47849</c:v>
                </c:pt>
                <c:pt idx="27">
                  <c:v>48214</c:v>
                </c:pt>
                <c:pt idx="28">
                  <c:v>48580</c:v>
                </c:pt>
                <c:pt idx="29">
                  <c:v>48945</c:v>
                </c:pt>
                <c:pt idx="30">
                  <c:v>49310</c:v>
                </c:pt>
                <c:pt idx="31">
                  <c:v>49675</c:v>
                </c:pt>
                <c:pt idx="32">
                  <c:v>50041</c:v>
                </c:pt>
                <c:pt idx="33">
                  <c:v>50406</c:v>
                </c:pt>
                <c:pt idx="34">
                  <c:v>50771</c:v>
                </c:pt>
                <c:pt idx="35">
                  <c:v>51136</c:v>
                </c:pt>
                <c:pt idx="36">
                  <c:v>51502</c:v>
                </c:pt>
                <c:pt idx="37">
                  <c:v>51867</c:v>
                </c:pt>
                <c:pt idx="38">
                  <c:v>52232</c:v>
                </c:pt>
                <c:pt idx="39">
                  <c:v>52597</c:v>
                </c:pt>
                <c:pt idx="40">
                  <c:v>52963</c:v>
                </c:pt>
                <c:pt idx="41">
                  <c:v>53328</c:v>
                </c:pt>
                <c:pt idx="42">
                  <c:v>53693</c:v>
                </c:pt>
                <c:pt idx="43">
                  <c:v>54058</c:v>
                </c:pt>
                <c:pt idx="44">
                  <c:v>54424</c:v>
                </c:pt>
                <c:pt idx="45">
                  <c:v>54789</c:v>
                </c:pt>
              </c:numCache>
            </c:numRef>
          </c:cat>
          <c:val>
            <c:numRef>
              <c:f>'4.2A'!$P$30:$BI$30</c:f>
              <c:numCache>
                <c:formatCode>General</c:formatCode>
                <c:ptCount val="46"/>
                <c:pt idx="0">
                  <c:v>34.1</c:v>
                </c:pt>
                <c:pt idx="1">
                  <c:v>34.4</c:v>
                </c:pt>
                <c:pt idx="2">
                  <c:v>34.200000000000003</c:v>
                </c:pt>
                <c:pt idx="3">
                  <c:v>34.200000000000003</c:v>
                </c:pt>
                <c:pt idx="4">
                  <c:v>32.4</c:v>
                </c:pt>
                <c:pt idx="5">
                  <c:v>32.299999999999997</c:v>
                </c:pt>
                <c:pt idx="6">
                  <c:v>33.700000000000003</c:v>
                </c:pt>
                <c:pt idx="7">
                  <c:v>32.9</c:v>
                </c:pt>
                <c:pt idx="8">
                  <c:v>34.1</c:v>
                </c:pt>
                <c:pt idx="9">
                  <c:v>34</c:v>
                </c:pt>
                <c:pt idx="10">
                  <c:v>33.4</c:v>
                </c:pt>
                <c:pt idx="11">
                  <c:v>31.8</c:v>
                </c:pt>
                <c:pt idx="12">
                  <c:v>33.299999999999997</c:v>
                </c:pt>
                <c:pt idx="13">
                  <c:v>29.6</c:v>
                </c:pt>
              </c:numCache>
            </c:numRef>
          </c:val>
          <c:smooth val="0"/>
          <c:extLst>
            <c:ext xmlns:c16="http://schemas.microsoft.com/office/drawing/2014/chart" uri="{C3380CC4-5D6E-409C-BE32-E72D297353CC}">
              <c16:uniqueId val="{00000000-CFCA-404E-91A6-BE0EA9DA0D30}"/>
            </c:ext>
          </c:extLst>
        </c:ser>
        <c:ser>
          <c:idx val="1"/>
          <c:order val="1"/>
          <c:tx>
            <c:strRef>
              <c:f>'4.2A'!$O$31</c:f>
              <c:strCache>
                <c:ptCount val="1"/>
                <c:pt idx="0">
                  <c:v>Community Renewables</c:v>
                </c:pt>
              </c:strCache>
            </c:strRef>
          </c:tx>
          <c:spPr>
            <a:ln w="28575" cap="rnd">
              <a:solidFill>
                <a:srgbClr val="E1008E"/>
              </a:solidFill>
              <a:round/>
            </a:ln>
            <a:effectLst/>
          </c:spPr>
          <c:marker>
            <c:symbol val="none"/>
          </c:marker>
          <c:cat>
            <c:numRef>
              <c:f>'4.2A'!$P$29:$BI$29</c:f>
              <c:numCache>
                <c:formatCode>yyyy</c:formatCode>
                <c:ptCount val="46"/>
                <c:pt idx="0">
                  <c:v>38353</c:v>
                </c:pt>
                <c:pt idx="1">
                  <c:v>38718</c:v>
                </c:pt>
                <c:pt idx="2">
                  <c:v>39083</c:v>
                </c:pt>
                <c:pt idx="3">
                  <c:v>39448</c:v>
                </c:pt>
                <c:pt idx="4">
                  <c:v>39814</c:v>
                </c:pt>
                <c:pt idx="5">
                  <c:v>40179</c:v>
                </c:pt>
                <c:pt idx="6">
                  <c:v>40544</c:v>
                </c:pt>
                <c:pt idx="7">
                  <c:v>40909</c:v>
                </c:pt>
                <c:pt idx="8">
                  <c:v>41275</c:v>
                </c:pt>
                <c:pt idx="9">
                  <c:v>41640</c:v>
                </c:pt>
                <c:pt idx="10">
                  <c:v>42005</c:v>
                </c:pt>
                <c:pt idx="11">
                  <c:v>42370</c:v>
                </c:pt>
                <c:pt idx="12">
                  <c:v>42736</c:v>
                </c:pt>
                <c:pt idx="13">
                  <c:v>43101</c:v>
                </c:pt>
                <c:pt idx="14">
                  <c:v>43466</c:v>
                </c:pt>
                <c:pt idx="15">
                  <c:v>43831</c:v>
                </c:pt>
                <c:pt idx="16">
                  <c:v>44197</c:v>
                </c:pt>
                <c:pt idx="17">
                  <c:v>44562</c:v>
                </c:pt>
                <c:pt idx="18">
                  <c:v>44927</c:v>
                </c:pt>
                <c:pt idx="19">
                  <c:v>45292</c:v>
                </c:pt>
                <c:pt idx="20">
                  <c:v>45658</c:v>
                </c:pt>
                <c:pt idx="21">
                  <c:v>46023</c:v>
                </c:pt>
                <c:pt idx="22">
                  <c:v>46388</c:v>
                </c:pt>
                <c:pt idx="23">
                  <c:v>46753</c:v>
                </c:pt>
                <c:pt idx="24">
                  <c:v>47119</c:v>
                </c:pt>
                <c:pt idx="25">
                  <c:v>47484</c:v>
                </c:pt>
                <c:pt idx="26">
                  <c:v>47849</c:v>
                </c:pt>
                <c:pt idx="27">
                  <c:v>48214</c:v>
                </c:pt>
                <c:pt idx="28">
                  <c:v>48580</c:v>
                </c:pt>
                <c:pt idx="29">
                  <c:v>48945</c:v>
                </c:pt>
                <c:pt idx="30">
                  <c:v>49310</c:v>
                </c:pt>
                <c:pt idx="31">
                  <c:v>49675</c:v>
                </c:pt>
                <c:pt idx="32">
                  <c:v>50041</c:v>
                </c:pt>
                <c:pt idx="33">
                  <c:v>50406</c:v>
                </c:pt>
                <c:pt idx="34">
                  <c:v>50771</c:v>
                </c:pt>
                <c:pt idx="35">
                  <c:v>51136</c:v>
                </c:pt>
                <c:pt idx="36">
                  <c:v>51502</c:v>
                </c:pt>
                <c:pt idx="37">
                  <c:v>51867</c:v>
                </c:pt>
                <c:pt idx="38">
                  <c:v>52232</c:v>
                </c:pt>
                <c:pt idx="39">
                  <c:v>52597</c:v>
                </c:pt>
                <c:pt idx="40">
                  <c:v>52963</c:v>
                </c:pt>
                <c:pt idx="41">
                  <c:v>53328</c:v>
                </c:pt>
                <c:pt idx="42">
                  <c:v>53693</c:v>
                </c:pt>
                <c:pt idx="43">
                  <c:v>54058</c:v>
                </c:pt>
                <c:pt idx="44">
                  <c:v>54424</c:v>
                </c:pt>
                <c:pt idx="45">
                  <c:v>54789</c:v>
                </c:pt>
              </c:numCache>
            </c:numRef>
          </c:cat>
          <c:val>
            <c:numRef>
              <c:f>'4.2A'!$P$31:$BI$31</c:f>
              <c:numCache>
                <c:formatCode>General</c:formatCode>
                <c:ptCount val="46"/>
                <c:pt idx="13">
                  <c:v>29.6</c:v>
                </c:pt>
                <c:pt idx="14">
                  <c:v>29.1</c:v>
                </c:pt>
                <c:pt idx="15">
                  <c:v>28.6</c:v>
                </c:pt>
                <c:pt idx="16">
                  <c:v>28.2</c:v>
                </c:pt>
                <c:pt idx="17">
                  <c:v>27.9</c:v>
                </c:pt>
                <c:pt idx="18">
                  <c:v>27.7</c:v>
                </c:pt>
                <c:pt idx="19">
                  <c:v>27.5</c:v>
                </c:pt>
                <c:pt idx="20">
                  <c:v>27.3</c:v>
                </c:pt>
                <c:pt idx="21">
                  <c:v>27.1</c:v>
                </c:pt>
                <c:pt idx="22">
                  <c:v>27.2</c:v>
                </c:pt>
                <c:pt idx="23">
                  <c:v>27.4</c:v>
                </c:pt>
                <c:pt idx="24">
                  <c:v>27.7</c:v>
                </c:pt>
                <c:pt idx="25">
                  <c:v>28.3</c:v>
                </c:pt>
                <c:pt idx="26">
                  <c:v>29</c:v>
                </c:pt>
                <c:pt idx="27">
                  <c:v>29.7</c:v>
                </c:pt>
                <c:pt idx="28">
                  <c:v>30.5</c:v>
                </c:pt>
                <c:pt idx="29">
                  <c:v>31.4</c:v>
                </c:pt>
                <c:pt idx="30">
                  <c:v>32.1</c:v>
                </c:pt>
                <c:pt idx="31">
                  <c:v>32.9</c:v>
                </c:pt>
                <c:pt idx="32">
                  <c:v>33.6</c:v>
                </c:pt>
                <c:pt idx="33">
                  <c:v>34.299999999999997</c:v>
                </c:pt>
                <c:pt idx="34">
                  <c:v>35</c:v>
                </c:pt>
                <c:pt idx="35">
                  <c:v>35.700000000000003</c:v>
                </c:pt>
                <c:pt idx="36">
                  <c:v>36.299999999999997</c:v>
                </c:pt>
                <c:pt idx="37">
                  <c:v>37</c:v>
                </c:pt>
                <c:pt idx="38">
                  <c:v>37.6</c:v>
                </c:pt>
                <c:pt idx="39">
                  <c:v>38.299999999999997</c:v>
                </c:pt>
                <c:pt idx="40">
                  <c:v>38.9</c:v>
                </c:pt>
                <c:pt idx="41">
                  <c:v>39.6</c:v>
                </c:pt>
                <c:pt idx="42">
                  <c:v>40.200000000000003</c:v>
                </c:pt>
                <c:pt idx="43">
                  <c:v>40.9</c:v>
                </c:pt>
                <c:pt idx="44">
                  <c:v>41.6</c:v>
                </c:pt>
                <c:pt idx="45">
                  <c:v>42.2</c:v>
                </c:pt>
              </c:numCache>
            </c:numRef>
          </c:val>
          <c:smooth val="0"/>
          <c:extLst>
            <c:ext xmlns:c16="http://schemas.microsoft.com/office/drawing/2014/chart" uri="{C3380CC4-5D6E-409C-BE32-E72D297353CC}">
              <c16:uniqueId val="{00000001-CFCA-404E-91A6-BE0EA9DA0D30}"/>
            </c:ext>
          </c:extLst>
        </c:ser>
        <c:ser>
          <c:idx val="2"/>
          <c:order val="2"/>
          <c:tx>
            <c:strRef>
              <c:f>'4.2A'!$O$32</c:f>
              <c:strCache>
                <c:ptCount val="1"/>
                <c:pt idx="0">
                  <c:v>Two Degrees</c:v>
                </c:pt>
              </c:strCache>
            </c:strRef>
          </c:tx>
          <c:spPr>
            <a:ln w="28575" cap="rnd">
              <a:solidFill>
                <a:srgbClr val="7A9A01"/>
              </a:solidFill>
              <a:round/>
            </a:ln>
            <a:effectLst/>
          </c:spPr>
          <c:marker>
            <c:symbol val="none"/>
          </c:marker>
          <c:cat>
            <c:numRef>
              <c:f>'4.2A'!$P$29:$BI$29</c:f>
              <c:numCache>
                <c:formatCode>yyyy</c:formatCode>
                <c:ptCount val="46"/>
                <c:pt idx="0">
                  <c:v>38353</c:v>
                </c:pt>
                <c:pt idx="1">
                  <c:v>38718</c:v>
                </c:pt>
                <c:pt idx="2">
                  <c:v>39083</c:v>
                </c:pt>
                <c:pt idx="3">
                  <c:v>39448</c:v>
                </c:pt>
                <c:pt idx="4">
                  <c:v>39814</c:v>
                </c:pt>
                <c:pt idx="5">
                  <c:v>40179</c:v>
                </c:pt>
                <c:pt idx="6">
                  <c:v>40544</c:v>
                </c:pt>
                <c:pt idx="7">
                  <c:v>40909</c:v>
                </c:pt>
                <c:pt idx="8">
                  <c:v>41275</c:v>
                </c:pt>
                <c:pt idx="9">
                  <c:v>41640</c:v>
                </c:pt>
                <c:pt idx="10">
                  <c:v>42005</c:v>
                </c:pt>
                <c:pt idx="11">
                  <c:v>42370</c:v>
                </c:pt>
                <c:pt idx="12">
                  <c:v>42736</c:v>
                </c:pt>
                <c:pt idx="13">
                  <c:v>43101</c:v>
                </c:pt>
                <c:pt idx="14">
                  <c:v>43466</c:v>
                </c:pt>
                <c:pt idx="15">
                  <c:v>43831</c:v>
                </c:pt>
                <c:pt idx="16">
                  <c:v>44197</c:v>
                </c:pt>
                <c:pt idx="17">
                  <c:v>44562</c:v>
                </c:pt>
                <c:pt idx="18">
                  <c:v>44927</c:v>
                </c:pt>
                <c:pt idx="19">
                  <c:v>45292</c:v>
                </c:pt>
                <c:pt idx="20">
                  <c:v>45658</c:v>
                </c:pt>
                <c:pt idx="21">
                  <c:v>46023</c:v>
                </c:pt>
                <c:pt idx="22">
                  <c:v>46388</c:v>
                </c:pt>
                <c:pt idx="23">
                  <c:v>46753</c:v>
                </c:pt>
                <c:pt idx="24">
                  <c:v>47119</c:v>
                </c:pt>
                <c:pt idx="25">
                  <c:v>47484</c:v>
                </c:pt>
                <c:pt idx="26">
                  <c:v>47849</c:v>
                </c:pt>
                <c:pt idx="27">
                  <c:v>48214</c:v>
                </c:pt>
                <c:pt idx="28">
                  <c:v>48580</c:v>
                </c:pt>
                <c:pt idx="29">
                  <c:v>48945</c:v>
                </c:pt>
                <c:pt idx="30">
                  <c:v>49310</c:v>
                </c:pt>
                <c:pt idx="31">
                  <c:v>49675</c:v>
                </c:pt>
                <c:pt idx="32">
                  <c:v>50041</c:v>
                </c:pt>
                <c:pt idx="33">
                  <c:v>50406</c:v>
                </c:pt>
                <c:pt idx="34">
                  <c:v>50771</c:v>
                </c:pt>
                <c:pt idx="35">
                  <c:v>51136</c:v>
                </c:pt>
                <c:pt idx="36">
                  <c:v>51502</c:v>
                </c:pt>
                <c:pt idx="37">
                  <c:v>51867</c:v>
                </c:pt>
                <c:pt idx="38">
                  <c:v>52232</c:v>
                </c:pt>
                <c:pt idx="39">
                  <c:v>52597</c:v>
                </c:pt>
                <c:pt idx="40">
                  <c:v>52963</c:v>
                </c:pt>
                <c:pt idx="41">
                  <c:v>53328</c:v>
                </c:pt>
                <c:pt idx="42">
                  <c:v>53693</c:v>
                </c:pt>
                <c:pt idx="43">
                  <c:v>54058</c:v>
                </c:pt>
                <c:pt idx="44">
                  <c:v>54424</c:v>
                </c:pt>
                <c:pt idx="45">
                  <c:v>54789</c:v>
                </c:pt>
              </c:numCache>
            </c:numRef>
          </c:cat>
          <c:val>
            <c:numRef>
              <c:f>'4.2A'!$P$32:$BI$32</c:f>
              <c:numCache>
                <c:formatCode>General</c:formatCode>
                <c:ptCount val="46"/>
                <c:pt idx="13">
                  <c:v>29.6</c:v>
                </c:pt>
                <c:pt idx="14">
                  <c:v>29.2</c:v>
                </c:pt>
                <c:pt idx="15">
                  <c:v>28.9</c:v>
                </c:pt>
                <c:pt idx="16">
                  <c:v>28.8</c:v>
                </c:pt>
                <c:pt idx="17">
                  <c:v>28.7</c:v>
                </c:pt>
                <c:pt idx="18">
                  <c:v>28.6</c:v>
                </c:pt>
                <c:pt idx="19">
                  <c:v>28.6</c:v>
                </c:pt>
                <c:pt idx="20">
                  <c:v>28.6</c:v>
                </c:pt>
                <c:pt idx="21">
                  <c:v>28.6</c:v>
                </c:pt>
                <c:pt idx="22">
                  <c:v>28.9</c:v>
                </c:pt>
                <c:pt idx="23">
                  <c:v>29.3</c:v>
                </c:pt>
                <c:pt idx="24">
                  <c:v>29.9</c:v>
                </c:pt>
                <c:pt idx="25">
                  <c:v>30.6</c:v>
                </c:pt>
                <c:pt idx="26">
                  <c:v>31.4</c:v>
                </c:pt>
                <c:pt idx="27">
                  <c:v>32.299999999999997</c:v>
                </c:pt>
                <c:pt idx="28">
                  <c:v>33.200000000000003</c:v>
                </c:pt>
                <c:pt idx="29">
                  <c:v>34.1</c:v>
                </c:pt>
                <c:pt idx="30">
                  <c:v>35</c:v>
                </c:pt>
                <c:pt idx="31">
                  <c:v>35.700000000000003</c:v>
                </c:pt>
                <c:pt idx="32">
                  <c:v>36.4</c:v>
                </c:pt>
                <c:pt idx="33">
                  <c:v>37</c:v>
                </c:pt>
                <c:pt idx="34">
                  <c:v>37.6</c:v>
                </c:pt>
                <c:pt idx="35">
                  <c:v>38.200000000000003</c:v>
                </c:pt>
                <c:pt idx="36">
                  <c:v>38.700000000000003</c:v>
                </c:pt>
                <c:pt idx="37">
                  <c:v>39.299999999999997</c:v>
                </c:pt>
                <c:pt idx="38">
                  <c:v>39.700000000000003</c:v>
                </c:pt>
                <c:pt idx="39">
                  <c:v>40.200000000000003</c:v>
                </c:pt>
                <c:pt idx="40">
                  <c:v>40.6</c:v>
                </c:pt>
                <c:pt idx="41">
                  <c:v>41</c:v>
                </c:pt>
                <c:pt idx="42">
                  <c:v>41.4</c:v>
                </c:pt>
                <c:pt idx="43">
                  <c:v>41.7</c:v>
                </c:pt>
                <c:pt idx="44">
                  <c:v>41.9</c:v>
                </c:pt>
                <c:pt idx="45">
                  <c:v>42.1</c:v>
                </c:pt>
              </c:numCache>
            </c:numRef>
          </c:val>
          <c:smooth val="0"/>
          <c:extLst>
            <c:ext xmlns:c16="http://schemas.microsoft.com/office/drawing/2014/chart" uri="{C3380CC4-5D6E-409C-BE32-E72D297353CC}">
              <c16:uniqueId val="{00000002-CFCA-404E-91A6-BE0EA9DA0D30}"/>
            </c:ext>
          </c:extLst>
        </c:ser>
        <c:ser>
          <c:idx val="3"/>
          <c:order val="3"/>
          <c:tx>
            <c:strRef>
              <c:f>'4.2A'!$O$33</c:f>
              <c:strCache>
                <c:ptCount val="1"/>
                <c:pt idx="0">
                  <c:v>Steady Progression</c:v>
                </c:pt>
              </c:strCache>
            </c:strRef>
          </c:tx>
          <c:spPr>
            <a:ln w="28575" cap="rnd">
              <a:solidFill>
                <a:schemeClr val="accent4"/>
              </a:solidFill>
              <a:round/>
            </a:ln>
            <a:effectLst/>
          </c:spPr>
          <c:marker>
            <c:symbol val="none"/>
          </c:marker>
          <c:cat>
            <c:numRef>
              <c:f>'4.2A'!$P$29:$BI$29</c:f>
              <c:numCache>
                <c:formatCode>yyyy</c:formatCode>
                <c:ptCount val="46"/>
                <c:pt idx="0">
                  <c:v>38353</c:v>
                </c:pt>
                <c:pt idx="1">
                  <c:v>38718</c:v>
                </c:pt>
                <c:pt idx="2">
                  <c:v>39083</c:v>
                </c:pt>
                <c:pt idx="3">
                  <c:v>39448</c:v>
                </c:pt>
                <c:pt idx="4">
                  <c:v>39814</c:v>
                </c:pt>
                <c:pt idx="5">
                  <c:v>40179</c:v>
                </c:pt>
                <c:pt idx="6">
                  <c:v>40544</c:v>
                </c:pt>
                <c:pt idx="7">
                  <c:v>40909</c:v>
                </c:pt>
                <c:pt idx="8">
                  <c:v>41275</c:v>
                </c:pt>
                <c:pt idx="9">
                  <c:v>41640</c:v>
                </c:pt>
                <c:pt idx="10">
                  <c:v>42005</c:v>
                </c:pt>
                <c:pt idx="11">
                  <c:v>42370</c:v>
                </c:pt>
                <c:pt idx="12">
                  <c:v>42736</c:v>
                </c:pt>
                <c:pt idx="13">
                  <c:v>43101</c:v>
                </c:pt>
                <c:pt idx="14">
                  <c:v>43466</c:v>
                </c:pt>
                <c:pt idx="15">
                  <c:v>43831</c:v>
                </c:pt>
                <c:pt idx="16">
                  <c:v>44197</c:v>
                </c:pt>
                <c:pt idx="17">
                  <c:v>44562</c:v>
                </c:pt>
                <c:pt idx="18">
                  <c:v>44927</c:v>
                </c:pt>
                <c:pt idx="19">
                  <c:v>45292</c:v>
                </c:pt>
                <c:pt idx="20">
                  <c:v>45658</c:v>
                </c:pt>
                <c:pt idx="21">
                  <c:v>46023</c:v>
                </c:pt>
                <c:pt idx="22">
                  <c:v>46388</c:v>
                </c:pt>
                <c:pt idx="23">
                  <c:v>46753</c:v>
                </c:pt>
                <c:pt idx="24">
                  <c:v>47119</c:v>
                </c:pt>
                <c:pt idx="25">
                  <c:v>47484</c:v>
                </c:pt>
                <c:pt idx="26">
                  <c:v>47849</c:v>
                </c:pt>
                <c:pt idx="27">
                  <c:v>48214</c:v>
                </c:pt>
                <c:pt idx="28">
                  <c:v>48580</c:v>
                </c:pt>
                <c:pt idx="29">
                  <c:v>48945</c:v>
                </c:pt>
                <c:pt idx="30">
                  <c:v>49310</c:v>
                </c:pt>
                <c:pt idx="31">
                  <c:v>49675</c:v>
                </c:pt>
                <c:pt idx="32">
                  <c:v>50041</c:v>
                </c:pt>
                <c:pt idx="33">
                  <c:v>50406</c:v>
                </c:pt>
                <c:pt idx="34">
                  <c:v>50771</c:v>
                </c:pt>
                <c:pt idx="35">
                  <c:v>51136</c:v>
                </c:pt>
                <c:pt idx="36">
                  <c:v>51502</c:v>
                </c:pt>
                <c:pt idx="37">
                  <c:v>51867</c:v>
                </c:pt>
                <c:pt idx="38">
                  <c:v>52232</c:v>
                </c:pt>
                <c:pt idx="39">
                  <c:v>52597</c:v>
                </c:pt>
                <c:pt idx="40">
                  <c:v>52963</c:v>
                </c:pt>
                <c:pt idx="41">
                  <c:v>53328</c:v>
                </c:pt>
                <c:pt idx="42">
                  <c:v>53693</c:v>
                </c:pt>
                <c:pt idx="43">
                  <c:v>54058</c:v>
                </c:pt>
                <c:pt idx="44">
                  <c:v>54424</c:v>
                </c:pt>
                <c:pt idx="45">
                  <c:v>54789</c:v>
                </c:pt>
              </c:numCache>
            </c:numRef>
          </c:cat>
          <c:val>
            <c:numRef>
              <c:f>'4.2A'!$P$33:$BI$33</c:f>
              <c:numCache>
                <c:formatCode>General</c:formatCode>
                <c:ptCount val="46"/>
                <c:pt idx="13">
                  <c:v>29.6</c:v>
                </c:pt>
                <c:pt idx="14">
                  <c:v>29.3</c:v>
                </c:pt>
                <c:pt idx="15">
                  <c:v>29.8</c:v>
                </c:pt>
                <c:pt idx="16">
                  <c:v>29.9</c:v>
                </c:pt>
                <c:pt idx="17">
                  <c:v>30</c:v>
                </c:pt>
                <c:pt idx="18">
                  <c:v>30.1</c:v>
                </c:pt>
                <c:pt idx="19">
                  <c:v>30.1</c:v>
                </c:pt>
                <c:pt idx="20">
                  <c:v>30.2</c:v>
                </c:pt>
                <c:pt idx="21">
                  <c:v>30.2</c:v>
                </c:pt>
                <c:pt idx="22">
                  <c:v>30.3</c:v>
                </c:pt>
                <c:pt idx="23">
                  <c:v>30.4</c:v>
                </c:pt>
                <c:pt idx="24">
                  <c:v>30.6</c:v>
                </c:pt>
                <c:pt idx="25">
                  <c:v>30.9</c:v>
                </c:pt>
                <c:pt idx="26">
                  <c:v>31.1</c:v>
                </c:pt>
                <c:pt idx="27">
                  <c:v>31.3</c:v>
                </c:pt>
                <c:pt idx="28">
                  <c:v>31.6</c:v>
                </c:pt>
                <c:pt idx="29">
                  <c:v>32</c:v>
                </c:pt>
                <c:pt idx="30">
                  <c:v>32.4</c:v>
                </c:pt>
                <c:pt idx="31">
                  <c:v>32.799999999999997</c:v>
                </c:pt>
                <c:pt idx="32">
                  <c:v>33.299999999999997</c:v>
                </c:pt>
                <c:pt idx="33">
                  <c:v>33.9</c:v>
                </c:pt>
                <c:pt idx="34">
                  <c:v>34.5</c:v>
                </c:pt>
                <c:pt idx="35">
                  <c:v>35.1</c:v>
                </c:pt>
                <c:pt idx="36">
                  <c:v>35.799999999999997</c:v>
                </c:pt>
                <c:pt idx="37">
                  <c:v>36.4</c:v>
                </c:pt>
                <c:pt idx="38">
                  <c:v>37.1</c:v>
                </c:pt>
                <c:pt idx="39">
                  <c:v>37.700000000000003</c:v>
                </c:pt>
                <c:pt idx="40">
                  <c:v>38.299999999999997</c:v>
                </c:pt>
                <c:pt idx="41">
                  <c:v>38.9</c:v>
                </c:pt>
                <c:pt idx="42">
                  <c:v>39.4</c:v>
                </c:pt>
                <c:pt idx="43">
                  <c:v>39.9</c:v>
                </c:pt>
                <c:pt idx="44">
                  <c:v>40.1</c:v>
                </c:pt>
                <c:pt idx="45">
                  <c:v>40.4</c:v>
                </c:pt>
              </c:numCache>
            </c:numRef>
          </c:val>
          <c:smooth val="0"/>
          <c:extLst>
            <c:ext xmlns:c16="http://schemas.microsoft.com/office/drawing/2014/chart" uri="{C3380CC4-5D6E-409C-BE32-E72D297353CC}">
              <c16:uniqueId val="{00000003-CFCA-404E-91A6-BE0EA9DA0D30}"/>
            </c:ext>
          </c:extLst>
        </c:ser>
        <c:ser>
          <c:idx val="4"/>
          <c:order val="4"/>
          <c:tx>
            <c:strRef>
              <c:f>'4.2A'!$O$34</c:f>
              <c:strCache>
                <c:ptCount val="1"/>
                <c:pt idx="0">
                  <c:v>Consumer Evolution</c:v>
                </c:pt>
              </c:strCache>
            </c:strRef>
          </c:tx>
          <c:spPr>
            <a:ln w="28575" cap="rnd">
              <a:solidFill>
                <a:srgbClr val="003C71"/>
              </a:solidFill>
              <a:round/>
            </a:ln>
            <a:effectLst/>
          </c:spPr>
          <c:marker>
            <c:symbol val="none"/>
          </c:marker>
          <c:cat>
            <c:numRef>
              <c:f>'4.2A'!$P$29:$BI$29</c:f>
              <c:numCache>
                <c:formatCode>yyyy</c:formatCode>
                <c:ptCount val="46"/>
                <c:pt idx="0">
                  <c:v>38353</c:v>
                </c:pt>
                <c:pt idx="1">
                  <c:v>38718</c:v>
                </c:pt>
                <c:pt idx="2">
                  <c:v>39083</c:v>
                </c:pt>
                <c:pt idx="3">
                  <c:v>39448</c:v>
                </c:pt>
                <c:pt idx="4">
                  <c:v>39814</c:v>
                </c:pt>
                <c:pt idx="5">
                  <c:v>40179</c:v>
                </c:pt>
                <c:pt idx="6">
                  <c:v>40544</c:v>
                </c:pt>
                <c:pt idx="7">
                  <c:v>40909</c:v>
                </c:pt>
                <c:pt idx="8">
                  <c:v>41275</c:v>
                </c:pt>
                <c:pt idx="9">
                  <c:v>41640</c:v>
                </c:pt>
                <c:pt idx="10">
                  <c:v>42005</c:v>
                </c:pt>
                <c:pt idx="11">
                  <c:v>42370</c:v>
                </c:pt>
                <c:pt idx="12">
                  <c:v>42736</c:v>
                </c:pt>
                <c:pt idx="13">
                  <c:v>43101</c:v>
                </c:pt>
                <c:pt idx="14">
                  <c:v>43466</c:v>
                </c:pt>
                <c:pt idx="15">
                  <c:v>43831</c:v>
                </c:pt>
                <c:pt idx="16">
                  <c:v>44197</c:v>
                </c:pt>
                <c:pt idx="17">
                  <c:v>44562</c:v>
                </c:pt>
                <c:pt idx="18">
                  <c:v>44927</c:v>
                </c:pt>
                <c:pt idx="19">
                  <c:v>45292</c:v>
                </c:pt>
                <c:pt idx="20">
                  <c:v>45658</c:v>
                </c:pt>
                <c:pt idx="21">
                  <c:v>46023</c:v>
                </c:pt>
                <c:pt idx="22">
                  <c:v>46388</c:v>
                </c:pt>
                <c:pt idx="23">
                  <c:v>46753</c:v>
                </c:pt>
                <c:pt idx="24">
                  <c:v>47119</c:v>
                </c:pt>
                <c:pt idx="25">
                  <c:v>47484</c:v>
                </c:pt>
                <c:pt idx="26">
                  <c:v>47849</c:v>
                </c:pt>
                <c:pt idx="27">
                  <c:v>48214</c:v>
                </c:pt>
                <c:pt idx="28">
                  <c:v>48580</c:v>
                </c:pt>
                <c:pt idx="29">
                  <c:v>48945</c:v>
                </c:pt>
                <c:pt idx="30">
                  <c:v>49310</c:v>
                </c:pt>
                <c:pt idx="31">
                  <c:v>49675</c:v>
                </c:pt>
                <c:pt idx="32">
                  <c:v>50041</c:v>
                </c:pt>
                <c:pt idx="33">
                  <c:v>50406</c:v>
                </c:pt>
                <c:pt idx="34">
                  <c:v>50771</c:v>
                </c:pt>
                <c:pt idx="35">
                  <c:v>51136</c:v>
                </c:pt>
                <c:pt idx="36">
                  <c:v>51502</c:v>
                </c:pt>
                <c:pt idx="37">
                  <c:v>51867</c:v>
                </c:pt>
                <c:pt idx="38">
                  <c:v>52232</c:v>
                </c:pt>
                <c:pt idx="39">
                  <c:v>52597</c:v>
                </c:pt>
                <c:pt idx="40">
                  <c:v>52963</c:v>
                </c:pt>
                <c:pt idx="41">
                  <c:v>53328</c:v>
                </c:pt>
                <c:pt idx="42">
                  <c:v>53693</c:v>
                </c:pt>
                <c:pt idx="43">
                  <c:v>54058</c:v>
                </c:pt>
                <c:pt idx="44">
                  <c:v>54424</c:v>
                </c:pt>
                <c:pt idx="45">
                  <c:v>54789</c:v>
                </c:pt>
              </c:numCache>
            </c:numRef>
          </c:cat>
          <c:val>
            <c:numRef>
              <c:f>'4.2A'!$P$34:$BI$34</c:f>
              <c:numCache>
                <c:formatCode>General</c:formatCode>
                <c:ptCount val="46"/>
                <c:pt idx="13">
                  <c:v>29.6</c:v>
                </c:pt>
                <c:pt idx="14">
                  <c:v>29.3</c:v>
                </c:pt>
                <c:pt idx="15">
                  <c:v>29.5</c:v>
                </c:pt>
                <c:pt idx="16">
                  <c:v>29.5</c:v>
                </c:pt>
                <c:pt idx="17">
                  <c:v>29.4</c:v>
                </c:pt>
                <c:pt idx="18">
                  <c:v>29.4</c:v>
                </c:pt>
                <c:pt idx="19">
                  <c:v>29.3</c:v>
                </c:pt>
                <c:pt idx="20">
                  <c:v>29.3</c:v>
                </c:pt>
                <c:pt idx="21">
                  <c:v>29.3</c:v>
                </c:pt>
                <c:pt idx="22">
                  <c:v>29.2</c:v>
                </c:pt>
                <c:pt idx="23">
                  <c:v>29.3</c:v>
                </c:pt>
                <c:pt idx="24">
                  <c:v>29.4</c:v>
                </c:pt>
                <c:pt idx="25">
                  <c:v>29.5</c:v>
                </c:pt>
                <c:pt idx="26">
                  <c:v>29.7</c:v>
                </c:pt>
                <c:pt idx="27">
                  <c:v>29.9</c:v>
                </c:pt>
                <c:pt idx="28">
                  <c:v>30.1</c:v>
                </c:pt>
                <c:pt idx="29">
                  <c:v>30.4</c:v>
                </c:pt>
                <c:pt idx="30">
                  <c:v>30.7</c:v>
                </c:pt>
                <c:pt idx="31">
                  <c:v>31.1</c:v>
                </c:pt>
                <c:pt idx="32">
                  <c:v>31.5</c:v>
                </c:pt>
                <c:pt idx="33">
                  <c:v>32</c:v>
                </c:pt>
                <c:pt idx="34">
                  <c:v>32.5</c:v>
                </c:pt>
                <c:pt idx="35">
                  <c:v>33.1</c:v>
                </c:pt>
                <c:pt idx="36">
                  <c:v>33.700000000000003</c:v>
                </c:pt>
                <c:pt idx="37">
                  <c:v>34.4</c:v>
                </c:pt>
                <c:pt idx="38">
                  <c:v>35</c:v>
                </c:pt>
                <c:pt idx="39">
                  <c:v>35.6</c:v>
                </c:pt>
                <c:pt idx="40">
                  <c:v>36.200000000000003</c:v>
                </c:pt>
                <c:pt idx="41">
                  <c:v>36.799999999999997</c:v>
                </c:pt>
                <c:pt idx="42">
                  <c:v>37.299999999999997</c:v>
                </c:pt>
                <c:pt idx="43">
                  <c:v>37.799999999999997</c:v>
                </c:pt>
                <c:pt idx="44">
                  <c:v>38.1</c:v>
                </c:pt>
                <c:pt idx="45">
                  <c:v>38.4</c:v>
                </c:pt>
              </c:numCache>
            </c:numRef>
          </c:val>
          <c:smooth val="0"/>
          <c:extLst>
            <c:ext xmlns:c16="http://schemas.microsoft.com/office/drawing/2014/chart" uri="{C3380CC4-5D6E-409C-BE32-E72D297353CC}">
              <c16:uniqueId val="{00000004-CFCA-404E-91A6-BE0EA9DA0D30}"/>
            </c:ext>
          </c:extLst>
        </c:ser>
        <c:dLbls>
          <c:showLegendKey val="0"/>
          <c:showVal val="0"/>
          <c:showCatName val="0"/>
          <c:showSerName val="0"/>
          <c:showPercent val="0"/>
          <c:showBubbleSize val="0"/>
        </c:dLbls>
        <c:smooth val="0"/>
        <c:axId val="520039040"/>
        <c:axId val="520040832"/>
      </c:lineChart>
      <c:dateAx>
        <c:axId val="520039040"/>
        <c:scaling>
          <c:orientation val="minMax"/>
          <c:min val="40179"/>
        </c:scaling>
        <c:delete val="0"/>
        <c:axPos val="b"/>
        <c:numFmt formatCode="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520040832"/>
        <c:crosses val="autoZero"/>
        <c:auto val="1"/>
        <c:lblOffset val="100"/>
        <c:baseTimeUnit val="years"/>
        <c:majorUnit val="5"/>
        <c:majorTimeUnit val="years"/>
      </c:dateAx>
      <c:valAx>
        <c:axId val="520040832"/>
        <c:scaling>
          <c:orientation val="minMax"/>
          <c:max val="50"/>
          <c:min val="1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r>
                  <a:rPr lang="en-GB"/>
                  <a:t>GW</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520039040"/>
        <c:crossesAt val="38353"/>
        <c:crossBetween val="between"/>
        <c:majorUnit val="1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chemeClr val="tx1"/>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143282423132553"/>
          <c:y val="3.2787225126270983E-2"/>
          <c:w val="0.87755720805182347"/>
          <c:h val="0.76593026255963159"/>
        </c:manualLayout>
      </c:layout>
      <c:lineChart>
        <c:grouping val="standard"/>
        <c:varyColors val="0"/>
        <c:ser>
          <c:idx val="0"/>
          <c:order val="0"/>
          <c:tx>
            <c:strRef>
              <c:f>'4.3'!$O$8</c:f>
              <c:strCache>
                <c:ptCount val="1"/>
                <c:pt idx="0">
                  <c:v>Community Renewables</c:v>
                </c:pt>
              </c:strCache>
            </c:strRef>
          </c:tx>
          <c:spPr>
            <a:ln w="28575" cap="rnd">
              <a:solidFill>
                <a:srgbClr val="E1008E"/>
              </a:solidFill>
              <a:round/>
            </a:ln>
            <a:effectLst/>
          </c:spPr>
          <c:marker>
            <c:symbol val="none"/>
          </c:marker>
          <c:cat>
            <c:numRef>
              <c:f>'4.3'!$P$7:$AY$7</c:f>
              <c:numCache>
                <c:formatCode>General</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'4.3'!$P$8:$AY$8</c:f>
              <c:numCache>
                <c:formatCode>#,##0</c:formatCode>
                <c:ptCount val="36"/>
                <c:pt idx="3">
                  <c:v>5191</c:v>
                </c:pt>
                <c:pt idx="4">
                  <c:v>5231.0193098</c:v>
                </c:pt>
                <c:pt idx="5">
                  <c:v>5136.6855366999998</c:v>
                </c:pt>
                <c:pt idx="6">
                  <c:v>5019.6372597</c:v>
                </c:pt>
                <c:pt idx="7">
                  <c:v>4940.5792563000005</c:v>
                </c:pt>
                <c:pt idx="8">
                  <c:v>4856.8969446999999</c:v>
                </c:pt>
                <c:pt idx="9">
                  <c:v>4746.4573668000003</c:v>
                </c:pt>
                <c:pt idx="10">
                  <c:v>4566.7678438000003</c:v>
                </c:pt>
                <c:pt idx="11">
                  <c:v>4408.4650226000003</c:v>
                </c:pt>
                <c:pt idx="12">
                  <c:v>4259.6366209999996</c:v>
                </c:pt>
                <c:pt idx="13">
                  <c:v>4116.0104443999999</c:v>
                </c:pt>
                <c:pt idx="14">
                  <c:v>3972.4080147</c:v>
                </c:pt>
                <c:pt idx="15">
                  <c:v>3873.4895148999999</c:v>
                </c:pt>
                <c:pt idx="16">
                  <c:v>3774.1265858000002</c:v>
                </c:pt>
                <c:pt idx="17">
                  <c:v>3694.9813082999999</c:v>
                </c:pt>
                <c:pt idx="18">
                  <c:v>3587.5867526000002</c:v>
                </c:pt>
                <c:pt idx="19">
                  <c:v>3497.9400792000001</c:v>
                </c:pt>
                <c:pt idx="20">
                  <c:v>3410.3327447000001</c:v>
                </c:pt>
                <c:pt idx="21">
                  <c:v>3340.4443431999998</c:v>
                </c:pt>
                <c:pt idx="22">
                  <c:v>3234.0489345999999</c:v>
                </c:pt>
                <c:pt idx="23">
                  <c:v>3096.6563430000001</c:v>
                </c:pt>
                <c:pt idx="24">
                  <c:v>2979.6540270999999</c:v>
                </c:pt>
                <c:pt idx="25">
                  <c:v>2888.2963077999998</c:v>
                </c:pt>
                <c:pt idx="26">
                  <c:v>2795.445557</c:v>
                </c:pt>
                <c:pt idx="27">
                  <c:v>2678.3074394999999</c:v>
                </c:pt>
                <c:pt idx="28">
                  <c:v>2599.2866472999999</c:v>
                </c:pt>
                <c:pt idx="29">
                  <c:v>2507.5363084000001</c:v>
                </c:pt>
                <c:pt idx="30">
                  <c:v>2427.6958622000002</c:v>
                </c:pt>
                <c:pt idx="31">
                  <c:v>2345.9762716</c:v>
                </c:pt>
                <c:pt idx="32">
                  <c:v>2258.3155129000002</c:v>
                </c:pt>
                <c:pt idx="33">
                  <c:v>2181.7306131</c:v>
                </c:pt>
                <c:pt idx="34">
                  <c:v>2093.4547948999998</c:v>
                </c:pt>
                <c:pt idx="35">
                  <c:v>2063.9202365000001</c:v>
                </c:pt>
              </c:numCache>
            </c:numRef>
          </c:val>
          <c:smooth val="0"/>
          <c:extLst>
            <c:ext xmlns:c16="http://schemas.microsoft.com/office/drawing/2014/chart" uri="{C3380CC4-5D6E-409C-BE32-E72D297353CC}">
              <c16:uniqueId val="{00000000-4190-43A9-A425-8535C87B4378}"/>
            </c:ext>
          </c:extLst>
        </c:ser>
        <c:ser>
          <c:idx val="1"/>
          <c:order val="1"/>
          <c:tx>
            <c:strRef>
              <c:f>'4.3'!$O$9</c:f>
              <c:strCache>
                <c:ptCount val="1"/>
                <c:pt idx="0">
                  <c:v>Two Degrees</c:v>
                </c:pt>
              </c:strCache>
            </c:strRef>
          </c:tx>
          <c:spPr>
            <a:ln w="28575" cap="rnd">
              <a:solidFill>
                <a:srgbClr val="7A9A01"/>
              </a:solidFill>
              <a:round/>
            </a:ln>
            <a:effectLst/>
          </c:spPr>
          <c:marker>
            <c:symbol val="none"/>
          </c:marker>
          <c:cat>
            <c:numRef>
              <c:f>'4.3'!$P$7:$AY$7</c:f>
              <c:numCache>
                <c:formatCode>General</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'4.3'!$P$9:$AY$9</c:f>
              <c:numCache>
                <c:formatCode>#,##0</c:formatCode>
                <c:ptCount val="36"/>
                <c:pt idx="3">
                  <c:v>5191</c:v>
                </c:pt>
                <c:pt idx="4">
                  <c:v>5238.3814844999997</c:v>
                </c:pt>
                <c:pt idx="5">
                  <c:v>5126.1622564999998</c:v>
                </c:pt>
                <c:pt idx="6">
                  <c:v>5049.1745805</c:v>
                </c:pt>
                <c:pt idx="7">
                  <c:v>5036.3902851000003</c:v>
                </c:pt>
                <c:pt idx="8">
                  <c:v>4941.1126818000002</c:v>
                </c:pt>
                <c:pt idx="9">
                  <c:v>4893.6125943999996</c:v>
                </c:pt>
                <c:pt idx="10">
                  <c:v>4774.4084498000002</c:v>
                </c:pt>
                <c:pt idx="11">
                  <c:v>4647.2085810999997</c:v>
                </c:pt>
                <c:pt idx="12">
                  <c:v>4575.4164600000004</c:v>
                </c:pt>
                <c:pt idx="13">
                  <c:v>4501.0137493000002</c:v>
                </c:pt>
                <c:pt idx="14">
                  <c:v>4443.4360144000002</c:v>
                </c:pt>
                <c:pt idx="15">
                  <c:v>4394.0127731000002</c:v>
                </c:pt>
                <c:pt idx="16">
                  <c:v>4333.7674895</c:v>
                </c:pt>
                <c:pt idx="17">
                  <c:v>4250.3400184000002</c:v>
                </c:pt>
                <c:pt idx="18">
                  <c:v>4204.9574246000002</c:v>
                </c:pt>
                <c:pt idx="19">
                  <c:v>4103.7845469000004</c:v>
                </c:pt>
                <c:pt idx="20">
                  <c:v>4010.2140909</c:v>
                </c:pt>
                <c:pt idx="21">
                  <c:v>3979.8784728000001</c:v>
                </c:pt>
                <c:pt idx="22">
                  <c:v>3904.1371060000001</c:v>
                </c:pt>
                <c:pt idx="23">
                  <c:v>3826.9155160999999</c:v>
                </c:pt>
                <c:pt idx="24">
                  <c:v>3724.8094132000001</c:v>
                </c:pt>
                <c:pt idx="25">
                  <c:v>3647.4919215999998</c:v>
                </c:pt>
                <c:pt idx="26">
                  <c:v>3597.1233674</c:v>
                </c:pt>
                <c:pt idx="27">
                  <c:v>3588.1029186000001</c:v>
                </c:pt>
                <c:pt idx="28">
                  <c:v>3549.5983968999999</c:v>
                </c:pt>
                <c:pt idx="29">
                  <c:v>3527.3755080000001</c:v>
                </c:pt>
                <c:pt idx="30">
                  <c:v>3510.4317768999999</c:v>
                </c:pt>
                <c:pt idx="31">
                  <c:v>3471.9822955</c:v>
                </c:pt>
                <c:pt idx="32">
                  <c:v>3418.9990947000001</c:v>
                </c:pt>
                <c:pt idx="33">
                  <c:v>3382.4643497000002</c:v>
                </c:pt>
                <c:pt idx="34">
                  <c:v>3322.5144608999999</c:v>
                </c:pt>
                <c:pt idx="35">
                  <c:v>3301.2427311000001</c:v>
                </c:pt>
              </c:numCache>
            </c:numRef>
          </c:val>
          <c:smooth val="0"/>
          <c:extLst>
            <c:ext xmlns:c16="http://schemas.microsoft.com/office/drawing/2014/chart" uri="{C3380CC4-5D6E-409C-BE32-E72D297353CC}">
              <c16:uniqueId val="{00000001-4190-43A9-A425-8535C87B4378}"/>
            </c:ext>
          </c:extLst>
        </c:ser>
        <c:ser>
          <c:idx val="2"/>
          <c:order val="2"/>
          <c:tx>
            <c:strRef>
              <c:f>'4.3'!$O$10</c:f>
              <c:strCache>
                <c:ptCount val="1"/>
                <c:pt idx="0">
                  <c:v>Steady Progression</c:v>
                </c:pt>
              </c:strCache>
            </c:strRef>
          </c:tx>
          <c:spPr>
            <a:ln w="28575" cap="rnd">
              <a:solidFill>
                <a:srgbClr val="FFBF21"/>
              </a:solidFill>
              <a:round/>
            </a:ln>
            <a:effectLst/>
          </c:spPr>
          <c:marker>
            <c:symbol val="none"/>
          </c:marker>
          <c:cat>
            <c:numRef>
              <c:f>'4.3'!$P$7:$AY$7</c:f>
              <c:numCache>
                <c:formatCode>General</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'4.3'!$P$10:$AY$10</c:f>
              <c:numCache>
                <c:formatCode>#,##0</c:formatCode>
                <c:ptCount val="36"/>
                <c:pt idx="3">
                  <c:v>5191</c:v>
                </c:pt>
                <c:pt idx="4">
                  <c:v>5655.3700405999998</c:v>
                </c:pt>
                <c:pt idx="5">
                  <c:v>5770.5106641000002</c:v>
                </c:pt>
                <c:pt idx="6">
                  <c:v>5740.6255678999996</c:v>
                </c:pt>
                <c:pt idx="7">
                  <c:v>5791.0338822000003</c:v>
                </c:pt>
                <c:pt idx="8">
                  <c:v>5765.2927940999998</c:v>
                </c:pt>
                <c:pt idx="9">
                  <c:v>5783.1291210999998</c:v>
                </c:pt>
                <c:pt idx="10">
                  <c:v>5847.5869464999996</c:v>
                </c:pt>
                <c:pt idx="11">
                  <c:v>5867.1095871999996</c:v>
                </c:pt>
                <c:pt idx="12">
                  <c:v>5916.8691756999997</c:v>
                </c:pt>
                <c:pt idx="13">
                  <c:v>5804.8063456</c:v>
                </c:pt>
                <c:pt idx="14">
                  <c:v>5645.4466886999999</c:v>
                </c:pt>
                <c:pt idx="15">
                  <c:v>5593.9859366999999</c:v>
                </c:pt>
                <c:pt idx="16">
                  <c:v>5663.7320693000001</c:v>
                </c:pt>
                <c:pt idx="17">
                  <c:v>5716.9867525</c:v>
                </c:pt>
                <c:pt idx="18">
                  <c:v>5678.3474816999997</c:v>
                </c:pt>
                <c:pt idx="19">
                  <c:v>5593.5035135999997</c:v>
                </c:pt>
                <c:pt idx="20">
                  <c:v>5483.7352143999997</c:v>
                </c:pt>
                <c:pt idx="21">
                  <c:v>5490.3377782999996</c:v>
                </c:pt>
                <c:pt idx="22">
                  <c:v>5464.3806863</c:v>
                </c:pt>
                <c:pt idx="23">
                  <c:v>5430.5091389999998</c:v>
                </c:pt>
                <c:pt idx="24">
                  <c:v>5393.3739997000002</c:v>
                </c:pt>
                <c:pt idx="25">
                  <c:v>5405.4290545000003</c:v>
                </c:pt>
                <c:pt idx="26">
                  <c:v>5411.3238832999996</c:v>
                </c:pt>
                <c:pt idx="27">
                  <c:v>5455.9695539000004</c:v>
                </c:pt>
                <c:pt idx="28">
                  <c:v>5446.1123441999998</c:v>
                </c:pt>
                <c:pt idx="29">
                  <c:v>5490.7476993999999</c:v>
                </c:pt>
                <c:pt idx="30">
                  <c:v>5489.5384197000003</c:v>
                </c:pt>
                <c:pt idx="31">
                  <c:v>5534.5680407999998</c:v>
                </c:pt>
                <c:pt idx="32">
                  <c:v>5571.5091474999999</c:v>
                </c:pt>
                <c:pt idx="33">
                  <c:v>5616.8466773</c:v>
                </c:pt>
                <c:pt idx="34">
                  <c:v>5639.3006810999996</c:v>
                </c:pt>
                <c:pt idx="35">
                  <c:v>5615.1543869699999</c:v>
                </c:pt>
              </c:numCache>
            </c:numRef>
          </c:val>
          <c:smooth val="0"/>
          <c:extLst>
            <c:ext xmlns:c16="http://schemas.microsoft.com/office/drawing/2014/chart" uri="{C3380CC4-5D6E-409C-BE32-E72D297353CC}">
              <c16:uniqueId val="{00000002-4190-43A9-A425-8535C87B4378}"/>
            </c:ext>
          </c:extLst>
        </c:ser>
        <c:ser>
          <c:idx val="3"/>
          <c:order val="3"/>
          <c:tx>
            <c:strRef>
              <c:f>'4.3'!$O$11</c:f>
              <c:strCache>
                <c:ptCount val="1"/>
                <c:pt idx="0">
                  <c:v>Consumer Evolution</c:v>
                </c:pt>
              </c:strCache>
            </c:strRef>
          </c:tx>
          <c:spPr>
            <a:ln w="28575" cap="rnd">
              <a:solidFill>
                <a:srgbClr val="003C71"/>
              </a:solidFill>
              <a:round/>
            </a:ln>
            <a:effectLst/>
          </c:spPr>
          <c:marker>
            <c:symbol val="none"/>
          </c:marker>
          <c:cat>
            <c:numRef>
              <c:f>'4.3'!$P$7:$AY$7</c:f>
              <c:numCache>
                <c:formatCode>General</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'4.3'!$P$11:$AY$11</c:f>
              <c:numCache>
                <c:formatCode>#,##0</c:formatCode>
                <c:ptCount val="36"/>
                <c:pt idx="3">
                  <c:v>5191</c:v>
                </c:pt>
                <c:pt idx="4">
                  <c:v>5652.4006368999999</c:v>
                </c:pt>
                <c:pt idx="5">
                  <c:v>5653.5372717</c:v>
                </c:pt>
                <c:pt idx="6">
                  <c:v>5620.6210803000004</c:v>
                </c:pt>
                <c:pt idx="7">
                  <c:v>5548.6932110999996</c:v>
                </c:pt>
                <c:pt idx="8">
                  <c:v>5569.1418529000002</c:v>
                </c:pt>
                <c:pt idx="9">
                  <c:v>5664.1835861999998</c:v>
                </c:pt>
                <c:pt idx="10">
                  <c:v>5657.1466677999997</c:v>
                </c:pt>
                <c:pt idx="11">
                  <c:v>5714.9955745999996</c:v>
                </c:pt>
                <c:pt idx="12">
                  <c:v>5767.7583178000004</c:v>
                </c:pt>
                <c:pt idx="13">
                  <c:v>5686.7619895999997</c:v>
                </c:pt>
                <c:pt idx="14">
                  <c:v>5715.8583509</c:v>
                </c:pt>
                <c:pt idx="15">
                  <c:v>5697.3018682000002</c:v>
                </c:pt>
                <c:pt idx="16">
                  <c:v>5606.5025192000003</c:v>
                </c:pt>
                <c:pt idx="17">
                  <c:v>5505.8836939000003</c:v>
                </c:pt>
                <c:pt idx="18">
                  <c:v>5464.1775858999999</c:v>
                </c:pt>
                <c:pt idx="19">
                  <c:v>5368.7917469000004</c:v>
                </c:pt>
                <c:pt idx="20">
                  <c:v>5276.7778907000002</c:v>
                </c:pt>
                <c:pt idx="21">
                  <c:v>5280.3509376000002</c:v>
                </c:pt>
                <c:pt idx="22">
                  <c:v>5283.4578872000002</c:v>
                </c:pt>
                <c:pt idx="23">
                  <c:v>5231.5748020999999</c:v>
                </c:pt>
                <c:pt idx="24">
                  <c:v>5169.7143422999998</c:v>
                </c:pt>
                <c:pt idx="25">
                  <c:v>5122.3367279000004</c:v>
                </c:pt>
                <c:pt idx="26">
                  <c:v>5159.7543593999999</c:v>
                </c:pt>
                <c:pt idx="27">
                  <c:v>5177.6698428</c:v>
                </c:pt>
                <c:pt idx="28">
                  <c:v>5174.8620283999999</c:v>
                </c:pt>
                <c:pt idx="29">
                  <c:v>5184.0515771</c:v>
                </c:pt>
                <c:pt idx="30">
                  <c:v>5146.1725631999998</c:v>
                </c:pt>
                <c:pt idx="31">
                  <c:v>5129.2263489999996</c:v>
                </c:pt>
                <c:pt idx="32">
                  <c:v>5118.0521034000003</c:v>
                </c:pt>
                <c:pt idx="33">
                  <c:v>5112.4443278999997</c:v>
                </c:pt>
                <c:pt idx="34">
                  <c:v>5091.2297393999997</c:v>
                </c:pt>
                <c:pt idx="35">
                  <c:v>5077.2603963000001</c:v>
                </c:pt>
              </c:numCache>
            </c:numRef>
          </c:val>
          <c:smooth val="0"/>
          <c:extLst>
            <c:ext xmlns:c16="http://schemas.microsoft.com/office/drawing/2014/chart" uri="{C3380CC4-5D6E-409C-BE32-E72D297353CC}">
              <c16:uniqueId val="{00000003-4190-43A9-A425-8535C87B4378}"/>
            </c:ext>
          </c:extLst>
        </c:ser>
        <c:dLbls>
          <c:showLegendKey val="0"/>
          <c:showVal val="0"/>
          <c:showCatName val="0"/>
          <c:showSerName val="0"/>
          <c:showPercent val="0"/>
          <c:showBubbleSize val="0"/>
        </c:dLbls>
        <c:smooth val="0"/>
        <c:axId val="520160768"/>
        <c:axId val="520162304"/>
      </c:lineChart>
      <c:catAx>
        <c:axId val="520160768"/>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520162304"/>
        <c:crosses val="autoZero"/>
        <c:auto val="1"/>
        <c:lblAlgn val="ctr"/>
        <c:lblOffset val="100"/>
        <c:tickLblSkip val="5"/>
        <c:tickMarkSkip val="5"/>
        <c:noMultiLvlLbl val="0"/>
      </c:catAx>
      <c:valAx>
        <c:axId val="52016230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r>
                  <a:rPr lang="en-GB"/>
                  <a:t>GWh per day</a:t>
                </a:r>
              </a:p>
            </c:rich>
          </c:tx>
          <c:layout>
            <c:manualLayout>
              <c:xMode val="edge"/>
              <c:yMode val="edge"/>
              <c:x val="4.5131389488840893E-4"/>
              <c:y val="0.1459265751290291"/>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520160768"/>
        <c:crosses val="autoZero"/>
        <c:crossBetween val="between"/>
      </c:valAx>
      <c:spPr>
        <a:noFill/>
        <a:ln>
          <a:noFill/>
        </a:ln>
        <a:effectLst/>
      </c:spPr>
    </c:plotArea>
    <c:legend>
      <c:legendPos val="b"/>
      <c:layout>
        <c:manualLayout>
          <c:xMode val="edge"/>
          <c:yMode val="edge"/>
          <c:x val="8.226098743571704E-2"/>
          <c:y val="0.8805060028579883"/>
          <c:w val="0.87253003612077062"/>
          <c:h val="0.10268730288180485"/>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chemeClr val="tx1"/>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Arial" panose="020B0604020202020204" pitchFamily="34" charset="0"/>
                <a:ea typeface="+mn-ea"/>
                <a:cs typeface="Arial" panose="020B0604020202020204" pitchFamily="34" charset="0"/>
              </a:defRPr>
            </a:pPr>
            <a:r>
              <a:rPr lang="en-US"/>
              <a:t>Industrial end uses for gas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Arial" panose="020B0604020202020204" pitchFamily="34" charset="0"/>
              <a:ea typeface="+mn-ea"/>
              <a:cs typeface="Arial" panose="020B0604020202020204" pitchFamily="34" charset="0"/>
            </a:defRPr>
          </a:pPr>
          <a:endParaRPr lang="en-US"/>
        </a:p>
      </c:txPr>
    </c:title>
    <c:autoTitleDeleted val="0"/>
    <c:plotArea>
      <c:layout/>
      <c:pieChart>
        <c:varyColors val="1"/>
        <c:ser>
          <c:idx val="0"/>
          <c:order val="0"/>
          <c:dPt>
            <c:idx val="0"/>
            <c:bubble3D val="0"/>
            <c:spPr>
              <a:solidFill>
                <a:srgbClr val="FDC400"/>
              </a:solidFill>
              <a:ln w="19050">
                <a:solidFill>
                  <a:schemeClr val="lt1"/>
                </a:solidFill>
              </a:ln>
              <a:effectLst/>
            </c:spPr>
            <c:extLst>
              <c:ext xmlns:c16="http://schemas.microsoft.com/office/drawing/2014/chart" uri="{C3380CC4-5D6E-409C-BE32-E72D297353CC}">
                <c16:uniqueId val="{00000001-49F1-409F-BEDC-E1A7CE12FA4B}"/>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49F1-409F-BEDC-E1A7CE12FA4B}"/>
              </c:ext>
            </c:extLst>
          </c:dPt>
          <c:dPt>
            <c:idx val="2"/>
            <c:bubble3D val="0"/>
            <c:spPr>
              <a:solidFill>
                <a:srgbClr val="6A2C91"/>
              </a:solidFill>
              <a:ln w="19050">
                <a:solidFill>
                  <a:schemeClr val="lt1"/>
                </a:solidFill>
              </a:ln>
              <a:effectLst/>
            </c:spPr>
            <c:extLst>
              <c:ext xmlns:c16="http://schemas.microsoft.com/office/drawing/2014/chart" uri="{C3380CC4-5D6E-409C-BE32-E72D297353CC}">
                <c16:uniqueId val="{00000005-49F1-409F-BEDC-E1A7CE12FA4B}"/>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49F1-409F-BEDC-E1A7CE12FA4B}"/>
              </c:ext>
            </c:extLst>
          </c:dPt>
          <c:dPt>
            <c:idx val="4"/>
            <c:bubble3D val="0"/>
            <c:spPr>
              <a:solidFill>
                <a:srgbClr val="9B3259"/>
              </a:solidFill>
              <a:ln w="19050">
                <a:solidFill>
                  <a:schemeClr val="lt1"/>
                </a:solidFill>
              </a:ln>
              <a:effectLst/>
            </c:spPr>
            <c:extLst>
              <c:ext xmlns:c16="http://schemas.microsoft.com/office/drawing/2014/chart" uri="{C3380CC4-5D6E-409C-BE32-E72D297353CC}">
                <c16:uniqueId val="{00000009-49F1-409F-BEDC-E1A7CE12FA4B}"/>
              </c:ext>
            </c:extLst>
          </c:dPt>
          <c:dPt>
            <c:idx val="5"/>
            <c:bubble3D val="0"/>
            <c:spPr>
              <a:solidFill>
                <a:srgbClr val="C2CC23"/>
              </a:solidFill>
              <a:ln w="19050">
                <a:solidFill>
                  <a:schemeClr val="lt1"/>
                </a:solidFill>
              </a:ln>
              <a:effectLst/>
            </c:spPr>
            <c:extLst>
              <c:ext xmlns:c16="http://schemas.microsoft.com/office/drawing/2014/chart" uri="{C3380CC4-5D6E-409C-BE32-E72D297353CC}">
                <c16:uniqueId val="{0000000B-49F1-409F-BEDC-E1A7CE12FA4B}"/>
              </c:ext>
            </c:extLst>
          </c:dPt>
          <c:dPt>
            <c:idx val="6"/>
            <c:bubble3D val="0"/>
            <c:spPr>
              <a:solidFill>
                <a:srgbClr val="00A3E0"/>
              </a:solidFill>
              <a:ln w="19050">
                <a:solidFill>
                  <a:schemeClr val="lt1"/>
                </a:solidFill>
              </a:ln>
              <a:effectLst/>
            </c:spPr>
            <c:extLst>
              <c:ext xmlns:c16="http://schemas.microsoft.com/office/drawing/2014/chart" uri="{C3380CC4-5D6E-409C-BE32-E72D297353CC}">
                <c16:uniqueId val="{0000000D-49F1-409F-BEDC-E1A7CE12FA4B}"/>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F-49F1-409F-BEDC-E1A7CE12FA4B}"/>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11-49F1-409F-BEDC-E1A7CE12FA4B}"/>
              </c:ext>
            </c:extLst>
          </c:dPt>
          <c:dPt>
            <c:idx val="9"/>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013-49F1-409F-BEDC-E1A7CE12FA4B}"/>
              </c:ext>
            </c:extLst>
          </c:dPt>
          <c:dPt>
            <c:idx val="10"/>
            <c:bubble3D val="0"/>
            <c:spPr>
              <a:solidFill>
                <a:schemeClr val="accent5">
                  <a:lumMod val="60000"/>
                </a:schemeClr>
              </a:solidFill>
              <a:ln w="19050">
                <a:solidFill>
                  <a:schemeClr val="lt1"/>
                </a:solidFill>
              </a:ln>
              <a:effectLst/>
            </c:spPr>
            <c:extLst>
              <c:ext xmlns:c16="http://schemas.microsoft.com/office/drawing/2014/chart" uri="{C3380CC4-5D6E-409C-BE32-E72D297353CC}">
                <c16:uniqueId val="{00000015-49F1-409F-BEDC-E1A7CE12FA4B}"/>
              </c:ext>
            </c:extLst>
          </c:dPt>
          <c:dPt>
            <c:idx val="11"/>
            <c:bubble3D val="0"/>
            <c:spPr>
              <a:solidFill>
                <a:schemeClr val="accent6">
                  <a:lumMod val="60000"/>
                </a:schemeClr>
              </a:solidFill>
              <a:ln w="19050">
                <a:solidFill>
                  <a:schemeClr val="lt1"/>
                </a:solidFill>
              </a:ln>
              <a:effectLst/>
            </c:spPr>
            <c:extLst>
              <c:ext xmlns:c16="http://schemas.microsoft.com/office/drawing/2014/chart" uri="{C3380CC4-5D6E-409C-BE32-E72D297353CC}">
                <c16:uniqueId val="{00000017-49F1-409F-BEDC-E1A7CE12FA4B}"/>
              </c:ext>
            </c:extLst>
          </c:dPt>
          <c:dPt>
            <c:idx val="12"/>
            <c:bubble3D val="0"/>
            <c:spPr>
              <a:solidFill>
                <a:schemeClr val="accent1">
                  <a:lumMod val="80000"/>
                  <a:lumOff val="20000"/>
                </a:schemeClr>
              </a:solidFill>
              <a:ln w="19050">
                <a:solidFill>
                  <a:schemeClr val="lt1"/>
                </a:solidFill>
              </a:ln>
              <a:effectLst/>
            </c:spPr>
            <c:extLst>
              <c:ext xmlns:c16="http://schemas.microsoft.com/office/drawing/2014/chart" uri="{C3380CC4-5D6E-409C-BE32-E72D297353CC}">
                <c16:uniqueId val="{00000019-49F1-409F-BEDC-E1A7CE12FA4B}"/>
              </c:ext>
            </c:extLst>
          </c:dPt>
          <c:dLbls>
            <c:dLbl>
              <c:idx val="0"/>
              <c:layout>
                <c:manualLayout>
                  <c:x val="-2.5209536307961505E-2"/>
                  <c:y val="1.209208223972003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9F1-409F-BEDC-E1A7CE12FA4B}"/>
                </c:ext>
              </c:extLst>
            </c:dLbl>
            <c:dLbl>
              <c:idx val="1"/>
              <c:delete val="1"/>
              <c:extLst>
                <c:ext xmlns:c15="http://schemas.microsoft.com/office/drawing/2012/chart" uri="{CE6537A1-D6FC-4f65-9D91-7224C49458BB}"/>
                <c:ext xmlns:c16="http://schemas.microsoft.com/office/drawing/2014/chart" uri="{C3380CC4-5D6E-409C-BE32-E72D297353CC}">
                  <c16:uniqueId val="{00000003-49F1-409F-BEDC-E1A7CE12FA4B}"/>
                </c:ext>
              </c:extLst>
            </c:dLbl>
            <c:dLbl>
              <c:idx val="2"/>
              <c:layout>
                <c:manualLayout>
                  <c:x val="-1.347069116360455E-2"/>
                  <c:y val="1.26064450277048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9F1-409F-BEDC-E1A7CE12FA4B}"/>
                </c:ext>
              </c:extLst>
            </c:dLbl>
            <c:dLbl>
              <c:idx val="3"/>
              <c:delete val="1"/>
              <c:extLst>
                <c:ext xmlns:c15="http://schemas.microsoft.com/office/drawing/2012/chart" uri="{CE6537A1-D6FC-4f65-9D91-7224C49458BB}"/>
                <c:ext xmlns:c16="http://schemas.microsoft.com/office/drawing/2014/chart" uri="{C3380CC4-5D6E-409C-BE32-E72D297353CC}">
                  <c16:uniqueId val="{00000007-49F1-409F-BEDC-E1A7CE12FA4B}"/>
                </c:ext>
              </c:extLst>
            </c:dLbl>
            <c:dLbl>
              <c:idx val="4"/>
              <c:layout>
                <c:manualLayout>
                  <c:x val="4.7416666666666669E-2"/>
                  <c:y val="-7.730424321959755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9F1-409F-BEDC-E1A7CE12FA4B}"/>
                </c:ext>
              </c:extLst>
            </c:dLbl>
            <c:dLbl>
              <c:idx val="5"/>
              <c:layout>
                <c:manualLayout>
                  <c:x val="1.0011373578302712E-2"/>
                  <c:y val="1.601268591426071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9F1-409F-BEDC-E1A7CE12FA4B}"/>
                </c:ext>
              </c:extLst>
            </c:dLbl>
            <c:dLbl>
              <c:idx val="6"/>
              <c:layout>
                <c:manualLayout>
                  <c:x val="-2.4241032370953632E-3"/>
                  <c:y val="3.77059638378536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9F1-409F-BEDC-E1A7CE12FA4B}"/>
                </c:ext>
              </c:extLst>
            </c:dLbl>
            <c:dLbl>
              <c:idx val="7"/>
              <c:delete val="1"/>
              <c:extLst>
                <c:ext xmlns:c15="http://schemas.microsoft.com/office/drawing/2012/chart" uri="{CE6537A1-D6FC-4f65-9D91-7224C49458BB}"/>
                <c:ext xmlns:c16="http://schemas.microsoft.com/office/drawing/2014/chart" uri="{C3380CC4-5D6E-409C-BE32-E72D297353CC}">
                  <c16:uniqueId val="{0000000F-49F1-409F-BEDC-E1A7CE12FA4B}"/>
                </c:ext>
              </c:extLst>
            </c:dLbl>
            <c:dLbl>
              <c:idx val="8"/>
              <c:delete val="1"/>
              <c:extLst>
                <c:ext xmlns:c15="http://schemas.microsoft.com/office/drawing/2012/chart" uri="{CE6537A1-D6FC-4f65-9D91-7224C49458BB}"/>
                <c:ext xmlns:c16="http://schemas.microsoft.com/office/drawing/2014/chart" uri="{C3380CC4-5D6E-409C-BE32-E72D297353CC}">
                  <c16:uniqueId val="{00000011-49F1-409F-BEDC-E1A7CE12FA4B}"/>
                </c:ext>
              </c:extLst>
            </c:dLbl>
            <c:dLbl>
              <c:idx val="9"/>
              <c:delete val="1"/>
              <c:extLst>
                <c:ext xmlns:c15="http://schemas.microsoft.com/office/drawing/2012/chart" uri="{CE6537A1-D6FC-4f65-9D91-7224C49458BB}"/>
                <c:ext xmlns:c16="http://schemas.microsoft.com/office/drawing/2014/chart" uri="{C3380CC4-5D6E-409C-BE32-E72D297353CC}">
                  <c16:uniqueId val="{00000013-49F1-409F-BEDC-E1A7CE12FA4B}"/>
                </c:ext>
              </c:extLst>
            </c:dLbl>
            <c:dLbl>
              <c:idx val="10"/>
              <c:delete val="1"/>
              <c:extLst>
                <c:ext xmlns:c15="http://schemas.microsoft.com/office/drawing/2012/chart" uri="{CE6537A1-D6FC-4f65-9D91-7224C49458BB}"/>
                <c:ext xmlns:c16="http://schemas.microsoft.com/office/drawing/2014/chart" uri="{C3380CC4-5D6E-409C-BE32-E72D297353CC}">
                  <c16:uniqueId val="{00000015-49F1-409F-BEDC-E1A7CE12FA4B}"/>
                </c:ext>
              </c:extLst>
            </c:dLbl>
            <c:dLbl>
              <c:idx val="11"/>
              <c:delete val="1"/>
              <c:extLst>
                <c:ext xmlns:c15="http://schemas.microsoft.com/office/drawing/2012/chart" uri="{CE6537A1-D6FC-4f65-9D91-7224C49458BB}"/>
                <c:ext xmlns:c16="http://schemas.microsoft.com/office/drawing/2014/chart" uri="{C3380CC4-5D6E-409C-BE32-E72D297353CC}">
                  <c16:uniqueId val="{00000017-49F1-409F-BEDC-E1A7CE12FA4B}"/>
                </c:ext>
              </c:extLst>
            </c:dLbl>
            <c:dLbl>
              <c:idx val="12"/>
              <c:delete val="1"/>
              <c:extLst>
                <c:ext xmlns:c15="http://schemas.microsoft.com/office/drawing/2012/chart" uri="{CE6537A1-D6FC-4f65-9D91-7224C49458BB}"/>
                <c:ext xmlns:c16="http://schemas.microsoft.com/office/drawing/2014/chart" uri="{C3380CC4-5D6E-409C-BE32-E72D297353CC}">
                  <c16:uniqueId val="{00000019-49F1-409F-BEDC-E1A7CE12FA4B}"/>
                </c:ext>
              </c:extLst>
            </c:dLbl>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'4.4'!$J$6:$J$18</c:f>
              <c:strCache>
                <c:ptCount val="13"/>
                <c:pt idx="0">
                  <c:v>Space heating</c:v>
                </c:pt>
                <c:pt idx="1">
                  <c:v>Water heating</c:v>
                </c:pt>
                <c:pt idx="2">
                  <c:v>Other</c:v>
                </c:pt>
                <c:pt idx="3">
                  <c:v>Cooking/catering</c:v>
                </c:pt>
                <c:pt idx="4">
                  <c:v>Low temperature process</c:v>
                </c:pt>
                <c:pt idx="5">
                  <c:v>High temperature process</c:v>
                </c:pt>
                <c:pt idx="6">
                  <c:v>Drying/separation</c:v>
                </c:pt>
                <c:pt idx="7">
                  <c:v>Lighting</c:v>
                </c:pt>
                <c:pt idx="8">
                  <c:v>Cooling/ventilation</c:v>
                </c:pt>
                <c:pt idx="9">
                  <c:v>Motors</c:v>
                </c:pt>
                <c:pt idx="10">
                  <c:v>Compressed air</c:v>
                </c:pt>
                <c:pt idx="11">
                  <c:v>Computing</c:v>
                </c:pt>
                <c:pt idx="12">
                  <c:v>Refrigeration</c:v>
                </c:pt>
              </c:strCache>
            </c:strRef>
          </c:cat>
          <c:val>
            <c:numRef>
              <c:f>'4.4'!$K$6:$K$18</c:f>
              <c:numCache>
                <c:formatCode>0%</c:formatCode>
                <c:ptCount val="13"/>
                <c:pt idx="0">
                  <c:v>0.126</c:v>
                </c:pt>
                <c:pt idx="1">
                  <c:v>0</c:v>
                </c:pt>
                <c:pt idx="2">
                  <c:v>0.115</c:v>
                </c:pt>
                <c:pt idx="3">
                  <c:v>0</c:v>
                </c:pt>
                <c:pt idx="4">
                  <c:v>0.41599999999999998</c:v>
                </c:pt>
                <c:pt idx="5">
                  <c:v>0.223</c:v>
                </c:pt>
                <c:pt idx="6">
                  <c:v>0.12</c:v>
                </c:pt>
                <c:pt idx="7">
                  <c:v>0</c:v>
                </c:pt>
                <c:pt idx="8">
                  <c:v>0</c:v>
                </c:pt>
                <c:pt idx="9">
                  <c:v>0</c:v>
                </c:pt>
                <c:pt idx="10">
                  <c:v>0</c:v>
                </c:pt>
                <c:pt idx="11">
                  <c:v>0</c:v>
                </c:pt>
                <c:pt idx="12">
                  <c:v>0</c:v>
                </c:pt>
              </c:numCache>
            </c:numRef>
          </c:val>
          <c:extLst>
            <c:ext xmlns:c16="http://schemas.microsoft.com/office/drawing/2014/chart" uri="{C3380CC4-5D6E-409C-BE32-E72D297353CC}">
              <c16:uniqueId val="{0000001A-49F1-409F-BEDC-E1A7CE12FA4B}"/>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solidFill>
            <a:schemeClr val="tx1"/>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Arial" panose="020B0604020202020204" pitchFamily="34" charset="0"/>
                <a:ea typeface="+mn-ea"/>
                <a:cs typeface="Arial" panose="020B0604020202020204" pitchFamily="34" charset="0"/>
              </a:defRPr>
            </a:pPr>
            <a:r>
              <a:rPr lang="en-US"/>
              <a:t>Commercial end uses for gas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Arial" panose="020B0604020202020204" pitchFamily="34" charset="0"/>
              <a:ea typeface="+mn-ea"/>
              <a:cs typeface="Arial" panose="020B0604020202020204" pitchFamily="34" charset="0"/>
            </a:defRPr>
          </a:pPr>
          <a:endParaRPr lang="en-US"/>
        </a:p>
      </c:txPr>
    </c:title>
    <c:autoTitleDeleted val="0"/>
    <c:plotArea>
      <c:layout/>
      <c:pieChart>
        <c:varyColors val="1"/>
        <c:ser>
          <c:idx val="0"/>
          <c:order val="0"/>
          <c:dPt>
            <c:idx val="0"/>
            <c:bubble3D val="0"/>
            <c:spPr>
              <a:solidFill>
                <a:srgbClr val="FDC400"/>
              </a:solidFill>
              <a:ln w="19050">
                <a:solidFill>
                  <a:schemeClr val="lt1"/>
                </a:solidFill>
              </a:ln>
              <a:effectLst/>
            </c:spPr>
            <c:extLst>
              <c:ext xmlns:c16="http://schemas.microsoft.com/office/drawing/2014/chart" uri="{C3380CC4-5D6E-409C-BE32-E72D297353CC}">
                <c16:uniqueId val="{00000001-6D7D-4BF5-91E7-9F2C06818FC6}"/>
              </c:ext>
            </c:extLst>
          </c:dPt>
          <c:dPt>
            <c:idx val="1"/>
            <c:bubble3D val="0"/>
            <c:spPr>
              <a:solidFill>
                <a:srgbClr val="F26522"/>
              </a:solidFill>
              <a:ln w="19050">
                <a:solidFill>
                  <a:schemeClr val="lt1"/>
                </a:solidFill>
              </a:ln>
              <a:effectLst/>
            </c:spPr>
            <c:extLst>
              <c:ext xmlns:c16="http://schemas.microsoft.com/office/drawing/2014/chart" uri="{C3380CC4-5D6E-409C-BE32-E72D297353CC}">
                <c16:uniqueId val="{00000003-6D7D-4BF5-91E7-9F2C06818FC6}"/>
              </c:ext>
            </c:extLst>
          </c:dPt>
          <c:dPt>
            <c:idx val="2"/>
            <c:bubble3D val="0"/>
            <c:spPr>
              <a:solidFill>
                <a:srgbClr val="6A2C91"/>
              </a:solidFill>
              <a:ln w="19050">
                <a:solidFill>
                  <a:schemeClr val="lt1"/>
                </a:solidFill>
              </a:ln>
              <a:effectLst/>
            </c:spPr>
            <c:extLst>
              <c:ext xmlns:c16="http://schemas.microsoft.com/office/drawing/2014/chart" uri="{C3380CC4-5D6E-409C-BE32-E72D297353CC}">
                <c16:uniqueId val="{00000005-6D7D-4BF5-91E7-9F2C06818FC6}"/>
              </c:ext>
            </c:extLst>
          </c:dPt>
          <c:dPt>
            <c:idx val="3"/>
            <c:bubble3D val="0"/>
            <c:spPr>
              <a:solidFill>
                <a:srgbClr val="4C4847"/>
              </a:solidFill>
              <a:ln w="19050">
                <a:solidFill>
                  <a:schemeClr val="lt1"/>
                </a:solidFill>
              </a:ln>
              <a:effectLst/>
            </c:spPr>
            <c:extLst>
              <c:ext xmlns:c16="http://schemas.microsoft.com/office/drawing/2014/chart" uri="{C3380CC4-5D6E-409C-BE32-E72D297353CC}">
                <c16:uniqueId val="{00000007-6D7D-4BF5-91E7-9F2C06818FC6}"/>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6D7D-4BF5-91E7-9F2C06818FC6}"/>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6D7D-4BF5-91E7-9F2C06818FC6}"/>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D-6D7D-4BF5-91E7-9F2C06818FC6}"/>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F-6D7D-4BF5-91E7-9F2C06818FC6}"/>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11-6D7D-4BF5-91E7-9F2C06818FC6}"/>
              </c:ext>
            </c:extLst>
          </c:dPt>
          <c:dPt>
            <c:idx val="9"/>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013-6D7D-4BF5-91E7-9F2C06818FC6}"/>
              </c:ext>
            </c:extLst>
          </c:dPt>
          <c:dPt>
            <c:idx val="10"/>
            <c:bubble3D val="0"/>
            <c:spPr>
              <a:solidFill>
                <a:schemeClr val="accent5">
                  <a:lumMod val="60000"/>
                </a:schemeClr>
              </a:solidFill>
              <a:ln w="19050">
                <a:solidFill>
                  <a:schemeClr val="lt1"/>
                </a:solidFill>
              </a:ln>
              <a:effectLst/>
            </c:spPr>
            <c:extLst>
              <c:ext xmlns:c16="http://schemas.microsoft.com/office/drawing/2014/chart" uri="{C3380CC4-5D6E-409C-BE32-E72D297353CC}">
                <c16:uniqueId val="{00000015-6D7D-4BF5-91E7-9F2C06818FC6}"/>
              </c:ext>
            </c:extLst>
          </c:dPt>
          <c:dPt>
            <c:idx val="11"/>
            <c:bubble3D val="0"/>
            <c:spPr>
              <a:solidFill>
                <a:schemeClr val="accent6">
                  <a:lumMod val="60000"/>
                </a:schemeClr>
              </a:solidFill>
              <a:ln w="19050">
                <a:solidFill>
                  <a:schemeClr val="lt1"/>
                </a:solidFill>
              </a:ln>
              <a:effectLst/>
            </c:spPr>
            <c:extLst>
              <c:ext xmlns:c16="http://schemas.microsoft.com/office/drawing/2014/chart" uri="{C3380CC4-5D6E-409C-BE32-E72D297353CC}">
                <c16:uniqueId val="{00000017-6D7D-4BF5-91E7-9F2C06818FC6}"/>
              </c:ext>
            </c:extLst>
          </c:dPt>
          <c:dPt>
            <c:idx val="12"/>
            <c:bubble3D val="0"/>
            <c:spPr>
              <a:solidFill>
                <a:schemeClr val="accent1">
                  <a:lumMod val="80000"/>
                  <a:lumOff val="20000"/>
                </a:schemeClr>
              </a:solidFill>
              <a:ln w="19050">
                <a:solidFill>
                  <a:schemeClr val="lt1"/>
                </a:solidFill>
              </a:ln>
              <a:effectLst/>
            </c:spPr>
            <c:extLst>
              <c:ext xmlns:c16="http://schemas.microsoft.com/office/drawing/2014/chart" uri="{C3380CC4-5D6E-409C-BE32-E72D297353CC}">
                <c16:uniqueId val="{00000019-6D7D-4BF5-91E7-9F2C06818FC6}"/>
              </c:ext>
            </c:extLst>
          </c:dPt>
          <c:dLbls>
            <c:dLbl>
              <c:idx val="0"/>
              <c:layout>
                <c:manualLayout>
                  <c:x val="5.1878827646542145E-3"/>
                  <c:y val="-5.542723826188392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D7D-4BF5-91E7-9F2C06818FC6}"/>
                </c:ext>
              </c:extLst>
            </c:dLbl>
            <c:dLbl>
              <c:idx val="1"/>
              <c:layout>
                <c:manualLayout>
                  <c:x val="1.3231955380577479E-2"/>
                  <c:y val="1.770924467774861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D7D-4BF5-91E7-9F2C06818FC6}"/>
                </c:ext>
              </c:extLst>
            </c:dLbl>
            <c:dLbl>
              <c:idx val="2"/>
              <c:layout>
                <c:manualLayout>
                  <c:x val="8.8754374453193351E-3"/>
                  <c:y val="2.617271799358413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D7D-4BF5-91E7-9F2C06818FC6}"/>
                </c:ext>
              </c:extLst>
            </c:dLbl>
            <c:dLbl>
              <c:idx val="3"/>
              <c:layout>
                <c:manualLayout>
                  <c:x val="2.8987314085739285E-3"/>
                  <c:y val="2.752879848352289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D7D-4BF5-91E7-9F2C06818FC6}"/>
                </c:ext>
              </c:extLst>
            </c:dLbl>
            <c:dLbl>
              <c:idx val="4"/>
              <c:delete val="1"/>
              <c:extLst>
                <c:ext xmlns:c15="http://schemas.microsoft.com/office/drawing/2012/chart" uri="{CE6537A1-D6FC-4f65-9D91-7224C49458BB}"/>
                <c:ext xmlns:c16="http://schemas.microsoft.com/office/drawing/2014/chart" uri="{C3380CC4-5D6E-409C-BE32-E72D297353CC}">
                  <c16:uniqueId val="{00000009-6D7D-4BF5-91E7-9F2C06818FC6}"/>
                </c:ext>
              </c:extLst>
            </c:dLbl>
            <c:dLbl>
              <c:idx val="5"/>
              <c:delete val="1"/>
              <c:extLst>
                <c:ext xmlns:c15="http://schemas.microsoft.com/office/drawing/2012/chart" uri="{CE6537A1-D6FC-4f65-9D91-7224C49458BB}"/>
                <c:ext xmlns:c16="http://schemas.microsoft.com/office/drawing/2014/chart" uri="{C3380CC4-5D6E-409C-BE32-E72D297353CC}">
                  <c16:uniqueId val="{0000000B-6D7D-4BF5-91E7-9F2C06818FC6}"/>
                </c:ext>
              </c:extLst>
            </c:dLbl>
            <c:dLbl>
              <c:idx val="6"/>
              <c:delete val="1"/>
              <c:extLst>
                <c:ext xmlns:c15="http://schemas.microsoft.com/office/drawing/2012/chart" uri="{CE6537A1-D6FC-4f65-9D91-7224C49458BB}"/>
                <c:ext xmlns:c16="http://schemas.microsoft.com/office/drawing/2014/chart" uri="{C3380CC4-5D6E-409C-BE32-E72D297353CC}">
                  <c16:uniqueId val="{0000000D-6D7D-4BF5-91E7-9F2C06818FC6}"/>
                </c:ext>
              </c:extLst>
            </c:dLbl>
            <c:dLbl>
              <c:idx val="7"/>
              <c:delete val="1"/>
              <c:extLst>
                <c:ext xmlns:c15="http://schemas.microsoft.com/office/drawing/2012/chart" uri="{CE6537A1-D6FC-4f65-9D91-7224C49458BB}"/>
                <c:ext xmlns:c16="http://schemas.microsoft.com/office/drawing/2014/chart" uri="{C3380CC4-5D6E-409C-BE32-E72D297353CC}">
                  <c16:uniqueId val="{0000000F-6D7D-4BF5-91E7-9F2C06818FC6}"/>
                </c:ext>
              </c:extLst>
            </c:dLbl>
            <c:dLbl>
              <c:idx val="8"/>
              <c:delete val="1"/>
              <c:extLst>
                <c:ext xmlns:c15="http://schemas.microsoft.com/office/drawing/2012/chart" uri="{CE6537A1-D6FC-4f65-9D91-7224C49458BB}"/>
                <c:ext xmlns:c16="http://schemas.microsoft.com/office/drawing/2014/chart" uri="{C3380CC4-5D6E-409C-BE32-E72D297353CC}">
                  <c16:uniqueId val="{00000011-6D7D-4BF5-91E7-9F2C06818FC6}"/>
                </c:ext>
              </c:extLst>
            </c:dLbl>
            <c:dLbl>
              <c:idx val="9"/>
              <c:delete val="1"/>
              <c:extLst>
                <c:ext xmlns:c15="http://schemas.microsoft.com/office/drawing/2012/chart" uri="{CE6537A1-D6FC-4f65-9D91-7224C49458BB}"/>
                <c:ext xmlns:c16="http://schemas.microsoft.com/office/drawing/2014/chart" uri="{C3380CC4-5D6E-409C-BE32-E72D297353CC}">
                  <c16:uniqueId val="{00000013-6D7D-4BF5-91E7-9F2C06818FC6}"/>
                </c:ext>
              </c:extLst>
            </c:dLbl>
            <c:dLbl>
              <c:idx val="10"/>
              <c:delete val="1"/>
              <c:extLst>
                <c:ext xmlns:c15="http://schemas.microsoft.com/office/drawing/2012/chart" uri="{CE6537A1-D6FC-4f65-9D91-7224C49458BB}"/>
                <c:ext xmlns:c16="http://schemas.microsoft.com/office/drawing/2014/chart" uri="{C3380CC4-5D6E-409C-BE32-E72D297353CC}">
                  <c16:uniqueId val="{00000015-6D7D-4BF5-91E7-9F2C06818FC6}"/>
                </c:ext>
              </c:extLst>
            </c:dLbl>
            <c:dLbl>
              <c:idx val="11"/>
              <c:delete val="1"/>
              <c:extLst>
                <c:ext xmlns:c15="http://schemas.microsoft.com/office/drawing/2012/chart" uri="{CE6537A1-D6FC-4f65-9D91-7224C49458BB}"/>
                <c:ext xmlns:c16="http://schemas.microsoft.com/office/drawing/2014/chart" uri="{C3380CC4-5D6E-409C-BE32-E72D297353CC}">
                  <c16:uniqueId val="{00000017-6D7D-4BF5-91E7-9F2C06818FC6}"/>
                </c:ext>
              </c:extLst>
            </c:dLbl>
            <c:dLbl>
              <c:idx val="12"/>
              <c:delete val="1"/>
              <c:extLst>
                <c:ext xmlns:c15="http://schemas.microsoft.com/office/drawing/2012/chart" uri="{CE6537A1-D6FC-4f65-9D91-7224C49458BB}"/>
                <c:ext xmlns:c16="http://schemas.microsoft.com/office/drawing/2014/chart" uri="{C3380CC4-5D6E-409C-BE32-E72D297353CC}">
                  <c16:uniqueId val="{00000019-6D7D-4BF5-91E7-9F2C06818FC6}"/>
                </c:ext>
              </c:extLst>
            </c:dLbl>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'4.4'!$J$22:$J$34</c:f>
              <c:strCache>
                <c:ptCount val="13"/>
                <c:pt idx="0">
                  <c:v>Space heating</c:v>
                </c:pt>
                <c:pt idx="1">
                  <c:v>Water heating</c:v>
                </c:pt>
                <c:pt idx="2">
                  <c:v>Other</c:v>
                </c:pt>
                <c:pt idx="3">
                  <c:v>Cooking/catering</c:v>
                </c:pt>
                <c:pt idx="4">
                  <c:v>Low temperature process</c:v>
                </c:pt>
                <c:pt idx="5">
                  <c:v>High temperature process</c:v>
                </c:pt>
                <c:pt idx="6">
                  <c:v>Drying/separation</c:v>
                </c:pt>
                <c:pt idx="7">
                  <c:v>Lighting</c:v>
                </c:pt>
                <c:pt idx="8">
                  <c:v>Cooling/ventilation</c:v>
                </c:pt>
                <c:pt idx="9">
                  <c:v>Motors</c:v>
                </c:pt>
                <c:pt idx="10">
                  <c:v>Compressed air</c:v>
                </c:pt>
                <c:pt idx="11">
                  <c:v>Computing</c:v>
                </c:pt>
                <c:pt idx="12">
                  <c:v>Refrigeration</c:v>
                </c:pt>
              </c:strCache>
            </c:strRef>
          </c:cat>
          <c:val>
            <c:numRef>
              <c:f>'4.4'!$K$22:$K$34</c:f>
              <c:numCache>
                <c:formatCode>0%</c:formatCode>
                <c:ptCount val="13"/>
                <c:pt idx="0">
                  <c:v>0.751</c:v>
                </c:pt>
                <c:pt idx="1">
                  <c:v>0.1</c:v>
                </c:pt>
                <c:pt idx="2">
                  <c:v>7.5999999999999998E-2</c:v>
                </c:pt>
                <c:pt idx="3">
                  <c:v>7.2999999999999995E-2</c:v>
                </c:pt>
                <c:pt idx="4">
                  <c:v>0</c:v>
                </c:pt>
                <c:pt idx="5">
                  <c:v>0</c:v>
                </c:pt>
                <c:pt idx="6">
                  <c:v>0</c:v>
                </c:pt>
                <c:pt idx="7">
                  <c:v>0</c:v>
                </c:pt>
                <c:pt idx="8">
                  <c:v>0</c:v>
                </c:pt>
                <c:pt idx="9">
                  <c:v>0</c:v>
                </c:pt>
                <c:pt idx="10">
                  <c:v>0</c:v>
                </c:pt>
                <c:pt idx="11">
                  <c:v>0</c:v>
                </c:pt>
                <c:pt idx="12">
                  <c:v>0</c:v>
                </c:pt>
              </c:numCache>
            </c:numRef>
          </c:val>
          <c:extLst>
            <c:ext xmlns:c16="http://schemas.microsoft.com/office/drawing/2014/chart" uri="{C3380CC4-5D6E-409C-BE32-E72D297353CC}">
              <c16:uniqueId val="{0000001A-6D7D-4BF5-91E7-9F2C06818FC6}"/>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solidFill>
            <a:schemeClr val="tx1"/>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Arial" panose="020B0604020202020204" pitchFamily="34" charset="0"/>
                <a:ea typeface="+mn-ea"/>
                <a:cs typeface="Arial" panose="020B0604020202020204" pitchFamily="34" charset="0"/>
              </a:defRPr>
            </a:pPr>
            <a:r>
              <a:rPr lang="en-US"/>
              <a:t>Industrial end uses for electricity</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Arial" panose="020B0604020202020204" pitchFamily="34" charset="0"/>
              <a:ea typeface="+mn-ea"/>
              <a:cs typeface="Arial" panose="020B0604020202020204" pitchFamily="34" charset="0"/>
            </a:defRPr>
          </a:pPr>
          <a:endParaRPr lang="en-US"/>
        </a:p>
      </c:txPr>
    </c:title>
    <c:autoTitleDeleted val="0"/>
    <c:plotArea>
      <c:layout/>
      <c:pieChart>
        <c:varyColors val="1"/>
        <c:ser>
          <c:idx val="0"/>
          <c:order val="0"/>
          <c:dPt>
            <c:idx val="0"/>
            <c:bubble3D val="0"/>
            <c:spPr>
              <a:solidFill>
                <a:srgbClr val="FDC400"/>
              </a:solidFill>
              <a:ln w="19050">
                <a:solidFill>
                  <a:schemeClr val="lt1"/>
                </a:solidFill>
              </a:ln>
              <a:effectLst/>
            </c:spPr>
            <c:extLst>
              <c:ext xmlns:c16="http://schemas.microsoft.com/office/drawing/2014/chart" uri="{C3380CC4-5D6E-409C-BE32-E72D297353CC}">
                <c16:uniqueId val="{00000001-554E-4E19-B68A-930CDA444AAA}"/>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554E-4E19-B68A-930CDA444AAA}"/>
              </c:ext>
            </c:extLst>
          </c:dPt>
          <c:dPt>
            <c:idx val="2"/>
            <c:bubble3D val="0"/>
            <c:spPr>
              <a:solidFill>
                <a:srgbClr val="6A2C91"/>
              </a:solidFill>
              <a:ln w="19050">
                <a:solidFill>
                  <a:schemeClr val="lt1"/>
                </a:solidFill>
              </a:ln>
              <a:effectLst/>
            </c:spPr>
            <c:extLst>
              <c:ext xmlns:c16="http://schemas.microsoft.com/office/drawing/2014/chart" uri="{C3380CC4-5D6E-409C-BE32-E72D297353CC}">
                <c16:uniqueId val="{00000005-554E-4E19-B68A-930CDA444AAA}"/>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554E-4E19-B68A-930CDA444AAA}"/>
              </c:ext>
            </c:extLst>
          </c:dPt>
          <c:dPt>
            <c:idx val="4"/>
            <c:bubble3D val="0"/>
            <c:spPr>
              <a:solidFill>
                <a:srgbClr val="9B3259"/>
              </a:solidFill>
              <a:ln w="19050">
                <a:solidFill>
                  <a:schemeClr val="lt1"/>
                </a:solidFill>
              </a:ln>
              <a:effectLst/>
            </c:spPr>
            <c:extLst>
              <c:ext xmlns:c16="http://schemas.microsoft.com/office/drawing/2014/chart" uri="{C3380CC4-5D6E-409C-BE32-E72D297353CC}">
                <c16:uniqueId val="{00000009-554E-4E19-B68A-930CDA444AAA}"/>
              </c:ext>
            </c:extLst>
          </c:dPt>
          <c:dPt>
            <c:idx val="5"/>
            <c:bubble3D val="0"/>
            <c:spPr>
              <a:solidFill>
                <a:srgbClr val="C2CC23"/>
              </a:solidFill>
              <a:ln w="19050">
                <a:solidFill>
                  <a:schemeClr val="lt1"/>
                </a:solidFill>
              </a:ln>
              <a:effectLst/>
            </c:spPr>
            <c:extLst>
              <c:ext xmlns:c16="http://schemas.microsoft.com/office/drawing/2014/chart" uri="{C3380CC4-5D6E-409C-BE32-E72D297353CC}">
                <c16:uniqueId val="{0000000B-554E-4E19-B68A-930CDA444AAA}"/>
              </c:ext>
            </c:extLst>
          </c:dPt>
          <c:dPt>
            <c:idx val="6"/>
            <c:bubble3D val="0"/>
            <c:spPr>
              <a:solidFill>
                <a:srgbClr val="00A3E0"/>
              </a:solidFill>
              <a:ln w="19050">
                <a:solidFill>
                  <a:schemeClr val="lt1"/>
                </a:solidFill>
              </a:ln>
              <a:effectLst/>
            </c:spPr>
            <c:extLst>
              <c:ext xmlns:c16="http://schemas.microsoft.com/office/drawing/2014/chart" uri="{C3380CC4-5D6E-409C-BE32-E72D297353CC}">
                <c16:uniqueId val="{0000000D-554E-4E19-B68A-930CDA444AAA}"/>
              </c:ext>
            </c:extLst>
          </c:dPt>
          <c:dPt>
            <c:idx val="7"/>
            <c:bubble3D val="0"/>
            <c:spPr>
              <a:solidFill>
                <a:srgbClr val="E00069"/>
              </a:solidFill>
              <a:ln w="19050">
                <a:solidFill>
                  <a:schemeClr val="lt1"/>
                </a:solidFill>
              </a:ln>
              <a:effectLst/>
            </c:spPr>
            <c:extLst>
              <c:ext xmlns:c16="http://schemas.microsoft.com/office/drawing/2014/chart" uri="{C3380CC4-5D6E-409C-BE32-E72D297353CC}">
                <c16:uniqueId val="{0000000F-554E-4E19-B68A-930CDA444AAA}"/>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11-554E-4E19-B68A-930CDA444AAA}"/>
              </c:ext>
            </c:extLst>
          </c:dPt>
          <c:dPt>
            <c:idx val="9"/>
            <c:bubble3D val="0"/>
            <c:spPr>
              <a:solidFill>
                <a:srgbClr val="009A44"/>
              </a:solidFill>
              <a:ln w="19050">
                <a:solidFill>
                  <a:schemeClr val="lt1"/>
                </a:solidFill>
              </a:ln>
              <a:effectLst/>
            </c:spPr>
            <c:extLst>
              <c:ext xmlns:c16="http://schemas.microsoft.com/office/drawing/2014/chart" uri="{C3380CC4-5D6E-409C-BE32-E72D297353CC}">
                <c16:uniqueId val="{00000013-554E-4E19-B68A-930CDA444AAA}"/>
              </c:ext>
            </c:extLst>
          </c:dPt>
          <c:dPt>
            <c:idx val="10"/>
            <c:bubble3D val="0"/>
            <c:spPr>
              <a:solidFill>
                <a:srgbClr val="E94B5B"/>
              </a:solidFill>
              <a:ln w="19050">
                <a:solidFill>
                  <a:schemeClr val="lt1"/>
                </a:solidFill>
              </a:ln>
              <a:effectLst/>
            </c:spPr>
            <c:extLst>
              <c:ext xmlns:c16="http://schemas.microsoft.com/office/drawing/2014/chart" uri="{C3380CC4-5D6E-409C-BE32-E72D297353CC}">
                <c16:uniqueId val="{00000015-554E-4E19-B68A-930CDA444AAA}"/>
              </c:ext>
            </c:extLst>
          </c:dPt>
          <c:dPt>
            <c:idx val="11"/>
            <c:bubble3D val="0"/>
            <c:spPr>
              <a:solidFill>
                <a:schemeClr val="accent6">
                  <a:lumMod val="60000"/>
                </a:schemeClr>
              </a:solidFill>
              <a:ln w="19050">
                <a:solidFill>
                  <a:schemeClr val="lt1"/>
                </a:solidFill>
              </a:ln>
              <a:effectLst/>
            </c:spPr>
            <c:extLst>
              <c:ext xmlns:c16="http://schemas.microsoft.com/office/drawing/2014/chart" uri="{C3380CC4-5D6E-409C-BE32-E72D297353CC}">
                <c16:uniqueId val="{00000017-554E-4E19-B68A-930CDA444AAA}"/>
              </c:ext>
            </c:extLst>
          </c:dPt>
          <c:dPt>
            <c:idx val="12"/>
            <c:bubble3D val="0"/>
            <c:spPr>
              <a:solidFill>
                <a:srgbClr val="847876"/>
              </a:solidFill>
              <a:ln w="19050">
                <a:solidFill>
                  <a:schemeClr val="lt1"/>
                </a:solidFill>
              </a:ln>
              <a:effectLst/>
            </c:spPr>
            <c:extLst>
              <c:ext xmlns:c16="http://schemas.microsoft.com/office/drawing/2014/chart" uri="{C3380CC4-5D6E-409C-BE32-E72D297353CC}">
                <c16:uniqueId val="{00000019-554E-4E19-B68A-930CDA444AAA}"/>
              </c:ext>
            </c:extLst>
          </c:dPt>
          <c:dLbls>
            <c:dLbl>
              <c:idx val="0"/>
              <c:layout>
                <c:manualLayout>
                  <c:x val="-2.8854768153980751E-2"/>
                  <c:y val="2.47685185185185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54E-4E19-B68A-930CDA444AAA}"/>
                </c:ext>
              </c:extLst>
            </c:dLbl>
            <c:dLbl>
              <c:idx val="1"/>
              <c:delete val="1"/>
              <c:extLst>
                <c:ext xmlns:c15="http://schemas.microsoft.com/office/drawing/2012/chart" uri="{CE6537A1-D6FC-4f65-9D91-7224C49458BB}"/>
                <c:ext xmlns:c16="http://schemas.microsoft.com/office/drawing/2014/chart" uri="{C3380CC4-5D6E-409C-BE32-E72D297353CC}">
                  <c16:uniqueId val="{00000003-554E-4E19-B68A-930CDA444AAA}"/>
                </c:ext>
              </c:extLst>
            </c:dLbl>
            <c:dLbl>
              <c:idx val="2"/>
              <c:layout>
                <c:manualLayout>
                  <c:x val="-2.0352799650043746E-2"/>
                  <c:y val="2.072287839020122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54E-4E19-B68A-930CDA444AAA}"/>
                </c:ext>
              </c:extLst>
            </c:dLbl>
            <c:dLbl>
              <c:idx val="3"/>
              <c:delete val="1"/>
              <c:extLst>
                <c:ext xmlns:c15="http://schemas.microsoft.com/office/drawing/2012/chart" uri="{CE6537A1-D6FC-4f65-9D91-7224C49458BB}"/>
                <c:ext xmlns:c16="http://schemas.microsoft.com/office/drawing/2014/chart" uri="{C3380CC4-5D6E-409C-BE32-E72D297353CC}">
                  <c16:uniqueId val="{00000007-554E-4E19-B68A-930CDA444AAA}"/>
                </c:ext>
              </c:extLst>
            </c:dLbl>
            <c:dLbl>
              <c:idx val="4"/>
              <c:layout>
                <c:manualLayout>
                  <c:x val="-2.9805336832895886E-3"/>
                  <c:y val="1.358887430737824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554E-4E19-B68A-930CDA444AAA}"/>
                </c:ext>
              </c:extLst>
            </c:dLbl>
            <c:dLbl>
              <c:idx val="5"/>
              <c:layout>
                <c:manualLayout>
                  <c:x val="-2.0276246719160104E-2"/>
                  <c:y val="-4.905220180810816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554E-4E19-B68A-930CDA444AAA}"/>
                </c:ext>
              </c:extLst>
            </c:dLbl>
            <c:dLbl>
              <c:idx val="6"/>
              <c:layout>
                <c:manualLayout>
                  <c:x val="-2.7539370078740157E-2"/>
                  <c:y val="-9.730971128608923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554E-4E19-B68A-930CDA444AAA}"/>
                </c:ext>
              </c:extLst>
            </c:dLbl>
            <c:dLbl>
              <c:idx val="8"/>
              <c:delete val="1"/>
              <c:extLst>
                <c:ext xmlns:c15="http://schemas.microsoft.com/office/drawing/2012/chart" uri="{CE6537A1-D6FC-4f65-9D91-7224C49458BB}"/>
                <c:ext xmlns:c16="http://schemas.microsoft.com/office/drawing/2014/chart" uri="{C3380CC4-5D6E-409C-BE32-E72D297353CC}">
                  <c16:uniqueId val="{00000011-554E-4E19-B68A-930CDA444AAA}"/>
                </c:ext>
              </c:extLst>
            </c:dLbl>
            <c:dLbl>
              <c:idx val="9"/>
              <c:layout>
                <c:manualLayout>
                  <c:x val="8.2801837270341204E-3"/>
                  <c:y val="-1.375947798191892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554E-4E19-B68A-930CDA444AAA}"/>
                </c:ext>
              </c:extLst>
            </c:dLbl>
            <c:dLbl>
              <c:idx val="10"/>
              <c:layout>
                <c:manualLayout>
                  <c:x val="8.3346456692913393E-3"/>
                  <c:y val="3.717738407699037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554E-4E19-B68A-930CDA444AAA}"/>
                </c:ext>
              </c:extLst>
            </c:dLbl>
            <c:dLbl>
              <c:idx val="11"/>
              <c:delete val="1"/>
              <c:extLst>
                <c:ext xmlns:c15="http://schemas.microsoft.com/office/drawing/2012/chart" uri="{CE6537A1-D6FC-4f65-9D91-7224C49458BB}"/>
                <c:ext xmlns:c16="http://schemas.microsoft.com/office/drawing/2014/chart" uri="{C3380CC4-5D6E-409C-BE32-E72D297353CC}">
                  <c16:uniqueId val="{00000017-554E-4E19-B68A-930CDA444AAA}"/>
                </c:ext>
              </c:extLst>
            </c:dLbl>
            <c:dLbl>
              <c:idx val="12"/>
              <c:layout>
                <c:manualLayout>
                  <c:x val="1.1359361329833772E-2"/>
                  <c:y val="3.17465004374453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554E-4E19-B68A-930CDA444AAA}"/>
                </c:ext>
              </c:extLst>
            </c:dLbl>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'4.4'!$J$38:$J$50</c:f>
              <c:strCache>
                <c:ptCount val="13"/>
                <c:pt idx="0">
                  <c:v>Space heating</c:v>
                </c:pt>
                <c:pt idx="1">
                  <c:v>Water heating</c:v>
                </c:pt>
                <c:pt idx="2">
                  <c:v>Other</c:v>
                </c:pt>
                <c:pt idx="3">
                  <c:v>Cooking/catering</c:v>
                </c:pt>
                <c:pt idx="4">
                  <c:v>Low temperature process</c:v>
                </c:pt>
                <c:pt idx="5">
                  <c:v>High temperature process</c:v>
                </c:pt>
                <c:pt idx="6">
                  <c:v>Drying/separation</c:v>
                </c:pt>
                <c:pt idx="7">
                  <c:v>Lighting</c:v>
                </c:pt>
                <c:pt idx="8">
                  <c:v>Cooling/ventilation</c:v>
                </c:pt>
                <c:pt idx="9">
                  <c:v>Motors</c:v>
                </c:pt>
                <c:pt idx="10">
                  <c:v>Compressed air</c:v>
                </c:pt>
                <c:pt idx="11">
                  <c:v>Computing</c:v>
                </c:pt>
                <c:pt idx="12">
                  <c:v>Refrigeration</c:v>
                </c:pt>
              </c:strCache>
            </c:strRef>
          </c:cat>
          <c:val>
            <c:numRef>
              <c:f>'4.4'!$K$38:$K$50</c:f>
              <c:numCache>
                <c:formatCode>0%</c:formatCode>
                <c:ptCount val="13"/>
                <c:pt idx="0">
                  <c:v>0.08</c:v>
                </c:pt>
                <c:pt idx="1">
                  <c:v>0</c:v>
                </c:pt>
                <c:pt idx="2">
                  <c:v>0.05</c:v>
                </c:pt>
                <c:pt idx="3">
                  <c:v>0</c:v>
                </c:pt>
                <c:pt idx="4">
                  <c:v>0.18</c:v>
                </c:pt>
                <c:pt idx="5">
                  <c:v>0.1</c:v>
                </c:pt>
                <c:pt idx="6">
                  <c:v>7.0000000000000007E-2</c:v>
                </c:pt>
                <c:pt idx="7">
                  <c:v>0.03</c:v>
                </c:pt>
                <c:pt idx="8">
                  <c:v>0</c:v>
                </c:pt>
                <c:pt idx="9">
                  <c:v>0.34</c:v>
                </c:pt>
                <c:pt idx="10">
                  <c:v>0.1</c:v>
                </c:pt>
                <c:pt idx="11">
                  <c:v>0</c:v>
                </c:pt>
                <c:pt idx="12">
                  <c:v>0.06</c:v>
                </c:pt>
              </c:numCache>
            </c:numRef>
          </c:val>
          <c:extLst>
            <c:ext xmlns:c16="http://schemas.microsoft.com/office/drawing/2014/chart" uri="{C3380CC4-5D6E-409C-BE32-E72D297353CC}">
              <c16:uniqueId val="{0000001A-554E-4E19-B68A-930CDA444AAA}"/>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solidFill>
            <a:schemeClr val="tx1"/>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t>Commercial end uses for electricity</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autoTitleDeleted val="0"/>
    <c:plotArea>
      <c:layout/>
      <c:pieChart>
        <c:varyColors val="1"/>
        <c:ser>
          <c:idx val="0"/>
          <c:order val="0"/>
          <c:dPt>
            <c:idx val="0"/>
            <c:bubble3D val="0"/>
            <c:spPr>
              <a:solidFill>
                <a:srgbClr val="FDC400"/>
              </a:solidFill>
              <a:ln w="19050">
                <a:solidFill>
                  <a:schemeClr val="lt1"/>
                </a:solidFill>
              </a:ln>
              <a:effectLst/>
            </c:spPr>
            <c:extLst>
              <c:ext xmlns:c16="http://schemas.microsoft.com/office/drawing/2014/chart" uri="{C3380CC4-5D6E-409C-BE32-E72D297353CC}">
                <c16:uniqueId val="{00000001-5420-4A5E-B3B0-75BC9186A27D}"/>
              </c:ext>
            </c:extLst>
          </c:dPt>
          <c:dPt>
            <c:idx val="1"/>
            <c:bubble3D val="0"/>
            <c:spPr>
              <a:solidFill>
                <a:srgbClr val="F26522"/>
              </a:solidFill>
              <a:ln w="19050">
                <a:solidFill>
                  <a:schemeClr val="lt1"/>
                </a:solidFill>
              </a:ln>
              <a:effectLst/>
            </c:spPr>
            <c:extLst>
              <c:ext xmlns:c16="http://schemas.microsoft.com/office/drawing/2014/chart" uri="{C3380CC4-5D6E-409C-BE32-E72D297353CC}">
                <c16:uniqueId val="{00000003-5420-4A5E-B3B0-75BC9186A27D}"/>
              </c:ext>
            </c:extLst>
          </c:dPt>
          <c:dPt>
            <c:idx val="2"/>
            <c:bubble3D val="0"/>
            <c:spPr>
              <a:solidFill>
                <a:srgbClr val="6A2C91"/>
              </a:solidFill>
              <a:ln w="19050">
                <a:solidFill>
                  <a:schemeClr val="lt1"/>
                </a:solidFill>
              </a:ln>
              <a:effectLst/>
            </c:spPr>
            <c:extLst>
              <c:ext xmlns:c16="http://schemas.microsoft.com/office/drawing/2014/chart" uri="{C3380CC4-5D6E-409C-BE32-E72D297353CC}">
                <c16:uniqueId val="{00000005-5420-4A5E-B3B0-75BC9186A27D}"/>
              </c:ext>
            </c:extLst>
          </c:dPt>
          <c:dPt>
            <c:idx val="3"/>
            <c:bubble3D val="0"/>
            <c:spPr>
              <a:solidFill>
                <a:srgbClr val="4C4847"/>
              </a:solidFill>
              <a:ln w="19050">
                <a:solidFill>
                  <a:schemeClr val="lt1"/>
                </a:solidFill>
              </a:ln>
              <a:effectLst/>
            </c:spPr>
            <c:extLst>
              <c:ext xmlns:c16="http://schemas.microsoft.com/office/drawing/2014/chart" uri="{C3380CC4-5D6E-409C-BE32-E72D297353CC}">
                <c16:uniqueId val="{00000007-5420-4A5E-B3B0-75BC9186A27D}"/>
              </c:ext>
            </c:extLst>
          </c:dPt>
          <c:dPt>
            <c:idx val="4"/>
            <c:bubble3D val="0"/>
            <c:spPr>
              <a:solidFill>
                <a:srgbClr val="9B3259"/>
              </a:solidFill>
              <a:ln w="19050">
                <a:solidFill>
                  <a:schemeClr val="lt1"/>
                </a:solidFill>
              </a:ln>
              <a:effectLst/>
            </c:spPr>
            <c:extLst>
              <c:ext xmlns:c16="http://schemas.microsoft.com/office/drawing/2014/chart" uri="{C3380CC4-5D6E-409C-BE32-E72D297353CC}">
                <c16:uniqueId val="{00000009-5420-4A5E-B3B0-75BC9186A27D}"/>
              </c:ext>
            </c:extLst>
          </c:dPt>
          <c:dPt>
            <c:idx val="5"/>
            <c:bubble3D val="0"/>
            <c:spPr>
              <a:solidFill>
                <a:srgbClr val="C2CC23"/>
              </a:solidFill>
              <a:ln w="19050">
                <a:solidFill>
                  <a:schemeClr val="lt1"/>
                </a:solidFill>
              </a:ln>
              <a:effectLst/>
            </c:spPr>
            <c:extLst>
              <c:ext xmlns:c16="http://schemas.microsoft.com/office/drawing/2014/chart" uri="{C3380CC4-5D6E-409C-BE32-E72D297353CC}">
                <c16:uniqueId val="{0000000B-5420-4A5E-B3B0-75BC9186A27D}"/>
              </c:ext>
            </c:extLst>
          </c:dPt>
          <c:dPt>
            <c:idx val="6"/>
            <c:bubble3D val="0"/>
            <c:spPr>
              <a:solidFill>
                <a:srgbClr val="00A3E0"/>
              </a:solidFill>
              <a:ln w="19050">
                <a:solidFill>
                  <a:schemeClr val="lt1"/>
                </a:solidFill>
              </a:ln>
              <a:effectLst/>
            </c:spPr>
            <c:extLst>
              <c:ext xmlns:c16="http://schemas.microsoft.com/office/drawing/2014/chart" uri="{C3380CC4-5D6E-409C-BE32-E72D297353CC}">
                <c16:uniqueId val="{0000000D-5420-4A5E-B3B0-75BC9186A27D}"/>
              </c:ext>
            </c:extLst>
          </c:dPt>
          <c:dPt>
            <c:idx val="7"/>
            <c:bubble3D val="0"/>
            <c:spPr>
              <a:solidFill>
                <a:srgbClr val="E00069"/>
              </a:solidFill>
              <a:ln w="19050">
                <a:solidFill>
                  <a:schemeClr val="bg1"/>
                </a:solidFill>
              </a:ln>
              <a:effectLst/>
            </c:spPr>
            <c:extLst>
              <c:ext xmlns:c16="http://schemas.microsoft.com/office/drawing/2014/chart" uri="{C3380CC4-5D6E-409C-BE32-E72D297353CC}">
                <c16:uniqueId val="{0000000F-5420-4A5E-B3B0-75BC9186A27D}"/>
              </c:ext>
            </c:extLst>
          </c:dPt>
          <c:dPt>
            <c:idx val="8"/>
            <c:bubble3D val="0"/>
            <c:spPr>
              <a:solidFill>
                <a:srgbClr val="002F43"/>
              </a:solidFill>
              <a:ln w="19050">
                <a:solidFill>
                  <a:schemeClr val="lt1"/>
                </a:solidFill>
              </a:ln>
              <a:effectLst/>
            </c:spPr>
            <c:extLst>
              <c:ext xmlns:c16="http://schemas.microsoft.com/office/drawing/2014/chart" uri="{C3380CC4-5D6E-409C-BE32-E72D297353CC}">
                <c16:uniqueId val="{00000011-5420-4A5E-B3B0-75BC9186A27D}"/>
              </c:ext>
            </c:extLst>
          </c:dPt>
          <c:dPt>
            <c:idx val="9"/>
            <c:bubble3D val="0"/>
            <c:spPr>
              <a:solidFill>
                <a:srgbClr val="009B3E"/>
              </a:solidFill>
              <a:ln w="19050">
                <a:solidFill>
                  <a:schemeClr val="lt1"/>
                </a:solidFill>
              </a:ln>
              <a:effectLst/>
            </c:spPr>
            <c:extLst>
              <c:ext xmlns:c16="http://schemas.microsoft.com/office/drawing/2014/chart" uri="{C3380CC4-5D6E-409C-BE32-E72D297353CC}">
                <c16:uniqueId val="{00000013-5420-4A5E-B3B0-75BC9186A27D}"/>
              </c:ext>
            </c:extLst>
          </c:dPt>
          <c:dPt>
            <c:idx val="10"/>
            <c:bubble3D val="0"/>
            <c:spPr>
              <a:solidFill>
                <a:srgbClr val="E94B5B"/>
              </a:solidFill>
              <a:ln w="19050">
                <a:solidFill>
                  <a:schemeClr val="lt1"/>
                </a:solidFill>
              </a:ln>
              <a:effectLst/>
            </c:spPr>
            <c:extLst>
              <c:ext xmlns:c16="http://schemas.microsoft.com/office/drawing/2014/chart" uri="{C3380CC4-5D6E-409C-BE32-E72D297353CC}">
                <c16:uniqueId val="{00000015-5420-4A5E-B3B0-75BC9186A27D}"/>
              </c:ext>
            </c:extLst>
          </c:dPt>
          <c:dPt>
            <c:idx val="11"/>
            <c:bubble3D val="0"/>
            <c:spPr>
              <a:solidFill>
                <a:srgbClr val="65C4DB"/>
              </a:solidFill>
              <a:ln w="19050">
                <a:solidFill>
                  <a:schemeClr val="lt1"/>
                </a:solidFill>
              </a:ln>
              <a:effectLst/>
            </c:spPr>
            <c:extLst>
              <c:ext xmlns:c16="http://schemas.microsoft.com/office/drawing/2014/chart" uri="{C3380CC4-5D6E-409C-BE32-E72D297353CC}">
                <c16:uniqueId val="{00000017-5420-4A5E-B3B0-75BC9186A27D}"/>
              </c:ext>
            </c:extLst>
          </c:dPt>
          <c:dPt>
            <c:idx val="12"/>
            <c:bubble3D val="0"/>
            <c:spPr>
              <a:solidFill>
                <a:srgbClr val="847876"/>
              </a:solidFill>
              <a:ln w="19050">
                <a:solidFill>
                  <a:schemeClr val="lt1"/>
                </a:solidFill>
              </a:ln>
              <a:effectLst/>
            </c:spPr>
            <c:extLst>
              <c:ext xmlns:c16="http://schemas.microsoft.com/office/drawing/2014/chart" uri="{C3380CC4-5D6E-409C-BE32-E72D297353CC}">
                <c16:uniqueId val="{00000019-5420-4A5E-B3B0-75BC9186A27D}"/>
              </c:ext>
            </c:extLst>
          </c:dPt>
          <c:dLbls>
            <c:dLbl>
              <c:idx val="0"/>
              <c:layout>
                <c:manualLayout>
                  <c:x val="-4.0272965879265092E-2"/>
                  <c:y val="2.425853018372703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420-4A5E-B3B0-75BC9186A27D}"/>
                </c:ext>
              </c:extLst>
            </c:dLbl>
            <c:dLbl>
              <c:idx val="2"/>
              <c:layout>
                <c:manualLayout>
                  <c:x val="-4.581255468066492E-3"/>
                  <c:y val="-1.589858559346748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420-4A5E-B3B0-75BC9186A27D}"/>
                </c:ext>
              </c:extLst>
            </c:dLbl>
            <c:dLbl>
              <c:idx val="3"/>
              <c:layout>
                <c:manualLayout>
                  <c:x val="-9.6010498687664047E-3"/>
                  <c:y val="-7.481408573928259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5420-4A5E-B3B0-75BC9186A27D}"/>
                </c:ext>
              </c:extLst>
            </c:dLbl>
            <c:dLbl>
              <c:idx val="4"/>
              <c:delete val="1"/>
              <c:extLst>
                <c:ext xmlns:c15="http://schemas.microsoft.com/office/drawing/2012/chart" uri="{CE6537A1-D6FC-4f65-9D91-7224C49458BB}"/>
                <c:ext xmlns:c16="http://schemas.microsoft.com/office/drawing/2014/chart" uri="{C3380CC4-5D6E-409C-BE32-E72D297353CC}">
                  <c16:uniqueId val="{00000009-5420-4A5E-B3B0-75BC9186A27D}"/>
                </c:ext>
              </c:extLst>
            </c:dLbl>
            <c:dLbl>
              <c:idx val="5"/>
              <c:delete val="1"/>
              <c:extLst>
                <c:ext xmlns:c15="http://schemas.microsoft.com/office/drawing/2012/chart" uri="{CE6537A1-D6FC-4f65-9D91-7224C49458BB}"/>
                <c:ext xmlns:c16="http://schemas.microsoft.com/office/drawing/2014/chart" uri="{C3380CC4-5D6E-409C-BE32-E72D297353CC}">
                  <c16:uniqueId val="{0000000B-5420-4A5E-B3B0-75BC9186A27D}"/>
                </c:ext>
              </c:extLst>
            </c:dLbl>
            <c:dLbl>
              <c:idx val="6"/>
              <c:delete val="1"/>
              <c:extLst>
                <c:ext xmlns:c15="http://schemas.microsoft.com/office/drawing/2012/chart" uri="{CE6537A1-D6FC-4f65-9D91-7224C49458BB}"/>
                <c:ext xmlns:c16="http://schemas.microsoft.com/office/drawing/2014/chart" uri="{C3380CC4-5D6E-409C-BE32-E72D297353CC}">
                  <c16:uniqueId val="{0000000D-5420-4A5E-B3B0-75BC9186A27D}"/>
                </c:ext>
              </c:extLst>
            </c:dLbl>
            <c:dLbl>
              <c:idx val="7"/>
              <c:layout>
                <c:manualLayout>
                  <c:x val="7.6861329833770777E-3"/>
                  <c:y val="-3.56171624380285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5420-4A5E-B3B0-75BC9186A27D}"/>
                </c:ext>
              </c:extLst>
            </c:dLbl>
            <c:dLbl>
              <c:idx val="8"/>
              <c:layout>
                <c:manualLayout>
                  <c:x val="8.5190288713910753E-3"/>
                  <c:y val="2.54407261592301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5420-4A5E-B3B0-75BC9186A27D}"/>
                </c:ext>
              </c:extLst>
            </c:dLbl>
            <c:dLbl>
              <c:idx val="9"/>
              <c:delete val="1"/>
              <c:extLst>
                <c:ext xmlns:c15="http://schemas.microsoft.com/office/drawing/2012/chart" uri="{CE6537A1-D6FC-4f65-9D91-7224C49458BB}"/>
                <c:ext xmlns:c16="http://schemas.microsoft.com/office/drawing/2014/chart" uri="{C3380CC4-5D6E-409C-BE32-E72D297353CC}">
                  <c16:uniqueId val="{00000013-5420-4A5E-B3B0-75BC9186A27D}"/>
                </c:ext>
              </c:extLst>
            </c:dLbl>
            <c:dLbl>
              <c:idx val="10"/>
              <c:delete val="1"/>
              <c:extLst>
                <c:ext xmlns:c15="http://schemas.microsoft.com/office/drawing/2012/chart" uri="{CE6537A1-D6FC-4f65-9D91-7224C49458BB}"/>
                <c:ext xmlns:c16="http://schemas.microsoft.com/office/drawing/2014/chart" uri="{C3380CC4-5D6E-409C-BE32-E72D297353CC}">
                  <c16:uniqueId val="{00000015-5420-4A5E-B3B0-75BC9186A27D}"/>
                </c:ext>
              </c:extLst>
            </c:dLbl>
            <c:dLbl>
              <c:idx val="11"/>
              <c:layout>
                <c:manualLayout>
                  <c:x val="2.4298337707786527E-2"/>
                  <c:y val="2.888815981335666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5420-4A5E-B3B0-75BC9186A27D}"/>
                </c:ext>
              </c:extLst>
            </c:dLbl>
            <c:dLbl>
              <c:idx val="12"/>
              <c:delete val="1"/>
              <c:extLst>
                <c:ext xmlns:c15="http://schemas.microsoft.com/office/drawing/2012/chart" uri="{CE6537A1-D6FC-4f65-9D91-7224C49458BB}"/>
                <c:ext xmlns:c16="http://schemas.microsoft.com/office/drawing/2014/chart" uri="{C3380CC4-5D6E-409C-BE32-E72D297353CC}">
                  <c16:uniqueId val="{00000019-5420-4A5E-B3B0-75BC9186A27D}"/>
                </c:ext>
              </c:extLst>
            </c:dLbl>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'4.4'!$J$54:$J$66</c:f>
              <c:strCache>
                <c:ptCount val="13"/>
                <c:pt idx="0">
                  <c:v>Space heating</c:v>
                </c:pt>
                <c:pt idx="1">
                  <c:v>Water heating</c:v>
                </c:pt>
                <c:pt idx="2">
                  <c:v>Other</c:v>
                </c:pt>
                <c:pt idx="3">
                  <c:v>Cooking/catering</c:v>
                </c:pt>
                <c:pt idx="4">
                  <c:v>Low temperature process</c:v>
                </c:pt>
                <c:pt idx="5">
                  <c:v>High temperature process</c:v>
                </c:pt>
                <c:pt idx="6">
                  <c:v>Drying/separation</c:v>
                </c:pt>
                <c:pt idx="7">
                  <c:v>Lighting</c:v>
                </c:pt>
                <c:pt idx="8">
                  <c:v>Cooling/ventilation</c:v>
                </c:pt>
                <c:pt idx="9">
                  <c:v>Motors</c:v>
                </c:pt>
                <c:pt idx="10">
                  <c:v>Compressed air</c:v>
                </c:pt>
                <c:pt idx="11">
                  <c:v>Computing</c:v>
                </c:pt>
                <c:pt idx="12">
                  <c:v>Refrigeration</c:v>
                </c:pt>
              </c:strCache>
            </c:strRef>
          </c:cat>
          <c:val>
            <c:numRef>
              <c:f>'4.4'!$K$54:$K$66</c:f>
              <c:numCache>
                <c:formatCode>0%</c:formatCode>
                <c:ptCount val="13"/>
                <c:pt idx="0">
                  <c:v>0.1</c:v>
                </c:pt>
                <c:pt idx="1">
                  <c:v>0.02</c:v>
                </c:pt>
                <c:pt idx="2">
                  <c:v>0.32</c:v>
                </c:pt>
                <c:pt idx="3">
                  <c:v>0.1</c:v>
                </c:pt>
                <c:pt idx="4">
                  <c:v>0</c:v>
                </c:pt>
                <c:pt idx="5">
                  <c:v>0</c:v>
                </c:pt>
                <c:pt idx="6">
                  <c:v>0</c:v>
                </c:pt>
                <c:pt idx="7">
                  <c:v>0.23</c:v>
                </c:pt>
                <c:pt idx="8">
                  <c:v>0.13</c:v>
                </c:pt>
                <c:pt idx="9">
                  <c:v>0</c:v>
                </c:pt>
                <c:pt idx="10">
                  <c:v>0</c:v>
                </c:pt>
                <c:pt idx="11">
                  <c:v>0.1</c:v>
                </c:pt>
                <c:pt idx="12">
                  <c:v>0</c:v>
                </c:pt>
              </c:numCache>
            </c:numRef>
          </c:val>
          <c:extLst>
            <c:ext xmlns:c16="http://schemas.microsoft.com/office/drawing/2014/chart" uri="{C3380CC4-5D6E-409C-BE32-E72D297353CC}">
              <c16:uniqueId val="{0000001A-5420-4A5E-B3B0-75BC9186A27D}"/>
            </c:ext>
          </c:extLst>
        </c:ser>
        <c:dLbls>
          <c:showLegendKey val="0"/>
          <c:showVal val="0"/>
          <c:showCatName val="0"/>
          <c:showSerName val="0"/>
          <c:showPercent val="0"/>
          <c:showBubbleSize val="0"/>
          <c:showLeaderLines val="1"/>
        </c:dLbls>
        <c:firstSliceAng val="0"/>
      </c:pieChart>
      <c:spPr>
        <a:noFill/>
        <a:ln>
          <a:noFill/>
        </a:ln>
        <a:effectLst/>
      </c:spPr>
    </c:plotArea>
    <c:legend>
      <c:legendPos val="b"/>
      <c:layout>
        <c:manualLayout>
          <c:xMode val="edge"/>
          <c:yMode val="edge"/>
          <c:x val="5.5098301308949882E-2"/>
          <c:y val="0.72222019258075232"/>
          <c:w val="0.90095494707190338"/>
          <c:h val="0.26343003298564949"/>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rgbClr val="D72786"/>
              </a:solidFill>
              <a:ln>
                <a:noFill/>
              </a:ln>
              <a:effectLst/>
            </c:spPr>
            <c:extLst>
              <c:ext xmlns:c16="http://schemas.microsoft.com/office/drawing/2014/chart" uri="{C3380CC4-5D6E-409C-BE32-E72D297353CC}">
                <c16:uniqueId val="{00000002-77C5-4BAB-8DE1-70BA741D7991}"/>
              </c:ext>
            </c:extLst>
          </c:dPt>
          <c:dPt>
            <c:idx val="1"/>
            <c:invertIfNegative val="0"/>
            <c:bubble3D val="0"/>
            <c:spPr>
              <a:solidFill>
                <a:srgbClr val="7B9B2B"/>
              </a:solidFill>
              <a:ln>
                <a:noFill/>
              </a:ln>
              <a:effectLst/>
            </c:spPr>
            <c:extLst>
              <c:ext xmlns:c16="http://schemas.microsoft.com/office/drawing/2014/chart" uri="{C3380CC4-5D6E-409C-BE32-E72D297353CC}">
                <c16:uniqueId val="{00000003-77C5-4BAB-8DE1-70BA741D7991}"/>
              </c:ext>
            </c:extLst>
          </c:dPt>
          <c:dPt>
            <c:idx val="2"/>
            <c:invertIfNegative val="0"/>
            <c:bubble3D val="0"/>
            <c:spPr>
              <a:solidFill>
                <a:srgbClr val="FCBE26"/>
              </a:solidFill>
              <a:ln>
                <a:noFill/>
              </a:ln>
              <a:effectLst/>
            </c:spPr>
            <c:extLst>
              <c:ext xmlns:c16="http://schemas.microsoft.com/office/drawing/2014/chart" uri="{C3380CC4-5D6E-409C-BE32-E72D297353CC}">
                <c16:uniqueId val="{00000004-77C5-4BAB-8DE1-70BA741D7991}"/>
              </c:ext>
            </c:extLst>
          </c:dPt>
          <c:dPt>
            <c:idx val="3"/>
            <c:invertIfNegative val="0"/>
            <c:bubble3D val="0"/>
            <c:spPr>
              <a:solidFill>
                <a:srgbClr val="163E6D"/>
              </a:solidFill>
              <a:ln>
                <a:noFill/>
              </a:ln>
              <a:effectLst/>
            </c:spPr>
            <c:extLst>
              <c:ext xmlns:c16="http://schemas.microsoft.com/office/drawing/2014/chart" uri="{C3380CC4-5D6E-409C-BE32-E72D297353CC}">
                <c16:uniqueId val="{00000005-77C5-4BAB-8DE1-70BA741D7991}"/>
              </c:ext>
            </c:extLst>
          </c:dPt>
          <c:cat>
            <c:strRef>
              <c:f>'4.5'!$K$7:$K$10</c:f>
              <c:strCache>
                <c:ptCount val="4"/>
                <c:pt idx="0">
                  <c:v>Community Renewables</c:v>
                </c:pt>
                <c:pt idx="1">
                  <c:v>Two Degrees</c:v>
                </c:pt>
                <c:pt idx="2">
                  <c:v>Steady Progression</c:v>
                </c:pt>
                <c:pt idx="3">
                  <c:v>Consumer Evolution</c:v>
                </c:pt>
              </c:strCache>
            </c:strRef>
          </c:cat>
          <c:val>
            <c:numRef>
              <c:f>'4.5'!$L$7:$L$10</c:f>
              <c:numCache>
                <c:formatCode>0%</c:formatCode>
                <c:ptCount val="4"/>
                <c:pt idx="0">
                  <c:v>0.3</c:v>
                </c:pt>
                <c:pt idx="1">
                  <c:v>0.26</c:v>
                </c:pt>
                <c:pt idx="2">
                  <c:v>0.08</c:v>
                </c:pt>
                <c:pt idx="3">
                  <c:v>0.15</c:v>
                </c:pt>
              </c:numCache>
            </c:numRef>
          </c:val>
          <c:extLst>
            <c:ext xmlns:c16="http://schemas.microsoft.com/office/drawing/2014/chart" uri="{C3380CC4-5D6E-409C-BE32-E72D297353CC}">
              <c16:uniqueId val="{00000000-77C5-4BAB-8DE1-70BA741D7991}"/>
            </c:ext>
          </c:extLst>
        </c:ser>
        <c:dLbls>
          <c:showLegendKey val="0"/>
          <c:showVal val="0"/>
          <c:showCatName val="0"/>
          <c:showSerName val="0"/>
          <c:showPercent val="0"/>
          <c:showBubbleSize val="0"/>
        </c:dLbls>
        <c:gapWidth val="219"/>
        <c:axId val="564746880"/>
        <c:axId val="564752768"/>
      </c:barChart>
      <c:lineChart>
        <c:grouping val="standard"/>
        <c:varyColors val="0"/>
        <c:ser>
          <c:idx val="1"/>
          <c:order val="1"/>
          <c:spPr>
            <a:ln w="28575" cap="rnd">
              <a:solidFill>
                <a:srgbClr val="FF0000"/>
              </a:solidFill>
              <a:prstDash val="dash"/>
              <a:round/>
            </a:ln>
            <a:effectLst/>
          </c:spPr>
          <c:marker>
            <c:symbol val="none"/>
          </c:marker>
          <c:cat>
            <c:strRef>
              <c:f>'4.5'!$K$7:$K$10</c:f>
              <c:strCache>
                <c:ptCount val="4"/>
                <c:pt idx="0">
                  <c:v>Community Renewables</c:v>
                </c:pt>
                <c:pt idx="1">
                  <c:v>Two Degrees</c:v>
                </c:pt>
                <c:pt idx="2">
                  <c:v>Steady Progression</c:v>
                </c:pt>
                <c:pt idx="3">
                  <c:v>Consumer Evolution</c:v>
                </c:pt>
              </c:strCache>
            </c:strRef>
          </c:cat>
          <c:val>
            <c:numRef>
              <c:f>'4.5'!$M$7:$M$10</c:f>
              <c:numCache>
                <c:formatCode>0%</c:formatCode>
                <c:ptCount val="4"/>
                <c:pt idx="0">
                  <c:v>0.2</c:v>
                </c:pt>
                <c:pt idx="1">
                  <c:v>0.2</c:v>
                </c:pt>
                <c:pt idx="2">
                  <c:v>0.2</c:v>
                </c:pt>
                <c:pt idx="3">
                  <c:v>0.2</c:v>
                </c:pt>
              </c:numCache>
            </c:numRef>
          </c:val>
          <c:smooth val="0"/>
          <c:extLst>
            <c:ext xmlns:c16="http://schemas.microsoft.com/office/drawing/2014/chart" uri="{C3380CC4-5D6E-409C-BE32-E72D297353CC}">
              <c16:uniqueId val="{00000001-77C5-4BAB-8DE1-70BA741D7991}"/>
            </c:ext>
          </c:extLst>
        </c:ser>
        <c:dLbls>
          <c:showLegendKey val="0"/>
          <c:showVal val="0"/>
          <c:showCatName val="0"/>
          <c:showSerName val="0"/>
          <c:showPercent val="0"/>
          <c:showBubbleSize val="0"/>
        </c:dLbls>
        <c:marker val="1"/>
        <c:smooth val="0"/>
        <c:axId val="564746880"/>
        <c:axId val="564752768"/>
      </c:lineChart>
      <c:catAx>
        <c:axId val="5647468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564752768"/>
        <c:crosses val="autoZero"/>
        <c:auto val="1"/>
        <c:lblAlgn val="ctr"/>
        <c:lblOffset val="100"/>
        <c:noMultiLvlLbl val="0"/>
      </c:catAx>
      <c:valAx>
        <c:axId val="56475276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56474688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solidFill>
            <a:schemeClr val="tx1"/>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2494916615763081E-2"/>
          <c:y val="3.2787225126270983E-2"/>
          <c:w val="0.90179074586983743"/>
          <c:h val="0.78177124801228548"/>
        </c:manualLayout>
      </c:layout>
      <c:lineChart>
        <c:grouping val="standard"/>
        <c:varyColors val="0"/>
        <c:ser>
          <c:idx val="5"/>
          <c:order val="0"/>
          <c:tx>
            <c:strRef>
              <c:f>'4.6'!$P$8</c:f>
              <c:strCache>
                <c:ptCount val="1"/>
                <c:pt idx="0">
                  <c:v>History</c:v>
                </c:pt>
              </c:strCache>
            </c:strRef>
          </c:tx>
          <c:spPr>
            <a:ln w="28575" cap="rnd">
              <a:solidFill>
                <a:sysClr val="windowText" lastClr="000000"/>
              </a:solidFill>
              <a:round/>
            </a:ln>
            <a:effectLst/>
          </c:spPr>
          <c:marker>
            <c:symbol val="none"/>
          </c:marker>
          <c:cat>
            <c:numRef>
              <c:f>'4.6'!$V$7:$BJ$7</c:f>
              <c:numCache>
                <c:formatCode>yyyy</c:formatCode>
                <c:ptCount val="41"/>
                <c:pt idx="0">
                  <c:v>40179</c:v>
                </c:pt>
                <c:pt idx="1">
                  <c:v>40544</c:v>
                </c:pt>
                <c:pt idx="2">
                  <c:v>40909</c:v>
                </c:pt>
                <c:pt idx="3">
                  <c:v>41275</c:v>
                </c:pt>
                <c:pt idx="4">
                  <c:v>41640</c:v>
                </c:pt>
                <c:pt idx="5">
                  <c:v>42005</c:v>
                </c:pt>
                <c:pt idx="6">
                  <c:v>42370</c:v>
                </c:pt>
                <c:pt idx="7">
                  <c:v>42736</c:v>
                </c:pt>
                <c:pt idx="8">
                  <c:v>43101</c:v>
                </c:pt>
                <c:pt idx="9">
                  <c:v>43466</c:v>
                </c:pt>
                <c:pt idx="10">
                  <c:v>43831</c:v>
                </c:pt>
                <c:pt idx="11">
                  <c:v>44197</c:v>
                </c:pt>
                <c:pt idx="12">
                  <c:v>44562</c:v>
                </c:pt>
                <c:pt idx="13">
                  <c:v>44927</c:v>
                </c:pt>
                <c:pt idx="14">
                  <c:v>45292</c:v>
                </c:pt>
                <c:pt idx="15">
                  <c:v>45658</c:v>
                </c:pt>
                <c:pt idx="16">
                  <c:v>46023</c:v>
                </c:pt>
                <c:pt idx="17">
                  <c:v>46388</c:v>
                </c:pt>
                <c:pt idx="18">
                  <c:v>46753</c:v>
                </c:pt>
                <c:pt idx="19">
                  <c:v>47119</c:v>
                </c:pt>
                <c:pt idx="20">
                  <c:v>47484</c:v>
                </c:pt>
                <c:pt idx="21">
                  <c:v>47849</c:v>
                </c:pt>
                <c:pt idx="22">
                  <c:v>48214</c:v>
                </c:pt>
                <c:pt idx="23">
                  <c:v>48580</c:v>
                </c:pt>
                <c:pt idx="24">
                  <c:v>48945</c:v>
                </c:pt>
                <c:pt idx="25">
                  <c:v>49310</c:v>
                </c:pt>
                <c:pt idx="26">
                  <c:v>49675</c:v>
                </c:pt>
                <c:pt idx="27">
                  <c:v>50041</c:v>
                </c:pt>
                <c:pt idx="28">
                  <c:v>50406</c:v>
                </c:pt>
                <c:pt idx="29">
                  <c:v>50771</c:v>
                </c:pt>
                <c:pt idx="30">
                  <c:v>51136</c:v>
                </c:pt>
                <c:pt idx="31">
                  <c:v>51502</c:v>
                </c:pt>
                <c:pt idx="32">
                  <c:v>51867</c:v>
                </c:pt>
                <c:pt idx="33">
                  <c:v>52232</c:v>
                </c:pt>
                <c:pt idx="34">
                  <c:v>52597</c:v>
                </c:pt>
                <c:pt idx="35">
                  <c:v>52963</c:v>
                </c:pt>
                <c:pt idx="36">
                  <c:v>53328</c:v>
                </c:pt>
                <c:pt idx="37">
                  <c:v>53693</c:v>
                </c:pt>
                <c:pt idx="38">
                  <c:v>54058</c:v>
                </c:pt>
                <c:pt idx="39">
                  <c:v>54424</c:v>
                </c:pt>
                <c:pt idx="40">
                  <c:v>54789</c:v>
                </c:pt>
              </c:numCache>
            </c:numRef>
          </c:cat>
          <c:val>
            <c:numRef>
              <c:f>'4.6'!$V$8:$BJ$8</c:f>
              <c:numCache>
                <c:formatCode>#,##0</c:formatCode>
                <c:ptCount val="41"/>
                <c:pt idx="0">
                  <c:v>103.095</c:v>
                </c:pt>
                <c:pt idx="1">
                  <c:v>100.22199999999999</c:v>
                </c:pt>
                <c:pt idx="2">
                  <c:v>98.924999999999997</c:v>
                </c:pt>
                <c:pt idx="3">
                  <c:v>98.774000000000001</c:v>
                </c:pt>
                <c:pt idx="4">
                  <c:v>92.525999999999996</c:v>
                </c:pt>
                <c:pt idx="5">
                  <c:v>88.918000000000006</c:v>
                </c:pt>
                <c:pt idx="6">
                  <c:v>89.046999999999997</c:v>
                </c:pt>
                <c:pt idx="7">
                  <c:v>87.022000000000006</c:v>
                </c:pt>
              </c:numCache>
            </c:numRef>
          </c:val>
          <c:smooth val="0"/>
          <c:extLst>
            <c:ext xmlns:c16="http://schemas.microsoft.com/office/drawing/2014/chart" uri="{C3380CC4-5D6E-409C-BE32-E72D297353CC}">
              <c16:uniqueId val="{00000000-AF3D-4B80-8FC6-04E45F77AC71}"/>
            </c:ext>
          </c:extLst>
        </c:ser>
        <c:ser>
          <c:idx val="2"/>
          <c:order val="1"/>
          <c:tx>
            <c:strRef>
              <c:f>'4.6'!$P$9</c:f>
              <c:strCache>
                <c:ptCount val="1"/>
                <c:pt idx="0">
                  <c:v>Community Renewables</c:v>
                </c:pt>
              </c:strCache>
            </c:strRef>
          </c:tx>
          <c:spPr>
            <a:ln w="28575" cap="rnd">
              <a:solidFill>
                <a:srgbClr val="E1008E"/>
              </a:solidFill>
              <a:round/>
            </a:ln>
            <a:effectLst/>
          </c:spPr>
          <c:marker>
            <c:symbol val="none"/>
          </c:marker>
          <c:cat>
            <c:numRef>
              <c:f>'4.6'!$V$7:$BJ$7</c:f>
              <c:numCache>
                <c:formatCode>yyyy</c:formatCode>
                <c:ptCount val="41"/>
                <c:pt idx="0">
                  <c:v>40179</c:v>
                </c:pt>
                <c:pt idx="1">
                  <c:v>40544</c:v>
                </c:pt>
                <c:pt idx="2">
                  <c:v>40909</c:v>
                </c:pt>
                <c:pt idx="3">
                  <c:v>41275</c:v>
                </c:pt>
                <c:pt idx="4">
                  <c:v>41640</c:v>
                </c:pt>
                <c:pt idx="5">
                  <c:v>42005</c:v>
                </c:pt>
                <c:pt idx="6">
                  <c:v>42370</c:v>
                </c:pt>
                <c:pt idx="7">
                  <c:v>42736</c:v>
                </c:pt>
                <c:pt idx="8">
                  <c:v>43101</c:v>
                </c:pt>
                <c:pt idx="9">
                  <c:v>43466</c:v>
                </c:pt>
                <c:pt idx="10">
                  <c:v>43831</c:v>
                </c:pt>
                <c:pt idx="11">
                  <c:v>44197</c:v>
                </c:pt>
                <c:pt idx="12">
                  <c:v>44562</c:v>
                </c:pt>
                <c:pt idx="13">
                  <c:v>44927</c:v>
                </c:pt>
                <c:pt idx="14">
                  <c:v>45292</c:v>
                </c:pt>
                <c:pt idx="15">
                  <c:v>45658</c:v>
                </c:pt>
                <c:pt idx="16">
                  <c:v>46023</c:v>
                </c:pt>
                <c:pt idx="17">
                  <c:v>46388</c:v>
                </c:pt>
                <c:pt idx="18">
                  <c:v>46753</c:v>
                </c:pt>
                <c:pt idx="19">
                  <c:v>47119</c:v>
                </c:pt>
                <c:pt idx="20">
                  <c:v>47484</c:v>
                </c:pt>
                <c:pt idx="21">
                  <c:v>47849</c:v>
                </c:pt>
                <c:pt idx="22">
                  <c:v>48214</c:v>
                </c:pt>
                <c:pt idx="23">
                  <c:v>48580</c:v>
                </c:pt>
                <c:pt idx="24">
                  <c:v>48945</c:v>
                </c:pt>
                <c:pt idx="25">
                  <c:v>49310</c:v>
                </c:pt>
                <c:pt idx="26">
                  <c:v>49675</c:v>
                </c:pt>
                <c:pt idx="27">
                  <c:v>50041</c:v>
                </c:pt>
                <c:pt idx="28">
                  <c:v>50406</c:v>
                </c:pt>
                <c:pt idx="29">
                  <c:v>50771</c:v>
                </c:pt>
                <c:pt idx="30">
                  <c:v>51136</c:v>
                </c:pt>
                <c:pt idx="31">
                  <c:v>51502</c:v>
                </c:pt>
                <c:pt idx="32">
                  <c:v>51867</c:v>
                </c:pt>
                <c:pt idx="33">
                  <c:v>52232</c:v>
                </c:pt>
                <c:pt idx="34">
                  <c:v>52597</c:v>
                </c:pt>
                <c:pt idx="35">
                  <c:v>52963</c:v>
                </c:pt>
                <c:pt idx="36">
                  <c:v>53328</c:v>
                </c:pt>
                <c:pt idx="37">
                  <c:v>53693</c:v>
                </c:pt>
                <c:pt idx="38">
                  <c:v>54058</c:v>
                </c:pt>
                <c:pt idx="39">
                  <c:v>54424</c:v>
                </c:pt>
                <c:pt idx="40">
                  <c:v>54789</c:v>
                </c:pt>
              </c:numCache>
            </c:numRef>
          </c:cat>
          <c:val>
            <c:numRef>
              <c:f>'4.6'!$V$9:$BJ$9</c:f>
              <c:numCache>
                <c:formatCode>General</c:formatCode>
                <c:ptCount val="41"/>
                <c:pt idx="7" formatCode="#,##0">
                  <c:v>87.022000000000006</c:v>
                </c:pt>
                <c:pt idx="8" formatCode="#,##0">
                  <c:v>83.926000000000002</c:v>
                </c:pt>
                <c:pt idx="9" formatCode="#,##0">
                  <c:v>83.11099999999999</c:v>
                </c:pt>
                <c:pt idx="10" formatCode="#,##0">
                  <c:v>82.185999999999993</c:v>
                </c:pt>
                <c:pt idx="11" formatCode="#,##0">
                  <c:v>81.597999999999999</c:v>
                </c:pt>
                <c:pt idx="12" formatCode="#,##0">
                  <c:v>80.972999999999999</c:v>
                </c:pt>
                <c:pt idx="13" formatCode="#,##0">
                  <c:v>80.31</c:v>
                </c:pt>
                <c:pt idx="14" formatCode="#,##0">
                  <c:v>79.650000000000006</c:v>
                </c:pt>
                <c:pt idx="15" formatCode="#,##0">
                  <c:v>79.006</c:v>
                </c:pt>
                <c:pt idx="16" formatCode="#,##0">
                  <c:v>78.406000000000006</c:v>
                </c:pt>
                <c:pt idx="17" formatCode="#,##0">
                  <c:v>77.837999999999994</c:v>
                </c:pt>
                <c:pt idx="18" formatCode="#,##0">
                  <c:v>77.280999999999992</c:v>
                </c:pt>
                <c:pt idx="19" formatCode="#,##0">
                  <c:v>76.733999999999995</c:v>
                </c:pt>
                <c:pt idx="20" formatCode="#,##0">
                  <c:v>76.308999999999997</c:v>
                </c:pt>
                <c:pt idx="21" formatCode="#,##0">
                  <c:v>76.164999999999992</c:v>
                </c:pt>
                <c:pt idx="22" formatCode="#,##0">
                  <c:v>76.027999999999992</c:v>
                </c:pt>
                <c:pt idx="23" formatCode="#,##0">
                  <c:v>75.876999999999995</c:v>
                </c:pt>
                <c:pt idx="24" formatCode="#,##0">
                  <c:v>75.706999999999994</c:v>
                </c:pt>
                <c:pt idx="25" formatCode="#,##0">
                  <c:v>75.526999999999987</c:v>
                </c:pt>
                <c:pt idx="26" formatCode="#,##0">
                  <c:v>75.349999999999994</c:v>
                </c:pt>
                <c:pt idx="27" formatCode="#,##0">
                  <c:v>75.158999999999992</c:v>
                </c:pt>
                <c:pt idx="28" formatCode="#,##0">
                  <c:v>74.947999999999993</c:v>
                </c:pt>
                <c:pt idx="29" formatCode="#,##0">
                  <c:v>74.730999999999995</c:v>
                </c:pt>
                <c:pt idx="30" formatCode="#,##0">
                  <c:v>74.512</c:v>
                </c:pt>
                <c:pt idx="31" formatCode="#,##0">
                  <c:v>74.34899999999999</c:v>
                </c:pt>
                <c:pt idx="32" formatCode="#,##0">
                  <c:v>74.153000000000006</c:v>
                </c:pt>
                <c:pt idx="33" formatCode="#,##0">
                  <c:v>73.929000000000002</c:v>
                </c:pt>
                <c:pt idx="34" formatCode="#,##0">
                  <c:v>73.681999999999988</c:v>
                </c:pt>
                <c:pt idx="35" formatCode="#,##0">
                  <c:v>73.429999999999993</c:v>
                </c:pt>
                <c:pt idx="36" formatCode="#,##0">
                  <c:v>73.146000000000001</c:v>
                </c:pt>
                <c:pt idx="37" formatCode="#,##0">
                  <c:v>72.783999999999992</c:v>
                </c:pt>
                <c:pt idx="38" formatCode="#,##0">
                  <c:v>72.373000000000005</c:v>
                </c:pt>
                <c:pt idx="39" formatCode="#,##0">
                  <c:v>71.930000000000007</c:v>
                </c:pt>
                <c:pt idx="40" formatCode="#,##0">
                  <c:v>71.600999999999999</c:v>
                </c:pt>
              </c:numCache>
            </c:numRef>
          </c:val>
          <c:smooth val="0"/>
          <c:extLst>
            <c:ext xmlns:c16="http://schemas.microsoft.com/office/drawing/2014/chart" uri="{C3380CC4-5D6E-409C-BE32-E72D297353CC}">
              <c16:uniqueId val="{00000001-AF3D-4B80-8FC6-04E45F77AC71}"/>
            </c:ext>
          </c:extLst>
        </c:ser>
        <c:ser>
          <c:idx val="0"/>
          <c:order val="2"/>
          <c:tx>
            <c:strRef>
              <c:f>'4.6'!$P$10</c:f>
              <c:strCache>
                <c:ptCount val="1"/>
                <c:pt idx="0">
                  <c:v>Two Degrees</c:v>
                </c:pt>
              </c:strCache>
            </c:strRef>
          </c:tx>
          <c:spPr>
            <a:ln w="28575" cap="rnd">
              <a:solidFill>
                <a:srgbClr val="7A9A01"/>
              </a:solidFill>
              <a:round/>
            </a:ln>
            <a:effectLst/>
          </c:spPr>
          <c:marker>
            <c:symbol val="none"/>
          </c:marker>
          <c:cat>
            <c:numRef>
              <c:f>'4.6'!$V$7:$BJ$7</c:f>
              <c:numCache>
                <c:formatCode>yyyy</c:formatCode>
                <c:ptCount val="41"/>
                <c:pt idx="0">
                  <c:v>40179</c:v>
                </c:pt>
                <c:pt idx="1">
                  <c:v>40544</c:v>
                </c:pt>
                <c:pt idx="2">
                  <c:v>40909</c:v>
                </c:pt>
                <c:pt idx="3">
                  <c:v>41275</c:v>
                </c:pt>
                <c:pt idx="4">
                  <c:v>41640</c:v>
                </c:pt>
                <c:pt idx="5">
                  <c:v>42005</c:v>
                </c:pt>
                <c:pt idx="6">
                  <c:v>42370</c:v>
                </c:pt>
                <c:pt idx="7">
                  <c:v>42736</c:v>
                </c:pt>
                <c:pt idx="8">
                  <c:v>43101</c:v>
                </c:pt>
                <c:pt idx="9">
                  <c:v>43466</c:v>
                </c:pt>
                <c:pt idx="10">
                  <c:v>43831</c:v>
                </c:pt>
                <c:pt idx="11">
                  <c:v>44197</c:v>
                </c:pt>
                <c:pt idx="12">
                  <c:v>44562</c:v>
                </c:pt>
                <c:pt idx="13">
                  <c:v>44927</c:v>
                </c:pt>
                <c:pt idx="14">
                  <c:v>45292</c:v>
                </c:pt>
                <c:pt idx="15">
                  <c:v>45658</c:v>
                </c:pt>
                <c:pt idx="16">
                  <c:v>46023</c:v>
                </c:pt>
                <c:pt idx="17">
                  <c:v>46388</c:v>
                </c:pt>
                <c:pt idx="18">
                  <c:v>46753</c:v>
                </c:pt>
                <c:pt idx="19">
                  <c:v>47119</c:v>
                </c:pt>
                <c:pt idx="20">
                  <c:v>47484</c:v>
                </c:pt>
                <c:pt idx="21">
                  <c:v>47849</c:v>
                </c:pt>
                <c:pt idx="22">
                  <c:v>48214</c:v>
                </c:pt>
                <c:pt idx="23">
                  <c:v>48580</c:v>
                </c:pt>
                <c:pt idx="24">
                  <c:v>48945</c:v>
                </c:pt>
                <c:pt idx="25">
                  <c:v>49310</c:v>
                </c:pt>
                <c:pt idx="26">
                  <c:v>49675</c:v>
                </c:pt>
                <c:pt idx="27">
                  <c:v>50041</c:v>
                </c:pt>
                <c:pt idx="28">
                  <c:v>50406</c:v>
                </c:pt>
                <c:pt idx="29">
                  <c:v>50771</c:v>
                </c:pt>
                <c:pt idx="30">
                  <c:v>51136</c:v>
                </c:pt>
                <c:pt idx="31">
                  <c:v>51502</c:v>
                </c:pt>
                <c:pt idx="32">
                  <c:v>51867</c:v>
                </c:pt>
                <c:pt idx="33">
                  <c:v>52232</c:v>
                </c:pt>
                <c:pt idx="34">
                  <c:v>52597</c:v>
                </c:pt>
                <c:pt idx="35">
                  <c:v>52963</c:v>
                </c:pt>
                <c:pt idx="36">
                  <c:v>53328</c:v>
                </c:pt>
                <c:pt idx="37">
                  <c:v>53693</c:v>
                </c:pt>
                <c:pt idx="38">
                  <c:v>54058</c:v>
                </c:pt>
                <c:pt idx="39">
                  <c:v>54424</c:v>
                </c:pt>
                <c:pt idx="40">
                  <c:v>54789</c:v>
                </c:pt>
              </c:numCache>
            </c:numRef>
          </c:cat>
          <c:val>
            <c:numRef>
              <c:f>'4.6'!$V$10:$BJ$10</c:f>
              <c:numCache>
                <c:formatCode>General</c:formatCode>
                <c:ptCount val="41"/>
                <c:pt idx="7" formatCode="#,##0">
                  <c:v>87.022000000000006</c:v>
                </c:pt>
                <c:pt idx="8" formatCode="#,##0">
                  <c:v>83.926000000000002</c:v>
                </c:pt>
                <c:pt idx="9" formatCode="#,##0">
                  <c:v>83.423999999999992</c:v>
                </c:pt>
                <c:pt idx="10" formatCode="#,##0">
                  <c:v>83.534000000000006</c:v>
                </c:pt>
                <c:pt idx="11" formatCode="#,##0">
                  <c:v>83.757000000000005</c:v>
                </c:pt>
                <c:pt idx="12" formatCode="#,##0">
                  <c:v>83.909000000000006</c:v>
                </c:pt>
                <c:pt idx="13" formatCode="#,##0">
                  <c:v>84.018000000000001</c:v>
                </c:pt>
                <c:pt idx="14" formatCode="#,##0">
                  <c:v>84.159000000000006</c:v>
                </c:pt>
                <c:pt idx="15" formatCode="#,##0">
                  <c:v>84.316999999999993</c:v>
                </c:pt>
                <c:pt idx="16" formatCode="#,##0">
                  <c:v>84.537000000000006</c:v>
                </c:pt>
                <c:pt idx="17" formatCode="#,##0">
                  <c:v>84.81</c:v>
                </c:pt>
                <c:pt idx="18" formatCode="#,##0">
                  <c:v>85.105000000000004</c:v>
                </c:pt>
                <c:pt idx="19" formatCode="#,##0">
                  <c:v>85.415000000000006</c:v>
                </c:pt>
                <c:pt idx="20" formatCode="#,##0">
                  <c:v>85.73899999999999</c:v>
                </c:pt>
                <c:pt idx="21" formatCode="#,##0">
                  <c:v>86.132999999999996</c:v>
                </c:pt>
                <c:pt idx="22" formatCode="#,##0">
                  <c:v>86.51400000000001</c:v>
                </c:pt>
                <c:pt idx="23" formatCode="#,##0">
                  <c:v>86.859000000000009</c:v>
                </c:pt>
                <c:pt idx="24" formatCode="#,##0">
                  <c:v>87.161000000000001</c:v>
                </c:pt>
                <c:pt idx="25" formatCode="#,##0">
                  <c:v>87.432000000000002</c:v>
                </c:pt>
                <c:pt idx="26" formatCode="#,##0">
                  <c:v>87.66</c:v>
                </c:pt>
                <c:pt idx="27" formatCode="#,##0">
                  <c:v>87.82</c:v>
                </c:pt>
                <c:pt idx="28" formatCode="#,##0">
                  <c:v>87.932000000000002</c:v>
                </c:pt>
                <c:pt idx="29" formatCode="#,##0">
                  <c:v>87.989000000000004</c:v>
                </c:pt>
                <c:pt idx="30" formatCode="#,##0">
                  <c:v>87.951999999999998</c:v>
                </c:pt>
                <c:pt idx="31" formatCode="#,##0">
                  <c:v>88.086999999999989</c:v>
                </c:pt>
                <c:pt idx="32" formatCode="#,##0">
                  <c:v>88.200999999999993</c:v>
                </c:pt>
                <c:pt idx="33" formatCode="#,##0">
                  <c:v>88.330999999999989</c:v>
                </c:pt>
                <c:pt idx="34" formatCode="#,##0">
                  <c:v>88.471000000000004</c:v>
                </c:pt>
                <c:pt idx="35" formatCode="#,##0">
                  <c:v>88.62299999999999</c:v>
                </c:pt>
                <c:pt idx="36" formatCode="#,##0">
                  <c:v>88.826000000000008</c:v>
                </c:pt>
                <c:pt idx="37" formatCode="#,##0">
                  <c:v>89.052999999999997</c:v>
                </c:pt>
                <c:pt idx="38" formatCode="#,##0">
                  <c:v>89.277000000000001</c:v>
                </c:pt>
                <c:pt idx="39" formatCode="#,##0">
                  <c:v>89.523999999999987</c:v>
                </c:pt>
                <c:pt idx="40" formatCode="#,##0">
                  <c:v>89.652999999999992</c:v>
                </c:pt>
              </c:numCache>
            </c:numRef>
          </c:val>
          <c:smooth val="0"/>
          <c:extLst>
            <c:ext xmlns:c16="http://schemas.microsoft.com/office/drawing/2014/chart" uri="{C3380CC4-5D6E-409C-BE32-E72D297353CC}">
              <c16:uniqueId val="{00000002-AF3D-4B80-8FC6-04E45F77AC71}"/>
            </c:ext>
          </c:extLst>
        </c:ser>
        <c:ser>
          <c:idx val="1"/>
          <c:order val="3"/>
          <c:tx>
            <c:strRef>
              <c:f>'4.6'!$P$11</c:f>
              <c:strCache>
                <c:ptCount val="1"/>
                <c:pt idx="0">
                  <c:v>Steady Progression</c:v>
                </c:pt>
              </c:strCache>
            </c:strRef>
          </c:tx>
          <c:spPr>
            <a:ln w="28575" cap="rnd">
              <a:solidFill>
                <a:srgbClr val="FFC222"/>
              </a:solidFill>
              <a:prstDash val="solid"/>
              <a:round/>
            </a:ln>
            <a:effectLst/>
          </c:spPr>
          <c:marker>
            <c:symbol val="none"/>
          </c:marker>
          <c:cat>
            <c:numRef>
              <c:f>'4.6'!$V$7:$BJ$7</c:f>
              <c:numCache>
                <c:formatCode>yyyy</c:formatCode>
                <c:ptCount val="41"/>
                <c:pt idx="0">
                  <c:v>40179</c:v>
                </c:pt>
                <c:pt idx="1">
                  <c:v>40544</c:v>
                </c:pt>
                <c:pt idx="2">
                  <c:v>40909</c:v>
                </c:pt>
                <c:pt idx="3">
                  <c:v>41275</c:v>
                </c:pt>
                <c:pt idx="4">
                  <c:v>41640</c:v>
                </c:pt>
                <c:pt idx="5">
                  <c:v>42005</c:v>
                </c:pt>
                <c:pt idx="6">
                  <c:v>42370</c:v>
                </c:pt>
                <c:pt idx="7">
                  <c:v>42736</c:v>
                </c:pt>
                <c:pt idx="8">
                  <c:v>43101</c:v>
                </c:pt>
                <c:pt idx="9">
                  <c:v>43466</c:v>
                </c:pt>
                <c:pt idx="10">
                  <c:v>43831</c:v>
                </c:pt>
                <c:pt idx="11">
                  <c:v>44197</c:v>
                </c:pt>
                <c:pt idx="12">
                  <c:v>44562</c:v>
                </c:pt>
                <c:pt idx="13">
                  <c:v>44927</c:v>
                </c:pt>
                <c:pt idx="14">
                  <c:v>45292</c:v>
                </c:pt>
                <c:pt idx="15">
                  <c:v>45658</c:v>
                </c:pt>
                <c:pt idx="16">
                  <c:v>46023</c:v>
                </c:pt>
                <c:pt idx="17">
                  <c:v>46388</c:v>
                </c:pt>
                <c:pt idx="18">
                  <c:v>46753</c:v>
                </c:pt>
                <c:pt idx="19">
                  <c:v>47119</c:v>
                </c:pt>
                <c:pt idx="20">
                  <c:v>47484</c:v>
                </c:pt>
                <c:pt idx="21">
                  <c:v>47849</c:v>
                </c:pt>
                <c:pt idx="22">
                  <c:v>48214</c:v>
                </c:pt>
                <c:pt idx="23">
                  <c:v>48580</c:v>
                </c:pt>
                <c:pt idx="24">
                  <c:v>48945</c:v>
                </c:pt>
                <c:pt idx="25">
                  <c:v>49310</c:v>
                </c:pt>
                <c:pt idx="26">
                  <c:v>49675</c:v>
                </c:pt>
                <c:pt idx="27">
                  <c:v>50041</c:v>
                </c:pt>
                <c:pt idx="28">
                  <c:v>50406</c:v>
                </c:pt>
                <c:pt idx="29">
                  <c:v>50771</c:v>
                </c:pt>
                <c:pt idx="30">
                  <c:v>51136</c:v>
                </c:pt>
                <c:pt idx="31">
                  <c:v>51502</c:v>
                </c:pt>
                <c:pt idx="32">
                  <c:v>51867</c:v>
                </c:pt>
                <c:pt idx="33">
                  <c:v>52232</c:v>
                </c:pt>
                <c:pt idx="34">
                  <c:v>52597</c:v>
                </c:pt>
                <c:pt idx="35">
                  <c:v>52963</c:v>
                </c:pt>
                <c:pt idx="36">
                  <c:v>53328</c:v>
                </c:pt>
                <c:pt idx="37">
                  <c:v>53693</c:v>
                </c:pt>
                <c:pt idx="38">
                  <c:v>54058</c:v>
                </c:pt>
                <c:pt idx="39">
                  <c:v>54424</c:v>
                </c:pt>
                <c:pt idx="40">
                  <c:v>54789</c:v>
                </c:pt>
              </c:numCache>
            </c:numRef>
          </c:cat>
          <c:val>
            <c:numRef>
              <c:f>'4.6'!$V$11:$BJ$11</c:f>
              <c:numCache>
                <c:formatCode>General</c:formatCode>
                <c:ptCount val="41"/>
                <c:pt idx="7" formatCode="#,##0">
                  <c:v>87.022000000000006</c:v>
                </c:pt>
                <c:pt idx="8" formatCode="#,##0">
                  <c:v>83.926000000000002</c:v>
                </c:pt>
                <c:pt idx="9" formatCode="#,##0">
                  <c:v>84.072999999999993</c:v>
                </c:pt>
                <c:pt idx="10" formatCode="#,##0">
                  <c:v>86.051999999999992</c:v>
                </c:pt>
                <c:pt idx="11" formatCode="#,##0">
                  <c:v>86.975999999999999</c:v>
                </c:pt>
                <c:pt idx="12" formatCode="#,##0">
                  <c:v>87.602000000000004</c:v>
                </c:pt>
                <c:pt idx="13" formatCode="#,##0">
                  <c:v>87.786000000000001</c:v>
                </c:pt>
                <c:pt idx="14" formatCode="#,##0">
                  <c:v>87.944999999999993</c:v>
                </c:pt>
                <c:pt idx="15" formatCode="#,##0">
                  <c:v>88.050000000000011</c:v>
                </c:pt>
                <c:pt idx="16" formatCode="#,##0">
                  <c:v>88.071999999999989</c:v>
                </c:pt>
                <c:pt idx="17" formatCode="#,##0">
                  <c:v>88.019000000000005</c:v>
                </c:pt>
                <c:pt idx="18" formatCode="#,##0">
                  <c:v>88.015000000000001</c:v>
                </c:pt>
                <c:pt idx="19" formatCode="#,##0">
                  <c:v>87.97699999999999</c:v>
                </c:pt>
                <c:pt idx="20" formatCode="#,##0">
                  <c:v>87.853999999999999</c:v>
                </c:pt>
                <c:pt idx="21" formatCode="#,##0">
                  <c:v>87.635999999999996</c:v>
                </c:pt>
                <c:pt idx="22" formatCode="#,##0">
                  <c:v>87.326999999999998</c:v>
                </c:pt>
                <c:pt idx="23" formatCode="#,##0">
                  <c:v>86.978999999999999</c:v>
                </c:pt>
                <c:pt idx="24" formatCode="#,##0">
                  <c:v>86.600999999999999</c:v>
                </c:pt>
                <c:pt idx="25" formatCode="#,##0">
                  <c:v>86.180999999999997</c:v>
                </c:pt>
                <c:pt idx="26" formatCode="#,##0">
                  <c:v>85.73899999999999</c:v>
                </c:pt>
                <c:pt idx="27" formatCode="#,##0">
                  <c:v>85.249000000000009</c:v>
                </c:pt>
                <c:pt idx="28" formatCode="#,##0">
                  <c:v>84.712999999999994</c:v>
                </c:pt>
                <c:pt idx="29" formatCode="#,##0">
                  <c:v>84.141000000000005</c:v>
                </c:pt>
                <c:pt idx="30" formatCode="#,##0">
                  <c:v>83.543999999999997</c:v>
                </c:pt>
                <c:pt idx="31" formatCode="#,##0">
                  <c:v>82.926000000000002</c:v>
                </c:pt>
                <c:pt idx="32" formatCode="#,##0">
                  <c:v>82.292000000000002</c:v>
                </c:pt>
                <c:pt idx="33" formatCode="#,##0">
                  <c:v>81.66</c:v>
                </c:pt>
                <c:pt idx="34" formatCode="#,##0">
                  <c:v>81.022000000000006</c:v>
                </c:pt>
                <c:pt idx="35" formatCode="#,##0">
                  <c:v>80.373999999999995</c:v>
                </c:pt>
                <c:pt idx="36" formatCode="#,##0">
                  <c:v>79.706999999999994</c:v>
                </c:pt>
                <c:pt idx="37" formatCode="#,##0">
                  <c:v>79.006</c:v>
                </c:pt>
                <c:pt idx="38" formatCode="#,##0">
                  <c:v>78.268000000000001</c:v>
                </c:pt>
                <c:pt idx="39" formatCode="#,##0">
                  <c:v>77.486999999999995</c:v>
                </c:pt>
                <c:pt idx="40" formatCode="#,##0">
                  <c:v>76.894000000000005</c:v>
                </c:pt>
              </c:numCache>
            </c:numRef>
          </c:val>
          <c:smooth val="0"/>
          <c:extLst>
            <c:ext xmlns:c16="http://schemas.microsoft.com/office/drawing/2014/chart" uri="{C3380CC4-5D6E-409C-BE32-E72D297353CC}">
              <c16:uniqueId val="{00000003-AF3D-4B80-8FC6-04E45F77AC71}"/>
            </c:ext>
          </c:extLst>
        </c:ser>
        <c:ser>
          <c:idx val="4"/>
          <c:order val="4"/>
          <c:tx>
            <c:strRef>
              <c:f>'4.6'!$P$12</c:f>
              <c:strCache>
                <c:ptCount val="1"/>
                <c:pt idx="0">
                  <c:v>Consumer Evolution</c:v>
                </c:pt>
              </c:strCache>
            </c:strRef>
          </c:tx>
          <c:spPr>
            <a:ln w="28575" cap="rnd">
              <a:solidFill>
                <a:srgbClr val="1D1160"/>
              </a:solidFill>
              <a:round/>
            </a:ln>
            <a:effectLst/>
          </c:spPr>
          <c:marker>
            <c:symbol val="none"/>
          </c:marker>
          <c:cat>
            <c:numRef>
              <c:f>'4.6'!$V$7:$BJ$7</c:f>
              <c:numCache>
                <c:formatCode>yyyy</c:formatCode>
                <c:ptCount val="41"/>
                <c:pt idx="0">
                  <c:v>40179</c:v>
                </c:pt>
                <c:pt idx="1">
                  <c:v>40544</c:v>
                </c:pt>
                <c:pt idx="2">
                  <c:v>40909</c:v>
                </c:pt>
                <c:pt idx="3">
                  <c:v>41275</c:v>
                </c:pt>
                <c:pt idx="4">
                  <c:v>41640</c:v>
                </c:pt>
                <c:pt idx="5">
                  <c:v>42005</c:v>
                </c:pt>
                <c:pt idx="6">
                  <c:v>42370</c:v>
                </c:pt>
                <c:pt idx="7">
                  <c:v>42736</c:v>
                </c:pt>
                <c:pt idx="8">
                  <c:v>43101</c:v>
                </c:pt>
                <c:pt idx="9">
                  <c:v>43466</c:v>
                </c:pt>
                <c:pt idx="10">
                  <c:v>43831</c:v>
                </c:pt>
                <c:pt idx="11">
                  <c:v>44197</c:v>
                </c:pt>
                <c:pt idx="12">
                  <c:v>44562</c:v>
                </c:pt>
                <c:pt idx="13">
                  <c:v>44927</c:v>
                </c:pt>
                <c:pt idx="14">
                  <c:v>45292</c:v>
                </c:pt>
                <c:pt idx="15">
                  <c:v>45658</c:v>
                </c:pt>
                <c:pt idx="16">
                  <c:v>46023</c:v>
                </c:pt>
                <c:pt idx="17">
                  <c:v>46388</c:v>
                </c:pt>
                <c:pt idx="18">
                  <c:v>46753</c:v>
                </c:pt>
                <c:pt idx="19">
                  <c:v>47119</c:v>
                </c:pt>
                <c:pt idx="20">
                  <c:v>47484</c:v>
                </c:pt>
                <c:pt idx="21">
                  <c:v>47849</c:v>
                </c:pt>
                <c:pt idx="22">
                  <c:v>48214</c:v>
                </c:pt>
                <c:pt idx="23">
                  <c:v>48580</c:v>
                </c:pt>
                <c:pt idx="24">
                  <c:v>48945</c:v>
                </c:pt>
                <c:pt idx="25">
                  <c:v>49310</c:v>
                </c:pt>
                <c:pt idx="26">
                  <c:v>49675</c:v>
                </c:pt>
                <c:pt idx="27">
                  <c:v>50041</c:v>
                </c:pt>
                <c:pt idx="28">
                  <c:v>50406</c:v>
                </c:pt>
                <c:pt idx="29">
                  <c:v>50771</c:v>
                </c:pt>
                <c:pt idx="30">
                  <c:v>51136</c:v>
                </c:pt>
                <c:pt idx="31">
                  <c:v>51502</c:v>
                </c:pt>
                <c:pt idx="32">
                  <c:v>51867</c:v>
                </c:pt>
                <c:pt idx="33">
                  <c:v>52232</c:v>
                </c:pt>
                <c:pt idx="34">
                  <c:v>52597</c:v>
                </c:pt>
                <c:pt idx="35">
                  <c:v>52963</c:v>
                </c:pt>
                <c:pt idx="36">
                  <c:v>53328</c:v>
                </c:pt>
                <c:pt idx="37">
                  <c:v>53693</c:v>
                </c:pt>
                <c:pt idx="38">
                  <c:v>54058</c:v>
                </c:pt>
                <c:pt idx="39">
                  <c:v>54424</c:v>
                </c:pt>
                <c:pt idx="40">
                  <c:v>54789</c:v>
                </c:pt>
              </c:numCache>
            </c:numRef>
          </c:cat>
          <c:val>
            <c:numRef>
              <c:f>'4.6'!$V$12:$BJ$12</c:f>
              <c:numCache>
                <c:formatCode>General</c:formatCode>
                <c:ptCount val="41"/>
                <c:pt idx="7" formatCode="#,##0">
                  <c:v>87.022000000000006</c:v>
                </c:pt>
                <c:pt idx="8" formatCode="#,##0">
                  <c:v>83.926000000000002</c:v>
                </c:pt>
                <c:pt idx="9" formatCode="#,##0">
                  <c:v>83.935999999999993</c:v>
                </c:pt>
                <c:pt idx="10" formatCode="#,##0">
                  <c:v>85.488</c:v>
                </c:pt>
                <c:pt idx="11" formatCode="#,##0">
                  <c:v>86.152999999999992</c:v>
                </c:pt>
                <c:pt idx="12" formatCode="#,##0">
                  <c:v>86.566000000000003</c:v>
                </c:pt>
                <c:pt idx="13" formatCode="#,##0">
                  <c:v>86.603999999999999</c:v>
                </c:pt>
                <c:pt idx="14" formatCode="#,##0">
                  <c:v>86.646000000000001</c:v>
                </c:pt>
                <c:pt idx="15" formatCode="#,##0">
                  <c:v>86.647000000000006</c:v>
                </c:pt>
                <c:pt idx="16" formatCode="#,##0">
                  <c:v>86.581999999999994</c:v>
                </c:pt>
                <c:pt idx="17" formatCode="#,##0">
                  <c:v>86.457000000000008</c:v>
                </c:pt>
                <c:pt idx="18" formatCode="#,##0">
                  <c:v>86.38000000000001</c:v>
                </c:pt>
                <c:pt idx="19" formatCode="#,##0">
                  <c:v>86.283999999999992</c:v>
                </c:pt>
                <c:pt idx="20" formatCode="#,##0">
                  <c:v>86.117000000000004</c:v>
                </c:pt>
                <c:pt idx="21" formatCode="#,##0">
                  <c:v>85.873000000000005</c:v>
                </c:pt>
                <c:pt idx="22" formatCode="#,##0">
                  <c:v>85.548999999999992</c:v>
                </c:pt>
                <c:pt idx="23" formatCode="#,##0">
                  <c:v>85.192000000000007</c:v>
                </c:pt>
                <c:pt idx="24" formatCode="#,##0">
                  <c:v>84.811999999999998</c:v>
                </c:pt>
                <c:pt idx="25" formatCode="#,##0">
                  <c:v>84.395999999999987</c:v>
                </c:pt>
                <c:pt idx="26" formatCode="#,##0">
                  <c:v>83.963000000000008</c:v>
                </c:pt>
                <c:pt idx="27" formatCode="#,##0">
                  <c:v>83.489000000000004</c:v>
                </c:pt>
                <c:pt idx="28" formatCode="#,##0">
                  <c:v>82.975999999999999</c:v>
                </c:pt>
                <c:pt idx="29" formatCode="#,##0">
                  <c:v>82.433999999999997</c:v>
                </c:pt>
                <c:pt idx="30" formatCode="#,##0">
                  <c:v>81.875</c:v>
                </c:pt>
                <c:pt idx="31" formatCode="#,##0">
                  <c:v>81.304000000000002</c:v>
                </c:pt>
                <c:pt idx="32" formatCode="#,##0">
                  <c:v>80.722999999999999</c:v>
                </c:pt>
                <c:pt idx="33" formatCode="#,##0">
                  <c:v>80.147999999999996</c:v>
                </c:pt>
                <c:pt idx="34" formatCode="#,##0">
                  <c:v>79.575000000000003</c:v>
                </c:pt>
                <c:pt idx="35" formatCode="#,##0">
                  <c:v>78.994</c:v>
                </c:pt>
                <c:pt idx="36" formatCode="#,##0">
                  <c:v>78.393000000000001</c:v>
                </c:pt>
                <c:pt idx="37" formatCode="#,##0">
                  <c:v>77.757999999999996</c:v>
                </c:pt>
                <c:pt idx="38" formatCode="#,##0">
                  <c:v>77.088000000000008</c:v>
                </c:pt>
                <c:pt idx="39" formatCode="#,##0">
                  <c:v>76.38000000000001</c:v>
                </c:pt>
                <c:pt idx="40" formatCode="#,##0">
                  <c:v>75.84</c:v>
                </c:pt>
              </c:numCache>
            </c:numRef>
          </c:val>
          <c:smooth val="0"/>
          <c:extLst>
            <c:ext xmlns:c16="http://schemas.microsoft.com/office/drawing/2014/chart" uri="{C3380CC4-5D6E-409C-BE32-E72D297353CC}">
              <c16:uniqueId val="{00000004-AF3D-4B80-8FC6-04E45F77AC71}"/>
            </c:ext>
          </c:extLst>
        </c:ser>
        <c:dLbls>
          <c:showLegendKey val="0"/>
          <c:showVal val="0"/>
          <c:showCatName val="0"/>
          <c:showSerName val="0"/>
          <c:showPercent val="0"/>
          <c:showBubbleSize val="0"/>
        </c:dLbls>
        <c:smooth val="0"/>
        <c:axId val="563904512"/>
        <c:axId val="563906048"/>
      </c:lineChart>
      <c:dateAx>
        <c:axId val="563904512"/>
        <c:scaling>
          <c:orientation val="minMax"/>
        </c:scaling>
        <c:delete val="0"/>
        <c:axPos val="b"/>
        <c:numFmt formatCode="yy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63906048"/>
        <c:crosses val="autoZero"/>
        <c:auto val="0"/>
        <c:lblOffset val="100"/>
        <c:baseTimeUnit val="days"/>
        <c:majorUnit val="5"/>
        <c:majorTimeUnit val="years"/>
      </c:dateAx>
      <c:valAx>
        <c:axId val="56390604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GB"/>
                  <a:t>TWh</a:t>
                </a:r>
              </a:p>
            </c:rich>
          </c:tx>
          <c:layout>
            <c:manualLayout>
              <c:xMode val="edge"/>
              <c:yMode val="edge"/>
              <c:x val="2.9264158867290629E-3"/>
              <c:y val="0.13724997565488364"/>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63904512"/>
        <c:crosses val="autoZero"/>
        <c:crossBetween val="between"/>
      </c:valAx>
      <c:spPr>
        <a:noFill/>
        <a:ln>
          <a:noFill/>
        </a:ln>
        <a:effectLst/>
      </c:spPr>
    </c:plotArea>
    <c:legend>
      <c:legendPos val="b"/>
      <c:layout>
        <c:manualLayout>
          <c:xMode val="edge"/>
          <c:yMode val="edge"/>
          <c:x val="8.7142857142857147E-2"/>
          <c:y val="0.87380294226227506"/>
          <c:w val="0.9"/>
          <c:h val="0.10378812475030215"/>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2494916615763081E-2"/>
          <c:y val="3.2787225126270983E-2"/>
          <c:w val="0.90179074586983743"/>
          <c:h val="0.78177124801228548"/>
        </c:manualLayout>
      </c:layout>
      <c:lineChart>
        <c:grouping val="standard"/>
        <c:varyColors val="0"/>
        <c:ser>
          <c:idx val="5"/>
          <c:order val="0"/>
          <c:tx>
            <c:strRef>
              <c:f>'4.7'!$O$14</c:f>
              <c:strCache>
                <c:ptCount val="1"/>
                <c:pt idx="0">
                  <c:v>History</c:v>
                </c:pt>
              </c:strCache>
            </c:strRef>
          </c:tx>
          <c:spPr>
            <a:ln w="28575" cap="rnd">
              <a:solidFill>
                <a:sysClr val="windowText" lastClr="000000"/>
              </a:solidFill>
              <a:round/>
            </a:ln>
            <a:effectLst/>
          </c:spPr>
          <c:marker>
            <c:symbol val="none"/>
          </c:marker>
          <c:cat>
            <c:numRef>
              <c:f>'4.7'!$P$7:$BD$7</c:f>
              <c:numCache>
                <c:formatCode>General</c:formatCode>
                <c:ptCount val="41"/>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pt idx="20">
                  <c:v>2030</c:v>
                </c:pt>
                <c:pt idx="21">
                  <c:v>2031</c:v>
                </c:pt>
                <c:pt idx="22">
                  <c:v>2032</c:v>
                </c:pt>
                <c:pt idx="23">
                  <c:v>2033</c:v>
                </c:pt>
                <c:pt idx="24">
                  <c:v>2034</c:v>
                </c:pt>
                <c:pt idx="25">
                  <c:v>2035</c:v>
                </c:pt>
                <c:pt idx="26">
                  <c:v>2036</c:v>
                </c:pt>
                <c:pt idx="27">
                  <c:v>2037</c:v>
                </c:pt>
                <c:pt idx="28">
                  <c:v>2038</c:v>
                </c:pt>
                <c:pt idx="29">
                  <c:v>2039</c:v>
                </c:pt>
                <c:pt idx="30">
                  <c:v>2040</c:v>
                </c:pt>
                <c:pt idx="31">
                  <c:v>2041</c:v>
                </c:pt>
                <c:pt idx="32">
                  <c:v>2042</c:v>
                </c:pt>
                <c:pt idx="33">
                  <c:v>2043</c:v>
                </c:pt>
                <c:pt idx="34">
                  <c:v>2044</c:v>
                </c:pt>
                <c:pt idx="35">
                  <c:v>2045</c:v>
                </c:pt>
                <c:pt idx="36">
                  <c:v>2046</c:v>
                </c:pt>
                <c:pt idx="37">
                  <c:v>2047</c:v>
                </c:pt>
                <c:pt idx="38">
                  <c:v>2048</c:v>
                </c:pt>
                <c:pt idx="39">
                  <c:v>2049</c:v>
                </c:pt>
                <c:pt idx="40">
                  <c:v>2050</c:v>
                </c:pt>
              </c:numCache>
            </c:numRef>
          </c:cat>
          <c:val>
            <c:numRef>
              <c:f>'4.7'!$P$14:$BD$14</c:f>
              <c:numCache>
                <c:formatCode>#,##0</c:formatCode>
                <c:ptCount val="41"/>
                <c:pt idx="0">
                  <c:v>218768.65557038612</c:v>
                </c:pt>
                <c:pt idx="1">
                  <c:v>212188.7403159363</c:v>
                </c:pt>
                <c:pt idx="2">
                  <c:v>202721.77697976714</c:v>
                </c:pt>
                <c:pt idx="3">
                  <c:v>196620.08431988949</c:v>
                </c:pt>
                <c:pt idx="4">
                  <c:v>186545.239252</c:v>
                </c:pt>
                <c:pt idx="5">
                  <c:v>177065.15329700001</c:v>
                </c:pt>
                <c:pt idx="6">
                  <c:v>176917.60765399999</c:v>
                </c:pt>
                <c:pt idx="7">
                  <c:v>183472.18883636559</c:v>
                </c:pt>
                <c:pt idx="8">
                  <c:v>183588.41566700002</c:v>
                </c:pt>
              </c:numCache>
            </c:numRef>
          </c:val>
          <c:smooth val="0"/>
          <c:extLst>
            <c:ext xmlns:c16="http://schemas.microsoft.com/office/drawing/2014/chart" uri="{C3380CC4-5D6E-409C-BE32-E72D297353CC}">
              <c16:uniqueId val="{00000000-C74C-4935-B1DB-E92D7EF6D6D9}"/>
            </c:ext>
          </c:extLst>
        </c:ser>
        <c:ser>
          <c:idx val="2"/>
          <c:order val="1"/>
          <c:tx>
            <c:strRef>
              <c:f>'4.7'!$O$10</c:f>
              <c:strCache>
                <c:ptCount val="1"/>
                <c:pt idx="0">
                  <c:v>Community Renewables</c:v>
                </c:pt>
              </c:strCache>
            </c:strRef>
          </c:tx>
          <c:spPr>
            <a:ln w="28575" cap="rnd">
              <a:solidFill>
                <a:srgbClr val="E1008E"/>
              </a:solidFill>
              <a:round/>
            </a:ln>
            <a:effectLst/>
          </c:spPr>
          <c:marker>
            <c:symbol val="none"/>
          </c:marker>
          <c:cat>
            <c:numRef>
              <c:f>'4.7'!$P$7:$BD$7</c:f>
              <c:numCache>
                <c:formatCode>General</c:formatCode>
                <c:ptCount val="41"/>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pt idx="20">
                  <c:v>2030</c:v>
                </c:pt>
                <c:pt idx="21">
                  <c:v>2031</c:v>
                </c:pt>
                <c:pt idx="22">
                  <c:v>2032</c:v>
                </c:pt>
                <c:pt idx="23">
                  <c:v>2033</c:v>
                </c:pt>
                <c:pt idx="24">
                  <c:v>2034</c:v>
                </c:pt>
                <c:pt idx="25">
                  <c:v>2035</c:v>
                </c:pt>
                <c:pt idx="26">
                  <c:v>2036</c:v>
                </c:pt>
                <c:pt idx="27">
                  <c:v>2037</c:v>
                </c:pt>
                <c:pt idx="28">
                  <c:v>2038</c:v>
                </c:pt>
                <c:pt idx="29">
                  <c:v>2039</c:v>
                </c:pt>
                <c:pt idx="30">
                  <c:v>2040</c:v>
                </c:pt>
                <c:pt idx="31">
                  <c:v>2041</c:v>
                </c:pt>
                <c:pt idx="32">
                  <c:v>2042</c:v>
                </c:pt>
                <c:pt idx="33">
                  <c:v>2043</c:v>
                </c:pt>
                <c:pt idx="34">
                  <c:v>2044</c:v>
                </c:pt>
                <c:pt idx="35">
                  <c:v>2045</c:v>
                </c:pt>
                <c:pt idx="36">
                  <c:v>2046</c:v>
                </c:pt>
                <c:pt idx="37">
                  <c:v>2047</c:v>
                </c:pt>
                <c:pt idx="38">
                  <c:v>2048</c:v>
                </c:pt>
                <c:pt idx="39">
                  <c:v>2049</c:v>
                </c:pt>
                <c:pt idx="40">
                  <c:v>2050</c:v>
                </c:pt>
              </c:numCache>
            </c:numRef>
          </c:cat>
          <c:val>
            <c:numRef>
              <c:f>'4.7'!$P$10:$BD$10</c:f>
              <c:numCache>
                <c:formatCode>#,##0</c:formatCode>
                <c:ptCount val="41"/>
                <c:pt idx="8">
                  <c:v>183588.41566700002</c:v>
                </c:pt>
                <c:pt idx="9">
                  <c:v>181055.40601473764</c:v>
                </c:pt>
                <c:pt idx="10">
                  <c:v>181206.51235946026</c:v>
                </c:pt>
                <c:pt idx="11">
                  <c:v>180944.7609436514</c:v>
                </c:pt>
                <c:pt idx="12">
                  <c:v>180388.8825437531</c:v>
                </c:pt>
                <c:pt idx="13">
                  <c:v>179640.42338282563</c:v>
                </c:pt>
                <c:pt idx="14">
                  <c:v>179032.61864357002</c:v>
                </c:pt>
                <c:pt idx="15">
                  <c:v>178285.50730920775</c:v>
                </c:pt>
                <c:pt idx="16">
                  <c:v>177441.11657316089</c:v>
                </c:pt>
                <c:pt idx="17">
                  <c:v>176304.74749164874</c:v>
                </c:pt>
                <c:pt idx="18">
                  <c:v>174722.22052387625</c:v>
                </c:pt>
                <c:pt idx="19">
                  <c:v>172641.63062024175</c:v>
                </c:pt>
                <c:pt idx="20">
                  <c:v>169752.78766034413</c:v>
                </c:pt>
                <c:pt idx="21">
                  <c:v>168499.54442652824</c:v>
                </c:pt>
                <c:pt idx="22">
                  <c:v>166978.76148942724</c:v>
                </c:pt>
                <c:pt idx="23">
                  <c:v>165064.48339578198</c:v>
                </c:pt>
                <c:pt idx="24">
                  <c:v>162980.56972654597</c:v>
                </c:pt>
                <c:pt idx="25">
                  <c:v>160457.11022086034</c:v>
                </c:pt>
                <c:pt idx="26">
                  <c:v>157478.52658825164</c:v>
                </c:pt>
                <c:pt idx="27">
                  <c:v>154258.46519746663</c:v>
                </c:pt>
                <c:pt idx="28">
                  <c:v>150590.50861240749</c:v>
                </c:pt>
                <c:pt idx="29">
                  <c:v>146767.81636405917</c:v>
                </c:pt>
                <c:pt idx="30">
                  <c:v>142746.41593687164</c:v>
                </c:pt>
                <c:pt idx="31">
                  <c:v>138445.900087824</c:v>
                </c:pt>
                <c:pt idx="32">
                  <c:v>133928.77930384458</c:v>
                </c:pt>
                <c:pt idx="33">
                  <c:v>129108.85351906248</c:v>
                </c:pt>
                <c:pt idx="34">
                  <c:v>124183.7372223018</c:v>
                </c:pt>
                <c:pt idx="35">
                  <c:v>119378.45500966925</c:v>
                </c:pt>
                <c:pt idx="36">
                  <c:v>115545.11305041706</c:v>
                </c:pt>
                <c:pt idx="37">
                  <c:v>112796.12677328964</c:v>
                </c:pt>
                <c:pt idx="38">
                  <c:v>109894.5235870168</c:v>
                </c:pt>
                <c:pt idx="39">
                  <c:v>106697.00326150881</c:v>
                </c:pt>
                <c:pt idx="40">
                  <c:v>103585.28705694813</c:v>
                </c:pt>
              </c:numCache>
            </c:numRef>
          </c:val>
          <c:smooth val="0"/>
          <c:extLst>
            <c:ext xmlns:c16="http://schemas.microsoft.com/office/drawing/2014/chart" uri="{C3380CC4-5D6E-409C-BE32-E72D297353CC}">
              <c16:uniqueId val="{00000001-C74C-4935-B1DB-E92D7EF6D6D9}"/>
            </c:ext>
          </c:extLst>
        </c:ser>
        <c:ser>
          <c:idx val="0"/>
          <c:order val="2"/>
          <c:tx>
            <c:strRef>
              <c:f>'4.7'!$O$8</c:f>
              <c:strCache>
                <c:ptCount val="1"/>
                <c:pt idx="0">
                  <c:v>Two Degrees</c:v>
                </c:pt>
              </c:strCache>
            </c:strRef>
          </c:tx>
          <c:spPr>
            <a:ln w="28575" cap="rnd">
              <a:solidFill>
                <a:srgbClr val="7A9A01"/>
              </a:solidFill>
              <a:round/>
            </a:ln>
            <a:effectLst/>
          </c:spPr>
          <c:marker>
            <c:symbol val="none"/>
          </c:marker>
          <c:cat>
            <c:numRef>
              <c:f>'4.7'!$P$7:$BD$7</c:f>
              <c:numCache>
                <c:formatCode>General</c:formatCode>
                <c:ptCount val="41"/>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pt idx="20">
                  <c:v>2030</c:v>
                </c:pt>
                <c:pt idx="21">
                  <c:v>2031</c:v>
                </c:pt>
                <c:pt idx="22">
                  <c:v>2032</c:v>
                </c:pt>
                <c:pt idx="23">
                  <c:v>2033</c:v>
                </c:pt>
                <c:pt idx="24">
                  <c:v>2034</c:v>
                </c:pt>
                <c:pt idx="25">
                  <c:v>2035</c:v>
                </c:pt>
                <c:pt idx="26">
                  <c:v>2036</c:v>
                </c:pt>
                <c:pt idx="27">
                  <c:v>2037</c:v>
                </c:pt>
                <c:pt idx="28">
                  <c:v>2038</c:v>
                </c:pt>
                <c:pt idx="29">
                  <c:v>2039</c:v>
                </c:pt>
                <c:pt idx="30">
                  <c:v>2040</c:v>
                </c:pt>
                <c:pt idx="31">
                  <c:v>2041</c:v>
                </c:pt>
                <c:pt idx="32">
                  <c:v>2042</c:v>
                </c:pt>
                <c:pt idx="33">
                  <c:v>2043</c:v>
                </c:pt>
                <c:pt idx="34">
                  <c:v>2044</c:v>
                </c:pt>
                <c:pt idx="35">
                  <c:v>2045</c:v>
                </c:pt>
                <c:pt idx="36">
                  <c:v>2046</c:v>
                </c:pt>
                <c:pt idx="37">
                  <c:v>2047</c:v>
                </c:pt>
                <c:pt idx="38">
                  <c:v>2048</c:v>
                </c:pt>
                <c:pt idx="39">
                  <c:v>2049</c:v>
                </c:pt>
                <c:pt idx="40">
                  <c:v>2050</c:v>
                </c:pt>
              </c:numCache>
            </c:numRef>
          </c:cat>
          <c:val>
            <c:numRef>
              <c:f>'4.7'!$P$8:$BD$8</c:f>
              <c:numCache>
                <c:formatCode>#,##0</c:formatCode>
                <c:ptCount val="41"/>
                <c:pt idx="8">
                  <c:v>183588.41566700002</c:v>
                </c:pt>
                <c:pt idx="9">
                  <c:v>181710.83641774621</c:v>
                </c:pt>
                <c:pt idx="10">
                  <c:v>182683.7961838656</c:v>
                </c:pt>
                <c:pt idx="11">
                  <c:v>183193.79676152053</c:v>
                </c:pt>
                <c:pt idx="12">
                  <c:v>183620.43518852693</c:v>
                </c:pt>
                <c:pt idx="13">
                  <c:v>184000.31869347068</c:v>
                </c:pt>
                <c:pt idx="14">
                  <c:v>184467.63865993559</c:v>
                </c:pt>
                <c:pt idx="15">
                  <c:v>185312.68783551652</c:v>
                </c:pt>
                <c:pt idx="16">
                  <c:v>186161.38869329027</c:v>
                </c:pt>
                <c:pt idx="17">
                  <c:v>187011.52439926419</c:v>
                </c:pt>
                <c:pt idx="18">
                  <c:v>187998.76416061801</c:v>
                </c:pt>
                <c:pt idx="19">
                  <c:v>188813.7355473635</c:v>
                </c:pt>
                <c:pt idx="20">
                  <c:v>182544.3474991791</c:v>
                </c:pt>
                <c:pt idx="21">
                  <c:v>177358.9403911363</c:v>
                </c:pt>
                <c:pt idx="22">
                  <c:v>172129.55614680899</c:v>
                </c:pt>
                <c:pt idx="23">
                  <c:v>166743.38284744252</c:v>
                </c:pt>
                <c:pt idx="24">
                  <c:v>161386.21655573076</c:v>
                </c:pt>
                <c:pt idx="25">
                  <c:v>156172.11430621881</c:v>
                </c:pt>
                <c:pt idx="26">
                  <c:v>150167.84644971669</c:v>
                </c:pt>
                <c:pt idx="27">
                  <c:v>144026.42909332074</c:v>
                </c:pt>
                <c:pt idx="28">
                  <c:v>138049.59712656494</c:v>
                </c:pt>
                <c:pt idx="29">
                  <c:v>132071.92977278747</c:v>
                </c:pt>
                <c:pt idx="30">
                  <c:v>126237.20933395649</c:v>
                </c:pt>
                <c:pt idx="31">
                  <c:v>120310.74974885659</c:v>
                </c:pt>
                <c:pt idx="32">
                  <c:v>114300.54190901984</c:v>
                </c:pt>
                <c:pt idx="33">
                  <c:v>108093.94337461976</c:v>
                </c:pt>
                <c:pt idx="34">
                  <c:v>102773.00320809841</c:v>
                </c:pt>
                <c:pt idx="35">
                  <c:v>97912.424056736781</c:v>
                </c:pt>
                <c:pt idx="36">
                  <c:v>93740.985452351684</c:v>
                </c:pt>
                <c:pt idx="37">
                  <c:v>90052.344450501958</c:v>
                </c:pt>
                <c:pt idx="38">
                  <c:v>86610.97897940164</c:v>
                </c:pt>
                <c:pt idx="39">
                  <c:v>83494.784168288097</c:v>
                </c:pt>
                <c:pt idx="40">
                  <c:v>80617.440014423177</c:v>
                </c:pt>
              </c:numCache>
            </c:numRef>
          </c:val>
          <c:smooth val="0"/>
          <c:extLst>
            <c:ext xmlns:c16="http://schemas.microsoft.com/office/drawing/2014/chart" uri="{C3380CC4-5D6E-409C-BE32-E72D297353CC}">
              <c16:uniqueId val="{00000002-C74C-4935-B1DB-E92D7EF6D6D9}"/>
            </c:ext>
          </c:extLst>
        </c:ser>
        <c:ser>
          <c:idx val="1"/>
          <c:order val="3"/>
          <c:tx>
            <c:strRef>
              <c:f>'4.7'!$O$9</c:f>
              <c:strCache>
                <c:ptCount val="1"/>
                <c:pt idx="0">
                  <c:v>TD + Gas for SMR</c:v>
                </c:pt>
              </c:strCache>
            </c:strRef>
          </c:tx>
          <c:spPr>
            <a:ln w="28575" cap="rnd">
              <a:solidFill>
                <a:srgbClr val="7A9A01"/>
              </a:solidFill>
              <a:prstDash val="dash"/>
              <a:round/>
            </a:ln>
            <a:effectLst/>
          </c:spPr>
          <c:marker>
            <c:symbol val="none"/>
          </c:marker>
          <c:cat>
            <c:numRef>
              <c:f>'4.7'!$P$7:$BD$7</c:f>
              <c:numCache>
                <c:formatCode>General</c:formatCode>
                <c:ptCount val="41"/>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pt idx="20">
                  <c:v>2030</c:v>
                </c:pt>
                <c:pt idx="21">
                  <c:v>2031</c:v>
                </c:pt>
                <c:pt idx="22">
                  <c:v>2032</c:v>
                </c:pt>
                <c:pt idx="23">
                  <c:v>2033</c:v>
                </c:pt>
                <c:pt idx="24">
                  <c:v>2034</c:v>
                </c:pt>
                <c:pt idx="25">
                  <c:v>2035</c:v>
                </c:pt>
                <c:pt idx="26">
                  <c:v>2036</c:v>
                </c:pt>
                <c:pt idx="27">
                  <c:v>2037</c:v>
                </c:pt>
                <c:pt idx="28">
                  <c:v>2038</c:v>
                </c:pt>
                <c:pt idx="29">
                  <c:v>2039</c:v>
                </c:pt>
                <c:pt idx="30">
                  <c:v>2040</c:v>
                </c:pt>
                <c:pt idx="31">
                  <c:v>2041</c:v>
                </c:pt>
                <c:pt idx="32">
                  <c:v>2042</c:v>
                </c:pt>
                <c:pt idx="33">
                  <c:v>2043</c:v>
                </c:pt>
                <c:pt idx="34">
                  <c:v>2044</c:v>
                </c:pt>
                <c:pt idx="35">
                  <c:v>2045</c:v>
                </c:pt>
                <c:pt idx="36">
                  <c:v>2046</c:v>
                </c:pt>
                <c:pt idx="37">
                  <c:v>2047</c:v>
                </c:pt>
                <c:pt idx="38">
                  <c:v>2048</c:v>
                </c:pt>
                <c:pt idx="39">
                  <c:v>2049</c:v>
                </c:pt>
                <c:pt idx="40">
                  <c:v>2050</c:v>
                </c:pt>
              </c:numCache>
            </c:numRef>
          </c:cat>
          <c:val>
            <c:numRef>
              <c:f>'4.7'!$P$9:$BD$9</c:f>
              <c:numCache>
                <c:formatCode>#,##0</c:formatCode>
                <c:ptCount val="41"/>
                <c:pt idx="8">
                  <c:v>183588.41566700002</c:v>
                </c:pt>
                <c:pt idx="9">
                  <c:v>181710.83641774621</c:v>
                </c:pt>
                <c:pt idx="10">
                  <c:v>182683.7961838656</c:v>
                </c:pt>
                <c:pt idx="11">
                  <c:v>183193.79676152053</c:v>
                </c:pt>
                <c:pt idx="12">
                  <c:v>183620.43518852693</c:v>
                </c:pt>
                <c:pt idx="13">
                  <c:v>184000.31869347068</c:v>
                </c:pt>
                <c:pt idx="14">
                  <c:v>184467.63865993559</c:v>
                </c:pt>
                <c:pt idx="15">
                  <c:v>185312.68783551652</c:v>
                </c:pt>
                <c:pt idx="16">
                  <c:v>186161.38869329027</c:v>
                </c:pt>
                <c:pt idx="17">
                  <c:v>187011.52439926419</c:v>
                </c:pt>
                <c:pt idx="18">
                  <c:v>187998.76416061801</c:v>
                </c:pt>
                <c:pt idx="19">
                  <c:v>188813.7355473635</c:v>
                </c:pt>
                <c:pt idx="20">
                  <c:v>190516.03655493417</c:v>
                </c:pt>
                <c:pt idx="21">
                  <c:v>191108.44874229166</c:v>
                </c:pt>
                <c:pt idx="22">
                  <c:v>191615.90635155328</c:v>
                </c:pt>
                <c:pt idx="23">
                  <c:v>191926.03185380693</c:v>
                </c:pt>
                <c:pt idx="24">
                  <c:v>192225.04958342217</c:v>
                </c:pt>
                <c:pt idx="25">
                  <c:v>192627.43883578933</c:v>
                </c:pt>
                <c:pt idx="26">
                  <c:v>193936.238276769</c:v>
                </c:pt>
                <c:pt idx="27">
                  <c:v>195056.926076409</c:v>
                </c:pt>
                <c:pt idx="28">
                  <c:v>196291.76797988333</c:v>
                </c:pt>
                <c:pt idx="29">
                  <c:v>197475.86671868735</c:v>
                </c:pt>
                <c:pt idx="30">
                  <c:v>198753.52088214416</c:v>
                </c:pt>
                <c:pt idx="31">
                  <c:v>200248.21806845584</c:v>
                </c:pt>
                <c:pt idx="32">
                  <c:v>201608.33715913058</c:v>
                </c:pt>
                <c:pt idx="33">
                  <c:v>202873.6054019327</c:v>
                </c:pt>
                <c:pt idx="34">
                  <c:v>204476.45167669526</c:v>
                </c:pt>
                <c:pt idx="35">
                  <c:v>206096.26547154292</c:v>
                </c:pt>
                <c:pt idx="36">
                  <c:v>207605.34912027902</c:v>
                </c:pt>
                <c:pt idx="37">
                  <c:v>209290.4893856913</c:v>
                </c:pt>
                <c:pt idx="38">
                  <c:v>210960.41947607539</c:v>
                </c:pt>
                <c:pt idx="39">
                  <c:v>212727.90569965041</c:v>
                </c:pt>
                <c:pt idx="40">
                  <c:v>214534.6133477565</c:v>
                </c:pt>
              </c:numCache>
            </c:numRef>
          </c:val>
          <c:smooth val="0"/>
          <c:extLst>
            <c:ext xmlns:c16="http://schemas.microsoft.com/office/drawing/2014/chart" uri="{C3380CC4-5D6E-409C-BE32-E72D297353CC}">
              <c16:uniqueId val="{00000003-C74C-4935-B1DB-E92D7EF6D6D9}"/>
            </c:ext>
          </c:extLst>
        </c:ser>
        <c:ser>
          <c:idx val="4"/>
          <c:order val="4"/>
          <c:tx>
            <c:strRef>
              <c:f>'4.7'!$O$12</c:f>
              <c:strCache>
                <c:ptCount val="1"/>
                <c:pt idx="0">
                  <c:v>Steady Progression</c:v>
                </c:pt>
              </c:strCache>
            </c:strRef>
          </c:tx>
          <c:spPr>
            <a:ln w="28575" cap="rnd">
              <a:solidFill>
                <a:srgbClr val="FFBF21"/>
              </a:solidFill>
              <a:round/>
            </a:ln>
            <a:effectLst/>
          </c:spPr>
          <c:marker>
            <c:symbol val="none"/>
          </c:marker>
          <c:cat>
            <c:numRef>
              <c:f>'4.7'!$P$7:$BD$7</c:f>
              <c:numCache>
                <c:formatCode>General</c:formatCode>
                <c:ptCount val="41"/>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pt idx="20">
                  <c:v>2030</c:v>
                </c:pt>
                <c:pt idx="21">
                  <c:v>2031</c:v>
                </c:pt>
                <c:pt idx="22">
                  <c:v>2032</c:v>
                </c:pt>
                <c:pt idx="23">
                  <c:v>2033</c:v>
                </c:pt>
                <c:pt idx="24">
                  <c:v>2034</c:v>
                </c:pt>
                <c:pt idx="25">
                  <c:v>2035</c:v>
                </c:pt>
                <c:pt idx="26">
                  <c:v>2036</c:v>
                </c:pt>
                <c:pt idx="27">
                  <c:v>2037</c:v>
                </c:pt>
                <c:pt idx="28">
                  <c:v>2038</c:v>
                </c:pt>
                <c:pt idx="29">
                  <c:v>2039</c:v>
                </c:pt>
                <c:pt idx="30">
                  <c:v>2040</c:v>
                </c:pt>
                <c:pt idx="31">
                  <c:v>2041</c:v>
                </c:pt>
                <c:pt idx="32">
                  <c:v>2042</c:v>
                </c:pt>
                <c:pt idx="33">
                  <c:v>2043</c:v>
                </c:pt>
                <c:pt idx="34">
                  <c:v>2044</c:v>
                </c:pt>
                <c:pt idx="35">
                  <c:v>2045</c:v>
                </c:pt>
                <c:pt idx="36">
                  <c:v>2046</c:v>
                </c:pt>
                <c:pt idx="37">
                  <c:v>2047</c:v>
                </c:pt>
                <c:pt idx="38">
                  <c:v>2048</c:v>
                </c:pt>
                <c:pt idx="39">
                  <c:v>2049</c:v>
                </c:pt>
                <c:pt idx="40">
                  <c:v>2050</c:v>
                </c:pt>
              </c:numCache>
            </c:numRef>
          </c:cat>
          <c:val>
            <c:numRef>
              <c:f>'4.7'!$P$12:$BD$12</c:f>
              <c:numCache>
                <c:formatCode>#,##0</c:formatCode>
                <c:ptCount val="41"/>
                <c:pt idx="8">
                  <c:v>183588.41566700002</c:v>
                </c:pt>
                <c:pt idx="9">
                  <c:v>185272.31689457365</c:v>
                </c:pt>
                <c:pt idx="10">
                  <c:v>189462.19986657897</c:v>
                </c:pt>
                <c:pt idx="11">
                  <c:v>191436.75904673367</c:v>
                </c:pt>
                <c:pt idx="12">
                  <c:v>193604.39561098348</c:v>
                </c:pt>
                <c:pt idx="13">
                  <c:v>194565.90459562989</c:v>
                </c:pt>
                <c:pt idx="14">
                  <c:v>195280.91430397623</c:v>
                </c:pt>
                <c:pt idx="15">
                  <c:v>195923.10723917279</c:v>
                </c:pt>
                <c:pt idx="16">
                  <c:v>196157.30565838196</c:v>
                </c:pt>
                <c:pt idx="17">
                  <c:v>196277.88129521423</c:v>
                </c:pt>
                <c:pt idx="18">
                  <c:v>196490.24489187807</c:v>
                </c:pt>
                <c:pt idx="19">
                  <c:v>196574.15508730942</c:v>
                </c:pt>
                <c:pt idx="20">
                  <c:v>196534.72007020941</c:v>
                </c:pt>
                <c:pt idx="21">
                  <c:v>196484.62867656568</c:v>
                </c:pt>
                <c:pt idx="22">
                  <c:v>196302.58066248763</c:v>
                </c:pt>
                <c:pt idx="23">
                  <c:v>195937.16761990063</c:v>
                </c:pt>
                <c:pt idx="24">
                  <c:v>195667.38662725664</c:v>
                </c:pt>
                <c:pt idx="25">
                  <c:v>195323.27627851418</c:v>
                </c:pt>
                <c:pt idx="26">
                  <c:v>194809.32973101584</c:v>
                </c:pt>
                <c:pt idx="27">
                  <c:v>194531.26304558857</c:v>
                </c:pt>
                <c:pt idx="28">
                  <c:v>193916.93742745841</c:v>
                </c:pt>
                <c:pt idx="29">
                  <c:v>193318.74205306158</c:v>
                </c:pt>
                <c:pt idx="30">
                  <c:v>192753.21185149596</c:v>
                </c:pt>
                <c:pt idx="31">
                  <c:v>192025.96966245878</c:v>
                </c:pt>
                <c:pt idx="32">
                  <c:v>191273.62352671853</c:v>
                </c:pt>
                <c:pt idx="33">
                  <c:v>190509.69814490198</c:v>
                </c:pt>
                <c:pt idx="34">
                  <c:v>189981.69102828234</c:v>
                </c:pt>
                <c:pt idx="35">
                  <c:v>189339.15950631964</c:v>
                </c:pt>
                <c:pt idx="36">
                  <c:v>188589.28299318301</c:v>
                </c:pt>
                <c:pt idx="37">
                  <c:v>187890.25875192753</c:v>
                </c:pt>
                <c:pt idx="38">
                  <c:v>187156.58428499021</c:v>
                </c:pt>
                <c:pt idx="39">
                  <c:v>186241.79802909386</c:v>
                </c:pt>
                <c:pt idx="40">
                  <c:v>185382.55791654228</c:v>
                </c:pt>
              </c:numCache>
            </c:numRef>
          </c:val>
          <c:smooth val="0"/>
          <c:extLst>
            <c:ext xmlns:c16="http://schemas.microsoft.com/office/drawing/2014/chart" uri="{C3380CC4-5D6E-409C-BE32-E72D297353CC}">
              <c16:uniqueId val="{00000004-C74C-4935-B1DB-E92D7EF6D6D9}"/>
            </c:ext>
          </c:extLst>
        </c:ser>
        <c:ser>
          <c:idx val="3"/>
          <c:order val="5"/>
          <c:tx>
            <c:strRef>
              <c:f>'4.7'!$O$11</c:f>
              <c:strCache>
                <c:ptCount val="1"/>
                <c:pt idx="0">
                  <c:v>Consumer Evolution</c:v>
                </c:pt>
              </c:strCache>
            </c:strRef>
          </c:tx>
          <c:spPr>
            <a:ln w="28575" cap="rnd">
              <a:solidFill>
                <a:srgbClr val="003C71"/>
              </a:solidFill>
              <a:round/>
            </a:ln>
            <a:effectLst/>
          </c:spPr>
          <c:marker>
            <c:symbol val="none"/>
          </c:marker>
          <c:cat>
            <c:numRef>
              <c:f>'4.7'!$P$7:$BD$7</c:f>
              <c:numCache>
                <c:formatCode>General</c:formatCode>
                <c:ptCount val="41"/>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pt idx="20">
                  <c:v>2030</c:v>
                </c:pt>
                <c:pt idx="21">
                  <c:v>2031</c:v>
                </c:pt>
                <c:pt idx="22">
                  <c:v>2032</c:v>
                </c:pt>
                <c:pt idx="23">
                  <c:v>2033</c:v>
                </c:pt>
                <c:pt idx="24">
                  <c:v>2034</c:v>
                </c:pt>
                <c:pt idx="25">
                  <c:v>2035</c:v>
                </c:pt>
                <c:pt idx="26">
                  <c:v>2036</c:v>
                </c:pt>
                <c:pt idx="27">
                  <c:v>2037</c:v>
                </c:pt>
                <c:pt idx="28">
                  <c:v>2038</c:v>
                </c:pt>
                <c:pt idx="29">
                  <c:v>2039</c:v>
                </c:pt>
                <c:pt idx="30">
                  <c:v>2040</c:v>
                </c:pt>
                <c:pt idx="31">
                  <c:v>2041</c:v>
                </c:pt>
                <c:pt idx="32">
                  <c:v>2042</c:v>
                </c:pt>
                <c:pt idx="33">
                  <c:v>2043</c:v>
                </c:pt>
                <c:pt idx="34">
                  <c:v>2044</c:v>
                </c:pt>
                <c:pt idx="35">
                  <c:v>2045</c:v>
                </c:pt>
                <c:pt idx="36">
                  <c:v>2046</c:v>
                </c:pt>
                <c:pt idx="37">
                  <c:v>2047</c:v>
                </c:pt>
                <c:pt idx="38">
                  <c:v>2048</c:v>
                </c:pt>
                <c:pt idx="39">
                  <c:v>2049</c:v>
                </c:pt>
                <c:pt idx="40">
                  <c:v>2050</c:v>
                </c:pt>
              </c:numCache>
            </c:numRef>
          </c:cat>
          <c:val>
            <c:numRef>
              <c:f>'4.7'!$P$11:$BD$11</c:f>
              <c:numCache>
                <c:formatCode>#,##0</c:formatCode>
                <c:ptCount val="41"/>
                <c:pt idx="8">
                  <c:v>183588.41566700002</c:v>
                </c:pt>
                <c:pt idx="9">
                  <c:v>185616.88160012432</c:v>
                </c:pt>
                <c:pt idx="10">
                  <c:v>188650.5675751415</c:v>
                </c:pt>
                <c:pt idx="11">
                  <c:v>190294.28107380305</c:v>
                </c:pt>
                <c:pt idx="12">
                  <c:v>191658.08538499</c:v>
                </c:pt>
                <c:pt idx="13">
                  <c:v>192104.32707535321</c:v>
                </c:pt>
                <c:pt idx="14">
                  <c:v>192439.42713631826</c:v>
                </c:pt>
                <c:pt idx="15">
                  <c:v>192535.51589458008</c:v>
                </c:pt>
                <c:pt idx="16">
                  <c:v>192342.21662376437</c:v>
                </c:pt>
                <c:pt idx="17">
                  <c:v>191740.47961486748</c:v>
                </c:pt>
                <c:pt idx="18">
                  <c:v>191318.09711936908</c:v>
                </c:pt>
                <c:pt idx="19">
                  <c:v>190908.95244102416</c:v>
                </c:pt>
                <c:pt idx="20">
                  <c:v>190099.87192300998</c:v>
                </c:pt>
                <c:pt idx="21">
                  <c:v>189555.37938473112</c:v>
                </c:pt>
                <c:pt idx="22">
                  <c:v>188785.03670109186</c:v>
                </c:pt>
                <c:pt idx="23">
                  <c:v>187967.46966525615</c:v>
                </c:pt>
                <c:pt idx="24">
                  <c:v>187133.7438469186</c:v>
                </c:pt>
                <c:pt idx="25">
                  <c:v>186106.33877208619</c:v>
                </c:pt>
                <c:pt idx="26">
                  <c:v>185002.19294701642</c:v>
                </c:pt>
                <c:pt idx="27">
                  <c:v>183999.88491046755</c:v>
                </c:pt>
                <c:pt idx="28">
                  <c:v>182772.58559897469</c:v>
                </c:pt>
                <c:pt idx="29">
                  <c:v>181426.09513237391</c:v>
                </c:pt>
                <c:pt idx="30">
                  <c:v>180024.29601765473</c:v>
                </c:pt>
                <c:pt idx="31">
                  <c:v>178701.75045700357</c:v>
                </c:pt>
                <c:pt idx="32">
                  <c:v>177307.44774409494</c:v>
                </c:pt>
                <c:pt idx="33">
                  <c:v>175802.67818260775</c:v>
                </c:pt>
                <c:pt idx="34">
                  <c:v>174293.24249259738</c:v>
                </c:pt>
                <c:pt idx="35">
                  <c:v>172856.68493944142</c:v>
                </c:pt>
                <c:pt idx="36">
                  <c:v>171251.05507672855</c:v>
                </c:pt>
                <c:pt idx="37">
                  <c:v>169919.04058216413</c:v>
                </c:pt>
                <c:pt idx="38">
                  <c:v>168326.58424207399</c:v>
                </c:pt>
                <c:pt idx="39">
                  <c:v>166566.35899565829</c:v>
                </c:pt>
                <c:pt idx="40">
                  <c:v>164904.99778218337</c:v>
                </c:pt>
              </c:numCache>
            </c:numRef>
          </c:val>
          <c:smooth val="0"/>
          <c:extLst>
            <c:ext xmlns:c16="http://schemas.microsoft.com/office/drawing/2014/chart" uri="{C3380CC4-5D6E-409C-BE32-E72D297353CC}">
              <c16:uniqueId val="{00000005-C74C-4935-B1DB-E92D7EF6D6D9}"/>
            </c:ext>
          </c:extLst>
        </c:ser>
        <c:dLbls>
          <c:showLegendKey val="0"/>
          <c:showVal val="0"/>
          <c:showCatName val="0"/>
          <c:showSerName val="0"/>
          <c:showPercent val="0"/>
          <c:showBubbleSize val="0"/>
        </c:dLbls>
        <c:smooth val="0"/>
        <c:axId val="563904512"/>
        <c:axId val="563906048"/>
      </c:lineChart>
      <c:dateAx>
        <c:axId val="5639045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63906048"/>
        <c:crosses val="autoZero"/>
        <c:auto val="0"/>
        <c:lblOffset val="100"/>
        <c:baseTimeUnit val="days"/>
        <c:majorUnit val="5"/>
        <c:majorTimeUnit val="days"/>
      </c:dateAx>
      <c:valAx>
        <c:axId val="56390604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GB"/>
                  <a:t>TWh</a:t>
                </a:r>
              </a:p>
            </c:rich>
          </c:tx>
          <c:layout>
            <c:manualLayout>
              <c:xMode val="edge"/>
              <c:yMode val="edge"/>
              <c:x val="2.9264158867290629E-3"/>
              <c:y val="0.13724997565488364"/>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63904512"/>
        <c:crosses val="autoZero"/>
        <c:crossBetween val="between"/>
        <c:dispUnits>
          <c:builtInUnit val="thousands"/>
        </c:dispUnits>
      </c:valAx>
      <c:spPr>
        <a:noFill/>
        <a:ln>
          <a:noFill/>
        </a:ln>
        <a:effectLst/>
      </c:spPr>
    </c:plotArea>
    <c:legend>
      <c:legendPos val="b"/>
      <c:layout>
        <c:manualLayout>
          <c:xMode val="edge"/>
          <c:yMode val="edge"/>
          <c:x val="8.7142857142857147E-2"/>
          <c:y val="0.87380294226227506"/>
          <c:w val="0.9"/>
          <c:h val="0.10378812475030215"/>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5"/>
          <c:order val="0"/>
          <c:tx>
            <c:strRef>
              <c:f>'CP3'!$K$8</c:f>
              <c:strCache>
                <c:ptCount val="1"/>
                <c:pt idx="0">
                  <c:v>High case</c:v>
                </c:pt>
              </c:strCache>
            </c:strRef>
          </c:tx>
          <c:spPr>
            <a:ln w="28575" cap="rnd">
              <a:solidFill>
                <a:schemeClr val="accent2"/>
              </a:solidFill>
              <a:round/>
            </a:ln>
            <a:effectLst/>
          </c:spPr>
          <c:marker>
            <c:symbol val="none"/>
          </c:marker>
          <c:cat>
            <c:numRef>
              <c:f>'CP3'!$L$7:$AZ$7</c:f>
              <c:numCache>
                <c:formatCode>General</c:formatCode>
                <c:ptCount val="41"/>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pt idx="20">
                  <c:v>2030</c:v>
                </c:pt>
                <c:pt idx="21">
                  <c:v>2031</c:v>
                </c:pt>
                <c:pt idx="22">
                  <c:v>2032</c:v>
                </c:pt>
                <c:pt idx="23">
                  <c:v>2033</c:v>
                </c:pt>
                <c:pt idx="24">
                  <c:v>2034</c:v>
                </c:pt>
                <c:pt idx="25">
                  <c:v>2035</c:v>
                </c:pt>
                <c:pt idx="26">
                  <c:v>2036</c:v>
                </c:pt>
                <c:pt idx="27">
                  <c:v>2037</c:v>
                </c:pt>
                <c:pt idx="28">
                  <c:v>2038</c:v>
                </c:pt>
                <c:pt idx="29">
                  <c:v>2039</c:v>
                </c:pt>
                <c:pt idx="30">
                  <c:v>2040</c:v>
                </c:pt>
                <c:pt idx="31">
                  <c:v>2041</c:v>
                </c:pt>
                <c:pt idx="32">
                  <c:v>2042</c:v>
                </c:pt>
                <c:pt idx="33">
                  <c:v>2043</c:v>
                </c:pt>
                <c:pt idx="34">
                  <c:v>2044</c:v>
                </c:pt>
                <c:pt idx="35">
                  <c:v>2045</c:v>
                </c:pt>
                <c:pt idx="36">
                  <c:v>2046</c:v>
                </c:pt>
                <c:pt idx="37">
                  <c:v>2047</c:v>
                </c:pt>
                <c:pt idx="38">
                  <c:v>2048</c:v>
                </c:pt>
                <c:pt idx="39">
                  <c:v>2049</c:v>
                </c:pt>
                <c:pt idx="40">
                  <c:v>2050</c:v>
                </c:pt>
              </c:numCache>
            </c:numRef>
          </c:cat>
          <c:val>
            <c:numRef>
              <c:f>'CP3'!$L$8:$AZ$8</c:f>
              <c:numCache>
                <c:formatCode>0.0</c:formatCode>
                <c:ptCount val="41"/>
                <c:pt idx="7">
                  <c:v>90.833333333333329</c:v>
                </c:pt>
                <c:pt idx="8">
                  <c:v>85.097762743310867</c:v>
                </c:pt>
                <c:pt idx="9">
                  <c:v>79.885611225846176</c:v>
                </c:pt>
                <c:pt idx="10">
                  <c:v>76.658188902385675</c:v>
                </c:pt>
                <c:pt idx="11">
                  <c:v>77.224163253731689</c:v>
                </c:pt>
                <c:pt idx="12">
                  <c:v>80.231291858998432</c:v>
                </c:pt>
                <c:pt idx="13">
                  <c:v>84.082248180837908</c:v>
                </c:pt>
                <c:pt idx="14">
                  <c:v>88.103330080807282</c:v>
                </c:pt>
                <c:pt idx="15">
                  <c:v>91.832265743755329</c:v>
                </c:pt>
                <c:pt idx="16">
                  <c:v>95.246006941917173</c:v>
                </c:pt>
                <c:pt idx="17">
                  <c:v>98.348822696869931</c:v>
                </c:pt>
                <c:pt idx="18">
                  <c:v>101.26405222466984</c:v>
                </c:pt>
                <c:pt idx="19">
                  <c:v>104.05411361530821</c:v>
                </c:pt>
                <c:pt idx="20">
                  <c:v>106.6280123380953</c:v>
                </c:pt>
                <c:pt idx="21">
                  <c:v>109.17111191980257</c:v>
                </c:pt>
                <c:pt idx="22">
                  <c:v>111.66001699981889</c:v>
                </c:pt>
                <c:pt idx="23">
                  <c:v>114.1539001685022</c:v>
                </c:pt>
                <c:pt idx="24">
                  <c:v>116.32280149689318</c:v>
                </c:pt>
                <c:pt idx="25">
                  <c:v>118.10222435098599</c:v>
                </c:pt>
                <c:pt idx="26">
                  <c:v>119.30046624659201</c:v>
                </c:pt>
                <c:pt idx="27">
                  <c:v>120.11721184016254</c:v>
                </c:pt>
                <c:pt idx="28">
                  <c:v>120.68675169137906</c:v>
                </c:pt>
                <c:pt idx="29">
                  <c:v>121.22041862674082</c:v>
                </c:pt>
                <c:pt idx="30">
                  <c:v>121.85006543889786</c:v>
                </c:pt>
                <c:pt idx="31">
                  <c:v>122.62810492059673</c:v>
                </c:pt>
                <c:pt idx="32">
                  <c:v>123.52377702146815</c:v>
                </c:pt>
                <c:pt idx="33">
                  <c:v>124.4259910852346</c:v>
                </c:pt>
                <c:pt idx="34">
                  <c:v>125.33479489420222</c:v>
                </c:pt>
                <c:pt idx="35">
                  <c:v>126.25023657967775</c:v>
                </c:pt>
                <c:pt idx="36">
                  <c:v>127.1723646245175</c:v>
                </c:pt>
                <c:pt idx="37">
                  <c:v>128.10122786569522</c:v>
                </c:pt>
                <c:pt idx="38">
                  <c:v>129.03687549688848</c:v>
                </c:pt>
                <c:pt idx="39">
                  <c:v>129.97935707108408</c:v>
                </c:pt>
                <c:pt idx="40">
                  <c:v>130.45173682857515</c:v>
                </c:pt>
              </c:numCache>
            </c:numRef>
          </c:val>
          <c:smooth val="0"/>
          <c:extLst>
            <c:ext xmlns:c16="http://schemas.microsoft.com/office/drawing/2014/chart" uri="{C3380CC4-5D6E-409C-BE32-E72D297353CC}">
              <c16:uniqueId val="{00000003-3EA6-477C-941B-8D736EBBDDE9}"/>
            </c:ext>
          </c:extLst>
        </c:ser>
        <c:ser>
          <c:idx val="6"/>
          <c:order val="1"/>
          <c:tx>
            <c:strRef>
              <c:f>'CP3'!$K$9</c:f>
              <c:strCache>
                <c:ptCount val="1"/>
                <c:pt idx="0">
                  <c:v>Base Case</c:v>
                </c:pt>
              </c:strCache>
            </c:strRef>
          </c:tx>
          <c:spPr>
            <a:ln w="28575" cap="rnd">
              <a:solidFill>
                <a:schemeClr val="bg1">
                  <a:lumMod val="65000"/>
                </a:schemeClr>
              </a:solidFill>
              <a:round/>
            </a:ln>
            <a:effectLst/>
          </c:spPr>
          <c:marker>
            <c:symbol val="none"/>
          </c:marker>
          <c:cat>
            <c:numRef>
              <c:f>'CP3'!$L$7:$AZ$7</c:f>
              <c:numCache>
                <c:formatCode>General</c:formatCode>
                <c:ptCount val="41"/>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pt idx="20">
                  <c:v>2030</c:v>
                </c:pt>
                <c:pt idx="21">
                  <c:v>2031</c:v>
                </c:pt>
                <c:pt idx="22">
                  <c:v>2032</c:v>
                </c:pt>
                <c:pt idx="23">
                  <c:v>2033</c:v>
                </c:pt>
                <c:pt idx="24">
                  <c:v>2034</c:v>
                </c:pt>
                <c:pt idx="25">
                  <c:v>2035</c:v>
                </c:pt>
                <c:pt idx="26">
                  <c:v>2036</c:v>
                </c:pt>
                <c:pt idx="27">
                  <c:v>2037</c:v>
                </c:pt>
                <c:pt idx="28">
                  <c:v>2038</c:v>
                </c:pt>
                <c:pt idx="29">
                  <c:v>2039</c:v>
                </c:pt>
                <c:pt idx="30">
                  <c:v>2040</c:v>
                </c:pt>
                <c:pt idx="31">
                  <c:v>2041</c:v>
                </c:pt>
                <c:pt idx="32">
                  <c:v>2042</c:v>
                </c:pt>
                <c:pt idx="33">
                  <c:v>2043</c:v>
                </c:pt>
                <c:pt idx="34">
                  <c:v>2044</c:v>
                </c:pt>
                <c:pt idx="35">
                  <c:v>2045</c:v>
                </c:pt>
                <c:pt idx="36">
                  <c:v>2046</c:v>
                </c:pt>
                <c:pt idx="37">
                  <c:v>2047</c:v>
                </c:pt>
                <c:pt idx="38">
                  <c:v>2048</c:v>
                </c:pt>
                <c:pt idx="39">
                  <c:v>2049</c:v>
                </c:pt>
                <c:pt idx="40">
                  <c:v>2050</c:v>
                </c:pt>
              </c:numCache>
            </c:numRef>
          </c:cat>
          <c:val>
            <c:numRef>
              <c:f>'CP3'!$L$9:$AZ$9</c:f>
              <c:numCache>
                <c:formatCode>0.0</c:formatCode>
                <c:ptCount val="41"/>
                <c:pt idx="7">
                  <c:v>90.833333333333329</c:v>
                </c:pt>
                <c:pt idx="8">
                  <c:v>86.191864843054475</c:v>
                </c:pt>
                <c:pt idx="9">
                  <c:v>77.871248496149306</c:v>
                </c:pt>
                <c:pt idx="10">
                  <c:v>72.259679917630606</c:v>
                </c:pt>
                <c:pt idx="11">
                  <c:v>69.994981243237874</c:v>
                </c:pt>
                <c:pt idx="12">
                  <c:v>69.869132700849363</c:v>
                </c:pt>
                <c:pt idx="13">
                  <c:v>70.651915639474893</c:v>
                </c:pt>
                <c:pt idx="14">
                  <c:v>71.689084647125455</c:v>
                </c:pt>
                <c:pt idx="15">
                  <c:v>72.646954292760199</c:v>
                </c:pt>
                <c:pt idx="16">
                  <c:v>73.42865203065297</c:v>
                </c:pt>
                <c:pt idx="17">
                  <c:v>74.16331918937955</c:v>
                </c:pt>
                <c:pt idx="18">
                  <c:v>74.910248101078693</c:v>
                </c:pt>
                <c:pt idx="19">
                  <c:v>75.707206233739228</c:v>
                </c:pt>
                <c:pt idx="20">
                  <c:v>76.396075862477019</c:v>
                </c:pt>
                <c:pt idx="21">
                  <c:v>77.033902175929569</c:v>
                </c:pt>
                <c:pt idx="22">
                  <c:v>77.578619080200966</c:v>
                </c:pt>
                <c:pt idx="23">
                  <c:v>78.041792902222866</c:v>
                </c:pt>
                <c:pt idx="24">
                  <c:v>78.320892087956821</c:v>
                </c:pt>
                <c:pt idx="25">
                  <c:v>78.501116074531723</c:v>
                </c:pt>
                <c:pt idx="26">
                  <c:v>78.604717806008196</c:v>
                </c:pt>
                <c:pt idx="27">
                  <c:v>78.715783602429767</c:v>
                </c:pt>
                <c:pt idx="28">
                  <c:v>78.815338883418022</c:v>
                </c:pt>
                <c:pt idx="29">
                  <c:v>78.916283130735124</c:v>
                </c:pt>
                <c:pt idx="30">
                  <c:v>79.020884041406717</c:v>
                </c:pt>
                <c:pt idx="31">
                  <c:v>79.125259337489183</c:v>
                </c:pt>
                <c:pt idx="32">
                  <c:v>79.228134523359884</c:v>
                </c:pt>
                <c:pt idx="33">
                  <c:v>79.331143463027516</c:v>
                </c:pt>
                <c:pt idx="34">
                  <c:v>79.434286330392865</c:v>
                </c:pt>
                <c:pt idx="35">
                  <c:v>79.537563299582828</c:v>
                </c:pt>
                <c:pt idx="36">
                  <c:v>79.640974544950737</c:v>
                </c:pt>
                <c:pt idx="37">
                  <c:v>79.744520241076557</c:v>
                </c:pt>
                <c:pt idx="38">
                  <c:v>79.848200562767261</c:v>
                </c:pt>
                <c:pt idx="39">
                  <c:v>79.952015685057106</c:v>
                </c:pt>
                <c:pt idx="40">
                  <c:v>80.003945712955897</c:v>
                </c:pt>
              </c:numCache>
            </c:numRef>
          </c:val>
          <c:smooth val="0"/>
          <c:extLst>
            <c:ext xmlns:c16="http://schemas.microsoft.com/office/drawing/2014/chart" uri="{C3380CC4-5D6E-409C-BE32-E72D297353CC}">
              <c16:uniqueId val="{00000004-3EA6-477C-941B-8D736EBBDDE9}"/>
            </c:ext>
          </c:extLst>
        </c:ser>
        <c:ser>
          <c:idx val="7"/>
          <c:order val="2"/>
          <c:tx>
            <c:strRef>
              <c:f>'CP3'!$K$10</c:f>
              <c:strCache>
                <c:ptCount val="1"/>
                <c:pt idx="0">
                  <c:v>Low case</c:v>
                </c:pt>
              </c:strCache>
            </c:strRef>
          </c:tx>
          <c:spPr>
            <a:ln w="28575" cap="rnd">
              <a:solidFill>
                <a:srgbClr val="663300"/>
              </a:solidFill>
              <a:round/>
            </a:ln>
            <a:effectLst/>
          </c:spPr>
          <c:marker>
            <c:symbol val="none"/>
          </c:marker>
          <c:cat>
            <c:numRef>
              <c:f>'CP3'!$L$7:$AZ$7</c:f>
              <c:numCache>
                <c:formatCode>General</c:formatCode>
                <c:ptCount val="41"/>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pt idx="20">
                  <c:v>2030</c:v>
                </c:pt>
                <c:pt idx="21">
                  <c:v>2031</c:v>
                </c:pt>
                <c:pt idx="22">
                  <c:v>2032</c:v>
                </c:pt>
                <c:pt idx="23">
                  <c:v>2033</c:v>
                </c:pt>
                <c:pt idx="24">
                  <c:v>2034</c:v>
                </c:pt>
                <c:pt idx="25">
                  <c:v>2035</c:v>
                </c:pt>
                <c:pt idx="26">
                  <c:v>2036</c:v>
                </c:pt>
                <c:pt idx="27">
                  <c:v>2037</c:v>
                </c:pt>
                <c:pt idx="28">
                  <c:v>2038</c:v>
                </c:pt>
                <c:pt idx="29">
                  <c:v>2039</c:v>
                </c:pt>
                <c:pt idx="30">
                  <c:v>2040</c:v>
                </c:pt>
                <c:pt idx="31">
                  <c:v>2041</c:v>
                </c:pt>
                <c:pt idx="32">
                  <c:v>2042</c:v>
                </c:pt>
                <c:pt idx="33">
                  <c:v>2043</c:v>
                </c:pt>
                <c:pt idx="34">
                  <c:v>2044</c:v>
                </c:pt>
                <c:pt idx="35">
                  <c:v>2045</c:v>
                </c:pt>
                <c:pt idx="36">
                  <c:v>2046</c:v>
                </c:pt>
                <c:pt idx="37">
                  <c:v>2047</c:v>
                </c:pt>
                <c:pt idx="38">
                  <c:v>2048</c:v>
                </c:pt>
                <c:pt idx="39">
                  <c:v>2049</c:v>
                </c:pt>
                <c:pt idx="40">
                  <c:v>2050</c:v>
                </c:pt>
              </c:numCache>
            </c:numRef>
          </c:cat>
          <c:val>
            <c:numRef>
              <c:f>'CP3'!$L$10:$AZ$10</c:f>
              <c:numCache>
                <c:formatCode>0.0</c:formatCode>
                <c:ptCount val="41"/>
                <c:pt idx="7">
                  <c:v>90.833333333333329</c:v>
                </c:pt>
                <c:pt idx="8">
                  <c:v>86.191864843054475</c:v>
                </c:pt>
                <c:pt idx="9">
                  <c:v>77.472785772778224</c:v>
                </c:pt>
                <c:pt idx="10">
                  <c:v>71.515257191780179</c:v>
                </c:pt>
                <c:pt idx="11">
                  <c:v>68.743986991992116</c:v>
                </c:pt>
                <c:pt idx="12">
                  <c:v>67.273706347777917</c:v>
                </c:pt>
                <c:pt idx="13">
                  <c:v>66.074480300796594</c:v>
                </c:pt>
                <c:pt idx="14">
                  <c:v>64.658580843925606</c:v>
                </c:pt>
                <c:pt idx="15">
                  <c:v>63.224549960827403</c:v>
                </c:pt>
                <c:pt idx="16">
                  <c:v>61.715574049449692</c:v>
                </c:pt>
                <c:pt idx="17">
                  <c:v>60.117737520417542</c:v>
                </c:pt>
                <c:pt idx="18">
                  <c:v>58.460719399334714</c:v>
                </c:pt>
                <c:pt idx="19">
                  <c:v>56.830027936972272</c:v>
                </c:pt>
                <c:pt idx="20">
                  <c:v>55.345495907183363</c:v>
                </c:pt>
                <c:pt idx="21">
                  <c:v>54.051693021017712</c:v>
                </c:pt>
                <c:pt idx="22">
                  <c:v>52.741860566855514</c:v>
                </c:pt>
                <c:pt idx="23">
                  <c:v>51.333718440809513</c:v>
                </c:pt>
                <c:pt idx="24">
                  <c:v>49.881190085825011</c:v>
                </c:pt>
                <c:pt idx="25">
                  <c:v>48.541709744384235</c:v>
                </c:pt>
                <c:pt idx="26">
                  <c:v>47.341641324079966</c:v>
                </c:pt>
                <c:pt idx="27">
                  <c:v>46.196588511945116</c:v>
                </c:pt>
                <c:pt idx="28">
                  <c:v>45.067689783839477</c:v>
                </c:pt>
                <c:pt idx="29">
                  <c:v>43.986381702786844</c:v>
                </c:pt>
                <c:pt idx="30">
                  <c:v>42.93639891419857</c:v>
                </c:pt>
                <c:pt idx="31">
                  <c:v>41.906368346061136</c:v>
                </c:pt>
                <c:pt idx="32">
                  <c:v>40.886150021138398</c:v>
                </c:pt>
                <c:pt idx="33">
                  <c:v>39.89076910092497</c:v>
                </c:pt>
                <c:pt idx="34">
                  <c:v>38.919620914187611</c:v>
                </c:pt>
                <c:pt idx="35">
                  <c:v>37.972115510526628</c:v>
                </c:pt>
                <c:pt idx="36">
                  <c:v>37.047677301994462</c:v>
                </c:pt>
                <c:pt idx="37">
                  <c:v>36.145744713439058</c:v>
                </c:pt>
                <c:pt idx="38">
                  <c:v>35.265769841359848</c:v>
                </c:pt>
                <c:pt idx="39">
                  <c:v>34.407218121068759</c:v>
                </c:pt>
                <c:pt idx="40">
                  <c:v>33.981512063363347</c:v>
                </c:pt>
              </c:numCache>
            </c:numRef>
          </c:val>
          <c:smooth val="0"/>
          <c:extLst>
            <c:ext xmlns:c16="http://schemas.microsoft.com/office/drawing/2014/chart" uri="{C3380CC4-5D6E-409C-BE32-E72D297353CC}">
              <c16:uniqueId val="{00000005-3EA6-477C-941B-8D736EBBDDE9}"/>
            </c:ext>
          </c:extLst>
        </c:ser>
        <c:ser>
          <c:idx val="0"/>
          <c:order val="3"/>
          <c:tx>
            <c:strRef>
              <c:f>'CP3'!$K$11</c:f>
              <c:strCache>
                <c:ptCount val="1"/>
                <c:pt idx="0">
                  <c:v>Historic</c:v>
                </c:pt>
              </c:strCache>
            </c:strRef>
          </c:tx>
          <c:spPr>
            <a:ln w="28575" cap="rnd">
              <a:solidFill>
                <a:schemeClr val="tx1"/>
              </a:solidFill>
              <a:round/>
            </a:ln>
            <a:effectLst/>
          </c:spPr>
          <c:marker>
            <c:symbol val="none"/>
          </c:marker>
          <c:cat>
            <c:numRef>
              <c:f>'CP3'!$L$7:$AZ$7</c:f>
              <c:numCache>
                <c:formatCode>General</c:formatCode>
                <c:ptCount val="41"/>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pt idx="20">
                  <c:v>2030</c:v>
                </c:pt>
                <c:pt idx="21">
                  <c:v>2031</c:v>
                </c:pt>
                <c:pt idx="22">
                  <c:v>2032</c:v>
                </c:pt>
                <c:pt idx="23">
                  <c:v>2033</c:v>
                </c:pt>
                <c:pt idx="24">
                  <c:v>2034</c:v>
                </c:pt>
                <c:pt idx="25">
                  <c:v>2035</c:v>
                </c:pt>
                <c:pt idx="26">
                  <c:v>2036</c:v>
                </c:pt>
                <c:pt idx="27">
                  <c:v>2037</c:v>
                </c:pt>
                <c:pt idx="28">
                  <c:v>2038</c:v>
                </c:pt>
                <c:pt idx="29">
                  <c:v>2039</c:v>
                </c:pt>
                <c:pt idx="30">
                  <c:v>2040</c:v>
                </c:pt>
                <c:pt idx="31">
                  <c:v>2041</c:v>
                </c:pt>
                <c:pt idx="32">
                  <c:v>2042</c:v>
                </c:pt>
                <c:pt idx="33">
                  <c:v>2043</c:v>
                </c:pt>
                <c:pt idx="34">
                  <c:v>2044</c:v>
                </c:pt>
                <c:pt idx="35">
                  <c:v>2045</c:v>
                </c:pt>
                <c:pt idx="36">
                  <c:v>2046</c:v>
                </c:pt>
                <c:pt idx="37">
                  <c:v>2047</c:v>
                </c:pt>
                <c:pt idx="38">
                  <c:v>2048</c:v>
                </c:pt>
                <c:pt idx="39">
                  <c:v>2049</c:v>
                </c:pt>
                <c:pt idx="40">
                  <c:v>2050</c:v>
                </c:pt>
              </c:numCache>
            </c:numRef>
          </c:cat>
          <c:val>
            <c:numRef>
              <c:f>'CP3'!$L$11:$AZ$11</c:f>
              <c:numCache>
                <c:formatCode>_(* #,##0.00_);_(* \(#,##0.00\);_(* "-"??_);_(@_)</c:formatCode>
                <c:ptCount val="41"/>
                <c:pt idx="0">
                  <c:v>97.701606538637463</c:v>
                </c:pt>
                <c:pt idx="1">
                  <c:v>125.95529242607071</c:v>
                </c:pt>
                <c:pt idx="2">
                  <c:v>95.880715842180209</c:v>
                </c:pt>
                <c:pt idx="3">
                  <c:v>80.605693762666732</c:v>
                </c:pt>
                <c:pt idx="4">
                  <c:v>75.5</c:v>
                </c:pt>
                <c:pt idx="5">
                  <c:v>56.75</c:v>
                </c:pt>
                <c:pt idx="6">
                  <c:v>59.41</c:v>
                </c:pt>
                <c:pt idx="7" formatCode="0.0">
                  <c:v>90.833333333333329</c:v>
                </c:pt>
              </c:numCache>
            </c:numRef>
          </c:val>
          <c:smooth val="0"/>
          <c:extLst>
            <c:ext xmlns:c16="http://schemas.microsoft.com/office/drawing/2014/chart" uri="{C3380CC4-5D6E-409C-BE32-E72D297353CC}">
              <c16:uniqueId val="{00000006-3EA6-477C-941B-8D736EBBDDE9}"/>
            </c:ext>
          </c:extLst>
        </c:ser>
        <c:dLbls>
          <c:showLegendKey val="0"/>
          <c:showVal val="0"/>
          <c:showCatName val="0"/>
          <c:showSerName val="0"/>
          <c:showPercent val="0"/>
          <c:showBubbleSize val="0"/>
        </c:dLbls>
        <c:smooth val="0"/>
        <c:axId val="870946792"/>
        <c:axId val="870947120"/>
      </c:lineChart>
      <c:catAx>
        <c:axId val="8709467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870947120"/>
        <c:crosses val="autoZero"/>
        <c:auto val="1"/>
        <c:lblAlgn val="ctr"/>
        <c:lblOffset val="100"/>
        <c:tickLblSkip val="5"/>
        <c:noMultiLvlLbl val="0"/>
      </c:catAx>
      <c:valAx>
        <c:axId val="87094712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GB"/>
                  <a:t>Coal Price ($/Tonne)</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87094679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2494916615763081E-2"/>
          <c:y val="3.2787225126270983E-2"/>
          <c:w val="0.90179074586983743"/>
          <c:h val="0.78177124801228548"/>
        </c:manualLayout>
      </c:layout>
      <c:lineChart>
        <c:grouping val="standard"/>
        <c:varyColors val="0"/>
        <c:ser>
          <c:idx val="5"/>
          <c:order val="0"/>
          <c:tx>
            <c:strRef>
              <c:f>'4.8'!$M$10</c:f>
              <c:strCache>
                <c:ptCount val="1"/>
                <c:pt idx="0">
                  <c:v>History</c:v>
                </c:pt>
              </c:strCache>
            </c:strRef>
          </c:tx>
          <c:spPr>
            <a:ln w="28575" cap="rnd">
              <a:solidFill>
                <a:sysClr val="windowText" lastClr="000000"/>
              </a:solidFill>
              <a:round/>
            </a:ln>
            <a:effectLst/>
          </c:spPr>
          <c:marker>
            <c:symbol val="none"/>
          </c:marker>
          <c:cat>
            <c:numRef>
              <c:f>'4.8'!$S$9:$BG$9</c:f>
              <c:numCache>
                <c:formatCode>yyyy</c:formatCode>
                <c:ptCount val="41"/>
                <c:pt idx="0">
                  <c:v>40179</c:v>
                </c:pt>
                <c:pt idx="1">
                  <c:v>40544</c:v>
                </c:pt>
                <c:pt idx="2">
                  <c:v>40909</c:v>
                </c:pt>
                <c:pt idx="3">
                  <c:v>41275</c:v>
                </c:pt>
                <c:pt idx="4">
                  <c:v>41640</c:v>
                </c:pt>
                <c:pt idx="5">
                  <c:v>42005</c:v>
                </c:pt>
                <c:pt idx="6">
                  <c:v>42370</c:v>
                </c:pt>
                <c:pt idx="7">
                  <c:v>42736</c:v>
                </c:pt>
                <c:pt idx="8">
                  <c:v>43101</c:v>
                </c:pt>
                <c:pt idx="9">
                  <c:v>43466</c:v>
                </c:pt>
                <c:pt idx="10">
                  <c:v>43831</c:v>
                </c:pt>
                <c:pt idx="11">
                  <c:v>44197</c:v>
                </c:pt>
                <c:pt idx="12">
                  <c:v>44562</c:v>
                </c:pt>
                <c:pt idx="13">
                  <c:v>44927</c:v>
                </c:pt>
                <c:pt idx="14">
                  <c:v>45292</c:v>
                </c:pt>
                <c:pt idx="15">
                  <c:v>45658</c:v>
                </c:pt>
                <c:pt idx="16">
                  <c:v>46023</c:v>
                </c:pt>
                <c:pt idx="17">
                  <c:v>46388</c:v>
                </c:pt>
                <c:pt idx="18">
                  <c:v>46753</c:v>
                </c:pt>
                <c:pt idx="19">
                  <c:v>47119</c:v>
                </c:pt>
                <c:pt idx="20">
                  <c:v>47484</c:v>
                </c:pt>
                <c:pt idx="21">
                  <c:v>47849</c:v>
                </c:pt>
                <c:pt idx="22">
                  <c:v>48214</c:v>
                </c:pt>
                <c:pt idx="23">
                  <c:v>48580</c:v>
                </c:pt>
                <c:pt idx="24">
                  <c:v>48945</c:v>
                </c:pt>
                <c:pt idx="25">
                  <c:v>49310</c:v>
                </c:pt>
                <c:pt idx="26">
                  <c:v>49675</c:v>
                </c:pt>
                <c:pt idx="27">
                  <c:v>50041</c:v>
                </c:pt>
                <c:pt idx="28">
                  <c:v>50406</c:v>
                </c:pt>
                <c:pt idx="29">
                  <c:v>50771</c:v>
                </c:pt>
                <c:pt idx="30">
                  <c:v>51136</c:v>
                </c:pt>
                <c:pt idx="31">
                  <c:v>51502</c:v>
                </c:pt>
                <c:pt idx="32">
                  <c:v>51867</c:v>
                </c:pt>
                <c:pt idx="33">
                  <c:v>52232</c:v>
                </c:pt>
                <c:pt idx="34">
                  <c:v>52597</c:v>
                </c:pt>
                <c:pt idx="35">
                  <c:v>52963</c:v>
                </c:pt>
                <c:pt idx="36">
                  <c:v>53328</c:v>
                </c:pt>
                <c:pt idx="37">
                  <c:v>53693</c:v>
                </c:pt>
                <c:pt idx="38">
                  <c:v>54058</c:v>
                </c:pt>
                <c:pt idx="39">
                  <c:v>54424</c:v>
                </c:pt>
                <c:pt idx="40">
                  <c:v>54789</c:v>
                </c:pt>
              </c:numCache>
            </c:numRef>
          </c:cat>
          <c:val>
            <c:numRef>
              <c:f>'4.8'!$S$10:$BG$10</c:f>
              <c:numCache>
                <c:formatCode>#,##0</c:formatCode>
                <c:ptCount val="41"/>
                <c:pt idx="0">
                  <c:v>104.742</c:v>
                </c:pt>
                <c:pt idx="1">
                  <c:v>107.056</c:v>
                </c:pt>
                <c:pt idx="2">
                  <c:v>106.56100000000001</c:v>
                </c:pt>
                <c:pt idx="3">
                  <c:v>104.922</c:v>
                </c:pt>
                <c:pt idx="4">
                  <c:v>99.111000000000004</c:v>
                </c:pt>
                <c:pt idx="5">
                  <c:v>99.081999999999994</c:v>
                </c:pt>
                <c:pt idx="6">
                  <c:v>97.081999999999994</c:v>
                </c:pt>
                <c:pt idx="7">
                  <c:v>92.759</c:v>
                </c:pt>
              </c:numCache>
            </c:numRef>
          </c:val>
          <c:smooth val="0"/>
          <c:extLst>
            <c:ext xmlns:c16="http://schemas.microsoft.com/office/drawing/2014/chart" uri="{C3380CC4-5D6E-409C-BE32-E72D297353CC}">
              <c16:uniqueId val="{00000000-4E3C-45D3-B6AD-E87B46FEE9D6}"/>
            </c:ext>
          </c:extLst>
        </c:ser>
        <c:ser>
          <c:idx val="2"/>
          <c:order val="1"/>
          <c:tx>
            <c:strRef>
              <c:f>'4.8'!$M$11</c:f>
              <c:strCache>
                <c:ptCount val="1"/>
                <c:pt idx="0">
                  <c:v>Community Renewables</c:v>
                </c:pt>
              </c:strCache>
            </c:strRef>
          </c:tx>
          <c:spPr>
            <a:ln w="28575" cap="rnd">
              <a:solidFill>
                <a:srgbClr val="E1008E"/>
              </a:solidFill>
              <a:round/>
            </a:ln>
            <a:effectLst/>
          </c:spPr>
          <c:marker>
            <c:symbol val="none"/>
          </c:marker>
          <c:cat>
            <c:numRef>
              <c:f>'4.8'!$S$9:$BG$9</c:f>
              <c:numCache>
                <c:formatCode>yyyy</c:formatCode>
                <c:ptCount val="41"/>
                <c:pt idx="0">
                  <c:v>40179</c:v>
                </c:pt>
                <c:pt idx="1">
                  <c:v>40544</c:v>
                </c:pt>
                <c:pt idx="2">
                  <c:v>40909</c:v>
                </c:pt>
                <c:pt idx="3">
                  <c:v>41275</c:v>
                </c:pt>
                <c:pt idx="4">
                  <c:v>41640</c:v>
                </c:pt>
                <c:pt idx="5">
                  <c:v>42005</c:v>
                </c:pt>
                <c:pt idx="6">
                  <c:v>42370</c:v>
                </c:pt>
                <c:pt idx="7">
                  <c:v>42736</c:v>
                </c:pt>
                <c:pt idx="8">
                  <c:v>43101</c:v>
                </c:pt>
                <c:pt idx="9">
                  <c:v>43466</c:v>
                </c:pt>
                <c:pt idx="10">
                  <c:v>43831</c:v>
                </c:pt>
                <c:pt idx="11">
                  <c:v>44197</c:v>
                </c:pt>
                <c:pt idx="12">
                  <c:v>44562</c:v>
                </c:pt>
                <c:pt idx="13">
                  <c:v>44927</c:v>
                </c:pt>
                <c:pt idx="14">
                  <c:v>45292</c:v>
                </c:pt>
                <c:pt idx="15">
                  <c:v>45658</c:v>
                </c:pt>
                <c:pt idx="16">
                  <c:v>46023</c:v>
                </c:pt>
                <c:pt idx="17">
                  <c:v>46388</c:v>
                </c:pt>
                <c:pt idx="18">
                  <c:v>46753</c:v>
                </c:pt>
                <c:pt idx="19">
                  <c:v>47119</c:v>
                </c:pt>
                <c:pt idx="20">
                  <c:v>47484</c:v>
                </c:pt>
                <c:pt idx="21">
                  <c:v>47849</c:v>
                </c:pt>
                <c:pt idx="22">
                  <c:v>48214</c:v>
                </c:pt>
                <c:pt idx="23">
                  <c:v>48580</c:v>
                </c:pt>
                <c:pt idx="24">
                  <c:v>48945</c:v>
                </c:pt>
                <c:pt idx="25">
                  <c:v>49310</c:v>
                </c:pt>
                <c:pt idx="26">
                  <c:v>49675</c:v>
                </c:pt>
                <c:pt idx="27">
                  <c:v>50041</c:v>
                </c:pt>
                <c:pt idx="28">
                  <c:v>50406</c:v>
                </c:pt>
                <c:pt idx="29">
                  <c:v>50771</c:v>
                </c:pt>
                <c:pt idx="30">
                  <c:v>51136</c:v>
                </c:pt>
                <c:pt idx="31">
                  <c:v>51502</c:v>
                </c:pt>
                <c:pt idx="32">
                  <c:v>51867</c:v>
                </c:pt>
                <c:pt idx="33">
                  <c:v>52232</c:v>
                </c:pt>
                <c:pt idx="34">
                  <c:v>52597</c:v>
                </c:pt>
                <c:pt idx="35">
                  <c:v>52963</c:v>
                </c:pt>
                <c:pt idx="36">
                  <c:v>53328</c:v>
                </c:pt>
                <c:pt idx="37">
                  <c:v>53693</c:v>
                </c:pt>
                <c:pt idx="38">
                  <c:v>54058</c:v>
                </c:pt>
                <c:pt idx="39">
                  <c:v>54424</c:v>
                </c:pt>
                <c:pt idx="40">
                  <c:v>54789</c:v>
                </c:pt>
              </c:numCache>
            </c:numRef>
          </c:cat>
          <c:val>
            <c:numRef>
              <c:f>'4.8'!$S$11:$BG$11</c:f>
              <c:numCache>
                <c:formatCode>#,##0</c:formatCode>
                <c:ptCount val="41"/>
                <c:pt idx="7">
                  <c:v>92.759</c:v>
                </c:pt>
                <c:pt idx="8">
                  <c:v>88.802999999999997</c:v>
                </c:pt>
                <c:pt idx="9">
                  <c:v>87.463999999999999</c:v>
                </c:pt>
                <c:pt idx="10">
                  <c:v>86.766999999999996</c:v>
                </c:pt>
                <c:pt idx="11">
                  <c:v>85.691000000000003</c:v>
                </c:pt>
                <c:pt idx="12">
                  <c:v>84.662999999999997</c:v>
                </c:pt>
                <c:pt idx="13">
                  <c:v>83.525000000000006</c:v>
                </c:pt>
                <c:pt idx="14">
                  <c:v>82.44</c:v>
                </c:pt>
                <c:pt idx="15">
                  <c:v>81.271000000000001</c:v>
                </c:pt>
                <c:pt idx="16">
                  <c:v>80.114999999999995</c:v>
                </c:pt>
                <c:pt idx="17">
                  <c:v>78.927999999999997</c:v>
                </c:pt>
                <c:pt idx="18">
                  <c:v>77.739999999999995</c:v>
                </c:pt>
                <c:pt idx="19">
                  <c:v>76.569000000000003</c:v>
                </c:pt>
                <c:pt idx="20">
                  <c:v>75.599999999999994</c:v>
                </c:pt>
                <c:pt idx="21">
                  <c:v>75.188999999999993</c:v>
                </c:pt>
                <c:pt idx="22">
                  <c:v>74.765000000000001</c:v>
                </c:pt>
                <c:pt idx="23">
                  <c:v>74.406000000000006</c:v>
                </c:pt>
                <c:pt idx="24">
                  <c:v>74.14</c:v>
                </c:pt>
                <c:pt idx="25">
                  <c:v>73.866</c:v>
                </c:pt>
                <c:pt idx="26">
                  <c:v>73.632999999999996</c:v>
                </c:pt>
                <c:pt idx="27">
                  <c:v>73.421000000000006</c:v>
                </c:pt>
                <c:pt idx="28">
                  <c:v>73.247</c:v>
                </c:pt>
                <c:pt idx="29">
                  <c:v>73.084000000000003</c:v>
                </c:pt>
                <c:pt idx="30">
                  <c:v>73.084999999999994</c:v>
                </c:pt>
                <c:pt idx="31">
                  <c:v>73.158000000000001</c:v>
                </c:pt>
                <c:pt idx="32">
                  <c:v>73.34</c:v>
                </c:pt>
                <c:pt idx="33">
                  <c:v>73.430000000000007</c:v>
                </c:pt>
                <c:pt idx="34">
                  <c:v>73.644000000000005</c:v>
                </c:pt>
                <c:pt idx="35">
                  <c:v>73.959000000000003</c:v>
                </c:pt>
                <c:pt idx="36">
                  <c:v>74.259</c:v>
                </c:pt>
                <c:pt idx="37">
                  <c:v>74.587000000000003</c:v>
                </c:pt>
                <c:pt idx="38">
                  <c:v>74.902000000000001</c:v>
                </c:pt>
                <c:pt idx="39">
                  <c:v>75.230999999999995</c:v>
                </c:pt>
                <c:pt idx="40">
                  <c:v>75.674000000000007</c:v>
                </c:pt>
              </c:numCache>
            </c:numRef>
          </c:val>
          <c:smooth val="0"/>
          <c:extLst>
            <c:ext xmlns:c16="http://schemas.microsoft.com/office/drawing/2014/chart" uri="{C3380CC4-5D6E-409C-BE32-E72D297353CC}">
              <c16:uniqueId val="{00000001-4E3C-45D3-B6AD-E87B46FEE9D6}"/>
            </c:ext>
          </c:extLst>
        </c:ser>
        <c:ser>
          <c:idx val="0"/>
          <c:order val="2"/>
          <c:tx>
            <c:strRef>
              <c:f>'4.8'!$M$12</c:f>
              <c:strCache>
                <c:ptCount val="1"/>
                <c:pt idx="0">
                  <c:v>Two Degrees</c:v>
                </c:pt>
              </c:strCache>
            </c:strRef>
          </c:tx>
          <c:spPr>
            <a:ln w="28575" cap="rnd">
              <a:solidFill>
                <a:srgbClr val="7A9A01"/>
              </a:solidFill>
              <a:round/>
            </a:ln>
            <a:effectLst/>
          </c:spPr>
          <c:marker>
            <c:symbol val="none"/>
          </c:marker>
          <c:cat>
            <c:numRef>
              <c:f>'4.8'!$S$9:$BG$9</c:f>
              <c:numCache>
                <c:formatCode>yyyy</c:formatCode>
                <c:ptCount val="41"/>
                <c:pt idx="0">
                  <c:v>40179</c:v>
                </c:pt>
                <c:pt idx="1">
                  <c:v>40544</c:v>
                </c:pt>
                <c:pt idx="2">
                  <c:v>40909</c:v>
                </c:pt>
                <c:pt idx="3">
                  <c:v>41275</c:v>
                </c:pt>
                <c:pt idx="4">
                  <c:v>41640</c:v>
                </c:pt>
                <c:pt idx="5">
                  <c:v>42005</c:v>
                </c:pt>
                <c:pt idx="6">
                  <c:v>42370</c:v>
                </c:pt>
                <c:pt idx="7">
                  <c:v>42736</c:v>
                </c:pt>
                <c:pt idx="8">
                  <c:v>43101</c:v>
                </c:pt>
                <c:pt idx="9">
                  <c:v>43466</c:v>
                </c:pt>
                <c:pt idx="10">
                  <c:v>43831</c:v>
                </c:pt>
                <c:pt idx="11">
                  <c:v>44197</c:v>
                </c:pt>
                <c:pt idx="12">
                  <c:v>44562</c:v>
                </c:pt>
                <c:pt idx="13">
                  <c:v>44927</c:v>
                </c:pt>
                <c:pt idx="14">
                  <c:v>45292</c:v>
                </c:pt>
                <c:pt idx="15">
                  <c:v>45658</c:v>
                </c:pt>
                <c:pt idx="16">
                  <c:v>46023</c:v>
                </c:pt>
                <c:pt idx="17">
                  <c:v>46388</c:v>
                </c:pt>
                <c:pt idx="18">
                  <c:v>46753</c:v>
                </c:pt>
                <c:pt idx="19">
                  <c:v>47119</c:v>
                </c:pt>
                <c:pt idx="20">
                  <c:v>47484</c:v>
                </c:pt>
                <c:pt idx="21">
                  <c:v>47849</c:v>
                </c:pt>
                <c:pt idx="22">
                  <c:v>48214</c:v>
                </c:pt>
                <c:pt idx="23">
                  <c:v>48580</c:v>
                </c:pt>
                <c:pt idx="24">
                  <c:v>48945</c:v>
                </c:pt>
                <c:pt idx="25">
                  <c:v>49310</c:v>
                </c:pt>
                <c:pt idx="26">
                  <c:v>49675</c:v>
                </c:pt>
                <c:pt idx="27">
                  <c:v>50041</c:v>
                </c:pt>
                <c:pt idx="28">
                  <c:v>50406</c:v>
                </c:pt>
                <c:pt idx="29">
                  <c:v>50771</c:v>
                </c:pt>
                <c:pt idx="30">
                  <c:v>51136</c:v>
                </c:pt>
                <c:pt idx="31">
                  <c:v>51502</c:v>
                </c:pt>
                <c:pt idx="32">
                  <c:v>51867</c:v>
                </c:pt>
                <c:pt idx="33">
                  <c:v>52232</c:v>
                </c:pt>
                <c:pt idx="34">
                  <c:v>52597</c:v>
                </c:pt>
                <c:pt idx="35">
                  <c:v>52963</c:v>
                </c:pt>
                <c:pt idx="36">
                  <c:v>53328</c:v>
                </c:pt>
                <c:pt idx="37">
                  <c:v>53693</c:v>
                </c:pt>
                <c:pt idx="38">
                  <c:v>54058</c:v>
                </c:pt>
                <c:pt idx="39">
                  <c:v>54424</c:v>
                </c:pt>
                <c:pt idx="40">
                  <c:v>54789</c:v>
                </c:pt>
              </c:numCache>
            </c:numRef>
          </c:cat>
          <c:val>
            <c:numRef>
              <c:f>'4.8'!$S$12:$BG$12</c:f>
              <c:numCache>
                <c:formatCode>#,##0</c:formatCode>
                <c:ptCount val="41"/>
                <c:pt idx="7">
                  <c:v>92.759</c:v>
                </c:pt>
                <c:pt idx="8">
                  <c:v>88.802999999999997</c:v>
                </c:pt>
                <c:pt idx="9">
                  <c:v>87.643000000000001</c:v>
                </c:pt>
                <c:pt idx="10">
                  <c:v>87.489000000000004</c:v>
                </c:pt>
                <c:pt idx="11">
                  <c:v>86.799000000000007</c:v>
                </c:pt>
                <c:pt idx="12">
                  <c:v>86.14</c:v>
                </c:pt>
                <c:pt idx="13">
                  <c:v>85.382999999999996</c:v>
                </c:pt>
                <c:pt idx="14">
                  <c:v>84.686999999999998</c:v>
                </c:pt>
                <c:pt idx="15">
                  <c:v>83.921999999999997</c:v>
                </c:pt>
                <c:pt idx="16">
                  <c:v>83.155000000000001</c:v>
                </c:pt>
                <c:pt idx="17">
                  <c:v>82.370999999999995</c:v>
                </c:pt>
                <c:pt idx="18">
                  <c:v>81.611999999999995</c:v>
                </c:pt>
                <c:pt idx="19">
                  <c:v>80.817999999999998</c:v>
                </c:pt>
                <c:pt idx="20">
                  <c:v>80.200999999999993</c:v>
                </c:pt>
                <c:pt idx="21">
                  <c:v>79.951999999999998</c:v>
                </c:pt>
                <c:pt idx="22">
                  <c:v>79.691999999999993</c:v>
                </c:pt>
                <c:pt idx="23">
                  <c:v>79.463999999999999</c:v>
                </c:pt>
                <c:pt idx="24">
                  <c:v>79.256</c:v>
                </c:pt>
                <c:pt idx="25">
                  <c:v>79.063999999999993</c:v>
                </c:pt>
                <c:pt idx="26">
                  <c:v>78.876000000000005</c:v>
                </c:pt>
                <c:pt idx="27">
                  <c:v>78.734999999999999</c:v>
                </c:pt>
                <c:pt idx="28">
                  <c:v>78.647999999999996</c:v>
                </c:pt>
                <c:pt idx="29">
                  <c:v>78.572999999999993</c:v>
                </c:pt>
                <c:pt idx="30">
                  <c:v>78.555999999999997</c:v>
                </c:pt>
                <c:pt idx="31">
                  <c:v>78.683000000000007</c:v>
                </c:pt>
                <c:pt idx="32">
                  <c:v>78.787999999999997</c:v>
                </c:pt>
                <c:pt idx="33">
                  <c:v>78.884</c:v>
                </c:pt>
                <c:pt idx="34">
                  <c:v>78.998000000000005</c:v>
                </c:pt>
                <c:pt idx="35">
                  <c:v>79.146000000000001</c:v>
                </c:pt>
                <c:pt idx="36">
                  <c:v>79.305000000000007</c:v>
                </c:pt>
                <c:pt idx="37">
                  <c:v>79.486999999999995</c:v>
                </c:pt>
                <c:pt idx="38">
                  <c:v>79.695999999999998</c:v>
                </c:pt>
                <c:pt idx="39">
                  <c:v>79.841999999999999</c:v>
                </c:pt>
                <c:pt idx="40">
                  <c:v>80.128</c:v>
                </c:pt>
              </c:numCache>
            </c:numRef>
          </c:val>
          <c:smooth val="0"/>
          <c:extLst>
            <c:ext xmlns:c16="http://schemas.microsoft.com/office/drawing/2014/chart" uri="{C3380CC4-5D6E-409C-BE32-E72D297353CC}">
              <c16:uniqueId val="{00000002-4E3C-45D3-B6AD-E87B46FEE9D6}"/>
            </c:ext>
          </c:extLst>
        </c:ser>
        <c:ser>
          <c:idx val="1"/>
          <c:order val="3"/>
          <c:tx>
            <c:strRef>
              <c:f>'4.8'!$M$13</c:f>
              <c:strCache>
                <c:ptCount val="1"/>
                <c:pt idx="0">
                  <c:v>Steady Progression</c:v>
                </c:pt>
              </c:strCache>
            </c:strRef>
          </c:tx>
          <c:spPr>
            <a:ln w="28575" cap="rnd">
              <a:solidFill>
                <a:srgbClr val="FFC222"/>
              </a:solidFill>
              <a:prstDash val="solid"/>
              <a:round/>
            </a:ln>
            <a:effectLst/>
          </c:spPr>
          <c:marker>
            <c:symbol val="none"/>
          </c:marker>
          <c:cat>
            <c:numRef>
              <c:f>'4.8'!$S$9:$BG$9</c:f>
              <c:numCache>
                <c:formatCode>yyyy</c:formatCode>
                <c:ptCount val="41"/>
                <c:pt idx="0">
                  <c:v>40179</c:v>
                </c:pt>
                <c:pt idx="1">
                  <c:v>40544</c:v>
                </c:pt>
                <c:pt idx="2">
                  <c:v>40909</c:v>
                </c:pt>
                <c:pt idx="3">
                  <c:v>41275</c:v>
                </c:pt>
                <c:pt idx="4">
                  <c:v>41640</c:v>
                </c:pt>
                <c:pt idx="5">
                  <c:v>42005</c:v>
                </c:pt>
                <c:pt idx="6">
                  <c:v>42370</c:v>
                </c:pt>
                <c:pt idx="7">
                  <c:v>42736</c:v>
                </c:pt>
                <c:pt idx="8">
                  <c:v>43101</c:v>
                </c:pt>
                <c:pt idx="9">
                  <c:v>43466</c:v>
                </c:pt>
                <c:pt idx="10">
                  <c:v>43831</c:v>
                </c:pt>
                <c:pt idx="11">
                  <c:v>44197</c:v>
                </c:pt>
                <c:pt idx="12">
                  <c:v>44562</c:v>
                </c:pt>
                <c:pt idx="13">
                  <c:v>44927</c:v>
                </c:pt>
                <c:pt idx="14">
                  <c:v>45292</c:v>
                </c:pt>
                <c:pt idx="15">
                  <c:v>45658</c:v>
                </c:pt>
                <c:pt idx="16">
                  <c:v>46023</c:v>
                </c:pt>
                <c:pt idx="17">
                  <c:v>46388</c:v>
                </c:pt>
                <c:pt idx="18">
                  <c:v>46753</c:v>
                </c:pt>
                <c:pt idx="19">
                  <c:v>47119</c:v>
                </c:pt>
                <c:pt idx="20">
                  <c:v>47484</c:v>
                </c:pt>
                <c:pt idx="21">
                  <c:v>47849</c:v>
                </c:pt>
                <c:pt idx="22">
                  <c:v>48214</c:v>
                </c:pt>
                <c:pt idx="23">
                  <c:v>48580</c:v>
                </c:pt>
                <c:pt idx="24">
                  <c:v>48945</c:v>
                </c:pt>
                <c:pt idx="25">
                  <c:v>49310</c:v>
                </c:pt>
                <c:pt idx="26">
                  <c:v>49675</c:v>
                </c:pt>
                <c:pt idx="27">
                  <c:v>50041</c:v>
                </c:pt>
                <c:pt idx="28">
                  <c:v>50406</c:v>
                </c:pt>
                <c:pt idx="29">
                  <c:v>50771</c:v>
                </c:pt>
                <c:pt idx="30">
                  <c:v>51136</c:v>
                </c:pt>
                <c:pt idx="31">
                  <c:v>51502</c:v>
                </c:pt>
                <c:pt idx="32">
                  <c:v>51867</c:v>
                </c:pt>
                <c:pt idx="33">
                  <c:v>52232</c:v>
                </c:pt>
                <c:pt idx="34">
                  <c:v>52597</c:v>
                </c:pt>
                <c:pt idx="35">
                  <c:v>52963</c:v>
                </c:pt>
                <c:pt idx="36">
                  <c:v>53328</c:v>
                </c:pt>
                <c:pt idx="37">
                  <c:v>53693</c:v>
                </c:pt>
                <c:pt idx="38">
                  <c:v>54058</c:v>
                </c:pt>
                <c:pt idx="39">
                  <c:v>54424</c:v>
                </c:pt>
                <c:pt idx="40">
                  <c:v>54789</c:v>
                </c:pt>
              </c:numCache>
            </c:numRef>
          </c:cat>
          <c:val>
            <c:numRef>
              <c:f>'4.8'!$S$13:$BG$13</c:f>
              <c:numCache>
                <c:formatCode>#,##0</c:formatCode>
                <c:ptCount val="41"/>
                <c:pt idx="7">
                  <c:v>92.759</c:v>
                </c:pt>
                <c:pt idx="8">
                  <c:v>88.802999999999997</c:v>
                </c:pt>
                <c:pt idx="9">
                  <c:v>87.962999999999994</c:v>
                </c:pt>
                <c:pt idx="10">
                  <c:v>88.953000000000003</c:v>
                </c:pt>
                <c:pt idx="11">
                  <c:v>89.388000000000005</c:v>
                </c:pt>
                <c:pt idx="12">
                  <c:v>90.031999999999996</c:v>
                </c:pt>
                <c:pt idx="13">
                  <c:v>90.058999999999997</c:v>
                </c:pt>
                <c:pt idx="14">
                  <c:v>90.055000000000007</c:v>
                </c:pt>
                <c:pt idx="15">
                  <c:v>89.965999999999994</c:v>
                </c:pt>
                <c:pt idx="16">
                  <c:v>89.861999999999995</c:v>
                </c:pt>
                <c:pt idx="17">
                  <c:v>89.736000000000004</c:v>
                </c:pt>
                <c:pt idx="18">
                  <c:v>89.756</c:v>
                </c:pt>
                <c:pt idx="19">
                  <c:v>89.85</c:v>
                </c:pt>
                <c:pt idx="20">
                  <c:v>89.98</c:v>
                </c:pt>
                <c:pt idx="21">
                  <c:v>90.126999999999995</c:v>
                </c:pt>
                <c:pt idx="22">
                  <c:v>90.263999999999996</c:v>
                </c:pt>
                <c:pt idx="23">
                  <c:v>90.388000000000005</c:v>
                </c:pt>
                <c:pt idx="24">
                  <c:v>90.498000000000005</c:v>
                </c:pt>
                <c:pt idx="25">
                  <c:v>90.587999999999994</c:v>
                </c:pt>
                <c:pt idx="26">
                  <c:v>90.679000000000002</c:v>
                </c:pt>
                <c:pt idx="27">
                  <c:v>90.772999999999996</c:v>
                </c:pt>
                <c:pt idx="28">
                  <c:v>90.861999999999995</c:v>
                </c:pt>
                <c:pt idx="29">
                  <c:v>90.951999999999998</c:v>
                </c:pt>
                <c:pt idx="30">
                  <c:v>91.052000000000007</c:v>
                </c:pt>
                <c:pt idx="31">
                  <c:v>91.156999999999996</c:v>
                </c:pt>
                <c:pt idx="32">
                  <c:v>91.266999999999996</c:v>
                </c:pt>
                <c:pt idx="33">
                  <c:v>91.384</c:v>
                </c:pt>
                <c:pt idx="34">
                  <c:v>91.507999999999996</c:v>
                </c:pt>
                <c:pt idx="35">
                  <c:v>91.638000000000005</c:v>
                </c:pt>
                <c:pt idx="36">
                  <c:v>91.772999999999996</c:v>
                </c:pt>
                <c:pt idx="37">
                  <c:v>91.912999999999997</c:v>
                </c:pt>
                <c:pt idx="38">
                  <c:v>92.055999999999997</c:v>
                </c:pt>
                <c:pt idx="39">
                  <c:v>92.203999999999994</c:v>
                </c:pt>
                <c:pt idx="40">
                  <c:v>92.344999999999999</c:v>
                </c:pt>
              </c:numCache>
            </c:numRef>
          </c:val>
          <c:smooth val="0"/>
          <c:extLst>
            <c:ext xmlns:c16="http://schemas.microsoft.com/office/drawing/2014/chart" uri="{C3380CC4-5D6E-409C-BE32-E72D297353CC}">
              <c16:uniqueId val="{00000003-4E3C-45D3-B6AD-E87B46FEE9D6}"/>
            </c:ext>
          </c:extLst>
        </c:ser>
        <c:ser>
          <c:idx val="3"/>
          <c:order val="4"/>
          <c:tx>
            <c:strRef>
              <c:f>'4.8'!$M$14</c:f>
              <c:strCache>
                <c:ptCount val="1"/>
                <c:pt idx="0">
                  <c:v>Consumer Evolution</c:v>
                </c:pt>
              </c:strCache>
            </c:strRef>
          </c:tx>
          <c:spPr>
            <a:ln w="28575" cap="rnd">
              <a:solidFill>
                <a:srgbClr val="1D1160"/>
              </a:solidFill>
              <a:round/>
            </a:ln>
            <a:effectLst/>
          </c:spPr>
          <c:marker>
            <c:symbol val="none"/>
          </c:marker>
          <c:cat>
            <c:numRef>
              <c:f>'4.8'!$S$9:$BG$9</c:f>
              <c:numCache>
                <c:formatCode>yyyy</c:formatCode>
                <c:ptCount val="41"/>
                <c:pt idx="0">
                  <c:v>40179</c:v>
                </c:pt>
                <c:pt idx="1">
                  <c:v>40544</c:v>
                </c:pt>
                <c:pt idx="2">
                  <c:v>40909</c:v>
                </c:pt>
                <c:pt idx="3">
                  <c:v>41275</c:v>
                </c:pt>
                <c:pt idx="4">
                  <c:v>41640</c:v>
                </c:pt>
                <c:pt idx="5">
                  <c:v>42005</c:v>
                </c:pt>
                <c:pt idx="6">
                  <c:v>42370</c:v>
                </c:pt>
                <c:pt idx="7">
                  <c:v>42736</c:v>
                </c:pt>
                <c:pt idx="8">
                  <c:v>43101</c:v>
                </c:pt>
                <c:pt idx="9">
                  <c:v>43466</c:v>
                </c:pt>
                <c:pt idx="10">
                  <c:v>43831</c:v>
                </c:pt>
                <c:pt idx="11">
                  <c:v>44197</c:v>
                </c:pt>
                <c:pt idx="12">
                  <c:v>44562</c:v>
                </c:pt>
                <c:pt idx="13">
                  <c:v>44927</c:v>
                </c:pt>
                <c:pt idx="14">
                  <c:v>45292</c:v>
                </c:pt>
                <c:pt idx="15">
                  <c:v>45658</c:v>
                </c:pt>
                <c:pt idx="16">
                  <c:v>46023</c:v>
                </c:pt>
                <c:pt idx="17">
                  <c:v>46388</c:v>
                </c:pt>
                <c:pt idx="18">
                  <c:v>46753</c:v>
                </c:pt>
                <c:pt idx="19">
                  <c:v>47119</c:v>
                </c:pt>
                <c:pt idx="20">
                  <c:v>47484</c:v>
                </c:pt>
                <c:pt idx="21">
                  <c:v>47849</c:v>
                </c:pt>
                <c:pt idx="22">
                  <c:v>48214</c:v>
                </c:pt>
                <c:pt idx="23">
                  <c:v>48580</c:v>
                </c:pt>
                <c:pt idx="24">
                  <c:v>48945</c:v>
                </c:pt>
                <c:pt idx="25">
                  <c:v>49310</c:v>
                </c:pt>
                <c:pt idx="26">
                  <c:v>49675</c:v>
                </c:pt>
                <c:pt idx="27">
                  <c:v>50041</c:v>
                </c:pt>
                <c:pt idx="28">
                  <c:v>50406</c:v>
                </c:pt>
                <c:pt idx="29">
                  <c:v>50771</c:v>
                </c:pt>
                <c:pt idx="30">
                  <c:v>51136</c:v>
                </c:pt>
                <c:pt idx="31">
                  <c:v>51502</c:v>
                </c:pt>
                <c:pt idx="32">
                  <c:v>51867</c:v>
                </c:pt>
                <c:pt idx="33">
                  <c:v>52232</c:v>
                </c:pt>
                <c:pt idx="34">
                  <c:v>52597</c:v>
                </c:pt>
                <c:pt idx="35">
                  <c:v>52963</c:v>
                </c:pt>
                <c:pt idx="36">
                  <c:v>53328</c:v>
                </c:pt>
                <c:pt idx="37">
                  <c:v>53693</c:v>
                </c:pt>
                <c:pt idx="38">
                  <c:v>54058</c:v>
                </c:pt>
                <c:pt idx="39">
                  <c:v>54424</c:v>
                </c:pt>
                <c:pt idx="40">
                  <c:v>54789</c:v>
                </c:pt>
              </c:numCache>
            </c:numRef>
          </c:cat>
          <c:val>
            <c:numRef>
              <c:f>'4.8'!$S$14:$BG$14</c:f>
              <c:numCache>
                <c:formatCode>#,##0</c:formatCode>
                <c:ptCount val="41"/>
                <c:pt idx="7">
                  <c:v>92.759</c:v>
                </c:pt>
                <c:pt idx="8">
                  <c:v>88.802999999999997</c:v>
                </c:pt>
                <c:pt idx="9">
                  <c:v>87.790999999999997</c:v>
                </c:pt>
                <c:pt idx="10">
                  <c:v>88.137</c:v>
                </c:pt>
                <c:pt idx="11">
                  <c:v>87.79</c:v>
                </c:pt>
                <c:pt idx="12">
                  <c:v>87.519000000000005</c:v>
                </c:pt>
                <c:pt idx="13">
                  <c:v>87.013000000000005</c:v>
                </c:pt>
                <c:pt idx="14">
                  <c:v>86.495000000000005</c:v>
                </c:pt>
                <c:pt idx="15">
                  <c:v>85.948999999999998</c:v>
                </c:pt>
                <c:pt idx="16">
                  <c:v>85.403000000000006</c:v>
                </c:pt>
                <c:pt idx="17">
                  <c:v>84.852000000000004</c:v>
                </c:pt>
                <c:pt idx="18">
                  <c:v>84.358000000000004</c:v>
                </c:pt>
                <c:pt idx="19">
                  <c:v>83.891999999999996</c:v>
                </c:pt>
                <c:pt idx="20">
                  <c:v>83.528000000000006</c:v>
                </c:pt>
                <c:pt idx="21">
                  <c:v>83.397000000000006</c:v>
                </c:pt>
                <c:pt idx="22">
                  <c:v>83.266999999999996</c:v>
                </c:pt>
                <c:pt idx="23">
                  <c:v>83.141000000000005</c:v>
                </c:pt>
                <c:pt idx="24">
                  <c:v>83.015000000000001</c:v>
                </c:pt>
                <c:pt idx="25">
                  <c:v>82.888999999999996</c:v>
                </c:pt>
                <c:pt idx="26">
                  <c:v>82.769000000000005</c:v>
                </c:pt>
                <c:pt idx="27">
                  <c:v>82.655000000000001</c:v>
                </c:pt>
                <c:pt idx="28">
                  <c:v>82.548000000000002</c:v>
                </c:pt>
                <c:pt idx="29">
                  <c:v>82.451999999999998</c:v>
                </c:pt>
                <c:pt idx="30">
                  <c:v>82.411000000000001</c:v>
                </c:pt>
                <c:pt idx="31">
                  <c:v>82.480999999999995</c:v>
                </c:pt>
                <c:pt idx="32">
                  <c:v>82.567999999999998</c:v>
                </c:pt>
                <c:pt idx="33">
                  <c:v>82.673000000000002</c:v>
                </c:pt>
                <c:pt idx="34">
                  <c:v>82.8</c:v>
                </c:pt>
                <c:pt idx="35">
                  <c:v>82.945999999999998</c:v>
                </c:pt>
                <c:pt idx="36">
                  <c:v>83.096999999999994</c:v>
                </c:pt>
                <c:pt idx="37">
                  <c:v>83.248999999999995</c:v>
                </c:pt>
                <c:pt idx="38">
                  <c:v>83.418999999999997</c:v>
                </c:pt>
                <c:pt idx="39">
                  <c:v>83.608999999999995</c:v>
                </c:pt>
                <c:pt idx="40">
                  <c:v>83.793000000000006</c:v>
                </c:pt>
              </c:numCache>
            </c:numRef>
          </c:val>
          <c:smooth val="0"/>
          <c:extLst>
            <c:ext xmlns:c16="http://schemas.microsoft.com/office/drawing/2014/chart" uri="{C3380CC4-5D6E-409C-BE32-E72D297353CC}">
              <c16:uniqueId val="{00000006-4E3C-45D3-B6AD-E87B46FEE9D6}"/>
            </c:ext>
          </c:extLst>
        </c:ser>
        <c:dLbls>
          <c:showLegendKey val="0"/>
          <c:showVal val="0"/>
          <c:showCatName val="0"/>
          <c:showSerName val="0"/>
          <c:showPercent val="0"/>
          <c:showBubbleSize val="0"/>
        </c:dLbls>
        <c:smooth val="0"/>
        <c:axId val="563904512"/>
        <c:axId val="563906048"/>
      </c:lineChart>
      <c:dateAx>
        <c:axId val="563904512"/>
        <c:scaling>
          <c:orientation val="minMax"/>
        </c:scaling>
        <c:delete val="0"/>
        <c:axPos val="b"/>
        <c:numFmt formatCode="yy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563906048"/>
        <c:crosses val="autoZero"/>
        <c:auto val="0"/>
        <c:lblOffset val="100"/>
        <c:baseTimeUnit val="days"/>
        <c:majorUnit val="5"/>
        <c:majorTimeUnit val="years"/>
      </c:dateAx>
      <c:valAx>
        <c:axId val="56390604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r>
                  <a:rPr lang="en-GB"/>
                  <a:t>TWh</a:t>
                </a:r>
              </a:p>
            </c:rich>
          </c:tx>
          <c:layout>
            <c:manualLayout>
              <c:xMode val="edge"/>
              <c:yMode val="edge"/>
              <c:x val="2.9264158867290629E-3"/>
              <c:y val="0.13724997565488364"/>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563904512"/>
        <c:crosses val="autoZero"/>
        <c:crossBetween val="between"/>
      </c:valAx>
      <c:spPr>
        <a:noFill/>
        <a:ln>
          <a:noFill/>
        </a:ln>
        <a:effectLst/>
      </c:spPr>
    </c:plotArea>
    <c:legend>
      <c:legendPos val="b"/>
      <c:layout>
        <c:manualLayout>
          <c:xMode val="edge"/>
          <c:yMode val="edge"/>
          <c:x val="8.7142857142857147E-2"/>
          <c:y val="0.87380294226227506"/>
          <c:w val="0.89999997097502715"/>
          <c:h val="4.5848542882383735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chemeClr val="tx1"/>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099485970610869"/>
          <c:y val="7.3134125983763162E-2"/>
          <c:w val="0.86625781517436329"/>
          <c:h val="0.74333603503798995"/>
        </c:manualLayout>
      </c:layout>
      <c:barChart>
        <c:barDir val="col"/>
        <c:grouping val="clustered"/>
        <c:varyColors val="0"/>
        <c:ser>
          <c:idx val="1"/>
          <c:order val="0"/>
          <c:tx>
            <c:strRef>
              <c:f>'4.9'!$O$9</c:f>
              <c:strCache>
                <c:ptCount val="1"/>
                <c:pt idx="0">
                  <c:v>Community Renewables</c:v>
                </c:pt>
              </c:strCache>
            </c:strRef>
          </c:tx>
          <c:spPr>
            <a:solidFill>
              <a:srgbClr val="E1008E"/>
            </a:solidFill>
            <a:ln>
              <a:noFill/>
            </a:ln>
          </c:spPr>
          <c:invertIfNegative val="0"/>
          <c:cat>
            <c:numRef>
              <c:f>'4.9'!$P$8:$V$8</c:f>
              <c:numCache>
                <c:formatCode>General</c:formatCode>
                <c:ptCount val="7"/>
                <c:pt idx="0">
                  <c:v>2019</c:v>
                </c:pt>
                <c:pt idx="1">
                  <c:v>2025</c:v>
                </c:pt>
                <c:pt idx="2">
                  <c:v>2030</c:v>
                </c:pt>
                <c:pt idx="3">
                  <c:v>2035</c:v>
                </c:pt>
                <c:pt idx="4">
                  <c:v>2040</c:v>
                </c:pt>
                <c:pt idx="5">
                  <c:v>2045</c:v>
                </c:pt>
                <c:pt idx="6">
                  <c:v>2050</c:v>
                </c:pt>
              </c:numCache>
            </c:numRef>
          </c:cat>
          <c:val>
            <c:numRef>
              <c:f>'4.9'!$P$9:$V$9</c:f>
              <c:numCache>
                <c:formatCode>#,##0</c:formatCode>
                <c:ptCount val="7"/>
                <c:pt idx="0">
                  <c:v>79.740036904607564</c:v>
                </c:pt>
                <c:pt idx="1">
                  <c:v>254.92603798762619</c:v>
                </c:pt>
                <c:pt idx="2">
                  <c:v>650.08491707911401</c:v>
                </c:pt>
                <c:pt idx="3">
                  <c:v>1354.9505393713371</c:v>
                </c:pt>
                <c:pt idx="4">
                  <c:v>2484.0917626120295</c:v>
                </c:pt>
                <c:pt idx="5">
                  <c:v>4084.9062026612501</c:v>
                </c:pt>
                <c:pt idx="6">
                  <c:v>5933.5169380495918</c:v>
                </c:pt>
              </c:numCache>
            </c:numRef>
          </c:val>
          <c:extLst>
            <c:ext xmlns:c16="http://schemas.microsoft.com/office/drawing/2014/chart" uri="{C3380CC4-5D6E-409C-BE32-E72D297353CC}">
              <c16:uniqueId val="{00000000-7486-48DB-A795-8D9DE581ECAD}"/>
            </c:ext>
          </c:extLst>
        </c:ser>
        <c:ser>
          <c:idx val="2"/>
          <c:order val="1"/>
          <c:tx>
            <c:strRef>
              <c:f>'4.9'!$O$10</c:f>
              <c:strCache>
                <c:ptCount val="1"/>
                <c:pt idx="0">
                  <c:v>Two Degrees</c:v>
                </c:pt>
              </c:strCache>
            </c:strRef>
          </c:tx>
          <c:spPr>
            <a:solidFill>
              <a:srgbClr val="7A9A01"/>
            </a:solidFill>
            <a:ln w="28575" cap="rnd" cmpd="sng" algn="ctr">
              <a:noFill/>
              <a:prstDash val="solid"/>
              <a:round/>
              <a:headEnd type="none" w="med" len="med"/>
              <a:tailEnd type="none" w="med" len="med"/>
            </a:ln>
          </c:spPr>
          <c:invertIfNegative val="0"/>
          <c:cat>
            <c:numRef>
              <c:f>'4.9'!$P$8:$V$8</c:f>
              <c:numCache>
                <c:formatCode>General</c:formatCode>
                <c:ptCount val="7"/>
                <c:pt idx="0">
                  <c:v>2019</c:v>
                </c:pt>
                <c:pt idx="1">
                  <c:v>2025</c:v>
                </c:pt>
                <c:pt idx="2">
                  <c:v>2030</c:v>
                </c:pt>
                <c:pt idx="3">
                  <c:v>2035</c:v>
                </c:pt>
                <c:pt idx="4">
                  <c:v>2040</c:v>
                </c:pt>
                <c:pt idx="5">
                  <c:v>2045</c:v>
                </c:pt>
                <c:pt idx="6">
                  <c:v>2050</c:v>
                </c:pt>
              </c:numCache>
            </c:numRef>
          </c:cat>
          <c:val>
            <c:numRef>
              <c:f>'4.9'!$P$10:$V$10</c:f>
              <c:numCache>
                <c:formatCode>#,##0</c:formatCode>
                <c:ptCount val="7"/>
                <c:pt idx="0">
                  <c:v>20.39730358969426</c:v>
                </c:pt>
                <c:pt idx="1">
                  <c:v>36.268730148774885</c:v>
                </c:pt>
                <c:pt idx="2">
                  <c:v>56.931246890371526</c:v>
                </c:pt>
                <c:pt idx="3">
                  <c:v>82.514075172691051</c:v>
                </c:pt>
                <c:pt idx="4">
                  <c:v>106.77438340147087</c:v>
                </c:pt>
                <c:pt idx="5">
                  <c:v>112.69143875868831</c:v>
                </c:pt>
                <c:pt idx="6">
                  <c:v>112.21666483157838</c:v>
                </c:pt>
              </c:numCache>
            </c:numRef>
          </c:val>
          <c:extLst>
            <c:ext xmlns:c16="http://schemas.microsoft.com/office/drawing/2014/chart" uri="{C3380CC4-5D6E-409C-BE32-E72D297353CC}">
              <c16:uniqueId val="{00000001-7486-48DB-A795-8D9DE581ECAD}"/>
            </c:ext>
          </c:extLst>
        </c:ser>
        <c:ser>
          <c:idx val="3"/>
          <c:order val="2"/>
          <c:tx>
            <c:strRef>
              <c:f>'4.9'!$O$11</c:f>
              <c:strCache>
                <c:ptCount val="1"/>
                <c:pt idx="0">
                  <c:v>Steady Progression</c:v>
                </c:pt>
              </c:strCache>
            </c:strRef>
          </c:tx>
          <c:spPr>
            <a:solidFill>
              <a:srgbClr val="FFBF21"/>
            </a:solidFill>
            <a:ln w="28575" cap="rnd" cmpd="sng" algn="ctr">
              <a:solidFill>
                <a:srgbClr val="FFC222"/>
              </a:solidFill>
              <a:prstDash val="solid"/>
              <a:round/>
              <a:headEnd type="none" w="med" len="med"/>
              <a:tailEnd type="none" w="med" len="med"/>
            </a:ln>
          </c:spPr>
          <c:invertIfNegative val="0"/>
          <c:cat>
            <c:numRef>
              <c:f>'4.9'!$P$8:$V$8</c:f>
              <c:numCache>
                <c:formatCode>General</c:formatCode>
                <c:ptCount val="7"/>
                <c:pt idx="0">
                  <c:v>2019</c:v>
                </c:pt>
                <c:pt idx="1">
                  <c:v>2025</c:v>
                </c:pt>
                <c:pt idx="2">
                  <c:v>2030</c:v>
                </c:pt>
                <c:pt idx="3">
                  <c:v>2035</c:v>
                </c:pt>
                <c:pt idx="4">
                  <c:v>2040</c:v>
                </c:pt>
                <c:pt idx="5">
                  <c:v>2045</c:v>
                </c:pt>
                <c:pt idx="6">
                  <c:v>2050</c:v>
                </c:pt>
              </c:numCache>
            </c:numRef>
          </c:cat>
          <c:val>
            <c:numRef>
              <c:f>'4.9'!$P$11:$V$11</c:f>
              <c:numCache>
                <c:formatCode>#,##0</c:formatCode>
                <c:ptCount val="7"/>
                <c:pt idx="0">
                  <c:v>7.0911423329712084</c:v>
                </c:pt>
                <c:pt idx="1">
                  <c:v>9.0645331900494295</c:v>
                </c:pt>
                <c:pt idx="2">
                  <c:v>12.5397323555312</c:v>
                </c:pt>
                <c:pt idx="3">
                  <c:v>12.573102514440983</c:v>
                </c:pt>
                <c:pt idx="4">
                  <c:v>12.587923575229832</c:v>
                </c:pt>
                <c:pt idx="5">
                  <c:v>12.617851190959142</c:v>
                </c:pt>
                <c:pt idx="6">
                  <c:v>12.662798855868934</c:v>
                </c:pt>
              </c:numCache>
            </c:numRef>
          </c:val>
          <c:extLst>
            <c:ext xmlns:c16="http://schemas.microsoft.com/office/drawing/2014/chart" uri="{C3380CC4-5D6E-409C-BE32-E72D297353CC}">
              <c16:uniqueId val="{00000002-7486-48DB-A795-8D9DE581ECAD}"/>
            </c:ext>
          </c:extLst>
        </c:ser>
        <c:ser>
          <c:idx val="4"/>
          <c:order val="3"/>
          <c:tx>
            <c:strRef>
              <c:f>'4.9'!$O$12</c:f>
              <c:strCache>
                <c:ptCount val="1"/>
                <c:pt idx="0">
                  <c:v>Consumer Evolution</c:v>
                </c:pt>
              </c:strCache>
            </c:strRef>
          </c:tx>
          <c:spPr>
            <a:solidFill>
              <a:srgbClr val="003C71"/>
            </a:solidFill>
            <a:ln>
              <a:noFill/>
            </a:ln>
          </c:spPr>
          <c:invertIfNegative val="0"/>
          <c:cat>
            <c:numRef>
              <c:f>'4.9'!$P$8:$V$8</c:f>
              <c:numCache>
                <c:formatCode>General</c:formatCode>
                <c:ptCount val="7"/>
                <c:pt idx="0">
                  <c:v>2019</c:v>
                </c:pt>
                <c:pt idx="1">
                  <c:v>2025</c:v>
                </c:pt>
                <c:pt idx="2">
                  <c:v>2030</c:v>
                </c:pt>
                <c:pt idx="3">
                  <c:v>2035</c:v>
                </c:pt>
                <c:pt idx="4">
                  <c:v>2040</c:v>
                </c:pt>
                <c:pt idx="5">
                  <c:v>2045</c:v>
                </c:pt>
                <c:pt idx="6">
                  <c:v>2050</c:v>
                </c:pt>
              </c:numCache>
            </c:numRef>
          </c:cat>
          <c:val>
            <c:numRef>
              <c:f>'4.9'!$P$12:$V$12</c:f>
              <c:numCache>
                <c:formatCode>#,##0</c:formatCode>
                <c:ptCount val="7"/>
                <c:pt idx="0">
                  <c:v>28.146800916131632</c:v>
                </c:pt>
                <c:pt idx="1">
                  <c:v>99.295170080038019</c:v>
                </c:pt>
                <c:pt idx="2">
                  <c:v>227.00898885985049</c:v>
                </c:pt>
                <c:pt idx="3">
                  <c:v>388.14548338717373</c:v>
                </c:pt>
                <c:pt idx="4">
                  <c:v>618.36525329233098</c:v>
                </c:pt>
                <c:pt idx="5">
                  <c:v>1002.453131308716</c:v>
                </c:pt>
                <c:pt idx="6">
                  <c:v>1530.4065118004671</c:v>
                </c:pt>
              </c:numCache>
            </c:numRef>
          </c:val>
          <c:extLst>
            <c:ext xmlns:c16="http://schemas.microsoft.com/office/drawing/2014/chart" uri="{C3380CC4-5D6E-409C-BE32-E72D297353CC}">
              <c16:uniqueId val="{00000003-7486-48DB-A795-8D9DE581ECAD}"/>
            </c:ext>
          </c:extLst>
        </c:ser>
        <c:dLbls>
          <c:showLegendKey val="0"/>
          <c:showVal val="0"/>
          <c:showCatName val="0"/>
          <c:showSerName val="0"/>
          <c:showPercent val="0"/>
          <c:showBubbleSize val="0"/>
        </c:dLbls>
        <c:gapWidth val="150"/>
        <c:axId val="565328896"/>
        <c:axId val="565342976"/>
        <c:extLst/>
      </c:barChart>
      <c:catAx>
        <c:axId val="565328896"/>
        <c:scaling>
          <c:orientation val="minMax"/>
        </c:scaling>
        <c:delete val="0"/>
        <c:axPos val="b"/>
        <c:numFmt formatCode="General" sourceLinked="1"/>
        <c:majorTickMark val="out"/>
        <c:minorTickMark val="none"/>
        <c:tickLblPos val="nextTo"/>
        <c:txPr>
          <a:bodyPr rot="0" vert="horz"/>
          <a:lstStyle/>
          <a:p>
            <a:pPr>
              <a:defRPr/>
            </a:pPr>
            <a:endParaRPr lang="en-US"/>
          </a:p>
        </c:txPr>
        <c:crossAx val="565342976"/>
        <c:crosses val="autoZero"/>
        <c:auto val="1"/>
        <c:lblAlgn val="ctr"/>
        <c:lblOffset val="100"/>
        <c:noMultiLvlLbl val="0"/>
      </c:catAx>
      <c:valAx>
        <c:axId val="565342976"/>
        <c:scaling>
          <c:orientation val="minMax"/>
        </c:scaling>
        <c:delete val="0"/>
        <c:axPos val="l"/>
        <c:majorGridlines>
          <c:spPr>
            <a:ln>
              <a:solidFill>
                <a:schemeClr val="bg1">
                  <a:lumMod val="85000"/>
                </a:schemeClr>
              </a:solidFill>
            </a:ln>
          </c:spPr>
        </c:majorGridlines>
        <c:title>
          <c:tx>
            <c:rich>
              <a:bodyPr/>
              <a:lstStyle/>
              <a:p>
                <a:pPr>
                  <a:defRPr/>
                </a:pPr>
                <a:r>
                  <a:rPr lang="en-GB"/>
                  <a:t>GW</a:t>
                </a:r>
              </a:p>
            </c:rich>
          </c:tx>
          <c:overlay val="0"/>
        </c:title>
        <c:numFmt formatCode="#,##0" sourceLinked="1"/>
        <c:majorTickMark val="out"/>
        <c:minorTickMark val="none"/>
        <c:tickLblPos val="nextTo"/>
        <c:crossAx val="565328896"/>
        <c:crosses val="autoZero"/>
        <c:crossBetween val="between"/>
        <c:dispUnits>
          <c:builtInUnit val="thousands"/>
        </c:dispUnits>
      </c:valAx>
    </c:plotArea>
    <c:legend>
      <c:legendPos val="b"/>
      <c:layout>
        <c:manualLayout>
          <c:xMode val="edge"/>
          <c:yMode val="edge"/>
          <c:x val="0.1330075944448173"/>
          <c:y val="0.88541007139174821"/>
          <c:w val="0.82902477840469779"/>
          <c:h val="8.7931034885129336E-2"/>
        </c:manualLayout>
      </c:layout>
      <c:overlay val="0"/>
    </c:legend>
    <c:plotVisOnly val="1"/>
    <c:dispBlanksAs val="gap"/>
    <c:showDLblsOverMax val="0"/>
  </c:chart>
  <c:spPr>
    <a:ln w="9525" cap="flat" cmpd="sng" algn="ctr">
      <a:noFill/>
      <a:prstDash val="solid"/>
      <a:round/>
      <a:headEnd type="none" w="med" len="med"/>
      <a:tailEnd type="none" w="med" len="med"/>
    </a:ln>
  </c:spPr>
  <c:txPr>
    <a:bodyPr/>
    <a:lstStyle/>
    <a:p>
      <a:pPr>
        <a:defRPr sz="9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9827696697148523E-2"/>
          <c:y val="2.6190476190476191E-2"/>
          <c:w val="0.90380560710166002"/>
          <c:h val="0.78814493964285903"/>
        </c:manualLayout>
      </c:layout>
      <c:lineChart>
        <c:grouping val="standard"/>
        <c:varyColors val="0"/>
        <c:ser>
          <c:idx val="5"/>
          <c:order val="0"/>
          <c:tx>
            <c:strRef>
              <c:f>'4.10'!$O$14</c:f>
              <c:strCache>
                <c:ptCount val="1"/>
                <c:pt idx="0">
                  <c:v>History</c:v>
                </c:pt>
              </c:strCache>
            </c:strRef>
          </c:tx>
          <c:spPr>
            <a:ln w="28575" cap="rnd">
              <a:solidFill>
                <a:sysClr val="windowText" lastClr="000000"/>
              </a:solidFill>
              <a:round/>
            </a:ln>
            <a:effectLst/>
          </c:spPr>
          <c:marker>
            <c:symbol val="none"/>
          </c:marker>
          <c:cat>
            <c:numRef>
              <c:f>'4.10'!$P$7:$BD$7</c:f>
              <c:numCache>
                <c:formatCode>General</c:formatCode>
                <c:ptCount val="41"/>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pt idx="20">
                  <c:v>2030</c:v>
                </c:pt>
                <c:pt idx="21">
                  <c:v>2031</c:v>
                </c:pt>
                <c:pt idx="22">
                  <c:v>2032</c:v>
                </c:pt>
                <c:pt idx="23">
                  <c:v>2033</c:v>
                </c:pt>
                <c:pt idx="24">
                  <c:v>2034</c:v>
                </c:pt>
                <c:pt idx="25">
                  <c:v>2035</c:v>
                </c:pt>
                <c:pt idx="26">
                  <c:v>2036</c:v>
                </c:pt>
                <c:pt idx="27">
                  <c:v>2037</c:v>
                </c:pt>
                <c:pt idx="28">
                  <c:v>2038</c:v>
                </c:pt>
                <c:pt idx="29">
                  <c:v>2039</c:v>
                </c:pt>
                <c:pt idx="30">
                  <c:v>2040</c:v>
                </c:pt>
                <c:pt idx="31">
                  <c:v>2041</c:v>
                </c:pt>
                <c:pt idx="32">
                  <c:v>2042</c:v>
                </c:pt>
                <c:pt idx="33">
                  <c:v>2043</c:v>
                </c:pt>
                <c:pt idx="34">
                  <c:v>2044</c:v>
                </c:pt>
                <c:pt idx="35">
                  <c:v>2045</c:v>
                </c:pt>
                <c:pt idx="36">
                  <c:v>2046</c:v>
                </c:pt>
                <c:pt idx="37">
                  <c:v>2047</c:v>
                </c:pt>
                <c:pt idx="38">
                  <c:v>2048</c:v>
                </c:pt>
                <c:pt idx="39">
                  <c:v>2049</c:v>
                </c:pt>
                <c:pt idx="40">
                  <c:v>2050</c:v>
                </c:pt>
              </c:numCache>
            </c:numRef>
          </c:cat>
          <c:val>
            <c:numRef>
              <c:f>'4.10'!$P$14:$BD$14</c:f>
              <c:numCache>
                <c:formatCode>#,##0</c:formatCode>
                <c:ptCount val="41"/>
                <c:pt idx="0">
                  <c:v>47164.283309658509</c:v>
                </c:pt>
                <c:pt idx="1">
                  <c:v>45850.486247539571</c:v>
                </c:pt>
                <c:pt idx="2">
                  <c:v>45060.772838393706</c:v>
                </c:pt>
                <c:pt idx="3">
                  <c:v>45420.288670334383</c:v>
                </c:pt>
                <c:pt idx="4">
                  <c:v>44199</c:v>
                </c:pt>
                <c:pt idx="5">
                  <c:v>42973</c:v>
                </c:pt>
                <c:pt idx="6">
                  <c:v>41946</c:v>
                </c:pt>
                <c:pt idx="7">
                  <c:v>41867</c:v>
                </c:pt>
                <c:pt idx="8">
                  <c:v>46851.705238410002</c:v>
                </c:pt>
              </c:numCache>
            </c:numRef>
          </c:val>
          <c:smooth val="0"/>
          <c:extLst>
            <c:ext xmlns:c16="http://schemas.microsoft.com/office/drawing/2014/chart" uri="{C3380CC4-5D6E-409C-BE32-E72D297353CC}">
              <c16:uniqueId val="{00000000-13BB-4FB3-A372-01CDE3E37D52}"/>
            </c:ext>
          </c:extLst>
        </c:ser>
        <c:ser>
          <c:idx val="2"/>
          <c:order val="1"/>
          <c:tx>
            <c:strRef>
              <c:f>'4.10'!$O$10</c:f>
              <c:strCache>
                <c:ptCount val="1"/>
                <c:pt idx="0">
                  <c:v>Community Renewables</c:v>
                </c:pt>
              </c:strCache>
            </c:strRef>
          </c:tx>
          <c:spPr>
            <a:ln w="28575" cap="rnd">
              <a:solidFill>
                <a:srgbClr val="E1008E"/>
              </a:solidFill>
              <a:round/>
            </a:ln>
            <a:effectLst/>
          </c:spPr>
          <c:marker>
            <c:symbol val="none"/>
          </c:marker>
          <c:cat>
            <c:numRef>
              <c:f>'4.10'!$P$7:$BD$7</c:f>
              <c:numCache>
                <c:formatCode>General</c:formatCode>
                <c:ptCount val="41"/>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pt idx="20">
                  <c:v>2030</c:v>
                </c:pt>
                <c:pt idx="21">
                  <c:v>2031</c:v>
                </c:pt>
                <c:pt idx="22">
                  <c:v>2032</c:v>
                </c:pt>
                <c:pt idx="23">
                  <c:v>2033</c:v>
                </c:pt>
                <c:pt idx="24">
                  <c:v>2034</c:v>
                </c:pt>
                <c:pt idx="25">
                  <c:v>2035</c:v>
                </c:pt>
                <c:pt idx="26">
                  <c:v>2036</c:v>
                </c:pt>
                <c:pt idx="27">
                  <c:v>2037</c:v>
                </c:pt>
                <c:pt idx="28">
                  <c:v>2038</c:v>
                </c:pt>
                <c:pt idx="29">
                  <c:v>2039</c:v>
                </c:pt>
                <c:pt idx="30">
                  <c:v>2040</c:v>
                </c:pt>
                <c:pt idx="31">
                  <c:v>2041</c:v>
                </c:pt>
                <c:pt idx="32">
                  <c:v>2042</c:v>
                </c:pt>
                <c:pt idx="33">
                  <c:v>2043</c:v>
                </c:pt>
                <c:pt idx="34">
                  <c:v>2044</c:v>
                </c:pt>
                <c:pt idx="35">
                  <c:v>2045</c:v>
                </c:pt>
                <c:pt idx="36">
                  <c:v>2046</c:v>
                </c:pt>
                <c:pt idx="37">
                  <c:v>2047</c:v>
                </c:pt>
                <c:pt idx="38">
                  <c:v>2048</c:v>
                </c:pt>
                <c:pt idx="39">
                  <c:v>2049</c:v>
                </c:pt>
                <c:pt idx="40">
                  <c:v>2050</c:v>
                </c:pt>
              </c:numCache>
            </c:numRef>
          </c:cat>
          <c:val>
            <c:numRef>
              <c:f>'4.10'!$P$10:$BD$10</c:f>
              <c:numCache>
                <c:formatCode>#,##0</c:formatCode>
                <c:ptCount val="41"/>
                <c:pt idx="8">
                  <c:v>46851.705238410002</c:v>
                </c:pt>
                <c:pt idx="9">
                  <c:v>47854.608762124881</c:v>
                </c:pt>
                <c:pt idx="10">
                  <c:v>47407.578521177216</c:v>
                </c:pt>
                <c:pt idx="11">
                  <c:v>46723.429047004582</c:v>
                </c:pt>
                <c:pt idx="12">
                  <c:v>46005.659485878823</c:v>
                </c:pt>
                <c:pt idx="13">
                  <c:v>45241.249379583925</c:v>
                </c:pt>
                <c:pt idx="14">
                  <c:v>44406.368013816769</c:v>
                </c:pt>
                <c:pt idx="15">
                  <c:v>43464.306324198442</c:v>
                </c:pt>
                <c:pt idx="16">
                  <c:v>42343.60051712393</c:v>
                </c:pt>
                <c:pt idx="17">
                  <c:v>41302.885470039502</c:v>
                </c:pt>
                <c:pt idx="18">
                  <c:v>40229.279193103488</c:v>
                </c:pt>
                <c:pt idx="19">
                  <c:v>39011.755874311653</c:v>
                </c:pt>
                <c:pt idx="20">
                  <c:v>37720.774106012628</c:v>
                </c:pt>
                <c:pt idx="21">
                  <c:v>36834.997919708381</c:v>
                </c:pt>
                <c:pt idx="22">
                  <c:v>35854.494498508153</c:v>
                </c:pt>
                <c:pt idx="23">
                  <c:v>34829.568480599264</c:v>
                </c:pt>
                <c:pt idx="24">
                  <c:v>33827.767652585055</c:v>
                </c:pt>
                <c:pt idx="25">
                  <c:v>32722.936051659221</c:v>
                </c:pt>
                <c:pt idx="26">
                  <c:v>31533.042730532576</c:v>
                </c:pt>
                <c:pt idx="27">
                  <c:v>30364.762850404659</c:v>
                </c:pt>
                <c:pt idx="28">
                  <c:v>29095.220316795723</c:v>
                </c:pt>
                <c:pt idx="29">
                  <c:v>27846.633255349851</c:v>
                </c:pt>
                <c:pt idx="30">
                  <c:v>26610.600592385312</c:v>
                </c:pt>
                <c:pt idx="31">
                  <c:v>25337.770543021797</c:v>
                </c:pt>
                <c:pt idx="32">
                  <c:v>24028.137173097963</c:v>
                </c:pt>
                <c:pt idx="33">
                  <c:v>22620.641093711107</c:v>
                </c:pt>
                <c:pt idx="34">
                  <c:v>21112.007815251945</c:v>
                </c:pt>
                <c:pt idx="35">
                  <c:v>19554.782843112571</c:v>
                </c:pt>
                <c:pt idx="36">
                  <c:v>18149.539157329829</c:v>
                </c:pt>
                <c:pt idx="37">
                  <c:v>16933.821700277691</c:v>
                </c:pt>
                <c:pt idx="38">
                  <c:v>15689.9124162843</c:v>
                </c:pt>
                <c:pt idx="39">
                  <c:v>14313.887872935709</c:v>
                </c:pt>
                <c:pt idx="40">
                  <c:v>12955.625172772492</c:v>
                </c:pt>
              </c:numCache>
            </c:numRef>
          </c:val>
          <c:smooth val="0"/>
          <c:extLst>
            <c:ext xmlns:c16="http://schemas.microsoft.com/office/drawing/2014/chart" uri="{C3380CC4-5D6E-409C-BE32-E72D297353CC}">
              <c16:uniqueId val="{00000001-13BB-4FB3-A372-01CDE3E37D52}"/>
            </c:ext>
          </c:extLst>
        </c:ser>
        <c:ser>
          <c:idx val="0"/>
          <c:order val="2"/>
          <c:tx>
            <c:strRef>
              <c:f>'4.10'!$O$8</c:f>
              <c:strCache>
                <c:ptCount val="1"/>
                <c:pt idx="0">
                  <c:v>Two Degrees</c:v>
                </c:pt>
              </c:strCache>
            </c:strRef>
          </c:tx>
          <c:spPr>
            <a:ln w="28575" cap="rnd">
              <a:solidFill>
                <a:srgbClr val="7A9A01"/>
              </a:solidFill>
              <a:round/>
            </a:ln>
            <a:effectLst/>
          </c:spPr>
          <c:marker>
            <c:symbol val="none"/>
          </c:marker>
          <c:cat>
            <c:numRef>
              <c:f>'4.10'!$P$7:$BD$7</c:f>
              <c:numCache>
                <c:formatCode>General</c:formatCode>
                <c:ptCount val="41"/>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pt idx="20">
                  <c:v>2030</c:v>
                </c:pt>
                <c:pt idx="21">
                  <c:v>2031</c:v>
                </c:pt>
                <c:pt idx="22">
                  <c:v>2032</c:v>
                </c:pt>
                <c:pt idx="23">
                  <c:v>2033</c:v>
                </c:pt>
                <c:pt idx="24">
                  <c:v>2034</c:v>
                </c:pt>
                <c:pt idx="25">
                  <c:v>2035</c:v>
                </c:pt>
                <c:pt idx="26">
                  <c:v>2036</c:v>
                </c:pt>
                <c:pt idx="27">
                  <c:v>2037</c:v>
                </c:pt>
                <c:pt idx="28">
                  <c:v>2038</c:v>
                </c:pt>
                <c:pt idx="29">
                  <c:v>2039</c:v>
                </c:pt>
                <c:pt idx="30">
                  <c:v>2040</c:v>
                </c:pt>
                <c:pt idx="31">
                  <c:v>2041</c:v>
                </c:pt>
                <c:pt idx="32">
                  <c:v>2042</c:v>
                </c:pt>
                <c:pt idx="33">
                  <c:v>2043</c:v>
                </c:pt>
                <c:pt idx="34">
                  <c:v>2044</c:v>
                </c:pt>
                <c:pt idx="35">
                  <c:v>2045</c:v>
                </c:pt>
                <c:pt idx="36">
                  <c:v>2046</c:v>
                </c:pt>
                <c:pt idx="37">
                  <c:v>2047</c:v>
                </c:pt>
                <c:pt idx="38">
                  <c:v>2048</c:v>
                </c:pt>
                <c:pt idx="39">
                  <c:v>2049</c:v>
                </c:pt>
                <c:pt idx="40">
                  <c:v>2050</c:v>
                </c:pt>
              </c:numCache>
            </c:numRef>
          </c:cat>
          <c:val>
            <c:numRef>
              <c:f>'4.10'!$P$8:$BD$8</c:f>
              <c:numCache>
                <c:formatCode>#,##0</c:formatCode>
                <c:ptCount val="41"/>
                <c:pt idx="8">
                  <c:v>46851.705238410002</c:v>
                </c:pt>
                <c:pt idx="9">
                  <c:v>48150.973602846345</c:v>
                </c:pt>
                <c:pt idx="10">
                  <c:v>48044.908674245926</c:v>
                </c:pt>
                <c:pt idx="11">
                  <c:v>47639.552187061337</c:v>
                </c:pt>
                <c:pt idx="12">
                  <c:v>47312.317427521477</c:v>
                </c:pt>
                <c:pt idx="13">
                  <c:v>46924.870953961494</c:v>
                </c:pt>
                <c:pt idx="14">
                  <c:v>46477.870626019569</c:v>
                </c:pt>
                <c:pt idx="15">
                  <c:v>46071.455391682524</c:v>
                </c:pt>
                <c:pt idx="16">
                  <c:v>45606.896774209265</c:v>
                </c:pt>
                <c:pt idx="17">
                  <c:v>45207.311818658738</c:v>
                </c:pt>
                <c:pt idx="18">
                  <c:v>44799.671144017135</c:v>
                </c:pt>
                <c:pt idx="19">
                  <c:v>44346.056353203945</c:v>
                </c:pt>
                <c:pt idx="20">
                  <c:v>42780.460260417938</c:v>
                </c:pt>
                <c:pt idx="21">
                  <c:v>42418.883512998858</c:v>
                </c:pt>
                <c:pt idx="22">
                  <c:v>42064.412283824189</c:v>
                </c:pt>
                <c:pt idx="23">
                  <c:v>41729.825385241988</c:v>
                </c:pt>
                <c:pt idx="24">
                  <c:v>41404.674504084665</c:v>
                </c:pt>
                <c:pt idx="25">
                  <c:v>41076.867081101816</c:v>
                </c:pt>
                <c:pt idx="26">
                  <c:v>39888.54887877962</c:v>
                </c:pt>
                <c:pt idx="27">
                  <c:v>38715.318902330459</c:v>
                </c:pt>
                <c:pt idx="28">
                  <c:v>37530.663266475713</c:v>
                </c:pt>
                <c:pt idx="29">
                  <c:v>36348.099797764953</c:v>
                </c:pt>
                <c:pt idx="30">
                  <c:v>35153.679789474721</c:v>
                </c:pt>
                <c:pt idx="31">
                  <c:v>33833.024048811982</c:v>
                </c:pt>
                <c:pt idx="32">
                  <c:v>32592.971120533166</c:v>
                </c:pt>
                <c:pt idx="33">
                  <c:v>31306.126160397962</c:v>
                </c:pt>
                <c:pt idx="34">
                  <c:v>29995.4447462524</c:v>
                </c:pt>
                <c:pt idx="35">
                  <c:v>28639.353193253741</c:v>
                </c:pt>
                <c:pt idx="36">
                  <c:v>27416.930808800626</c:v>
                </c:pt>
                <c:pt idx="37">
                  <c:v>26213.547839013398</c:v>
                </c:pt>
                <c:pt idx="38">
                  <c:v>24915.42567815143</c:v>
                </c:pt>
                <c:pt idx="39">
                  <c:v>23653.611649653725</c:v>
                </c:pt>
                <c:pt idx="40">
                  <c:v>22301.411138346684</c:v>
                </c:pt>
              </c:numCache>
            </c:numRef>
          </c:val>
          <c:smooth val="0"/>
          <c:extLst>
            <c:ext xmlns:c16="http://schemas.microsoft.com/office/drawing/2014/chart" uri="{C3380CC4-5D6E-409C-BE32-E72D297353CC}">
              <c16:uniqueId val="{00000002-13BB-4FB3-A372-01CDE3E37D52}"/>
            </c:ext>
          </c:extLst>
        </c:ser>
        <c:ser>
          <c:idx val="1"/>
          <c:order val="3"/>
          <c:tx>
            <c:strRef>
              <c:f>'4.10'!$O$9</c:f>
              <c:strCache>
                <c:ptCount val="1"/>
                <c:pt idx="0">
                  <c:v>TD + Gas for SMR</c:v>
                </c:pt>
              </c:strCache>
            </c:strRef>
          </c:tx>
          <c:spPr>
            <a:ln w="28575" cap="rnd">
              <a:solidFill>
                <a:srgbClr val="7A9A01"/>
              </a:solidFill>
              <a:prstDash val="dash"/>
              <a:round/>
            </a:ln>
            <a:effectLst/>
          </c:spPr>
          <c:marker>
            <c:symbol val="none"/>
          </c:marker>
          <c:cat>
            <c:numRef>
              <c:f>'4.10'!$P$7:$BD$7</c:f>
              <c:numCache>
                <c:formatCode>General</c:formatCode>
                <c:ptCount val="41"/>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pt idx="20">
                  <c:v>2030</c:v>
                </c:pt>
                <c:pt idx="21">
                  <c:v>2031</c:v>
                </c:pt>
                <c:pt idx="22">
                  <c:v>2032</c:v>
                </c:pt>
                <c:pt idx="23">
                  <c:v>2033</c:v>
                </c:pt>
                <c:pt idx="24">
                  <c:v>2034</c:v>
                </c:pt>
                <c:pt idx="25">
                  <c:v>2035</c:v>
                </c:pt>
                <c:pt idx="26">
                  <c:v>2036</c:v>
                </c:pt>
                <c:pt idx="27">
                  <c:v>2037</c:v>
                </c:pt>
                <c:pt idx="28">
                  <c:v>2038</c:v>
                </c:pt>
                <c:pt idx="29">
                  <c:v>2039</c:v>
                </c:pt>
                <c:pt idx="30">
                  <c:v>2040</c:v>
                </c:pt>
                <c:pt idx="31">
                  <c:v>2041</c:v>
                </c:pt>
                <c:pt idx="32">
                  <c:v>2042</c:v>
                </c:pt>
                <c:pt idx="33">
                  <c:v>2043</c:v>
                </c:pt>
                <c:pt idx="34">
                  <c:v>2044</c:v>
                </c:pt>
                <c:pt idx="35">
                  <c:v>2045</c:v>
                </c:pt>
                <c:pt idx="36">
                  <c:v>2046</c:v>
                </c:pt>
                <c:pt idx="37">
                  <c:v>2047</c:v>
                </c:pt>
                <c:pt idx="38">
                  <c:v>2048</c:v>
                </c:pt>
                <c:pt idx="39">
                  <c:v>2049</c:v>
                </c:pt>
                <c:pt idx="40">
                  <c:v>2050</c:v>
                </c:pt>
              </c:numCache>
            </c:numRef>
          </c:cat>
          <c:val>
            <c:numRef>
              <c:f>'4.10'!$P$9:$BD$9</c:f>
              <c:numCache>
                <c:formatCode>#,##0</c:formatCode>
                <c:ptCount val="41"/>
                <c:pt idx="8">
                  <c:v>46851.705238410002</c:v>
                </c:pt>
                <c:pt idx="9">
                  <c:v>48150.973602846345</c:v>
                </c:pt>
                <c:pt idx="10">
                  <c:v>48044.908674245926</c:v>
                </c:pt>
                <c:pt idx="11">
                  <c:v>47639.552187061337</c:v>
                </c:pt>
                <c:pt idx="12">
                  <c:v>47312.317427521477</c:v>
                </c:pt>
                <c:pt idx="13">
                  <c:v>46924.870953961494</c:v>
                </c:pt>
                <c:pt idx="14">
                  <c:v>46477.870626019569</c:v>
                </c:pt>
                <c:pt idx="15">
                  <c:v>46071.455391682524</c:v>
                </c:pt>
                <c:pt idx="16">
                  <c:v>45606.896774209265</c:v>
                </c:pt>
                <c:pt idx="17">
                  <c:v>45207.311818658738</c:v>
                </c:pt>
                <c:pt idx="18">
                  <c:v>44799.671144017135</c:v>
                </c:pt>
                <c:pt idx="19">
                  <c:v>44346.056353203945</c:v>
                </c:pt>
                <c:pt idx="20">
                  <c:v>44764.693961824982</c:v>
                </c:pt>
                <c:pt idx="21">
                  <c:v>45841.274634544672</c:v>
                </c:pt>
                <c:pt idx="22">
                  <c:v>46914.761127493599</c:v>
                </c:pt>
                <c:pt idx="23">
                  <c:v>47998.040377027057</c:v>
                </c:pt>
                <c:pt idx="24">
                  <c:v>49080.770671111342</c:v>
                </c:pt>
                <c:pt idx="25">
                  <c:v>50150.964555473663</c:v>
                </c:pt>
                <c:pt idx="26">
                  <c:v>50782.942464907763</c:v>
                </c:pt>
                <c:pt idx="27">
                  <c:v>51417.323609889063</c:v>
                </c:pt>
                <c:pt idx="28">
                  <c:v>52027.726240454853</c:v>
                </c:pt>
                <c:pt idx="29">
                  <c:v>52627.798489608074</c:v>
                </c:pt>
                <c:pt idx="30">
                  <c:v>53203.720159748293</c:v>
                </c:pt>
                <c:pt idx="31">
                  <c:v>53730.265089642213</c:v>
                </c:pt>
                <c:pt idx="32">
                  <c:v>54324.760772532682</c:v>
                </c:pt>
                <c:pt idx="33">
                  <c:v>54897.738714175721</c:v>
                </c:pt>
                <c:pt idx="34">
                  <c:v>55310.457485618477</c:v>
                </c:pt>
                <c:pt idx="35">
                  <c:v>55567.401011170179</c:v>
                </c:pt>
                <c:pt idx="36">
                  <c:v>55758.917833000887</c:v>
                </c:pt>
                <c:pt idx="37">
                  <c:v>55893.123148445782</c:v>
                </c:pt>
                <c:pt idx="38">
                  <c:v>55867.253936741166</c:v>
                </c:pt>
                <c:pt idx="39">
                  <c:v>55821.037309017076</c:v>
                </c:pt>
                <c:pt idx="40">
                  <c:v>55634.744471680024</c:v>
                </c:pt>
              </c:numCache>
            </c:numRef>
          </c:val>
          <c:smooth val="0"/>
          <c:extLst>
            <c:ext xmlns:c16="http://schemas.microsoft.com/office/drawing/2014/chart" uri="{C3380CC4-5D6E-409C-BE32-E72D297353CC}">
              <c16:uniqueId val="{00000003-13BB-4FB3-A372-01CDE3E37D52}"/>
            </c:ext>
          </c:extLst>
        </c:ser>
        <c:ser>
          <c:idx val="4"/>
          <c:order val="4"/>
          <c:tx>
            <c:strRef>
              <c:f>'4.10'!$O$12</c:f>
              <c:strCache>
                <c:ptCount val="1"/>
                <c:pt idx="0">
                  <c:v>Steady Progression</c:v>
                </c:pt>
              </c:strCache>
            </c:strRef>
          </c:tx>
          <c:spPr>
            <a:ln w="28575" cap="rnd">
              <a:solidFill>
                <a:srgbClr val="FFBF21"/>
              </a:solidFill>
              <a:round/>
            </a:ln>
            <a:effectLst/>
          </c:spPr>
          <c:marker>
            <c:symbol val="none"/>
          </c:marker>
          <c:cat>
            <c:numRef>
              <c:f>'4.10'!$P$7:$BD$7</c:f>
              <c:numCache>
                <c:formatCode>General</c:formatCode>
                <c:ptCount val="41"/>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pt idx="20">
                  <c:v>2030</c:v>
                </c:pt>
                <c:pt idx="21">
                  <c:v>2031</c:v>
                </c:pt>
                <c:pt idx="22">
                  <c:v>2032</c:v>
                </c:pt>
                <c:pt idx="23">
                  <c:v>2033</c:v>
                </c:pt>
                <c:pt idx="24">
                  <c:v>2034</c:v>
                </c:pt>
                <c:pt idx="25">
                  <c:v>2035</c:v>
                </c:pt>
                <c:pt idx="26">
                  <c:v>2036</c:v>
                </c:pt>
                <c:pt idx="27">
                  <c:v>2037</c:v>
                </c:pt>
                <c:pt idx="28">
                  <c:v>2038</c:v>
                </c:pt>
                <c:pt idx="29">
                  <c:v>2039</c:v>
                </c:pt>
                <c:pt idx="30">
                  <c:v>2040</c:v>
                </c:pt>
                <c:pt idx="31">
                  <c:v>2041</c:v>
                </c:pt>
                <c:pt idx="32">
                  <c:v>2042</c:v>
                </c:pt>
                <c:pt idx="33">
                  <c:v>2043</c:v>
                </c:pt>
                <c:pt idx="34">
                  <c:v>2044</c:v>
                </c:pt>
                <c:pt idx="35">
                  <c:v>2045</c:v>
                </c:pt>
                <c:pt idx="36">
                  <c:v>2046</c:v>
                </c:pt>
                <c:pt idx="37">
                  <c:v>2047</c:v>
                </c:pt>
                <c:pt idx="38">
                  <c:v>2048</c:v>
                </c:pt>
                <c:pt idx="39">
                  <c:v>2049</c:v>
                </c:pt>
                <c:pt idx="40">
                  <c:v>2050</c:v>
                </c:pt>
              </c:numCache>
            </c:numRef>
          </c:cat>
          <c:val>
            <c:numRef>
              <c:f>'4.10'!$P$12:$BD$12</c:f>
              <c:numCache>
                <c:formatCode>#,##0</c:formatCode>
                <c:ptCount val="41"/>
                <c:pt idx="8">
                  <c:v>46851.705238410002</c:v>
                </c:pt>
                <c:pt idx="9">
                  <c:v>50299.894005491762</c:v>
                </c:pt>
                <c:pt idx="10">
                  <c:v>53241.426452099207</c:v>
                </c:pt>
                <c:pt idx="11">
                  <c:v>54528.395170020856</c:v>
                </c:pt>
                <c:pt idx="12">
                  <c:v>55996.355287242259</c:v>
                </c:pt>
                <c:pt idx="13">
                  <c:v>56836.045152345068</c:v>
                </c:pt>
                <c:pt idx="14">
                  <c:v>57499.181783688633</c:v>
                </c:pt>
                <c:pt idx="15">
                  <c:v>58034.137205172374</c:v>
                </c:pt>
                <c:pt idx="16">
                  <c:v>58391.09837284989</c:v>
                </c:pt>
                <c:pt idx="17">
                  <c:v>58699.139484675339</c:v>
                </c:pt>
                <c:pt idx="18">
                  <c:v>58927.021091503659</c:v>
                </c:pt>
                <c:pt idx="19">
                  <c:v>59040.982768557864</c:v>
                </c:pt>
                <c:pt idx="20">
                  <c:v>59170.613525639848</c:v>
                </c:pt>
                <c:pt idx="21">
                  <c:v>59300.31584184082</c:v>
                </c:pt>
                <c:pt idx="22">
                  <c:v>59380.931881383374</c:v>
                </c:pt>
                <c:pt idx="23">
                  <c:v>59461.628682998664</c:v>
                </c:pt>
                <c:pt idx="24">
                  <c:v>59477.43229608683</c:v>
                </c:pt>
                <c:pt idx="25">
                  <c:v>59574.122401001026</c:v>
                </c:pt>
                <c:pt idx="26">
                  <c:v>59621.868404401808</c:v>
                </c:pt>
                <c:pt idx="27">
                  <c:v>59718.948037155387</c:v>
                </c:pt>
                <c:pt idx="28">
                  <c:v>59832.314611528418</c:v>
                </c:pt>
                <c:pt idx="29">
                  <c:v>59962.241060224085</c:v>
                </c:pt>
                <c:pt idx="30">
                  <c:v>60027.31432377598</c:v>
                </c:pt>
                <c:pt idx="31">
                  <c:v>60174.707899396977</c:v>
                </c:pt>
                <c:pt idx="32">
                  <c:v>60306.343075248398</c:v>
                </c:pt>
                <c:pt idx="33">
                  <c:v>60389.517132204375</c:v>
                </c:pt>
                <c:pt idx="34">
                  <c:v>60522.322658483405</c:v>
                </c:pt>
                <c:pt idx="35">
                  <c:v>60589.785768808651</c:v>
                </c:pt>
                <c:pt idx="36">
                  <c:v>60723.66123097657</c:v>
                </c:pt>
                <c:pt idx="37">
                  <c:v>60809.167353167533</c:v>
                </c:pt>
                <c:pt idx="38">
                  <c:v>60961.556962233175</c:v>
                </c:pt>
                <c:pt idx="39">
                  <c:v>61048.458031316128</c:v>
                </c:pt>
                <c:pt idx="40">
                  <c:v>61220.105045531323</c:v>
                </c:pt>
              </c:numCache>
            </c:numRef>
          </c:val>
          <c:smooth val="0"/>
          <c:extLst>
            <c:ext xmlns:c16="http://schemas.microsoft.com/office/drawing/2014/chart" uri="{C3380CC4-5D6E-409C-BE32-E72D297353CC}">
              <c16:uniqueId val="{00000004-13BB-4FB3-A372-01CDE3E37D52}"/>
            </c:ext>
          </c:extLst>
        </c:ser>
        <c:ser>
          <c:idx val="3"/>
          <c:order val="5"/>
          <c:tx>
            <c:strRef>
              <c:f>'4.10'!$O$11</c:f>
              <c:strCache>
                <c:ptCount val="1"/>
                <c:pt idx="0">
                  <c:v>Consumer Evolution</c:v>
                </c:pt>
              </c:strCache>
            </c:strRef>
          </c:tx>
          <c:spPr>
            <a:ln w="28575" cap="rnd">
              <a:solidFill>
                <a:srgbClr val="003C71"/>
              </a:solidFill>
              <a:round/>
            </a:ln>
            <a:effectLst/>
          </c:spPr>
          <c:marker>
            <c:symbol val="none"/>
          </c:marker>
          <c:cat>
            <c:numRef>
              <c:f>'4.10'!$P$7:$BD$7</c:f>
              <c:numCache>
                <c:formatCode>General</c:formatCode>
                <c:ptCount val="41"/>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pt idx="20">
                  <c:v>2030</c:v>
                </c:pt>
                <c:pt idx="21">
                  <c:v>2031</c:v>
                </c:pt>
                <c:pt idx="22">
                  <c:v>2032</c:v>
                </c:pt>
                <c:pt idx="23">
                  <c:v>2033</c:v>
                </c:pt>
                <c:pt idx="24">
                  <c:v>2034</c:v>
                </c:pt>
                <c:pt idx="25">
                  <c:v>2035</c:v>
                </c:pt>
                <c:pt idx="26">
                  <c:v>2036</c:v>
                </c:pt>
                <c:pt idx="27">
                  <c:v>2037</c:v>
                </c:pt>
                <c:pt idx="28">
                  <c:v>2038</c:v>
                </c:pt>
                <c:pt idx="29">
                  <c:v>2039</c:v>
                </c:pt>
                <c:pt idx="30">
                  <c:v>2040</c:v>
                </c:pt>
                <c:pt idx="31">
                  <c:v>2041</c:v>
                </c:pt>
                <c:pt idx="32">
                  <c:v>2042</c:v>
                </c:pt>
                <c:pt idx="33">
                  <c:v>2043</c:v>
                </c:pt>
                <c:pt idx="34">
                  <c:v>2044</c:v>
                </c:pt>
                <c:pt idx="35">
                  <c:v>2045</c:v>
                </c:pt>
                <c:pt idx="36">
                  <c:v>2046</c:v>
                </c:pt>
                <c:pt idx="37">
                  <c:v>2047</c:v>
                </c:pt>
                <c:pt idx="38">
                  <c:v>2048</c:v>
                </c:pt>
                <c:pt idx="39">
                  <c:v>2049</c:v>
                </c:pt>
                <c:pt idx="40">
                  <c:v>2050</c:v>
                </c:pt>
              </c:numCache>
            </c:numRef>
          </c:cat>
          <c:val>
            <c:numRef>
              <c:f>'4.10'!$P$11:$BD$11</c:f>
              <c:numCache>
                <c:formatCode>#,##0</c:formatCode>
                <c:ptCount val="41"/>
                <c:pt idx="8">
                  <c:v>46851.705238410002</c:v>
                </c:pt>
                <c:pt idx="9">
                  <c:v>50341.063385344212</c:v>
                </c:pt>
                <c:pt idx="10">
                  <c:v>51857.759304493491</c:v>
                </c:pt>
                <c:pt idx="11">
                  <c:v>52698.598137926238</c:v>
                </c:pt>
                <c:pt idx="12">
                  <c:v>53490.760390811018</c:v>
                </c:pt>
                <c:pt idx="13">
                  <c:v>53908.502216328176</c:v>
                </c:pt>
                <c:pt idx="14">
                  <c:v>54248.529450967515</c:v>
                </c:pt>
                <c:pt idx="15">
                  <c:v>54361.905906453852</c:v>
                </c:pt>
                <c:pt idx="16">
                  <c:v>54361.905906453852</c:v>
                </c:pt>
                <c:pt idx="17">
                  <c:v>54184.705544211924</c:v>
                </c:pt>
                <c:pt idx="18">
                  <c:v>53943.809426542626</c:v>
                </c:pt>
                <c:pt idx="19">
                  <c:v>53625.256843107723</c:v>
                </c:pt>
                <c:pt idx="20">
                  <c:v>53208.088148486895</c:v>
                </c:pt>
                <c:pt idx="21">
                  <c:v>52981.892190650316</c:v>
                </c:pt>
                <c:pt idx="22">
                  <c:v>52706.21733274185</c:v>
                </c:pt>
                <c:pt idx="23">
                  <c:v>52430.611556480246</c:v>
                </c:pt>
                <c:pt idx="24">
                  <c:v>52168.95450638359</c:v>
                </c:pt>
                <c:pt idx="25">
                  <c:v>51843.89721336052</c:v>
                </c:pt>
                <c:pt idx="26">
                  <c:v>51596.130871914313</c:v>
                </c:pt>
                <c:pt idx="27">
                  <c:v>51284.963555085604</c:v>
                </c:pt>
                <c:pt idx="28">
                  <c:v>51051.046829402272</c:v>
                </c:pt>
                <c:pt idx="29">
                  <c:v>50831.057018606887</c:v>
                </c:pt>
                <c:pt idx="30">
                  <c:v>50547.673169672416</c:v>
                </c:pt>
                <c:pt idx="31">
                  <c:v>50341.836463884225</c:v>
                </c:pt>
                <c:pt idx="32">
                  <c:v>50058.570582996268</c:v>
                </c:pt>
                <c:pt idx="33">
                  <c:v>49789.409880884923</c:v>
                </c:pt>
                <c:pt idx="34">
                  <c:v>49520.36324028566</c:v>
                </c:pt>
                <c:pt idx="35">
                  <c:v>49173.5664957353</c:v>
                </c:pt>
                <c:pt idx="36">
                  <c:v>48777.2301310935</c:v>
                </c:pt>
                <c:pt idx="37">
                  <c:v>48366.751269992958</c:v>
                </c:pt>
                <c:pt idx="38">
                  <c:v>47970.412563843769</c:v>
                </c:pt>
                <c:pt idx="39">
                  <c:v>47524.535156419064</c:v>
                </c:pt>
                <c:pt idx="40">
                  <c:v>47014.969707173615</c:v>
                </c:pt>
              </c:numCache>
            </c:numRef>
          </c:val>
          <c:smooth val="0"/>
          <c:extLst>
            <c:ext xmlns:c16="http://schemas.microsoft.com/office/drawing/2014/chart" uri="{C3380CC4-5D6E-409C-BE32-E72D297353CC}">
              <c16:uniqueId val="{00000005-13BB-4FB3-A372-01CDE3E37D52}"/>
            </c:ext>
          </c:extLst>
        </c:ser>
        <c:dLbls>
          <c:showLegendKey val="0"/>
          <c:showVal val="0"/>
          <c:showCatName val="0"/>
          <c:showSerName val="0"/>
          <c:showPercent val="0"/>
          <c:showBubbleSize val="0"/>
        </c:dLbls>
        <c:smooth val="0"/>
        <c:axId val="565216384"/>
        <c:axId val="565217920"/>
      </c:lineChart>
      <c:catAx>
        <c:axId val="565216384"/>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65217920"/>
        <c:crosses val="autoZero"/>
        <c:auto val="0"/>
        <c:lblAlgn val="ctr"/>
        <c:lblOffset val="100"/>
        <c:tickLblSkip val="5"/>
        <c:tickMarkSkip val="5"/>
        <c:noMultiLvlLbl val="0"/>
      </c:catAx>
      <c:valAx>
        <c:axId val="56521792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GB"/>
                  <a:t>TWh</a:t>
                </a:r>
              </a:p>
            </c:rich>
          </c:tx>
          <c:layout>
            <c:manualLayout>
              <c:xMode val="edge"/>
              <c:yMode val="edge"/>
              <c:x val="8.713102951763859E-3"/>
              <c:y val="0.1430411919368974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65216384"/>
        <c:crosses val="autoZero"/>
        <c:crossBetween val="between"/>
        <c:dispUnits>
          <c:builtInUnit val="thousands"/>
        </c:dispUnits>
      </c:valAx>
      <c:spPr>
        <a:noFill/>
        <a:ln>
          <a:noFill/>
        </a:ln>
        <a:effectLst/>
      </c:spPr>
    </c:plotArea>
    <c:legend>
      <c:legendPos val="b"/>
      <c:layout>
        <c:manualLayout>
          <c:xMode val="edge"/>
          <c:yMode val="edge"/>
          <c:x val="0.10885902001103366"/>
          <c:y val="0.88722511847119312"/>
          <c:w val="0.83182183437261437"/>
          <c:h val="9.7057789190889449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2494916615763081E-2"/>
          <c:y val="3.2787225126270983E-2"/>
          <c:w val="0.90179074586983743"/>
          <c:h val="0.78177124801228548"/>
        </c:manualLayout>
      </c:layout>
      <c:lineChart>
        <c:grouping val="standard"/>
        <c:varyColors val="0"/>
        <c:ser>
          <c:idx val="5"/>
          <c:order val="0"/>
          <c:tx>
            <c:strRef>
              <c:f>'4.11'!$O$9</c:f>
              <c:strCache>
                <c:ptCount val="1"/>
                <c:pt idx="0">
                  <c:v>History</c:v>
                </c:pt>
              </c:strCache>
            </c:strRef>
          </c:tx>
          <c:spPr>
            <a:ln w="28575" cap="rnd">
              <a:solidFill>
                <a:sysClr val="windowText" lastClr="000000"/>
              </a:solidFill>
              <a:round/>
            </a:ln>
            <a:effectLst/>
          </c:spPr>
          <c:marker>
            <c:symbol val="none"/>
          </c:marker>
          <c:cat>
            <c:numRef>
              <c:f>'4.11'!$U$8:$BI$8</c:f>
              <c:numCache>
                <c:formatCode>yyyy</c:formatCode>
                <c:ptCount val="41"/>
                <c:pt idx="0">
                  <c:v>40179</c:v>
                </c:pt>
                <c:pt idx="1">
                  <c:v>40544</c:v>
                </c:pt>
                <c:pt idx="2">
                  <c:v>40909</c:v>
                </c:pt>
                <c:pt idx="3">
                  <c:v>41275</c:v>
                </c:pt>
                <c:pt idx="4">
                  <c:v>41640</c:v>
                </c:pt>
                <c:pt idx="5">
                  <c:v>42005</c:v>
                </c:pt>
                <c:pt idx="6">
                  <c:v>42370</c:v>
                </c:pt>
                <c:pt idx="7">
                  <c:v>42736</c:v>
                </c:pt>
                <c:pt idx="8">
                  <c:v>43101</c:v>
                </c:pt>
                <c:pt idx="9">
                  <c:v>43466</c:v>
                </c:pt>
                <c:pt idx="10">
                  <c:v>43831</c:v>
                </c:pt>
                <c:pt idx="11">
                  <c:v>44197</c:v>
                </c:pt>
                <c:pt idx="12">
                  <c:v>44562</c:v>
                </c:pt>
                <c:pt idx="13">
                  <c:v>44927</c:v>
                </c:pt>
                <c:pt idx="14">
                  <c:v>45292</c:v>
                </c:pt>
                <c:pt idx="15">
                  <c:v>45658</c:v>
                </c:pt>
                <c:pt idx="16">
                  <c:v>46023</c:v>
                </c:pt>
                <c:pt idx="17">
                  <c:v>46388</c:v>
                </c:pt>
                <c:pt idx="18">
                  <c:v>46753</c:v>
                </c:pt>
                <c:pt idx="19">
                  <c:v>47119</c:v>
                </c:pt>
                <c:pt idx="20">
                  <c:v>47484</c:v>
                </c:pt>
                <c:pt idx="21">
                  <c:v>47849</c:v>
                </c:pt>
                <c:pt idx="22">
                  <c:v>48214</c:v>
                </c:pt>
                <c:pt idx="23">
                  <c:v>48580</c:v>
                </c:pt>
                <c:pt idx="24">
                  <c:v>48945</c:v>
                </c:pt>
                <c:pt idx="25">
                  <c:v>49310</c:v>
                </c:pt>
                <c:pt idx="26">
                  <c:v>49675</c:v>
                </c:pt>
                <c:pt idx="27">
                  <c:v>50041</c:v>
                </c:pt>
                <c:pt idx="28">
                  <c:v>50406</c:v>
                </c:pt>
                <c:pt idx="29">
                  <c:v>50771</c:v>
                </c:pt>
                <c:pt idx="30">
                  <c:v>51136</c:v>
                </c:pt>
                <c:pt idx="31">
                  <c:v>51502</c:v>
                </c:pt>
                <c:pt idx="32">
                  <c:v>51867</c:v>
                </c:pt>
                <c:pt idx="33">
                  <c:v>52232</c:v>
                </c:pt>
                <c:pt idx="34">
                  <c:v>52597</c:v>
                </c:pt>
                <c:pt idx="35">
                  <c:v>52963</c:v>
                </c:pt>
                <c:pt idx="36">
                  <c:v>53328</c:v>
                </c:pt>
                <c:pt idx="37">
                  <c:v>53693</c:v>
                </c:pt>
                <c:pt idx="38">
                  <c:v>54058</c:v>
                </c:pt>
                <c:pt idx="39">
                  <c:v>54424</c:v>
                </c:pt>
                <c:pt idx="40">
                  <c:v>54789</c:v>
                </c:pt>
              </c:numCache>
            </c:numRef>
          </c:cat>
          <c:val>
            <c:numRef>
              <c:f>'4.11'!$U$9:$BI$9</c:f>
              <c:numCache>
                <c:formatCode>#,##0.0</c:formatCode>
                <c:ptCount val="41"/>
                <c:pt idx="0">
                  <c:v>0.4</c:v>
                </c:pt>
                <c:pt idx="1">
                  <c:v>0.5</c:v>
                </c:pt>
                <c:pt idx="2">
                  <c:v>0.6</c:v>
                </c:pt>
                <c:pt idx="3">
                  <c:v>0.6</c:v>
                </c:pt>
                <c:pt idx="4">
                  <c:v>0.8</c:v>
                </c:pt>
                <c:pt idx="5">
                  <c:v>1</c:v>
                </c:pt>
                <c:pt idx="6">
                  <c:v>1</c:v>
                </c:pt>
                <c:pt idx="7">
                  <c:v>1</c:v>
                </c:pt>
              </c:numCache>
            </c:numRef>
          </c:val>
          <c:smooth val="0"/>
          <c:extLst>
            <c:ext xmlns:c16="http://schemas.microsoft.com/office/drawing/2014/chart" uri="{C3380CC4-5D6E-409C-BE32-E72D297353CC}">
              <c16:uniqueId val="{00000000-E24F-45C1-B4B8-276F2834DAF4}"/>
            </c:ext>
          </c:extLst>
        </c:ser>
        <c:ser>
          <c:idx val="2"/>
          <c:order val="1"/>
          <c:tx>
            <c:strRef>
              <c:f>'4.11'!$O$10</c:f>
              <c:strCache>
                <c:ptCount val="1"/>
                <c:pt idx="0">
                  <c:v>Community Renewables</c:v>
                </c:pt>
              </c:strCache>
            </c:strRef>
          </c:tx>
          <c:spPr>
            <a:ln w="28575" cap="rnd">
              <a:solidFill>
                <a:srgbClr val="E1008E"/>
              </a:solidFill>
              <a:round/>
            </a:ln>
            <a:effectLst/>
          </c:spPr>
          <c:marker>
            <c:symbol val="none"/>
          </c:marker>
          <c:cat>
            <c:numRef>
              <c:f>'4.11'!$U$8:$BI$8</c:f>
              <c:numCache>
                <c:formatCode>yyyy</c:formatCode>
                <c:ptCount val="41"/>
                <c:pt idx="0">
                  <c:v>40179</c:v>
                </c:pt>
                <c:pt idx="1">
                  <c:v>40544</c:v>
                </c:pt>
                <c:pt idx="2">
                  <c:v>40909</c:v>
                </c:pt>
                <c:pt idx="3">
                  <c:v>41275</c:v>
                </c:pt>
                <c:pt idx="4">
                  <c:v>41640</c:v>
                </c:pt>
                <c:pt idx="5">
                  <c:v>42005</c:v>
                </c:pt>
                <c:pt idx="6">
                  <c:v>42370</c:v>
                </c:pt>
                <c:pt idx="7">
                  <c:v>42736</c:v>
                </c:pt>
                <c:pt idx="8">
                  <c:v>43101</c:v>
                </c:pt>
                <c:pt idx="9">
                  <c:v>43466</c:v>
                </c:pt>
                <c:pt idx="10">
                  <c:v>43831</c:v>
                </c:pt>
                <c:pt idx="11">
                  <c:v>44197</c:v>
                </c:pt>
                <c:pt idx="12">
                  <c:v>44562</c:v>
                </c:pt>
                <c:pt idx="13">
                  <c:v>44927</c:v>
                </c:pt>
                <c:pt idx="14">
                  <c:v>45292</c:v>
                </c:pt>
                <c:pt idx="15">
                  <c:v>45658</c:v>
                </c:pt>
                <c:pt idx="16">
                  <c:v>46023</c:v>
                </c:pt>
                <c:pt idx="17">
                  <c:v>46388</c:v>
                </c:pt>
                <c:pt idx="18">
                  <c:v>46753</c:v>
                </c:pt>
                <c:pt idx="19">
                  <c:v>47119</c:v>
                </c:pt>
                <c:pt idx="20">
                  <c:v>47484</c:v>
                </c:pt>
                <c:pt idx="21">
                  <c:v>47849</c:v>
                </c:pt>
                <c:pt idx="22">
                  <c:v>48214</c:v>
                </c:pt>
                <c:pt idx="23">
                  <c:v>48580</c:v>
                </c:pt>
                <c:pt idx="24">
                  <c:v>48945</c:v>
                </c:pt>
                <c:pt idx="25">
                  <c:v>49310</c:v>
                </c:pt>
                <c:pt idx="26">
                  <c:v>49675</c:v>
                </c:pt>
                <c:pt idx="27">
                  <c:v>50041</c:v>
                </c:pt>
                <c:pt idx="28">
                  <c:v>50406</c:v>
                </c:pt>
                <c:pt idx="29">
                  <c:v>50771</c:v>
                </c:pt>
                <c:pt idx="30">
                  <c:v>51136</c:v>
                </c:pt>
                <c:pt idx="31">
                  <c:v>51502</c:v>
                </c:pt>
                <c:pt idx="32">
                  <c:v>51867</c:v>
                </c:pt>
                <c:pt idx="33">
                  <c:v>52232</c:v>
                </c:pt>
                <c:pt idx="34">
                  <c:v>52597</c:v>
                </c:pt>
                <c:pt idx="35">
                  <c:v>52963</c:v>
                </c:pt>
                <c:pt idx="36">
                  <c:v>53328</c:v>
                </c:pt>
                <c:pt idx="37">
                  <c:v>53693</c:v>
                </c:pt>
                <c:pt idx="38">
                  <c:v>54058</c:v>
                </c:pt>
                <c:pt idx="39">
                  <c:v>54424</c:v>
                </c:pt>
                <c:pt idx="40">
                  <c:v>54789</c:v>
                </c:pt>
              </c:numCache>
            </c:numRef>
          </c:cat>
          <c:val>
            <c:numRef>
              <c:f>'4.11'!$U$10:$BI$10</c:f>
              <c:numCache>
                <c:formatCode>General</c:formatCode>
                <c:ptCount val="41"/>
                <c:pt idx="7" formatCode="#,##0.0">
                  <c:v>1</c:v>
                </c:pt>
                <c:pt idx="8" formatCode="#,##0.0">
                  <c:v>1</c:v>
                </c:pt>
                <c:pt idx="9" formatCode="#,##0.0">
                  <c:v>1</c:v>
                </c:pt>
                <c:pt idx="10" formatCode="#,##0.0">
                  <c:v>1</c:v>
                </c:pt>
                <c:pt idx="11" formatCode="#,##0.0">
                  <c:v>1.1000000000000001</c:v>
                </c:pt>
                <c:pt idx="12" formatCode="#,##0.0">
                  <c:v>1.2</c:v>
                </c:pt>
                <c:pt idx="13" formatCode="#,##0.0">
                  <c:v>1.5</c:v>
                </c:pt>
                <c:pt idx="14" formatCode="#,##0.0">
                  <c:v>1.9</c:v>
                </c:pt>
                <c:pt idx="15" formatCode="#,##0.0">
                  <c:v>2.2000000000000002</c:v>
                </c:pt>
                <c:pt idx="16" formatCode="#,##0.0">
                  <c:v>2.4</c:v>
                </c:pt>
                <c:pt idx="17" formatCode="#,##0.0">
                  <c:v>2.6</c:v>
                </c:pt>
                <c:pt idx="18" formatCode="#,##0.0">
                  <c:v>2.7</c:v>
                </c:pt>
                <c:pt idx="19" formatCode="#,##0.0">
                  <c:v>3</c:v>
                </c:pt>
                <c:pt idx="20" formatCode="#,##0.0">
                  <c:v>3.5</c:v>
                </c:pt>
                <c:pt idx="21" formatCode="#,##0.0">
                  <c:v>3.9</c:v>
                </c:pt>
                <c:pt idx="22" formatCode="#,##0.0">
                  <c:v>4.2</c:v>
                </c:pt>
                <c:pt idx="23" formatCode="#,##0.0">
                  <c:v>4.5</c:v>
                </c:pt>
                <c:pt idx="24" formatCode="#,##0.0">
                  <c:v>4.8</c:v>
                </c:pt>
                <c:pt idx="25" formatCode="#,##0.0">
                  <c:v>5.2</c:v>
                </c:pt>
                <c:pt idx="26" formatCode="#,##0.0">
                  <c:v>5.5</c:v>
                </c:pt>
                <c:pt idx="27" formatCode="#,##0.0">
                  <c:v>5.8</c:v>
                </c:pt>
                <c:pt idx="28" formatCode="#,##0.0">
                  <c:v>5.9</c:v>
                </c:pt>
                <c:pt idx="29" formatCode="#,##0.0">
                  <c:v>6</c:v>
                </c:pt>
                <c:pt idx="30" formatCode="#,##0.0">
                  <c:v>6.1</c:v>
                </c:pt>
                <c:pt idx="31" formatCode="#,##0.0">
                  <c:v>6.2</c:v>
                </c:pt>
                <c:pt idx="32" formatCode="#,##0.0">
                  <c:v>6.3</c:v>
                </c:pt>
                <c:pt idx="33" formatCode="#,##0.0">
                  <c:v>6.3</c:v>
                </c:pt>
                <c:pt idx="34" formatCode="#,##0.0">
                  <c:v>6.4</c:v>
                </c:pt>
                <c:pt idx="35" formatCode="#,##0.0">
                  <c:v>6.5</c:v>
                </c:pt>
                <c:pt idx="36" formatCode="#,##0.0">
                  <c:v>6.5</c:v>
                </c:pt>
                <c:pt idx="37" formatCode="#,##0.0">
                  <c:v>6.6</c:v>
                </c:pt>
                <c:pt idx="38" formatCode="#,##0.0">
                  <c:v>6.7</c:v>
                </c:pt>
                <c:pt idx="39" formatCode="#,##0.0">
                  <c:v>6.7</c:v>
                </c:pt>
                <c:pt idx="40" formatCode="#,##0.0">
                  <c:v>6.7</c:v>
                </c:pt>
              </c:numCache>
            </c:numRef>
          </c:val>
          <c:smooth val="0"/>
          <c:extLst>
            <c:ext xmlns:c16="http://schemas.microsoft.com/office/drawing/2014/chart" uri="{C3380CC4-5D6E-409C-BE32-E72D297353CC}">
              <c16:uniqueId val="{00000001-E24F-45C1-B4B8-276F2834DAF4}"/>
            </c:ext>
          </c:extLst>
        </c:ser>
        <c:ser>
          <c:idx val="0"/>
          <c:order val="2"/>
          <c:tx>
            <c:strRef>
              <c:f>'4.11'!$O$11</c:f>
              <c:strCache>
                <c:ptCount val="1"/>
                <c:pt idx="0">
                  <c:v>Two Degrees</c:v>
                </c:pt>
              </c:strCache>
            </c:strRef>
          </c:tx>
          <c:spPr>
            <a:ln w="28575" cap="rnd">
              <a:solidFill>
                <a:srgbClr val="7A9A01"/>
              </a:solidFill>
              <a:round/>
            </a:ln>
            <a:effectLst/>
          </c:spPr>
          <c:marker>
            <c:symbol val="none"/>
          </c:marker>
          <c:cat>
            <c:numRef>
              <c:f>'4.11'!$U$8:$BI$8</c:f>
              <c:numCache>
                <c:formatCode>yyyy</c:formatCode>
                <c:ptCount val="41"/>
                <c:pt idx="0">
                  <c:v>40179</c:v>
                </c:pt>
                <c:pt idx="1">
                  <c:v>40544</c:v>
                </c:pt>
                <c:pt idx="2">
                  <c:v>40909</c:v>
                </c:pt>
                <c:pt idx="3">
                  <c:v>41275</c:v>
                </c:pt>
                <c:pt idx="4">
                  <c:v>41640</c:v>
                </c:pt>
                <c:pt idx="5">
                  <c:v>42005</c:v>
                </c:pt>
                <c:pt idx="6">
                  <c:v>42370</c:v>
                </c:pt>
                <c:pt idx="7">
                  <c:v>42736</c:v>
                </c:pt>
                <c:pt idx="8">
                  <c:v>43101</c:v>
                </c:pt>
                <c:pt idx="9">
                  <c:v>43466</c:v>
                </c:pt>
                <c:pt idx="10">
                  <c:v>43831</c:v>
                </c:pt>
                <c:pt idx="11">
                  <c:v>44197</c:v>
                </c:pt>
                <c:pt idx="12">
                  <c:v>44562</c:v>
                </c:pt>
                <c:pt idx="13">
                  <c:v>44927</c:v>
                </c:pt>
                <c:pt idx="14">
                  <c:v>45292</c:v>
                </c:pt>
                <c:pt idx="15">
                  <c:v>45658</c:v>
                </c:pt>
                <c:pt idx="16">
                  <c:v>46023</c:v>
                </c:pt>
                <c:pt idx="17">
                  <c:v>46388</c:v>
                </c:pt>
                <c:pt idx="18">
                  <c:v>46753</c:v>
                </c:pt>
                <c:pt idx="19">
                  <c:v>47119</c:v>
                </c:pt>
                <c:pt idx="20">
                  <c:v>47484</c:v>
                </c:pt>
                <c:pt idx="21">
                  <c:v>47849</c:v>
                </c:pt>
                <c:pt idx="22">
                  <c:v>48214</c:v>
                </c:pt>
                <c:pt idx="23">
                  <c:v>48580</c:v>
                </c:pt>
                <c:pt idx="24">
                  <c:v>48945</c:v>
                </c:pt>
                <c:pt idx="25">
                  <c:v>49310</c:v>
                </c:pt>
                <c:pt idx="26">
                  <c:v>49675</c:v>
                </c:pt>
                <c:pt idx="27">
                  <c:v>50041</c:v>
                </c:pt>
                <c:pt idx="28">
                  <c:v>50406</c:v>
                </c:pt>
                <c:pt idx="29">
                  <c:v>50771</c:v>
                </c:pt>
                <c:pt idx="30">
                  <c:v>51136</c:v>
                </c:pt>
                <c:pt idx="31">
                  <c:v>51502</c:v>
                </c:pt>
                <c:pt idx="32">
                  <c:v>51867</c:v>
                </c:pt>
                <c:pt idx="33">
                  <c:v>52232</c:v>
                </c:pt>
                <c:pt idx="34">
                  <c:v>52597</c:v>
                </c:pt>
                <c:pt idx="35">
                  <c:v>52963</c:v>
                </c:pt>
                <c:pt idx="36">
                  <c:v>53328</c:v>
                </c:pt>
                <c:pt idx="37">
                  <c:v>53693</c:v>
                </c:pt>
                <c:pt idx="38">
                  <c:v>54058</c:v>
                </c:pt>
                <c:pt idx="39">
                  <c:v>54424</c:v>
                </c:pt>
                <c:pt idx="40">
                  <c:v>54789</c:v>
                </c:pt>
              </c:numCache>
            </c:numRef>
          </c:cat>
          <c:val>
            <c:numRef>
              <c:f>'4.11'!$U$11:$BI$11</c:f>
              <c:numCache>
                <c:formatCode>General</c:formatCode>
                <c:ptCount val="41"/>
                <c:pt idx="7" formatCode="#,##0.0">
                  <c:v>1</c:v>
                </c:pt>
                <c:pt idx="8" formatCode="#,##0.0">
                  <c:v>1</c:v>
                </c:pt>
                <c:pt idx="9" formatCode="#,##0.0">
                  <c:v>1</c:v>
                </c:pt>
                <c:pt idx="10" formatCode="#,##0.0">
                  <c:v>1.1000000000000001</c:v>
                </c:pt>
                <c:pt idx="11" formatCode="#,##0.0">
                  <c:v>1.3</c:v>
                </c:pt>
                <c:pt idx="12" formatCode="#,##0.0">
                  <c:v>1.6</c:v>
                </c:pt>
                <c:pt idx="13" formatCode="#,##0.0">
                  <c:v>2.1</c:v>
                </c:pt>
                <c:pt idx="14" formatCode="#,##0.0">
                  <c:v>2.5</c:v>
                </c:pt>
                <c:pt idx="15" formatCode="#,##0.0">
                  <c:v>2.8</c:v>
                </c:pt>
                <c:pt idx="16" formatCode="#,##0.0">
                  <c:v>3</c:v>
                </c:pt>
                <c:pt idx="17" formatCode="#,##0.0">
                  <c:v>3.3</c:v>
                </c:pt>
                <c:pt idx="18" formatCode="#,##0.0">
                  <c:v>3.8</c:v>
                </c:pt>
                <c:pt idx="19" formatCode="#,##0.0">
                  <c:v>4.2</c:v>
                </c:pt>
                <c:pt idx="20" formatCode="#,##0.0">
                  <c:v>4.5</c:v>
                </c:pt>
                <c:pt idx="21" formatCode="#,##0.0">
                  <c:v>4.7</c:v>
                </c:pt>
                <c:pt idx="22" formatCode="#,##0.0">
                  <c:v>5</c:v>
                </c:pt>
                <c:pt idx="23" formatCode="#,##0.0">
                  <c:v>5.3</c:v>
                </c:pt>
                <c:pt idx="24" formatCode="#,##0.0">
                  <c:v>5.7</c:v>
                </c:pt>
                <c:pt idx="25" formatCode="#,##0.0">
                  <c:v>5.9</c:v>
                </c:pt>
                <c:pt idx="26" formatCode="#,##0.0">
                  <c:v>6.1</c:v>
                </c:pt>
                <c:pt idx="27" formatCode="#,##0.0">
                  <c:v>6.2</c:v>
                </c:pt>
                <c:pt idx="28" formatCode="#,##0.0">
                  <c:v>6.3</c:v>
                </c:pt>
                <c:pt idx="29" formatCode="#,##0.0">
                  <c:v>6.3</c:v>
                </c:pt>
                <c:pt idx="30" formatCode="#,##0.0">
                  <c:v>6.4</c:v>
                </c:pt>
                <c:pt idx="31" formatCode="#,##0.0">
                  <c:v>6.4</c:v>
                </c:pt>
                <c:pt idx="32" formatCode="#,##0.0">
                  <c:v>6.5</c:v>
                </c:pt>
                <c:pt idx="33" formatCode="#,##0.0">
                  <c:v>6.5</c:v>
                </c:pt>
                <c:pt idx="34" formatCode="#,##0.0">
                  <c:v>6.5</c:v>
                </c:pt>
                <c:pt idx="35" formatCode="#,##0.0">
                  <c:v>6.6</c:v>
                </c:pt>
                <c:pt idx="36" formatCode="#,##0.0">
                  <c:v>6.6</c:v>
                </c:pt>
                <c:pt idx="37" formatCode="#,##0.0">
                  <c:v>6.6</c:v>
                </c:pt>
                <c:pt idx="38" formatCode="#,##0.0">
                  <c:v>6.7</c:v>
                </c:pt>
                <c:pt idx="39" formatCode="#,##0.0">
                  <c:v>6.7</c:v>
                </c:pt>
                <c:pt idx="40" formatCode="#,##0.0">
                  <c:v>6.7</c:v>
                </c:pt>
              </c:numCache>
            </c:numRef>
          </c:val>
          <c:smooth val="0"/>
          <c:extLst>
            <c:ext xmlns:c16="http://schemas.microsoft.com/office/drawing/2014/chart" uri="{C3380CC4-5D6E-409C-BE32-E72D297353CC}">
              <c16:uniqueId val="{00000002-E24F-45C1-B4B8-276F2834DAF4}"/>
            </c:ext>
          </c:extLst>
        </c:ser>
        <c:ser>
          <c:idx val="1"/>
          <c:order val="3"/>
          <c:tx>
            <c:strRef>
              <c:f>'4.11'!$O$12</c:f>
              <c:strCache>
                <c:ptCount val="1"/>
                <c:pt idx="0">
                  <c:v>Steady Progression</c:v>
                </c:pt>
              </c:strCache>
            </c:strRef>
          </c:tx>
          <c:spPr>
            <a:ln w="28575" cap="rnd">
              <a:solidFill>
                <a:srgbClr val="FFC222"/>
              </a:solidFill>
              <a:prstDash val="solid"/>
              <a:round/>
            </a:ln>
            <a:effectLst/>
          </c:spPr>
          <c:marker>
            <c:symbol val="none"/>
          </c:marker>
          <c:cat>
            <c:numRef>
              <c:f>'4.11'!$U$8:$BI$8</c:f>
              <c:numCache>
                <c:formatCode>yyyy</c:formatCode>
                <c:ptCount val="41"/>
                <c:pt idx="0">
                  <c:v>40179</c:v>
                </c:pt>
                <c:pt idx="1">
                  <c:v>40544</c:v>
                </c:pt>
                <c:pt idx="2">
                  <c:v>40909</c:v>
                </c:pt>
                <c:pt idx="3">
                  <c:v>41275</c:v>
                </c:pt>
                <c:pt idx="4">
                  <c:v>41640</c:v>
                </c:pt>
                <c:pt idx="5">
                  <c:v>42005</c:v>
                </c:pt>
                <c:pt idx="6">
                  <c:v>42370</c:v>
                </c:pt>
                <c:pt idx="7">
                  <c:v>42736</c:v>
                </c:pt>
                <c:pt idx="8">
                  <c:v>43101</c:v>
                </c:pt>
                <c:pt idx="9">
                  <c:v>43466</c:v>
                </c:pt>
                <c:pt idx="10">
                  <c:v>43831</c:v>
                </c:pt>
                <c:pt idx="11">
                  <c:v>44197</c:v>
                </c:pt>
                <c:pt idx="12">
                  <c:v>44562</c:v>
                </c:pt>
                <c:pt idx="13">
                  <c:v>44927</c:v>
                </c:pt>
                <c:pt idx="14">
                  <c:v>45292</c:v>
                </c:pt>
                <c:pt idx="15">
                  <c:v>45658</c:v>
                </c:pt>
                <c:pt idx="16">
                  <c:v>46023</c:v>
                </c:pt>
                <c:pt idx="17">
                  <c:v>46388</c:v>
                </c:pt>
                <c:pt idx="18">
                  <c:v>46753</c:v>
                </c:pt>
                <c:pt idx="19">
                  <c:v>47119</c:v>
                </c:pt>
                <c:pt idx="20">
                  <c:v>47484</c:v>
                </c:pt>
                <c:pt idx="21">
                  <c:v>47849</c:v>
                </c:pt>
                <c:pt idx="22">
                  <c:v>48214</c:v>
                </c:pt>
                <c:pt idx="23">
                  <c:v>48580</c:v>
                </c:pt>
                <c:pt idx="24">
                  <c:v>48945</c:v>
                </c:pt>
                <c:pt idx="25">
                  <c:v>49310</c:v>
                </c:pt>
                <c:pt idx="26">
                  <c:v>49675</c:v>
                </c:pt>
                <c:pt idx="27">
                  <c:v>50041</c:v>
                </c:pt>
                <c:pt idx="28">
                  <c:v>50406</c:v>
                </c:pt>
                <c:pt idx="29">
                  <c:v>50771</c:v>
                </c:pt>
                <c:pt idx="30">
                  <c:v>51136</c:v>
                </c:pt>
                <c:pt idx="31">
                  <c:v>51502</c:v>
                </c:pt>
                <c:pt idx="32">
                  <c:v>51867</c:v>
                </c:pt>
                <c:pt idx="33">
                  <c:v>52232</c:v>
                </c:pt>
                <c:pt idx="34">
                  <c:v>52597</c:v>
                </c:pt>
                <c:pt idx="35">
                  <c:v>52963</c:v>
                </c:pt>
                <c:pt idx="36">
                  <c:v>53328</c:v>
                </c:pt>
                <c:pt idx="37">
                  <c:v>53693</c:v>
                </c:pt>
                <c:pt idx="38">
                  <c:v>54058</c:v>
                </c:pt>
                <c:pt idx="39">
                  <c:v>54424</c:v>
                </c:pt>
                <c:pt idx="40">
                  <c:v>54789</c:v>
                </c:pt>
              </c:numCache>
            </c:numRef>
          </c:cat>
          <c:val>
            <c:numRef>
              <c:f>'4.11'!$U$12:$BI$12</c:f>
              <c:numCache>
                <c:formatCode>General</c:formatCode>
                <c:ptCount val="41"/>
                <c:pt idx="7" formatCode="#,##0.0">
                  <c:v>1</c:v>
                </c:pt>
                <c:pt idx="8" formatCode="#,##0.0">
                  <c:v>1</c:v>
                </c:pt>
                <c:pt idx="9" formatCode="#,##0.0">
                  <c:v>1</c:v>
                </c:pt>
                <c:pt idx="10" formatCode="#,##0.0">
                  <c:v>1</c:v>
                </c:pt>
                <c:pt idx="11" formatCode="#,##0.0">
                  <c:v>1</c:v>
                </c:pt>
                <c:pt idx="12" formatCode="#,##0.0">
                  <c:v>1</c:v>
                </c:pt>
                <c:pt idx="13" formatCode="#,##0.0">
                  <c:v>1</c:v>
                </c:pt>
                <c:pt idx="14" formatCode="#,##0.0">
                  <c:v>1</c:v>
                </c:pt>
                <c:pt idx="15" formatCode="#,##0.0">
                  <c:v>1</c:v>
                </c:pt>
                <c:pt idx="16" formatCode="#,##0.0">
                  <c:v>1.1000000000000001</c:v>
                </c:pt>
                <c:pt idx="17" formatCode="#,##0.0">
                  <c:v>1.1000000000000001</c:v>
                </c:pt>
                <c:pt idx="18" formatCode="#,##0.0">
                  <c:v>1.2</c:v>
                </c:pt>
                <c:pt idx="19" formatCode="#,##0.0">
                  <c:v>1.4</c:v>
                </c:pt>
                <c:pt idx="20" formatCode="#,##0.0">
                  <c:v>1.4</c:v>
                </c:pt>
                <c:pt idx="21" formatCode="#,##0.0">
                  <c:v>1.5</c:v>
                </c:pt>
                <c:pt idx="22" formatCode="#,##0.0">
                  <c:v>1.5</c:v>
                </c:pt>
                <c:pt idx="23" formatCode="#,##0.0">
                  <c:v>1.6</c:v>
                </c:pt>
                <c:pt idx="24" formatCode="#,##0.0">
                  <c:v>1.6</c:v>
                </c:pt>
                <c:pt idx="25" formatCode="#,##0.0">
                  <c:v>1.7</c:v>
                </c:pt>
                <c:pt idx="26" formatCode="#,##0.0">
                  <c:v>1.8</c:v>
                </c:pt>
                <c:pt idx="27" formatCode="#,##0.0">
                  <c:v>1.9</c:v>
                </c:pt>
                <c:pt idx="28" formatCode="#,##0.0">
                  <c:v>1.9</c:v>
                </c:pt>
                <c:pt idx="29" formatCode="#,##0.0">
                  <c:v>2</c:v>
                </c:pt>
                <c:pt idx="30" formatCode="#,##0.0">
                  <c:v>2</c:v>
                </c:pt>
                <c:pt idx="31" formatCode="#,##0.0">
                  <c:v>2</c:v>
                </c:pt>
                <c:pt idx="32" formatCode="#,##0.0">
                  <c:v>2.1</c:v>
                </c:pt>
                <c:pt idx="33" formatCode="#,##0.0">
                  <c:v>2.1</c:v>
                </c:pt>
                <c:pt idx="34" formatCode="#,##0.0">
                  <c:v>2.1</c:v>
                </c:pt>
                <c:pt idx="35" formatCode="#,##0.0">
                  <c:v>2.1</c:v>
                </c:pt>
                <c:pt idx="36" formatCode="#,##0.0">
                  <c:v>2.1</c:v>
                </c:pt>
                <c:pt idx="37" formatCode="#,##0.0">
                  <c:v>2.1</c:v>
                </c:pt>
                <c:pt idx="38" formatCode="#,##0.0">
                  <c:v>2.1</c:v>
                </c:pt>
                <c:pt idx="39" formatCode="#,##0.0">
                  <c:v>2.1</c:v>
                </c:pt>
                <c:pt idx="40" formatCode="#,##0.0">
                  <c:v>2.1</c:v>
                </c:pt>
              </c:numCache>
            </c:numRef>
          </c:val>
          <c:smooth val="0"/>
          <c:extLst>
            <c:ext xmlns:c16="http://schemas.microsoft.com/office/drawing/2014/chart" uri="{C3380CC4-5D6E-409C-BE32-E72D297353CC}">
              <c16:uniqueId val="{00000003-E24F-45C1-B4B8-276F2834DAF4}"/>
            </c:ext>
          </c:extLst>
        </c:ser>
        <c:ser>
          <c:idx val="3"/>
          <c:order val="4"/>
          <c:tx>
            <c:strRef>
              <c:f>'4.11'!$O$13</c:f>
              <c:strCache>
                <c:ptCount val="1"/>
                <c:pt idx="0">
                  <c:v>Consumer Evolution</c:v>
                </c:pt>
              </c:strCache>
            </c:strRef>
          </c:tx>
          <c:spPr>
            <a:ln w="28575" cap="rnd">
              <a:solidFill>
                <a:srgbClr val="1D1160"/>
              </a:solidFill>
              <a:round/>
            </a:ln>
            <a:effectLst/>
          </c:spPr>
          <c:marker>
            <c:symbol val="none"/>
          </c:marker>
          <c:cat>
            <c:numRef>
              <c:f>'4.11'!$U$8:$BI$8</c:f>
              <c:numCache>
                <c:formatCode>yyyy</c:formatCode>
                <c:ptCount val="41"/>
                <c:pt idx="0">
                  <c:v>40179</c:v>
                </c:pt>
                <c:pt idx="1">
                  <c:v>40544</c:v>
                </c:pt>
                <c:pt idx="2">
                  <c:v>40909</c:v>
                </c:pt>
                <c:pt idx="3">
                  <c:v>41275</c:v>
                </c:pt>
                <c:pt idx="4">
                  <c:v>41640</c:v>
                </c:pt>
                <c:pt idx="5">
                  <c:v>42005</c:v>
                </c:pt>
                <c:pt idx="6">
                  <c:v>42370</c:v>
                </c:pt>
                <c:pt idx="7">
                  <c:v>42736</c:v>
                </c:pt>
                <c:pt idx="8">
                  <c:v>43101</c:v>
                </c:pt>
                <c:pt idx="9">
                  <c:v>43466</c:v>
                </c:pt>
                <c:pt idx="10">
                  <c:v>43831</c:v>
                </c:pt>
                <c:pt idx="11">
                  <c:v>44197</c:v>
                </c:pt>
                <c:pt idx="12">
                  <c:v>44562</c:v>
                </c:pt>
                <c:pt idx="13">
                  <c:v>44927</c:v>
                </c:pt>
                <c:pt idx="14">
                  <c:v>45292</c:v>
                </c:pt>
                <c:pt idx="15">
                  <c:v>45658</c:v>
                </c:pt>
                <c:pt idx="16">
                  <c:v>46023</c:v>
                </c:pt>
                <c:pt idx="17">
                  <c:v>46388</c:v>
                </c:pt>
                <c:pt idx="18">
                  <c:v>46753</c:v>
                </c:pt>
                <c:pt idx="19">
                  <c:v>47119</c:v>
                </c:pt>
                <c:pt idx="20">
                  <c:v>47484</c:v>
                </c:pt>
                <c:pt idx="21">
                  <c:v>47849</c:v>
                </c:pt>
                <c:pt idx="22">
                  <c:v>48214</c:v>
                </c:pt>
                <c:pt idx="23">
                  <c:v>48580</c:v>
                </c:pt>
                <c:pt idx="24">
                  <c:v>48945</c:v>
                </c:pt>
                <c:pt idx="25">
                  <c:v>49310</c:v>
                </c:pt>
                <c:pt idx="26">
                  <c:v>49675</c:v>
                </c:pt>
                <c:pt idx="27">
                  <c:v>50041</c:v>
                </c:pt>
                <c:pt idx="28">
                  <c:v>50406</c:v>
                </c:pt>
                <c:pt idx="29">
                  <c:v>50771</c:v>
                </c:pt>
                <c:pt idx="30">
                  <c:v>51136</c:v>
                </c:pt>
                <c:pt idx="31">
                  <c:v>51502</c:v>
                </c:pt>
                <c:pt idx="32">
                  <c:v>51867</c:v>
                </c:pt>
                <c:pt idx="33">
                  <c:v>52232</c:v>
                </c:pt>
                <c:pt idx="34">
                  <c:v>52597</c:v>
                </c:pt>
                <c:pt idx="35">
                  <c:v>52963</c:v>
                </c:pt>
                <c:pt idx="36">
                  <c:v>53328</c:v>
                </c:pt>
                <c:pt idx="37">
                  <c:v>53693</c:v>
                </c:pt>
                <c:pt idx="38">
                  <c:v>54058</c:v>
                </c:pt>
                <c:pt idx="39">
                  <c:v>54424</c:v>
                </c:pt>
                <c:pt idx="40">
                  <c:v>54789</c:v>
                </c:pt>
              </c:numCache>
            </c:numRef>
          </c:cat>
          <c:val>
            <c:numRef>
              <c:f>'4.11'!$U$13:$BI$13</c:f>
              <c:numCache>
                <c:formatCode>General</c:formatCode>
                <c:ptCount val="41"/>
                <c:pt idx="7" formatCode="#,##0.0">
                  <c:v>1</c:v>
                </c:pt>
                <c:pt idx="8" formatCode="#,##0.0">
                  <c:v>1</c:v>
                </c:pt>
                <c:pt idx="9" formatCode="#,##0.0">
                  <c:v>1</c:v>
                </c:pt>
                <c:pt idx="10" formatCode="#,##0.0">
                  <c:v>1</c:v>
                </c:pt>
                <c:pt idx="11" formatCode="#,##0.0">
                  <c:v>1</c:v>
                </c:pt>
                <c:pt idx="12" formatCode="#,##0.0">
                  <c:v>1</c:v>
                </c:pt>
                <c:pt idx="13" formatCode="#,##0.0">
                  <c:v>1</c:v>
                </c:pt>
                <c:pt idx="14" formatCode="#,##0.0">
                  <c:v>1.1000000000000001</c:v>
                </c:pt>
                <c:pt idx="15" formatCode="#,##0.0">
                  <c:v>1.1000000000000001</c:v>
                </c:pt>
                <c:pt idx="16" formatCode="#,##0.0">
                  <c:v>1.3</c:v>
                </c:pt>
                <c:pt idx="17" formatCode="#,##0.0">
                  <c:v>1.5</c:v>
                </c:pt>
                <c:pt idx="18" formatCode="#,##0.0">
                  <c:v>1.7</c:v>
                </c:pt>
                <c:pt idx="19" formatCode="#,##0.0">
                  <c:v>1.8</c:v>
                </c:pt>
                <c:pt idx="20" formatCode="#,##0.0">
                  <c:v>1.9</c:v>
                </c:pt>
                <c:pt idx="21" formatCode="#,##0.0">
                  <c:v>2</c:v>
                </c:pt>
                <c:pt idx="22" formatCode="#,##0.0">
                  <c:v>2.1</c:v>
                </c:pt>
                <c:pt idx="23" formatCode="#,##0.0">
                  <c:v>2.2000000000000002</c:v>
                </c:pt>
                <c:pt idx="24" formatCode="#,##0.0">
                  <c:v>2.2999999999999998</c:v>
                </c:pt>
                <c:pt idx="25" formatCode="#,##0.0">
                  <c:v>2.4</c:v>
                </c:pt>
                <c:pt idx="26" formatCode="#,##0.0">
                  <c:v>2.6</c:v>
                </c:pt>
                <c:pt idx="27" formatCode="#,##0.0">
                  <c:v>2.7</c:v>
                </c:pt>
                <c:pt idx="28" formatCode="#,##0.0">
                  <c:v>2.8</c:v>
                </c:pt>
                <c:pt idx="29" formatCode="#,##0.0">
                  <c:v>2.8</c:v>
                </c:pt>
                <c:pt idx="30" formatCode="#,##0.0">
                  <c:v>2.8</c:v>
                </c:pt>
                <c:pt idx="31" formatCode="#,##0.0">
                  <c:v>2.8</c:v>
                </c:pt>
                <c:pt idx="32" formatCode="#,##0.0">
                  <c:v>2.8</c:v>
                </c:pt>
                <c:pt idx="33" formatCode="#,##0.0">
                  <c:v>2.8</c:v>
                </c:pt>
                <c:pt idx="34" formatCode="#,##0.0">
                  <c:v>2.8</c:v>
                </c:pt>
                <c:pt idx="35" formatCode="#,##0.0">
                  <c:v>2.9</c:v>
                </c:pt>
                <c:pt idx="36" formatCode="#,##0.0">
                  <c:v>2.9</c:v>
                </c:pt>
                <c:pt idx="37" formatCode="#,##0.0">
                  <c:v>2.9</c:v>
                </c:pt>
                <c:pt idx="38" formatCode="#,##0.0">
                  <c:v>2.9</c:v>
                </c:pt>
                <c:pt idx="39" formatCode="#,##0.0">
                  <c:v>2.9</c:v>
                </c:pt>
                <c:pt idx="40" formatCode="#,##0.0">
                  <c:v>2.9</c:v>
                </c:pt>
              </c:numCache>
            </c:numRef>
          </c:val>
          <c:smooth val="0"/>
          <c:extLst>
            <c:ext xmlns:c16="http://schemas.microsoft.com/office/drawing/2014/chart" uri="{C3380CC4-5D6E-409C-BE32-E72D297353CC}">
              <c16:uniqueId val="{00000004-E24F-45C1-B4B8-276F2834DAF4}"/>
            </c:ext>
          </c:extLst>
        </c:ser>
        <c:dLbls>
          <c:showLegendKey val="0"/>
          <c:showVal val="0"/>
          <c:showCatName val="0"/>
          <c:showSerName val="0"/>
          <c:showPercent val="0"/>
          <c:showBubbleSize val="0"/>
        </c:dLbls>
        <c:smooth val="0"/>
        <c:axId val="563904512"/>
        <c:axId val="563906048"/>
      </c:lineChart>
      <c:dateAx>
        <c:axId val="563904512"/>
        <c:scaling>
          <c:orientation val="minMax"/>
        </c:scaling>
        <c:delete val="0"/>
        <c:axPos val="b"/>
        <c:numFmt formatCode="yy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563906048"/>
        <c:crosses val="autoZero"/>
        <c:auto val="0"/>
        <c:lblOffset val="100"/>
        <c:baseTimeUnit val="days"/>
        <c:majorUnit val="5"/>
        <c:majorTimeUnit val="years"/>
      </c:dateAx>
      <c:valAx>
        <c:axId val="56390604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r>
                  <a:rPr lang="en-GB"/>
                  <a:t>GW</a:t>
                </a:r>
              </a:p>
            </c:rich>
          </c:tx>
          <c:layout>
            <c:manualLayout>
              <c:xMode val="edge"/>
              <c:yMode val="edge"/>
              <c:x val="2.9264158867290629E-3"/>
              <c:y val="0.13724997565488364"/>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563904512"/>
        <c:crosses val="autoZero"/>
        <c:crossBetween val="between"/>
      </c:valAx>
      <c:spPr>
        <a:noFill/>
        <a:ln>
          <a:noFill/>
        </a:ln>
        <a:effectLst/>
      </c:spPr>
    </c:plotArea>
    <c:legend>
      <c:legendPos val="b"/>
      <c:layout>
        <c:manualLayout>
          <c:xMode val="edge"/>
          <c:yMode val="edge"/>
          <c:x val="8.7142857142857147E-2"/>
          <c:y val="0.87380294226227506"/>
          <c:w val="0.89999988465046643"/>
          <c:h val="4.605242217475089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chemeClr val="tx1"/>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842347103872291"/>
          <c:y val="2.8531484745039224E-2"/>
          <c:w val="0.84148520476036381"/>
          <c:h val="0.64341306067705228"/>
        </c:manualLayout>
      </c:layout>
      <c:barChart>
        <c:barDir val="col"/>
        <c:grouping val="stacked"/>
        <c:varyColors val="0"/>
        <c:ser>
          <c:idx val="1"/>
          <c:order val="0"/>
          <c:tx>
            <c:strRef>
              <c:f>'4.12'!$K$9</c:f>
              <c:strCache>
                <c:ptCount val="1"/>
                <c:pt idx="0">
                  <c:v>ASHP</c:v>
                </c:pt>
              </c:strCache>
            </c:strRef>
          </c:tx>
          <c:spPr>
            <a:solidFill>
              <a:srgbClr val="FFBF22"/>
            </a:solidFill>
            <a:ln>
              <a:noFill/>
            </a:ln>
            <a:effectLst/>
          </c:spPr>
          <c:invertIfNegative val="0"/>
          <c:cat>
            <c:numLit>
              <c:formatCode>General</c:formatCode>
              <c:ptCount val="8"/>
              <c:pt idx="0">
                <c:v>2018</c:v>
              </c:pt>
              <c:pt idx="1">
                <c:v>2020</c:v>
              </c:pt>
              <c:pt idx="2">
                <c:v>2025</c:v>
              </c:pt>
              <c:pt idx="3">
                <c:v>2030</c:v>
              </c:pt>
              <c:pt idx="4">
                <c:v>2035</c:v>
              </c:pt>
              <c:pt idx="5">
                <c:v>2040</c:v>
              </c:pt>
              <c:pt idx="6">
                <c:v>2045</c:v>
              </c:pt>
              <c:pt idx="7">
                <c:v>2050</c:v>
              </c:pt>
            </c:numLit>
          </c:cat>
          <c:val>
            <c:numRef>
              <c:f>'4.12'!$L$9:$S$9</c:f>
              <c:numCache>
                <c:formatCode>#,##0</c:formatCode>
                <c:ptCount val="8"/>
                <c:pt idx="0">
                  <c:v>125951.66404197486</c:v>
                </c:pt>
                <c:pt idx="1">
                  <c:v>220287.19188126651</c:v>
                </c:pt>
                <c:pt idx="2">
                  <c:v>686424.82892712916</c:v>
                </c:pt>
                <c:pt idx="3">
                  <c:v>3062516.8530431734</c:v>
                </c:pt>
                <c:pt idx="4">
                  <c:v>5876380.1883817455</c:v>
                </c:pt>
                <c:pt idx="5">
                  <c:v>7913326.9098626394</c:v>
                </c:pt>
                <c:pt idx="6">
                  <c:v>9809773.5209507905</c:v>
                </c:pt>
                <c:pt idx="7">
                  <c:v>10478608.03944603</c:v>
                </c:pt>
              </c:numCache>
            </c:numRef>
          </c:val>
          <c:extLst>
            <c:ext xmlns:c16="http://schemas.microsoft.com/office/drawing/2014/chart" uri="{C3380CC4-5D6E-409C-BE32-E72D297353CC}">
              <c16:uniqueId val="{00000000-073B-40C7-97E5-4676D983112A}"/>
            </c:ext>
          </c:extLst>
        </c:ser>
        <c:ser>
          <c:idx val="2"/>
          <c:order val="1"/>
          <c:tx>
            <c:strRef>
              <c:f>'4.12'!$K$10</c:f>
              <c:strCache>
                <c:ptCount val="1"/>
                <c:pt idx="0">
                  <c:v>Electric storage heater </c:v>
                </c:pt>
              </c:strCache>
            </c:strRef>
          </c:tx>
          <c:spPr>
            <a:solidFill>
              <a:srgbClr val="F26522"/>
            </a:solidFill>
            <a:ln>
              <a:noFill/>
            </a:ln>
            <a:effectLst/>
          </c:spPr>
          <c:invertIfNegative val="0"/>
          <c:cat>
            <c:numLit>
              <c:formatCode>General</c:formatCode>
              <c:ptCount val="8"/>
              <c:pt idx="0">
                <c:v>2018</c:v>
              </c:pt>
              <c:pt idx="1">
                <c:v>2020</c:v>
              </c:pt>
              <c:pt idx="2">
                <c:v>2025</c:v>
              </c:pt>
              <c:pt idx="3">
                <c:v>2030</c:v>
              </c:pt>
              <c:pt idx="4">
                <c:v>2035</c:v>
              </c:pt>
              <c:pt idx="5">
                <c:v>2040</c:v>
              </c:pt>
              <c:pt idx="6">
                <c:v>2045</c:v>
              </c:pt>
              <c:pt idx="7">
                <c:v>2050</c:v>
              </c:pt>
            </c:numLit>
          </c:cat>
          <c:val>
            <c:numRef>
              <c:f>'4.12'!$L$10:$S$10</c:f>
              <c:numCache>
                <c:formatCode>#,##0</c:formatCode>
                <c:ptCount val="8"/>
                <c:pt idx="0">
                  <c:v>2877745.6097748606</c:v>
                </c:pt>
                <c:pt idx="1">
                  <c:v>2918980.2358250241</c:v>
                </c:pt>
                <c:pt idx="2">
                  <c:v>2977690.0562139028</c:v>
                </c:pt>
                <c:pt idx="3">
                  <c:v>2911723.8452059911</c:v>
                </c:pt>
                <c:pt idx="4">
                  <c:v>2402382.2403554022</c:v>
                </c:pt>
                <c:pt idx="5">
                  <c:v>1989770.6653283143</c:v>
                </c:pt>
                <c:pt idx="6">
                  <c:v>1500449.5862041409</c:v>
                </c:pt>
                <c:pt idx="7">
                  <c:v>1163304.9703640456</c:v>
                </c:pt>
              </c:numCache>
            </c:numRef>
          </c:val>
          <c:extLst>
            <c:ext xmlns:c16="http://schemas.microsoft.com/office/drawing/2014/chart" uri="{C3380CC4-5D6E-409C-BE32-E72D297353CC}">
              <c16:uniqueId val="{00000001-073B-40C7-97E5-4676D983112A}"/>
            </c:ext>
          </c:extLst>
        </c:ser>
        <c:ser>
          <c:idx val="3"/>
          <c:order val="2"/>
          <c:tx>
            <c:strRef>
              <c:f>'4.12'!$K$11</c:f>
              <c:strCache>
                <c:ptCount val="1"/>
                <c:pt idx="0">
                  <c:v>Gas boiler</c:v>
                </c:pt>
              </c:strCache>
            </c:strRef>
          </c:tx>
          <c:spPr>
            <a:solidFill>
              <a:srgbClr val="6A2C91"/>
            </a:solidFill>
            <a:ln>
              <a:noFill/>
            </a:ln>
            <a:effectLst/>
          </c:spPr>
          <c:invertIfNegative val="0"/>
          <c:cat>
            <c:numLit>
              <c:formatCode>General</c:formatCode>
              <c:ptCount val="8"/>
              <c:pt idx="0">
                <c:v>2018</c:v>
              </c:pt>
              <c:pt idx="1">
                <c:v>2020</c:v>
              </c:pt>
              <c:pt idx="2">
                <c:v>2025</c:v>
              </c:pt>
              <c:pt idx="3">
                <c:v>2030</c:v>
              </c:pt>
              <c:pt idx="4">
                <c:v>2035</c:v>
              </c:pt>
              <c:pt idx="5">
                <c:v>2040</c:v>
              </c:pt>
              <c:pt idx="6">
                <c:v>2045</c:v>
              </c:pt>
              <c:pt idx="7">
                <c:v>2050</c:v>
              </c:pt>
            </c:numLit>
          </c:cat>
          <c:val>
            <c:numRef>
              <c:f>'4.12'!$L$11:$S$11</c:f>
              <c:numCache>
                <c:formatCode>#,##0</c:formatCode>
                <c:ptCount val="8"/>
                <c:pt idx="0">
                  <c:v>21988723.439960133</c:v>
                </c:pt>
                <c:pt idx="1">
                  <c:v>22013394.412118364</c:v>
                </c:pt>
                <c:pt idx="2">
                  <c:v>21512920.67126875</c:v>
                </c:pt>
                <c:pt idx="3">
                  <c:v>18034064.059092104</c:v>
                </c:pt>
                <c:pt idx="4">
                  <c:v>14111075.258440923</c:v>
                </c:pt>
                <c:pt idx="5">
                  <c:v>10557040.989793506</c:v>
                </c:pt>
                <c:pt idx="6">
                  <c:v>7206986.1664351011</c:v>
                </c:pt>
                <c:pt idx="7">
                  <c:v>5196147.5723040858</c:v>
                </c:pt>
              </c:numCache>
            </c:numRef>
          </c:val>
          <c:extLst>
            <c:ext xmlns:c16="http://schemas.microsoft.com/office/drawing/2014/chart" uri="{C3380CC4-5D6E-409C-BE32-E72D297353CC}">
              <c16:uniqueId val="{00000002-073B-40C7-97E5-4676D983112A}"/>
            </c:ext>
          </c:extLst>
        </c:ser>
        <c:ser>
          <c:idx val="4"/>
          <c:order val="3"/>
          <c:tx>
            <c:strRef>
              <c:f>'4.12'!$K$12</c:f>
              <c:strCache>
                <c:ptCount val="1"/>
                <c:pt idx="0">
                  <c:v>Gas heat pump absorption</c:v>
                </c:pt>
              </c:strCache>
            </c:strRef>
          </c:tx>
          <c:spPr>
            <a:solidFill>
              <a:srgbClr val="857874"/>
            </a:solidFill>
            <a:ln>
              <a:noFill/>
            </a:ln>
            <a:effectLst/>
          </c:spPr>
          <c:invertIfNegative val="0"/>
          <c:cat>
            <c:numLit>
              <c:formatCode>General</c:formatCode>
              <c:ptCount val="8"/>
              <c:pt idx="0">
                <c:v>2018</c:v>
              </c:pt>
              <c:pt idx="1">
                <c:v>2020</c:v>
              </c:pt>
              <c:pt idx="2">
                <c:v>2025</c:v>
              </c:pt>
              <c:pt idx="3">
                <c:v>2030</c:v>
              </c:pt>
              <c:pt idx="4">
                <c:v>2035</c:v>
              </c:pt>
              <c:pt idx="5">
                <c:v>2040</c:v>
              </c:pt>
              <c:pt idx="6">
                <c:v>2045</c:v>
              </c:pt>
              <c:pt idx="7">
                <c:v>2050</c:v>
              </c:pt>
            </c:numLit>
          </c:cat>
          <c:val>
            <c:numRef>
              <c:f>'4.12'!$L$12:$S$12</c:f>
              <c:numCache>
                <c:formatCode>#,##0</c:formatCode>
                <c:ptCount val="8"/>
                <c:pt idx="0">
                  <c:v>90.868790047246279</c:v>
                </c:pt>
                <c:pt idx="1">
                  <c:v>149.95217261028523</c:v>
                </c:pt>
                <c:pt idx="2">
                  <c:v>716.82383081605496</c:v>
                </c:pt>
                <c:pt idx="3">
                  <c:v>2839.2444459406615</c:v>
                </c:pt>
                <c:pt idx="4">
                  <c:v>3957.8882361417168</c:v>
                </c:pt>
                <c:pt idx="5">
                  <c:v>3951.5235637751239</c:v>
                </c:pt>
                <c:pt idx="6">
                  <c:v>3625.0391480252824</c:v>
                </c:pt>
                <c:pt idx="7">
                  <c:v>3448.2589004580718</c:v>
                </c:pt>
              </c:numCache>
            </c:numRef>
          </c:val>
          <c:extLst>
            <c:ext xmlns:c16="http://schemas.microsoft.com/office/drawing/2014/chart" uri="{C3380CC4-5D6E-409C-BE32-E72D297353CC}">
              <c16:uniqueId val="{00000003-073B-40C7-97E5-4676D983112A}"/>
            </c:ext>
          </c:extLst>
        </c:ser>
        <c:ser>
          <c:idx val="5"/>
          <c:order val="4"/>
          <c:tx>
            <c:strRef>
              <c:f>'4.12'!$K$13</c:f>
              <c:strCache>
                <c:ptCount val="1"/>
                <c:pt idx="0">
                  <c:v>GSHP</c:v>
                </c:pt>
              </c:strCache>
            </c:strRef>
          </c:tx>
          <c:spPr>
            <a:solidFill>
              <a:srgbClr val="DAAA00"/>
            </a:solidFill>
            <a:ln>
              <a:noFill/>
            </a:ln>
            <a:effectLst/>
          </c:spPr>
          <c:invertIfNegative val="0"/>
          <c:cat>
            <c:numLit>
              <c:formatCode>General</c:formatCode>
              <c:ptCount val="8"/>
              <c:pt idx="0">
                <c:v>2018</c:v>
              </c:pt>
              <c:pt idx="1">
                <c:v>2020</c:v>
              </c:pt>
              <c:pt idx="2">
                <c:v>2025</c:v>
              </c:pt>
              <c:pt idx="3">
                <c:v>2030</c:v>
              </c:pt>
              <c:pt idx="4">
                <c:v>2035</c:v>
              </c:pt>
              <c:pt idx="5">
                <c:v>2040</c:v>
              </c:pt>
              <c:pt idx="6">
                <c:v>2045</c:v>
              </c:pt>
              <c:pt idx="7">
                <c:v>2050</c:v>
              </c:pt>
            </c:numLit>
          </c:cat>
          <c:val>
            <c:numRef>
              <c:f>'4.12'!$L$13:$S$13</c:f>
              <c:numCache>
                <c:formatCode>#,##0</c:formatCode>
                <c:ptCount val="8"/>
                <c:pt idx="0">
                  <c:v>14507.079478037145</c:v>
                </c:pt>
                <c:pt idx="1">
                  <c:v>21583.118189625155</c:v>
                </c:pt>
                <c:pt idx="2">
                  <c:v>40945.475115583104</c:v>
                </c:pt>
                <c:pt idx="3">
                  <c:v>84762.906416614482</c:v>
                </c:pt>
                <c:pt idx="4">
                  <c:v>126522.54844368692</c:v>
                </c:pt>
                <c:pt idx="5">
                  <c:v>156725.12444390589</c:v>
                </c:pt>
                <c:pt idx="6">
                  <c:v>179077.64092845705</c:v>
                </c:pt>
                <c:pt idx="7">
                  <c:v>179559.00674313627</c:v>
                </c:pt>
              </c:numCache>
            </c:numRef>
          </c:val>
          <c:extLst>
            <c:ext xmlns:c16="http://schemas.microsoft.com/office/drawing/2014/chart" uri="{C3380CC4-5D6E-409C-BE32-E72D297353CC}">
              <c16:uniqueId val="{00000004-073B-40C7-97E5-4676D983112A}"/>
            </c:ext>
          </c:extLst>
        </c:ser>
        <c:ser>
          <c:idx val="6"/>
          <c:order val="5"/>
          <c:tx>
            <c:strRef>
              <c:f>'4.12'!$K$14</c:f>
              <c:strCache>
                <c:ptCount val="1"/>
                <c:pt idx="0">
                  <c:v>Hybrid heat pump gas boiler</c:v>
                </c:pt>
              </c:strCache>
            </c:strRef>
          </c:tx>
          <c:spPr>
            <a:solidFill>
              <a:srgbClr val="9B3259"/>
            </a:solidFill>
            <a:ln>
              <a:noFill/>
            </a:ln>
            <a:effectLst/>
          </c:spPr>
          <c:invertIfNegative val="0"/>
          <c:cat>
            <c:numLit>
              <c:formatCode>General</c:formatCode>
              <c:ptCount val="8"/>
              <c:pt idx="0">
                <c:v>2018</c:v>
              </c:pt>
              <c:pt idx="1">
                <c:v>2020</c:v>
              </c:pt>
              <c:pt idx="2">
                <c:v>2025</c:v>
              </c:pt>
              <c:pt idx="3">
                <c:v>2030</c:v>
              </c:pt>
              <c:pt idx="4">
                <c:v>2035</c:v>
              </c:pt>
              <c:pt idx="5">
                <c:v>2040</c:v>
              </c:pt>
              <c:pt idx="6">
                <c:v>2045</c:v>
              </c:pt>
              <c:pt idx="7">
                <c:v>2050</c:v>
              </c:pt>
            </c:numLit>
          </c:cat>
          <c:val>
            <c:numRef>
              <c:f>'4.12'!$L$14:$S$14</c:f>
              <c:numCache>
                <c:formatCode>#,##0</c:formatCode>
                <c:ptCount val="8"/>
                <c:pt idx="0">
                  <c:v>16080.223499030213</c:v>
                </c:pt>
                <c:pt idx="1">
                  <c:v>31563.95100840789</c:v>
                </c:pt>
                <c:pt idx="2">
                  <c:v>265452.93832451198</c:v>
                </c:pt>
                <c:pt idx="3">
                  <c:v>1548450.7017405564</c:v>
                </c:pt>
                <c:pt idx="4">
                  <c:v>3155440.5404580184</c:v>
                </c:pt>
                <c:pt idx="5">
                  <c:v>4807433.462559808</c:v>
                </c:pt>
                <c:pt idx="6">
                  <c:v>6326953.7277627727</c:v>
                </c:pt>
                <c:pt idx="7">
                  <c:v>7064812.1708684135</c:v>
                </c:pt>
              </c:numCache>
            </c:numRef>
          </c:val>
          <c:extLst>
            <c:ext xmlns:c16="http://schemas.microsoft.com/office/drawing/2014/chart" uri="{C3380CC4-5D6E-409C-BE32-E72D297353CC}">
              <c16:uniqueId val="{00000005-073B-40C7-97E5-4676D983112A}"/>
            </c:ext>
          </c:extLst>
        </c:ser>
        <c:ser>
          <c:idx val="7"/>
          <c:order val="6"/>
          <c:tx>
            <c:strRef>
              <c:f>'4.12'!$K$15</c:f>
              <c:strCache>
                <c:ptCount val="1"/>
                <c:pt idx="0">
                  <c:v>Micro-CHPs (inc Fuel Cells)</c:v>
                </c:pt>
              </c:strCache>
            </c:strRef>
          </c:tx>
          <c:spPr>
            <a:solidFill>
              <a:srgbClr val="00A3E0"/>
            </a:solidFill>
            <a:ln>
              <a:noFill/>
            </a:ln>
            <a:effectLst/>
          </c:spPr>
          <c:invertIfNegative val="0"/>
          <c:cat>
            <c:numLit>
              <c:formatCode>General</c:formatCode>
              <c:ptCount val="8"/>
              <c:pt idx="0">
                <c:v>2018</c:v>
              </c:pt>
              <c:pt idx="1">
                <c:v>2020</c:v>
              </c:pt>
              <c:pt idx="2">
                <c:v>2025</c:v>
              </c:pt>
              <c:pt idx="3">
                <c:v>2030</c:v>
              </c:pt>
              <c:pt idx="4">
                <c:v>2035</c:v>
              </c:pt>
              <c:pt idx="5">
                <c:v>2040</c:v>
              </c:pt>
              <c:pt idx="6">
                <c:v>2045</c:v>
              </c:pt>
              <c:pt idx="7">
                <c:v>2050</c:v>
              </c:pt>
            </c:numLit>
          </c:cat>
          <c:val>
            <c:numRef>
              <c:f>'4.12'!$L$15:$S$15</c:f>
              <c:numCache>
                <c:formatCode>#,##0</c:formatCode>
                <c:ptCount val="8"/>
                <c:pt idx="0">
                  <c:v>3206.7004657006414</c:v>
                </c:pt>
                <c:pt idx="1">
                  <c:v>6781.8870535467795</c:v>
                </c:pt>
                <c:pt idx="2">
                  <c:v>35372.609592614514</c:v>
                </c:pt>
                <c:pt idx="3">
                  <c:v>137677.04684597152</c:v>
                </c:pt>
                <c:pt idx="4">
                  <c:v>245752.27702583274</c:v>
                </c:pt>
                <c:pt idx="5">
                  <c:v>303763.91114471265</c:v>
                </c:pt>
                <c:pt idx="6">
                  <c:v>327396.56650915765</c:v>
                </c:pt>
                <c:pt idx="7">
                  <c:v>327689.86327479128</c:v>
                </c:pt>
              </c:numCache>
            </c:numRef>
          </c:val>
          <c:extLst>
            <c:ext xmlns:c16="http://schemas.microsoft.com/office/drawing/2014/chart" uri="{C3380CC4-5D6E-409C-BE32-E72D297353CC}">
              <c16:uniqueId val="{00000006-073B-40C7-97E5-4676D983112A}"/>
            </c:ext>
          </c:extLst>
        </c:ser>
        <c:ser>
          <c:idx val="8"/>
          <c:order val="7"/>
          <c:tx>
            <c:strRef>
              <c:f>'4.12'!$K$16</c:f>
              <c:strCache>
                <c:ptCount val="1"/>
                <c:pt idx="0">
                  <c:v>Oil boilers</c:v>
                </c:pt>
              </c:strCache>
            </c:strRef>
          </c:tx>
          <c:spPr>
            <a:solidFill>
              <a:srgbClr val="CE0058"/>
            </a:solidFill>
            <a:ln>
              <a:noFill/>
            </a:ln>
            <a:effectLst/>
          </c:spPr>
          <c:invertIfNegative val="0"/>
          <c:cat>
            <c:numLit>
              <c:formatCode>General</c:formatCode>
              <c:ptCount val="8"/>
              <c:pt idx="0">
                <c:v>2018</c:v>
              </c:pt>
              <c:pt idx="1">
                <c:v>2020</c:v>
              </c:pt>
              <c:pt idx="2">
                <c:v>2025</c:v>
              </c:pt>
              <c:pt idx="3">
                <c:v>2030</c:v>
              </c:pt>
              <c:pt idx="4">
                <c:v>2035</c:v>
              </c:pt>
              <c:pt idx="5">
                <c:v>2040</c:v>
              </c:pt>
              <c:pt idx="6">
                <c:v>2045</c:v>
              </c:pt>
              <c:pt idx="7">
                <c:v>2050</c:v>
              </c:pt>
            </c:numLit>
          </c:cat>
          <c:val>
            <c:numRef>
              <c:f>'4.12'!$L$16:$S$16</c:f>
              <c:numCache>
                <c:formatCode>#,##0</c:formatCode>
                <c:ptCount val="8"/>
                <c:pt idx="0">
                  <c:v>2591484.3710550964</c:v>
                </c:pt>
                <c:pt idx="1">
                  <c:v>2580378.1562956856</c:v>
                </c:pt>
                <c:pt idx="2">
                  <c:v>2501241.0697249565</c:v>
                </c:pt>
                <c:pt idx="3">
                  <c:v>2299055.9918916728</c:v>
                </c:pt>
                <c:pt idx="4">
                  <c:v>1687849.6330614036</c:v>
                </c:pt>
                <c:pt idx="5">
                  <c:v>1133009.704362836</c:v>
                </c:pt>
                <c:pt idx="6">
                  <c:v>510003.80759725464</c:v>
                </c:pt>
                <c:pt idx="7">
                  <c:v>68466.270526182299</c:v>
                </c:pt>
              </c:numCache>
            </c:numRef>
          </c:val>
          <c:extLst>
            <c:ext xmlns:c16="http://schemas.microsoft.com/office/drawing/2014/chart" uri="{C3380CC4-5D6E-409C-BE32-E72D297353CC}">
              <c16:uniqueId val="{00000007-073B-40C7-97E5-4676D983112A}"/>
            </c:ext>
          </c:extLst>
        </c:ser>
        <c:ser>
          <c:idx val="9"/>
          <c:order val="8"/>
          <c:tx>
            <c:strRef>
              <c:f>'4.12'!$K$17</c:f>
              <c:strCache>
                <c:ptCount val="1"/>
                <c:pt idx="0">
                  <c:v>Hydrogen</c:v>
                </c:pt>
              </c:strCache>
            </c:strRef>
          </c:tx>
          <c:spPr>
            <a:solidFill>
              <a:srgbClr val="009A44"/>
            </a:solidFill>
            <a:ln>
              <a:noFill/>
            </a:ln>
            <a:effectLst/>
          </c:spPr>
          <c:invertIfNegative val="0"/>
          <c:cat>
            <c:numLit>
              <c:formatCode>General</c:formatCode>
              <c:ptCount val="8"/>
              <c:pt idx="0">
                <c:v>2018</c:v>
              </c:pt>
              <c:pt idx="1">
                <c:v>2020</c:v>
              </c:pt>
              <c:pt idx="2">
                <c:v>2025</c:v>
              </c:pt>
              <c:pt idx="3">
                <c:v>2030</c:v>
              </c:pt>
              <c:pt idx="4">
                <c:v>2035</c:v>
              </c:pt>
              <c:pt idx="5">
                <c:v>2040</c:v>
              </c:pt>
              <c:pt idx="6">
                <c:v>2045</c:v>
              </c:pt>
              <c:pt idx="7">
                <c:v>2050</c:v>
              </c:pt>
            </c:numLit>
          </c:cat>
          <c:val>
            <c:numRef>
              <c:f>'4.12'!$L$17:$S$17</c:f>
              <c:numCache>
                <c:formatCode>#,##0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8-073B-40C7-97E5-4676D983112A}"/>
            </c:ext>
          </c:extLst>
        </c:ser>
        <c:ser>
          <c:idx val="10"/>
          <c:order val="9"/>
          <c:tx>
            <c:strRef>
              <c:f>'4.12'!$K$18</c:f>
              <c:strCache>
                <c:ptCount val="1"/>
                <c:pt idx="0">
                  <c:v>Gas boiler plus solar thermal</c:v>
                </c:pt>
              </c:strCache>
            </c:strRef>
          </c:tx>
          <c:spPr>
            <a:solidFill>
              <a:srgbClr val="FFA300"/>
            </a:solidFill>
            <a:ln>
              <a:noFill/>
            </a:ln>
            <a:effectLst/>
          </c:spPr>
          <c:invertIfNegative val="0"/>
          <c:cat>
            <c:numLit>
              <c:formatCode>General</c:formatCode>
              <c:ptCount val="8"/>
              <c:pt idx="0">
                <c:v>2018</c:v>
              </c:pt>
              <c:pt idx="1">
                <c:v>2020</c:v>
              </c:pt>
              <c:pt idx="2">
                <c:v>2025</c:v>
              </c:pt>
              <c:pt idx="3">
                <c:v>2030</c:v>
              </c:pt>
              <c:pt idx="4">
                <c:v>2035</c:v>
              </c:pt>
              <c:pt idx="5">
                <c:v>2040</c:v>
              </c:pt>
              <c:pt idx="6">
                <c:v>2045</c:v>
              </c:pt>
              <c:pt idx="7">
                <c:v>2050</c:v>
              </c:pt>
            </c:numLit>
          </c:cat>
          <c:val>
            <c:numRef>
              <c:f>'4.12'!$L$18:$S$18</c:f>
              <c:numCache>
                <c:formatCode>#,##0</c:formatCode>
                <c:ptCount val="8"/>
                <c:pt idx="0">
                  <c:v>7435.9020421370997</c:v>
                </c:pt>
                <c:pt idx="1">
                  <c:v>7969.9327518004839</c:v>
                </c:pt>
                <c:pt idx="2">
                  <c:v>3481.8850841727062</c:v>
                </c:pt>
                <c:pt idx="3">
                  <c:v>5570.8874557684985</c:v>
                </c:pt>
                <c:pt idx="4">
                  <c:v>11376.522384917454</c:v>
                </c:pt>
                <c:pt idx="5">
                  <c:v>8813.6503877435407</c:v>
                </c:pt>
                <c:pt idx="6">
                  <c:v>9133.1040308346692</c:v>
                </c:pt>
                <c:pt idx="7">
                  <c:v>7902.7082921242418</c:v>
                </c:pt>
              </c:numCache>
            </c:numRef>
          </c:val>
          <c:extLst>
            <c:ext xmlns:c16="http://schemas.microsoft.com/office/drawing/2014/chart" uri="{C3380CC4-5D6E-409C-BE32-E72D297353CC}">
              <c16:uniqueId val="{00000009-073B-40C7-97E5-4676D983112A}"/>
            </c:ext>
          </c:extLst>
        </c:ser>
        <c:ser>
          <c:idx val="11"/>
          <c:order val="10"/>
          <c:tx>
            <c:strRef>
              <c:f>'4.12'!$K$19</c:f>
              <c:strCache>
                <c:ptCount val="1"/>
                <c:pt idx="0">
                  <c:v>Biomass</c:v>
                </c:pt>
              </c:strCache>
            </c:strRef>
          </c:tx>
          <c:spPr>
            <a:solidFill>
              <a:srgbClr val="F4364C"/>
            </a:solidFill>
            <a:ln>
              <a:noFill/>
            </a:ln>
            <a:effectLst/>
          </c:spPr>
          <c:invertIfNegative val="0"/>
          <c:cat>
            <c:numLit>
              <c:formatCode>General</c:formatCode>
              <c:ptCount val="8"/>
              <c:pt idx="0">
                <c:v>2018</c:v>
              </c:pt>
              <c:pt idx="1">
                <c:v>2020</c:v>
              </c:pt>
              <c:pt idx="2">
                <c:v>2025</c:v>
              </c:pt>
              <c:pt idx="3">
                <c:v>2030</c:v>
              </c:pt>
              <c:pt idx="4">
                <c:v>2035</c:v>
              </c:pt>
              <c:pt idx="5">
                <c:v>2040</c:v>
              </c:pt>
              <c:pt idx="6">
                <c:v>2045</c:v>
              </c:pt>
              <c:pt idx="7">
                <c:v>2050</c:v>
              </c:pt>
            </c:numLit>
          </c:cat>
          <c:val>
            <c:numRef>
              <c:f>'4.12'!$L$19:$S$19</c:f>
              <c:numCache>
                <c:formatCode>#,##0</c:formatCode>
                <c:ptCount val="8"/>
                <c:pt idx="0">
                  <c:v>30225.140892982941</c:v>
                </c:pt>
                <c:pt idx="1">
                  <c:v>31253.342448730615</c:v>
                </c:pt>
                <c:pt idx="2">
                  <c:v>41583.828274851876</c:v>
                </c:pt>
                <c:pt idx="3">
                  <c:v>53971.867706048841</c:v>
                </c:pt>
                <c:pt idx="4">
                  <c:v>62489.630690616381</c:v>
                </c:pt>
                <c:pt idx="5">
                  <c:v>76524.047266797192</c:v>
                </c:pt>
                <c:pt idx="6">
                  <c:v>106205.69543719536</c:v>
                </c:pt>
                <c:pt idx="7">
                  <c:v>151293.71583472189</c:v>
                </c:pt>
              </c:numCache>
            </c:numRef>
          </c:val>
          <c:extLst>
            <c:ext xmlns:c16="http://schemas.microsoft.com/office/drawing/2014/chart" uri="{C3380CC4-5D6E-409C-BE32-E72D297353CC}">
              <c16:uniqueId val="{0000000A-073B-40C7-97E5-4676D983112A}"/>
            </c:ext>
          </c:extLst>
        </c:ser>
        <c:ser>
          <c:idx val="12"/>
          <c:order val="11"/>
          <c:tx>
            <c:strRef>
              <c:f>'4.12'!$K$20</c:f>
              <c:strCache>
                <c:ptCount val="1"/>
                <c:pt idx="0">
                  <c:v>District Heat</c:v>
                </c:pt>
              </c:strCache>
            </c:strRef>
          </c:tx>
          <c:spPr>
            <a:solidFill>
              <a:srgbClr val="00C1D5"/>
            </a:solidFill>
            <a:ln>
              <a:noFill/>
            </a:ln>
            <a:effectLst/>
          </c:spPr>
          <c:invertIfNegative val="0"/>
          <c:cat>
            <c:numLit>
              <c:formatCode>General</c:formatCode>
              <c:ptCount val="8"/>
              <c:pt idx="0">
                <c:v>2018</c:v>
              </c:pt>
              <c:pt idx="1">
                <c:v>2020</c:v>
              </c:pt>
              <c:pt idx="2">
                <c:v>2025</c:v>
              </c:pt>
              <c:pt idx="3">
                <c:v>2030</c:v>
              </c:pt>
              <c:pt idx="4">
                <c:v>2035</c:v>
              </c:pt>
              <c:pt idx="5">
                <c:v>2040</c:v>
              </c:pt>
              <c:pt idx="6">
                <c:v>2045</c:v>
              </c:pt>
              <c:pt idx="7">
                <c:v>2050</c:v>
              </c:pt>
            </c:numLit>
          </c:cat>
          <c:val>
            <c:numRef>
              <c:f>'4.12'!$L$20:$S$20</c:f>
              <c:numCache>
                <c:formatCode>#,##0</c:formatCode>
                <c:ptCount val="8"/>
                <c:pt idx="0">
                  <c:v>446517</c:v>
                </c:pt>
                <c:pt idx="1">
                  <c:v>614805.92025493085</c:v>
                </c:pt>
                <c:pt idx="2">
                  <c:v>1050827.2136427064</c:v>
                </c:pt>
                <c:pt idx="3">
                  <c:v>1509796.996156154</c:v>
                </c:pt>
                <c:pt idx="4">
                  <c:v>2189072.2742760568</c:v>
                </c:pt>
                <c:pt idx="5">
                  <c:v>3015217.8828002624</c:v>
                </c:pt>
                <c:pt idx="6">
                  <c:v>3940500.9643473728</c:v>
                </c:pt>
                <c:pt idx="7">
                  <c:v>5014490.2554288423</c:v>
                </c:pt>
              </c:numCache>
            </c:numRef>
          </c:val>
          <c:extLst>
            <c:ext xmlns:c16="http://schemas.microsoft.com/office/drawing/2014/chart" uri="{C3380CC4-5D6E-409C-BE32-E72D297353CC}">
              <c16:uniqueId val="{0000000B-073B-40C7-97E5-4676D983112A}"/>
            </c:ext>
          </c:extLst>
        </c:ser>
        <c:ser>
          <c:idx val="13"/>
          <c:order val="12"/>
          <c:tx>
            <c:strRef>
              <c:f>'4.12'!$K$21</c:f>
              <c:strCache>
                <c:ptCount val="1"/>
                <c:pt idx="0">
                  <c:v>Bio-LPG</c:v>
                </c:pt>
              </c:strCache>
            </c:strRef>
          </c:tx>
          <c:spPr>
            <a:solidFill>
              <a:srgbClr val="E87722"/>
            </a:solidFill>
            <a:ln>
              <a:noFill/>
            </a:ln>
            <a:effectLst/>
          </c:spPr>
          <c:invertIfNegative val="0"/>
          <c:cat>
            <c:numLit>
              <c:formatCode>General</c:formatCode>
              <c:ptCount val="8"/>
              <c:pt idx="0">
                <c:v>2018</c:v>
              </c:pt>
              <c:pt idx="1">
                <c:v>2020</c:v>
              </c:pt>
              <c:pt idx="2">
                <c:v>2025</c:v>
              </c:pt>
              <c:pt idx="3">
                <c:v>2030</c:v>
              </c:pt>
              <c:pt idx="4">
                <c:v>2035</c:v>
              </c:pt>
              <c:pt idx="5">
                <c:v>2040</c:v>
              </c:pt>
              <c:pt idx="6">
                <c:v>2045</c:v>
              </c:pt>
              <c:pt idx="7">
                <c:v>2050</c:v>
              </c:pt>
            </c:numLit>
          </c:cat>
          <c:val>
            <c:numRef>
              <c:f>'4.12'!$L$21:$S$21</c:f>
              <c:numCache>
                <c:formatCode>#,##0</c:formatCode>
                <c:ptCount val="8"/>
                <c:pt idx="0">
                  <c:v>0</c:v>
                </c:pt>
                <c:pt idx="1">
                  <c:v>999.89999999999964</c:v>
                </c:pt>
                <c:pt idx="2">
                  <c:v>29999.599999999999</c:v>
                </c:pt>
                <c:pt idx="3">
                  <c:v>94999.6</c:v>
                </c:pt>
                <c:pt idx="4">
                  <c:v>270999.59999999998</c:v>
                </c:pt>
                <c:pt idx="5">
                  <c:v>520999.6</c:v>
                </c:pt>
                <c:pt idx="6">
                  <c:v>890999.6</c:v>
                </c:pt>
                <c:pt idx="7">
                  <c:v>1440999.6</c:v>
                </c:pt>
              </c:numCache>
            </c:numRef>
          </c:val>
          <c:extLst>
            <c:ext xmlns:c16="http://schemas.microsoft.com/office/drawing/2014/chart" uri="{C3380CC4-5D6E-409C-BE32-E72D297353CC}">
              <c16:uniqueId val="{0000000C-073B-40C7-97E5-4676D983112A}"/>
            </c:ext>
          </c:extLst>
        </c:ser>
        <c:dLbls>
          <c:showLegendKey val="0"/>
          <c:showVal val="0"/>
          <c:showCatName val="0"/>
          <c:showSerName val="0"/>
          <c:showPercent val="0"/>
          <c:showBubbleSize val="0"/>
        </c:dLbls>
        <c:gapWidth val="50"/>
        <c:overlap val="100"/>
        <c:axId val="566051968"/>
        <c:axId val="566053504"/>
      </c:barChart>
      <c:catAx>
        <c:axId val="5660519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66053504"/>
        <c:crosses val="autoZero"/>
        <c:auto val="1"/>
        <c:lblAlgn val="ctr"/>
        <c:lblOffset val="100"/>
        <c:noMultiLvlLbl val="0"/>
      </c:catAx>
      <c:valAx>
        <c:axId val="56605350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GB"/>
                  <a:t>Number of units installed (Millions)</a:t>
                </a:r>
              </a:p>
            </c:rich>
          </c:tx>
          <c:layout>
            <c:manualLayout>
              <c:xMode val="edge"/>
              <c:yMode val="edge"/>
              <c:x val="2.9223744292237442E-2"/>
              <c:y val="0.18439384174117793"/>
            </c:manualLayout>
          </c:layout>
          <c:overlay val="0"/>
          <c:spPr>
            <a:noFill/>
            <a:ln>
              <a:noFill/>
            </a:ln>
            <a:effectLst/>
          </c:spPr>
          <c:txPr>
            <a:bodyPr rot="-5400000" spcFirstLastPara="1" vertOverflow="ellipsis" vert="horz"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66051968"/>
        <c:crosses val="autoZero"/>
        <c:crossBetween val="between"/>
        <c:dispUnits>
          <c:builtInUnit val="millions"/>
        </c:dispUnits>
      </c:valAx>
      <c:spPr>
        <a:noFill/>
        <a:ln>
          <a:noFill/>
        </a:ln>
        <a:effectLst/>
      </c:spPr>
    </c:plotArea>
    <c:legend>
      <c:legendPos val="b"/>
      <c:layout>
        <c:manualLayout>
          <c:xMode val="edge"/>
          <c:yMode val="edge"/>
          <c:x val="3.1234640846004511E-2"/>
          <c:y val="0.77395361460097123"/>
          <c:w val="0.9477398479860768"/>
          <c:h val="0.21042137940114861"/>
        </c:manualLayout>
      </c:layout>
      <c:overlay val="0"/>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28575" cap="flat" cmpd="sng" algn="ctr">
      <a:noFill/>
      <a:round/>
    </a:ln>
    <a:effectLst/>
  </c:spPr>
  <c:txPr>
    <a:bodyPr/>
    <a:lstStyle/>
    <a:p>
      <a:pPr>
        <a:defRPr sz="12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995724911117413"/>
          <c:y val="2.8120214702891867E-2"/>
          <c:w val="0.83972880813720996"/>
          <c:h val="0.63654110803717101"/>
        </c:manualLayout>
      </c:layout>
      <c:barChart>
        <c:barDir val="col"/>
        <c:grouping val="stacked"/>
        <c:varyColors val="0"/>
        <c:ser>
          <c:idx val="1"/>
          <c:order val="0"/>
          <c:tx>
            <c:strRef>
              <c:f>'4.12'!$K$42</c:f>
              <c:strCache>
                <c:ptCount val="1"/>
                <c:pt idx="0">
                  <c:v>ASHP</c:v>
                </c:pt>
              </c:strCache>
            </c:strRef>
          </c:tx>
          <c:spPr>
            <a:solidFill>
              <a:srgbClr val="FFBF22"/>
            </a:solidFill>
            <a:ln>
              <a:noFill/>
            </a:ln>
            <a:effectLst/>
          </c:spPr>
          <c:invertIfNegative val="0"/>
          <c:cat>
            <c:numLit>
              <c:formatCode>General</c:formatCode>
              <c:ptCount val="8"/>
              <c:pt idx="0">
                <c:v>2018</c:v>
              </c:pt>
              <c:pt idx="1">
                <c:v>2020</c:v>
              </c:pt>
              <c:pt idx="2">
                <c:v>2025</c:v>
              </c:pt>
              <c:pt idx="3">
                <c:v>2030</c:v>
              </c:pt>
              <c:pt idx="4">
                <c:v>2035</c:v>
              </c:pt>
              <c:pt idx="5">
                <c:v>2040</c:v>
              </c:pt>
              <c:pt idx="6">
                <c:v>2045</c:v>
              </c:pt>
              <c:pt idx="7">
                <c:v>2050</c:v>
              </c:pt>
            </c:numLit>
          </c:cat>
          <c:val>
            <c:numRef>
              <c:f>'4.12'!$L$42:$S$42</c:f>
              <c:numCache>
                <c:formatCode>#,##0</c:formatCode>
                <c:ptCount val="8"/>
                <c:pt idx="0">
                  <c:v>125951.66404197486</c:v>
                </c:pt>
                <c:pt idx="1">
                  <c:v>168395.84109636434</c:v>
                </c:pt>
                <c:pt idx="2">
                  <c:v>394867.3513530175</c:v>
                </c:pt>
                <c:pt idx="3">
                  <c:v>2495195.0593377585</c:v>
                </c:pt>
                <c:pt idx="4">
                  <c:v>4578854.3055186225</c:v>
                </c:pt>
                <c:pt idx="5">
                  <c:v>5858253.3688572636</c:v>
                </c:pt>
                <c:pt idx="6">
                  <c:v>5917813.7735048998</c:v>
                </c:pt>
                <c:pt idx="7">
                  <c:v>5730632.6609700918</c:v>
                </c:pt>
              </c:numCache>
            </c:numRef>
          </c:val>
          <c:extLst>
            <c:ext xmlns:c16="http://schemas.microsoft.com/office/drawing/2014/chart" uri="{C3380CC4-5D6E-409C-BE32-E72D297353CC}">
              <c16:uniqueId val="{00000000-92F1-4AF4-944E-85E186FAEFFE}"/>
            </c:ext>
          </c:extLst>
        </c:ser>
        <c:ser>
          <c:idx val="2"/>
          <c:order val="1"/>
          <c:tx>
            <c:strRef>
              <c:f>'4.12'!$K$43</c:f>
              <c:strCache>
                <c:ptCount val="1"/>
                <c:pt idx="0">
                  <c:v>Electric storage heater </c:v>
                </c:pt>
              </c:strCache>
            </c:strRef>
          </c:tx>
          <c:spPr>
            <a:solidFill>
              <a:srgbClr val="F26522"/>
            </a:solidFill>
            <a:ln>
              <a:noFill/>
            </a:ln>
            <a:effectLst/>
          </c:spPr>
          <c:invertIfNegative val="0"/>
          <c:cat>
            <c:numLit>
              <c:formatCode>General</c:formatCode>
              <c:ptCount val="8"/>
              <c:pt idx="0">
                <c:v>2018</c:v>
              </c:pt>
              <c:pt idx="1">
                <c:v>2020</c:v>
              </c:pt>
              <c:pt idx="2">
                <c:v>2025</c:v>
              </c:pt>
              <c:pt idx="3">
                <c:v>2030</c:v>
              </c:pt>
              <c:pt idx="4">
                <c:v>2035</c:v>
              </c:pt>
              <c:pt idx="5">
                <c:v>2040</c:v>
              </c:pt>
              <c:pt idx="6">
                <c:v>2045</c:v>
              </c:pt>
              <c:pt idx="7">
                <c:v>2050</c:v>
              </c:pt>
            </c:numLit>
          </c:cat>
          <c:val>
            <c:numRef>
              <c:f>'4.12'!$L$43:$S$43</c:f>
              <c:numCache>
                <c:formatCode>#,##0</c:formatCode>
                <c:ptCount val="8"/>
                <c:pt idx="0">
                  <c:v>2877745.6097748606</c:v>
                </c:pt>
                <c:pt idx="1">
                  <c:v>2932141.7688870369</c:v>
                </c:pt>
                <c:pt idx="2">
                  <c:v>3018860.9557447722</c:v>
                </c:pt>
                <c:pt idx="3">
                  <c:v>2834684.0264999168</c:v>
                </c:pt>
                <c:pt idx="4">
                  <c:v>2495411.073110681</c:v>
                </c:pt>
                <c:pt idx="5">
                  <c:v>1971470.7966995386</c:v>
                </c:pt>
                <c:pt idx="6">
                  <c:v>1451223.2047590509</c:v>
                </c:pt>
                <c:pt idx="7">
                  <c:v>1163030.3905427256</c:v>
                </c:pt>
              </c:numCache>
            </c:numRef>
          </c:val>
          <c:extLst>
            <c:ext xmlns:c16="http://schemas.microsoft.com/office/drawing/2014/chart" uri="{C3380CC4-5D6E-409C-BE32-E72D297353CC}">
              <c16:uniqueId val="{00000001-92F1-4AF4-944E-85E186FAEFFE}"/>
            </c:ext>
          </c:extLst>
        </c:ser>
        <c:ser>
          <c:idx val="3"/>
          <c:order val="2"/>
          <c:tx>
            <c:strRef>
              <c:f>'4.12'!$K$44</c:f>
              <c:strCache>
                <c:ptCount val="1"/>
                <c:pt idx="0">
                  <c:v>Gas boiler</c:v>
                </c:pt>
              </c:strCache>
            </c:strRef>
          </c:tx>
          <c:spPr>
            <a:solidFill>
              <a:srgbClr val="6A2C91"/>
            </a:solidFill>
            <a:ln>
              <a:noFill/>
            </a:ln>
            <a:effectLst/>
          </c:spPr>
          <c:invertIfNegative val="0"/>
          <c:cat>
            <c:numLit>
              <c:formatCode>General</c:formatCode>
              <c:ptCount val="8"/>
              <c:pt idx="0">
                <c:v>2018</c:v>
              </c:pt>
              <c:pt idx="1">
                <c:v>2020</c:v>
              </c:pt>
              <c:pt idx="2">
                <c:v>2025</c:v>
              </c:pt>
              <c:pt idx="3">
                <c:v>2030</c:v>
              </c:pt>
              <c:pt idx="4">
                <c:v>2035</c:v>
              </c:pt>
              <c:pt idx="5">
                <c:v>2040</c:v>
              </c:pt>
              <c:pt idx="6">
                <c:v>2045</c:v>
              </c:pt>
              <c:pt idx="7">
                <c:v>2050</c:v>
              </c:pt>
            </c:numLit>
          </c:cat>
          <c:val>
            <c:numRef>
              <c:f>'4.12'!$L$44:$S$44</c:f>
              <c:numCache>
                <c:formatCode>#,##0</c:formatCode>
                <c:ptCount val="8"/>
                <c:pt idx="0">
                  <c:v>21988723.439960133</c:v>
                </c:pt>
                <c:pt idx="1">
                  <c:v>22096405.197951328</c:v>
                </c:pt>
                <c:pt idx="2">
                  <c:v>21938387.165742297</c:v>
                </c:pt>
                <c:pt idx="3">
                  <c:v>19650180.394367669</c:v>
                </c:pt>
                <c:pt idx="4">
                  <c:v>16447873.284433024</c:v>
                </c:pt>
                <c:pt idx="5">
                  <c:v>11874073.180083731</c:v>
                </c:pt>
                <c:pt idx="6">
                  <c:v>7815355.6481354656</c:v>
                </c:pt>
                <c:pt idx="7">
                  <c:v>5860568.9583567446</c:v>
                </c:pt>
              </c:numCache>
            </c:numRef>
          </c:val>
          <c:extLst>
            <c:ext xmlns:c16="http://schemas.microsoft.com/office/drawing/2014/chart" uri="{C3380CC4-5D6E-409C-BE32-E72D297353CC}">
              <c16:uniqueId val="{00000002-92F1-4AF4-944E-85E186FAEFFE}"/>
            </c:ext>
          </c:extLst>
        </c:ser>
        <c:ser>
          <c:idx val="4"/>
          <c:order val="3"/>
          <c:tx>
            <c:strRef>
              <c:f>'4.12'!$K$45</c:f>
              <c:strCache>
                <c:ptCount val="1"/>
                <c:pt idx="0">
                  <c:v>Gas heat pump absorption</c:v>
                </c:pt>
              </c:strCache>
            </c:strRef>
          </c:tx>
          <c:spPr>
            <a:solidFill>
              <a:srgbClr val="857874"/>
            </a:solidFill>
            <a:ln>
              <a:noFill/>
            </a:ln>
            <a:effectLst/>
          </c:spPr>
          <c:invertIfNegative val="0"/>
          <c:cat>
            <c:numLit>
              <c:formatCode>General</c:formatCode>
              <c:ptCount val="8"/>
              <c:pt idx="0">
                <c:v>2018</c:v>
              </c:pt>
              <c:pt idx="1">
                <c:v>2020</c:v>
              </c:pt>
              <c:pt idx="2">
                <c:v>2025</c:v>
              </c:pt>
              <c:pt idx="3">
                <c:v>2030</c:v>
              </c:pt>
              <c:pt idx="4">
                <c:v>2035</c:v>
              </c:pt>
              <c:pt idx="5">
                <c:v>2040</c:v>
              </c:pt>
              <c:pt idx="6">
                <c:v>2045</c:v>
              </c:pt>
              <c:pt idx="7">
                <c:v>2050</c:v>
              </c:pt>
            </c:numLit>
          </c:cat>
          <c:val>
            <c:numRef>
              <c:f>'4.12'!$L$45:$S$45</c:f>
              <c:numCache>
                <c:formatCode>#,##0</c:formatCode>
                <c:ptCount val="8"/>
                <c:pt idx="0">
                  <c:v>90.868790047246279</c:v>
                </c:pt>
                <c:pt idx="1">
                  <c:v>144.95127330739132</c:v>
                </c:pt>
                <c:pt idx="2">
                  <c:v>493.35439041907131</c:v>
                </c:pt>
                <c:pt idx="3">
                  <c:v>1268.141629356405</c:v>
                </c:pt>
                <c:pt idx="4">
                  <c:v>1997.1076985634752</c:v>
                </c:pt>
                <c:pt idx="5">
                  <c:v>2129.0129180195891</c:v>
                </c:pt>
                <c:pt idx="6">
                  <c:v>1803.9425553255555</c:v>
                </c:pt>
                <c:pt idx="7">
                  <c:v>1609.6185863709995</c:v>
                </c:pt>
              </c:numCache>
            </c:numRef>
          </c:val>
          <c:extLst>
            <c:ext xmlns:c16="http://schemas.microsoft.com/office/drawing/2014/chart" uri="{C3380CC4-5D6E-409C-BE32-E72D297353CC}">
              <c16:uniqueId val="{00000003-92F1-4AF4-944E-85E186FAEFFE}"/>
            </c:ext>
          </c:extLst>
        </c:ser>
        <c:ser>
          <c:idx val="5"/>
          <c:order val="4"/>
          <c:tx>
            <c:strRef>
              <c:f>'4.12'!$K$46</c:f>
              <c:strCache>
                <c:ptCount val="1"/>
                <c:pt idx="0">
                  <c:v>GSHP</c:v>
                </c:pt>
              </c:strCache>
            </c:strRef>
          </c:tx>
          <c:spPr>
            <a:solidFill>
              <a:srgbClr val="DAAA00"/>
            </a:solidFill>
            <a:ln>
              <a:noFill/>
            </a:ln>
            <a:effectLst/>
          </c:spPr>
          <c:invertIfNegative val="0"/>
          <c:cat>
            <c:numLit>
              <c:formatCode>General</c:formatCode>
              <c:ptCount val="8"/>
              <c:pt idx="0">
                <c:v>2018</c:v>
              </c:pt>
              <c:pt idx="1">
                <c:v>2020</c:v>
              </c:pt>
              <c:pt idx="2">
                <c:v>2025</c:v>
              </c:pt>
              <c:pt idx="3">
                <c:v>2030</c:v>
              </c:pt>
              <c:pt idx="4">
                <c:v>2035</c:v>
              </c:pt>
              <c:pt idx="5">
                <c:v>2040</c:v>
              </c:pt>
              <c:pt idx="6">
                <c:v>2045</c:v>
              </c:pt>
              <c:pt idx="7">
                <c:v>2050</c:v>
              </c:pt>
            </c:numLit>
          </c:cat>
          <c:val>
            <c:numRef>
              <c:f>'4.12'!$L$46:$S$46</c:f>
              <c:numCache>
                <c:formatCode>#,##0</c:formatCode>
                <c:ptCount val="8"/>
                <c:pt idx="0">
                  <c:v>14507.079478037145</c:v>
                </c:pt>
                <c:pt idx="1">
                  <c:v>20676.584779945424</c:v>
                </c:pt>
                <c:pt idx="2">
                  <c:v>40789.969188132782</c:v>
                </c:pt>
                <c:pt idx="3">
                  <c:v>85995.052813982882</c:v>
                </c:pt>
                <c:pt idx="4">
                  <c:v>125918.9132920047</c:v>
                </c:pt>
                <c:pt idx="5">
                  <c:v>155208.99346890661</c:v>
                </c:pt>
                <c:pt idx="6">
                  <c:v>153791.68065753422</c:v>
                </c:pt>
                <c:pt idx="7">
                  <c:v>131652.20919407037</c:v>
                </c:pt>
              </c:numCache>
            </c:numRef>
          </c:val>
          <c:extLst>
            <c:ext xmlns:c16="http://schemas.microsoft.com/office/drawing/2014/chart" uri="{C3380CC4-5D6E-409C-BE32-E72D297353CC}">
              <c16:uniqueId val="{00000004-92F1-4AF4-944E-85E186FAEFFE}"/>
            </c:ext>
          </c:extLst>
        </c:ser>
        <c:ser>
          <c:idx val="6"/>
          <c:order val="5"/>
          <c:tx>
            <c:strRef>
              <c:f>'4.12'!$K$47</c:f>
              <c:strCache>
                <c:ptCount val="1"/>
                <c:pt idx="0">
                  <c:v>Hybrid heat pump gas boiler</c:v>
                </c:pt>
              </c:strCache>
            </c:strRef>
          </c:tx>
          <c:spPr>
            <a:solidFill>
              <a:srgbClr val="9B3259"/>
            </a:solidFill>
            <a:ln>
              <a:noFill/>
            </a:ln>
            <a:effectLst/>
          </c:spPr>
          <c:invertIfNegative val="0"/>
          <c:cat>
            <c:numLit>
              <c:formatCode>General</c:formatCode>
              <c:ptCount val="8"/>
              <c:pt idx="0">
                <c:v>2018</c:v>
              </c:pt>
              <c:pt idx="1">
                <c:v>2020</c:v>
              </c:pt>
              <c:pt idx="2">
                <c:v>2025</c:v>
              </c:pt>
              <c:pt idx="3">
                <c:v>2030</c:v>
              </c:pt>
              <c:pt idx="4">
                <c:v>2035</c:v>
              </c:pt>
              <c:pt idx="5">
                <c:v>2040</c:v>
              </c:pt>
              <c:pt idx="6">
                <c:v>2045</c:v>
              </c:pt>
              <c:pt idx="7">
                <c:v>2050</c:v>
              </c:pt>
            </c:numLit>
          </c:cat>
          <c:val>
            <c:numRef>
              <c:f>'4.12'!$L$47:$S$47</c:f>
              <c:numCache>
                <c:formatCode>#,##0</c:formatCode>
                <c:ptCount val="8"/>
                <c:pt idx="0">
                  <c:v>16080.223499030213</c:v>
                </c:pt>
                <c:pt idx="1">
                  <c:v>27855.466068017795</c:v>
                </c:pt>
                <c:pt idx="2">
                  <c:v>223002.67946739626</c:v>
                </c:pt>
                <c:pt idx="3">
                  <c:v>1078553.4920750619</c:v>
                </c:pt>
                <c:pt idx="4">
                  <c:v>1647339.7904483872</c:v>
                </c:pt>
                <c:pt idx="5">
                  <c:v>2334726.0243349173</c:v>
                </c:pt>
                <c:pt idx="6">
                  <c:v>2589664.4397447077</c:v>
                </c:pt>
                <c:pt idx="7">
                  <c:v>2704815.6318981284</c:v>
                </c:pt>
              </c:numCache>
            </c:numRef>
          </c:val>
          <c:extLst>
            <c:ext xmlns:c16="http://schemas.microsoft.com/office/drawing/2014/chart" uri="{C3380CC4-5D6E-409C-BE32-E72D297353CC}">
              <c16:uniqueId val="{00000005-92F1-4AF4-944E-85E186FAEFFE}"/>
            </c:ext>
          </c:extLst>
        </c:ser>
        <c:ser>
          <c:idx val="7"/>
          <c:order val="6"/>
          <c:tx>
            <c:strRef>
              <c:f>'4.12'!$K$48</c:f>
              <c:strCache>
                <c:ptCount val="1"/>
                <c:pt idx="0">
                  <c:v>Micro-CHPs (inc Fuel Cells)</c:v>
                </c:pt>
              </c:strCache>
            </c:strRef>
          </c:tx>
          <c:spPr>
            <a:solidFill>
              <a:srgbClr val="00A3E0"/>
            </a:solidFill>
            <a:ln>
              <a:noFill/>
            </a:ln>
            <a:effectLst/>
          </c:spPr>
          <c:invertIfNegative val="0"/>
          <c:cat>
            <c:numLit>
              <c:formatCode>General</c:formatCode>
              <c:ptCount val="8"/>
              <c:pt idx="0">
                <c:v>2018</c:v>
              </c:pt>
              <c:pt idx="1">
                <c:v>2020</c:v>
              </c:pt>
              <c:pt idx="2">
                <c:v>2025</c:v>
              </c:pt>
              <c:pt idx="3">
                <c:v>2030</c:v>
              </c:pt>
              <c:pt idx="4">
                <c:v>2035</c:v>
              </c:pt>
              <c:pt idx="5">
                <c:v>2040</c:v>
              </c:pt>
              <c:pt idx="6">
                <c:v>2045</c:v>
              </c:pt>
              <c:pt idx="7">
                <c:v>2050</c:v>
              </c:pt>
            </c:numLit>
          </c:cat>
          <c:val>
            <c:numRef>
              <c:f>'4.12'!$L$48:$S$48</c:f>
              <c:numCache>
                <c:formatCode>#,##0</c:formatCode>
                <c:ptCount val="8"/>
                <c:pt idx="0">
                  <c:v>3206.7004657006414</c:v>
                </c:pt>
                <c:pt idx="1">
                  <c:v>6514.9822024208743</c:v>
                </c:pt>
                <c:pt idx="2">
                  <c:v>20336.955406327255</c:v>
                </c:pt>
                <c:pt idx="3">
                  <c:v>56718.314773583799</c:v>
                </c:pt>
                <c:pt idx="4">
                  <c:v>88280.547483439339</c:v>
                </c:pt>
                <c:pt idx="5">
                  <c:v>124481.6369239975</c:v>
                </c:pt>
                <c:pt idx="6">
                  <c:v>139148.67232387516</c:v>
                </c:pt>
                <c:pt idx="7">
                  <c:v>141285.47919071571</c:v>
                </c:pt>
              </c:numCache>
            </c:numRef>
          </c:val>
          <c:extLst>
            <c:ext xmlns:c16="http://schemas.microsoft.com/office/drawing/2014/chart" uri="{C3380CC4-5D6E-409C-BE32-E72D297353CC}">
              <c16:uniqueId val="{00000006-92F1-4AF4-944E-85E186FAEFFE}"/>
            </c:ext>
          </c:extLst>
        </c:ser>
        <c:ser>
          <c:idx val="8"/>
          <c:order val="7"/>
          <c:tx>
            <c:strRef>
              <c:f>'4.12'!$K$49</c:f>
              <c:strCache>
                <c:ptCount val="1"/>
                <c:pt idx="0">
                  <c:v>Oil boilers</c:v>
                </c:pt>
              </c:strCache>
            </c:strRef>
          </c:tx>
          <c:spPr>
            <a:solidFill>
              <a:srgbClr val="CE0058"/>
            </a:solidFill>
            <a:ln>
              <a:noFill/>
            </a:ln>
            <a:effectLst/>
          </c:spPr>
          <c:invertIfNegative val="0"/>
          <c:cat>
            <c:numLit>
              <c:formatCode>General</c:formatCode>
              <c:ptCount val="8"/>
              <c:pt idx="0">
                <c:v>2018</c:v>
              </c:pt>
              <c:pt idx="1">
                <c:v>2020</c:v>
              </c:pt>
              <c:pt idx="2">
                <c:v>2025</c:v>
              </c:pt>
              <c:pt idx="3">
                <c:v>2030</c:v>
              </c:pt>
              <c:pt idx="4">
                <c:v>2035</c:v>
              </c:pt>
              <c:pt idx="5">
                <c:v>2040</c:v>
              </c:pt>
              <c:pt idx="6">
                <c:v>2045</c:v>
              </c:pt>
              <c:pt idx="7">
                <c:v>2050</c:v>
              </c:pt>
            </c:numLit>
          </c:cat>
          <c:val>
            <c:numRef>
              <c:f>'4.12'!$L$49:$S$49</c:f>
              <c:numCache>
                <c:formatCode>#,##0</c:formatCode>
                <c:ptCount val="8"/>
                <c:pt idx="0">
                  <c:v>2591484.3710550964</c:v>
                </c:pt>
                <c:pt idx="1">
                  <c:v>2587503.6244991757</c:v>
                </c:pt>
                <c:pt idx="2">
                  <c:v>2544697.4425030909</c:v>
                </c:pt>
                <c:pt idx="3">
                  <c:v>2062637.1536401198</c:v>
                </c:pt>
                <c:pt idx="4">
                  <c:v>1513861.4743551</c:v>
                </c:pt>
                <c:pt idx="5">
                  <c:v>902291.71116525121</c:v>
                </c:pt>
                <c:pt idx="6">
                  <c:v>202251.12648438296</c:v>
                </c:pt>
                <c:pt idx="7">
                  <c:v>1042.1215787490769</c:v>
                </c:pt>
              </c:numCache>
            </c:numRef>
          </c:val>
          <c:extLst>
            <c:ext xmlns:c16="http://schemas.microsoft.com/office/drawing/2014/chart" uri="{C3380CC4-5D6E-409C-BE32-E72D297353CC}">
              <c16:uniqueId val="{00000007-92F1-4AF4-944E-85E186FAEFFE}"/>
            </c:ext>
          </c:extLst>
        </c:ser>
        <c:ser>
          <c:idx val="9"/>
          <c:order val="8"/>
          <c:tx>
            <c:strRef>
              <c:f>'4.12'!$K$50</c:f>
              <c:strCache>
                <c:ptCount val="1"/>
                <c:pt idx="0">
                  <c:v>Hydrogen</c:v>
                </c:pt>
              </c:strCache>
            </c:strRef>
          </c:tx>
          <c:spPr>
            <a:solidFill>
              <a:srgbClr val="009A44"/>
            </a:solidFill>
            <a:ln>
              <a:noFill/>
            </a:ln>
            <a:effectLst/>
          </c:spPr>
          <c:invertIfNegative val="0"/>
          <c:cat>
            <c:numLit>
              <c:formatCode>General</c:formatCode>
              <c:ptCount val="8"/>
              <c:pt idx="0">
                <c:v>2018</c:v>
              </c:pt>
              <c:pt idx="1">
                <c:v>2020</c:v>
              </c:pt>
              <c:pt idx="2">
                <c:v>2025</c:v>
              </c:pt>
              <c:pt idx="3">
                <c:v>2030</c:v>
              </c:pt>
              <c:pt idx="4">
                <c:v>2035</c:v>
              </c:pt>
              <c:pt idx="5">
                <c:v>2040</c:v>
              </c:pt>
              <c:pt idx="6">
                <c:v>2045</c:v>
              </c:pt>
              <c:pt idx="7">
                <c:v>2050</c:v>
              </c:pt>
            </c:numLit>
          </c:cat>
          <c:val>
            <c:numRef>
              <c:f>'4.12'!$L$50:$S$50</c:f>
              <c:numCache>
                <c:formatCode>#,##0</c:formatCode>
                <c:ptCount val="8"/>
                <c:pt idx="0">
                  <c:v>0</c:v>
                </c:pt>
                <c:pt idx="1">
                  <c:v>0</c:v>
                </c:pt>
                <c:pt idx="2">
                  <c:v>0</c:v>
                </c:pt>
                <c:pt idx="3">
                  <c:v>66000</c:v>
                </c:pt>
                <c:pt idx="4">
                  <c:v>1261000</c:v>
                </c:pt>
                <c:pt idx="5">
                  <c:v>4624400.0000000019</c:v>
                </c:pt>
                <c:pt idx="6">
                  <c:v>9128800.0000000019</c:v>
                </c:pt>
                <c:pt idx="7">
                  <c:v>11009999.999999998</c:v>
                </c:pt>
              </c:numCache>
            </c:numRef>
          </c:val>
          <c:extLst>
            <c:ext xmlns:c16="http://schemas.microsoft.com/office/drawing/2014/chart" uri="{C3380CC4-5D6E-409C-BE32-E72D297353CC}">
              <c16:uniqueId val="{00000008-92F1-4AF4-944E-85E186FAEFFE}"/>
            </c:ext>
          </c:extLst>
        </c:ser>
        <c:ser>
          <c:idx val="10"/>
          <c:order val="9"/>
          <c:tx>
            <c:strRef>
              <c:f>'4.12'!$K$51</c:f>
              <c:strCache>
                <c:ptCount val="1"/>
                <c:pt idx="0">
                  <c:v>Gas boiler plus solar thermal</c:v>
                </c:pt>
              </c:strCache>
            </c:strRef>
          </c:tx>
          <c:spPr>
            <a:solidFill>
              <a:srgbClr val="FFA300"/>
            </a:solidFill>
            <a:ln>
              <a:noFill/>
            </a:ln>
            <a:effectLst/>
          </c:spPr>
          <c:invertIfNegative val="0"/>
          <c:cat>
            <c:numLit>
              <c:formatCode>General</c:formatCode>
              <c:ptCount val="8"/>
              <c:pt idx="0">
                <c:v>2018</c:v>
              </c:pt>
              <c:pt idx="1">
                <c:v>2020</c:v>
              </c:pt>
              <c:pt idx="2">
                <c:v>2025</c:v>
              </c:pt>
              <c:pt idx="3">
                <c:v>2030</c:v>
              </c:pt>
              <c:pt idx="4">
                <c:v>2035</c:v>
              </c:pt>
              <c:pt idx="5">
                <c:v>2040</c:v>
              </c:pt>
              <c:pt idx="6">
                <c:v>2045</c:v>
              </c:pt>
              <c:pt idx="7">
                <c:v>2050</c:v>
              </c:pt>
            </c:numLit>
          </c:cat>
          <c:val>
            <c:numRef>
              <c:f>'4.12'!$L$51:$S$51</c:f>
              <c:numCache>
                <c:formatCode>#,##0</c:formatCode>
                <c:ptCount val="8"/>
                <c:pt idx="0">
                  <c:v>7435.9020421370997</c:v>
                </c:pt>
                <c:pt idx="1">
                  <c:v>7969.9327518004839</c:v>
                </c:pt>
                <c:pt idx="2">
                  <c:v>3619.7735173022229</c:v>
                </c:pt>
                <c:pt idx="3">
                  <c:v>17484.328031209574</c:v>
                </c:pt>
                <c:pt idx="4">
                  <c:v>14730.017180601844</c:v>
                </c:pt>
                <c:pt idx="5">
                  <c:v>11940.897263631103</c:v>
                </c:pt>
                <c:pt idx="6">
                  <c:v>14373.111670238428</c:v>
                </c:pt>
                <c:pt idx="7">
                  <c:v>12662.6173004829</c:v>
                </c:pt>
              </c:numCache>
            </c:numRef>
          </c:val>
          <c:extLst>
            <c:ext xmlns:c16="http://schemas.microsoft.com/office/drawing/2014/chart" uri="{C3380CC4-5D6E-409C-BE32-E72D297353CC}">
              <c16:uniqueId val="{00000009-92F1-4AF4-944E-85E186FAEFFE}"/>
            </c:ext>
          </c:extLst>
        </c:ser>
        <c:ser>
          <c:idx val="11"/>
          <c:order val="10"/>
          <c:tx>
            <c:strRef>
              <c:f>'4.12'!$K$52</c:f>
              <c:strCache>
                <c:ptCount val="1"/>
                <c:pt idx="0">
                  <c:v>Biomass</c:v>
                </c:pt>
              </c:strCache>
            </c:strRef>
          </c:tx>
          <c:spPr>
            <a:solidFill>
              <a:srgbClr val="F4364C"/>
            </a:solidFill>
            <a:ln>
              <a:noFill/>
            </a:ln>
            <a:effectLst/>
          </c:spPr>
          <c:invertIfNegative val="0"/>
          <c:cat>
            <c:numLit>
              <c:formatCode>General</c:formatCode>
              <c:ptCount val="8"/>
              <c:pt idx="0">
                <c:v>2018</c:v>
              </c:pt>
              <c:pt idx="1">
                <c:v>2020</c:v>
              </c:pt>
              <c:pt idx="2">
                <c:v>2025</c:v>
              </c:pt>
              <c:pt idx="3">
                <c:v>2030</c:v>
              </c:pt>
              <c:pt idx="4">
                <c:v>2035</c:v>
              </c:pt>
              <c:pt idx="5">
                <c:v>2040</c:v>
              </c:pt>
              <c:pt idx="6">
                <c:v>2045</c:v>
              </c:pt>
              <c:pt idx="7">
                <c:v>2050</c:v>
              </c:pt>
            </c:numLit>
          </c:cat>
          <c:val>
            <c:numRef>
              <c:f>'4.12'!$L$52:$S$52</c:f>
              <c:numCache>
                <c:formatCode>#,##0</c:formatCode>
                <c:ptCount val="8"/>
                <c:pt idx="0">
                  <c:v>30225.140892982941</c:v>
                </c:pt>
                <c:pt idx="1">
                  <c:v>30830.788487007609</c:v>
                </c:pt>
                <c:pt idx="2">
                  <c:v>34914.89017379524</c:v>
                </c:pt>
                <c:pt idx="3">
                  <c:v>42552.75555668139</c:v>
                </c:pt>
                <c:pt idx="4">
                  <c:v>54550.520821443592</c:v>
                </c:pt>
                <c:pt idx="5">
                  <c:v>66903.017996600407</c:v>
                </c:pt>
                <c:pt idx="6">
                  <c:v>69186.34217244247</c:v>
                </c:pt>
                <c:pt idx="7">
                  <c:v>65068.549754090818</c:v>
                </c:pt>
              </c:numCache>
            </c:numRef>
          </c:val>
          <c:extLst>
            <c:ext xmlns:c16="http://schemas.microsoft.com/office/drawing/2014/chart" uri="{C3380CC4-5D6E-409C-BE32-E72D297353CC}">
              <c16:uniqueId val="{0000000A-92F1-4AF4-944E-85E186FAEFFE}"/>
            </c:ext>
          </c:extLst>
        </c:ser>
        <c:ser>
          <c:idx val="12"/>
          <c:order val="11"/>
          <c:tx>
            <c:strRef>
              <c:f>'4.12'!$K$53</c:f>
              <c:strCache>
                <c:ptCount val="1"/>
                <c:pt idx="0">
                  <c:v>District Heat</c:v>
                </c:pt>
              </c:strCache>
            </c:strRef>
          </c:tx>
          <c:spPr>
            <a:solidFill>
              <a:srgbClr val="00C1D5"/>
            </a:solidFill>
            <a:ln>
              <a:noFill/>
            </a:ln>
            <a:effectLst/>
          </c:spPr>
          <c:invertIfNegative val="0"/>
          <c:cat>
            <c:numLit>
              <c:formatCode>General</c:formatCode>
              <c:ptCount val="8"/>
              <c:pt idx="0">
                <c:v>2018</c:v>
              </c:pt>
              <c:pt idx="1">
                <c:v>2020</c:v>
              </c:pt>
              <c:pt idx="2">
                <c:v>2025</c:v>
              </c:pt>
              <c:pt idx="3">
                <c:v>2030</c:v>
              </c:pt>
              <c:pt idx="4">
                <c:v>2035</c:v>
              </c:pt>
              <c:pt idx="5">
                <c:v>2040</c:v>
              </c:pt>
              <c:pt idx="6">
                <c:v>2045</c:v>
              </c:pt>
              <c:pt idx="7">
                <c:v>2050</c:v>
              </c:pt>
            </c:numLit>
          </c:cat>
          <c:val>
            <c:numRef>
              <c:f>'4.12'!$L$53:$S$53</c:f>
              <c:numCache>
                <c:formatCode>#,##0</c:formatCode>
                <c:ptCount val="8"/>
                <c:pt idx="0">
                  <c:v>446517</c:v>
                </c:pt>
                <c:pt idx="1">
                  <c:v>568908.9420035861</c:v>
                </c:pt>
                <c:pt idx="2">
                  <c:v>905486.78251344792</c:v>
                </c:pt>
                <c:pt idx="3">
                  <c:v>1287961.6012746545</c:v>
                </c:pt>
                <c:pt idx="4">
                  <c:v>1739281.8874128787</c:v>
                </c:pt>
                <c:pt idx="5">
                  <c:v>2236499.1518024476</c:v>
                </c:pt>
                <c:pt idx="6">
                  <c:v>2773493.7973431814</c:v>
                </c:pt>
                <c:pt idx="7">
                  <c:v>3370154.514610664</c:v>
                </c:pt>
              </c:numCache>
            </c:numRef>
          </c:val>
          <c:extLst>
            <c:ext xmlns:c16="http://schemas.microsoft.com/office/drawing/2014/chart" uri="{C3380CC4-5D6E-409C-BE32-E72D297353CC}">
              <c16:uniqueId val="{0000000B-92F1-4AF4-944E-85E186FAEFFE}"/>
            </c:ext>
          </c:extLst>
        </c:ser>
        <c:ser>
          <c:idx val="13"/>
          <c:order val="12"/>
          <c:tx>
            <c:strRef>
              <c:f>'4.12'!$K$54</c:f>
              <c:strCache>
                <c:ptCount val="1"/>
                <c:pt idx="0">
                  <c:v>Bio-LPG</c:v>
                </c:pt>
              </c:strCache>
            </c:strRef>
          </c:tx>
          <c:spPr>
            <a:solidFill>
              <a:srgbClr val="E87722"/>
            </a:solidFill>
            <a:ln>
              <a:noFill/>
            </a:ln>
            <a:effectLst/>
          </c:spPr>
          <c:invertIfNegative val="0"/>
          <c:cat>
            <c:numLit>
              <c:formatCode>General</c:formatCode>
              <c:ptCount val="8"/>
              <c:pt idx="0">
                <c:v>2018</c:v>
              </c:pt>
              <c:pt idx="1">
                <c:v>2020</c:v>
              </c:pt>
              <c:pt idx="2">
                <c:v>2025</c:v>
              </c:pt>
              <c:pt idx="3">
                <c:v>2030</c:v>
              </c:pt>
              <c:pt idx="4">
                <c:v>2035</c:v>
              </c:pt>
              <c:pt idx="5">
                <c:v>2040</c:v>
              </c:pt>
              <c:pt idx="6">
                <c:v>2045</c:v>
              </c:pt>
              <c:pt idx="7">
                <c:v>2050</c:v>
              </c:pt>
            </c:numLit>
          </c:cat>
          <c:val>
            <c:numRef>
              <c:f>'4.12'!$L$54:$S$54</c:f>
              <c:numCache>
                <c:formatCode>#,##0</c:formatCode>
                <c:ptCount val="8"/>
                <c:pt idx="0">
                  <c:v>0</c:v>
                </c:pt>
                <c:pt idx="1">
                  <c:v>799.92000000000007</c:v>
                </c:pt>
                <c:pt idx="2">
                  <c:v>21199.68</c:v>
                </c:pt>
                <c:pt idx="3">
                  <c:v>66199.679999999993</c:v>
                </c:pt>
                <c:pt idx="4">
                  <c:v>174199.67999999999</c:v>
                </c:pt>
                <c:pt idx="5">
                  <c:v>324199.67999999999</c:v>
                </c:pt>
                <c:pt idx="6">
                  <c:v>554199.67999999993</c:v>
                </c:pt>
                <c:pt idx="7">
                  <c:v>904199.67999999993</c:v>
                </c:pt>
              </c:numCache>
            </c:numRef>
          </c:val>
          <c:extLst>
            <c:ext xmlns:c16="http://schemas.microsoft.com/office/drawing/2014/chart" uri="{C3380CC4-5D6E-409C-BE32-E72D297353CC}">
              <c16:uniqueId val="{0000000C-92F1-4AF4-944E-85E186FAEFFE}"/>
            </c:ext>
          </c:extLst>
        </c:ser>
        <c:dLbls>
          <c:showLegendKey val="0"/>
          <c:showVal val="0"/>
          <c:showCatName val="0"/>
          <c:showSerName val="0"/>
          <c:showPercent val="0"/>
          <c:showBubbleSize val="0"/>
        </c:dLbls>
        <c:gapWidth val="50"/>
        <c:overlap val="100"/>
        <c:axId val="569144832"/>
        <c:axId val="569146368"/>
      </c:barChart>
      <c:catAx>
        <c:axId val="5691448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69146368"/>
        <c:crosses val="autoZero"/>
        <c:auto val="1"/>
        <c:lblAlgn val="ctr"/>
        <c:lblOffset val="100"/>
        <c:noMultiLvlLbl val="0"/>
      </c:catAx>
      <c:valAx>
        <c:axId val="56914636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lgn="ctr" rtl="0">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GB"/>
                  <a:t>Number of units installed (Millions)</a:t>
                </a:r>
              </a:p>
            </c:rich>
          </c:tx>
          <c:layout>
            <c:manualLayout>
              <c:xMode val="edge"/>
              <c:yMode val="edge"/>
              <c:x val="1.3987538261318443E-2"/>
              <c:y val="0.18980378804000853"/>
            </c:manualLayout>
          </c:layout>
          <c:overlay val="0"/>
          <c:spPr>
            <a:noFill/>
            <a:ln>
              <a:noFill/>
            </a:ln>
            <a:effectLst/>
          </c:spPr>
          <c:txPr>
            <a:bodyPr rot="-5400000" spcFirstLastPara="1" vertOverflow="ellipsis" vert="horz" wrap="square" anchor="ctr" anchorCtr="1"/>
            <a:lstStyle/>
            <a:p>
              <a:pPr algn="ctr" rtl="0">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69144832"/>
        <c:crosses val="autoZero"/>
        <c:crossBetween val="between"/>
        <c:dispUnits>
          <c:builtInUnit val="millions"/>
        </c:dispUnits>
      </c:valAx>
      <c:spPr>
        <a:noFill/>
        <a:ln>
          <a:noFill/>
        </a:ln>
        <a:effectLst/>
      </c:spPr>
    </c:plotArea>
    <c:legend>
      <c:legendPos val="b"/>
      <c:layout>
        <c:manualLayout>
          <c:xMode val="edge"/>
          <c:yMode val="edge"/>
          <c:x val="3.2455839714250603E-2"/>
          <c:y val="0.7948707762880991"/>
          <c:w val="0.94243450973586995"/>
          <c:h val="0.19131238324939115"/>
        </c:manualLayout>
      </c:layout>
      <c:overlay val="0"/>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28575" cap="flat" cmpd="sng" algn="ctr">
      <a:noFill/>
      <a:round/>
    </a:ln>
    <a:effectLst/>
  </c:spPr>
  <c:txPr>
    <a:bodyPr/>
    <a:lstStyle/>
    <a:p>
      <a:pPr>
        <a:defRPr sz="12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232274478913826"/>
          <c:y val="2.8636187461520857E-2"/>
          <c:w val="0.83701997516098847"/>
          <c:h val="0.64210448450085178"/>
        </c:manualLayout>
      </c:layout>
      <c:barChart>
        <c:barDir val="col"/>
        <c:grouping val="stacked"/>
        <c:varyColors val="0"/>
        <c:ser>
          <c:idx val="1"/>
          <c:order val="0"/>
          <c:tx>
            <c:strRef>
              <c:f>'4.12'!$K$108</c:f>
              <c:strCache>
                <c:ptCount val="1"/>
                <c:pt idx="0">
                  <c:v>ASHP</c:v>
                </c:pt>
              </c:strCache>
            </c:strRef>
          </c:tx>
          <c:spPr>
            <a:solidFill>
              <a:srgbClr val="FFBF22"/>
            </a:solidFill>
            <a:ln>
              <a:noFill/>
            </a:ln>
            <a:effectLst/>
          </c:spPr>
          <c:invertIfNegative val="0"/>
          <c:cat>
            <c:numLit>
              <c:formatCode>General</c:formatCode>
              <c:ptCount val="8"/>
              <c:pt idx="0">
                <c:v>2018</c:v>
              </c:pt>
              <c:pt idx="1">
                <c:v>2020</c:v>
              </c:pt>
              <c:pt idx="2">
                <c:v>2025</c:v>
              </c:pt>
              <c:pt idx="3">
                <c:v>2030</c:v>
              </c:pt>
              <c:pt idx="4">
                <c:v>2035</c:v>
              </c:pt>
              <c:pt idx="5">
                <c:v>2040</c:v>
              </c:pt>
              <c:pt idx="6">
                <c:v>2045</c:v>
              </c:pt>
              <c:pt idx="7">
                <c:v>2050</c:v>
              </c:pt>
            </c:numLit>
          </c:cat>
          <c:val>
            <c:numRef>
              <c:f>'4.12'!$L$108:$S$108</c:f>
              <c:numCache>
                <c:formatCode>#,##0</c:formatCode>
                <c:ptCount val="8"/>
                <c:pt idx="0">
                  <c:v>125951.66404197486</c:v>
                </c:pt>
                <c:pt idx="1">
                  <c:v>154716.88438631792</c:v>
                </c:pt>
                <c:pt idx="2">
                  <c:v>183554.96245289245</c:v>
                </c:pt>
                <c:pt idx="3">
                  <c:v>282468.3323557034</c:v>
                </c:pt>
                <c:pt idx="4">
                  <c:v>807233.32710939483</c:v>
                </c:pt>
                <c:pt idx="5">
                  <c:v>1245711.9617347175</c:v>
                </c:pt>
                <c:pt idx="6">
                  <c:v>1586442.039874776</c:v>
                </c:pt>
                <c:pt idx="7">
                  <c:v>1826179.3038545991</c:v>
                </c:pt>
              </c:numCache>
            </c:numRef>
          </c:val>
          <c:extLst>
            <c:ext xmlns:c16="http://schemas.microsoft.com/office/drawing/2014/chart" uri="{C3380CC4-5D6E-409C-BE32-E72D297353CC}">
              <c16:uniqueId val="{00000000-E1F2-4D8D-B02E-ACA9BCDEEEC1}"/>
            </c:ext>
          </c:extLst>
        </c:ser>
        <c:ser>
          <c:idx val="2"/>
          <c:order val="1"/>
          <c:tx>
            <c:strRef>
              <c:f>'4.12'!$K$109</c:f>
              <c:strCache>
                <c:ptCount val="1"/>
                <c:pt idx="0">
                  <c:v>Electric storage heater </c:v>
                </c:pt>
              </c:strCache>
            </c:strRef>
          </c:tx>
          <c:spPr>
            <a:solidFill>
              <a:srgbClr val="F26522"/>
            </a:solidFill>
            <a:ln>
              <a:noFill/>
            </a:ln>
            <a:effectLst/>
          </c:spPr>
          <c:invertIfNegative val="0"/>
          <c:cat>
            <c:numLit>
              <c:formatCode>General</c:formatCode>
              <c:ptCount val="8"/>
              <c:pt idx="0">
                <c:v>2018</c:v>
              </c:pt>
              <c:pt idx="1">
                <c:v>2020</c:v>
              </c:pt>
              <c:pt idx="2">
                <c:v>2025</c:v>
              </c:pt>
              <c:pt idx="3">
                <c:v>2030</c:v>
              </c:pt>
              <c:pt idx="4">
                <c:v>2035</c:v>
              </c:pt>
              <c:pt idx="5">
                <c:v>2040</c:v>
              </c:pt>
              <c:pt idx="6">
                <c:v>2045</c:v>
              </c:pt>
              <c:pt idx="7">
                <c:v>2050</c:v>
              </c:pt>
            </c:numLit>
          </c:cat>
          <c:val>
            <c:numRef>
              <c:f>'4.12'!$L$109:$S$109</c:f>
              <c:numCache>
                <c:formatCode>#,##0</c:formatCode>
                <c:ptCount val="8"/>
                <c:pt idx="0">
                  <c:v>2877745.6097748606</c:v>
                </c:pt>
                <c:pt idx="1">
                  <c:v>2940514.8450582535</c:v>
                </c:pt>
                <c:pt idx="2">
                  <c:v>3065806.8441768251</c:v>
                </c:pt>
                <c:pt idx="3">
                  <c:v>3144913.0609301017</c:v>
                </c:pt>
                <c:pt idx="4">
                  <c:v>3039598.7001765156</c:v>
                </c:pt>
                <c:pt idx="5">
                  <c:v>2984991.5572975897</c:v>
                </c:pt>
                <c:pt idx="6">
                  <c:v>2930548.6342926947</c:v>
                </c:pt>
                <c:pt idx="7">
                  <c:v>2891210.7858942677</c:v>
                </c:pt>
              </c:numCache>
            </c:numRef>
          </c:val>
          <c:extLst>
            <c:ext xmlns:c16="http://schemas.microsoft.com/office/drawing/2014/chart" uri="{C3380CC4-5D6E-409C-BE32-E72D297353CC}">
              <c16:uniqueId val="{00000001-E1F2-4D8D-B02E-ACA9BCDEEEC1}"/>
            </c:ext>
          </c:extLst>
        </c:ser>
        <c:ser>
          <c:idx val="3"/>
          <c:order val="2"/>
          <c:tx>
            <c:strRef>
              <c:f>'4.12'!$K$110</c:f>
              <c:strCache>
                <c:ptCount val="1"/>
                <c:pt idx="0">
                  <c:v>Gas boiler</c:v>
                </c:pt>
              </c:strCache>
            </c:strRef>
          </c:tx>
          <c:spPr>
            <a:solidFill>
              <a:srgbClr val="6A2C91"/>
            </a:solidFill>
            <a:ln>
              <a:noFill/>
            </a:ln>
            <a:effectLst/>
          </c:spPr>
          <c:invertIfNegative val="0"/>
          <c:cat>
            <c:numLit>
              <c:formatCode>General</c:formatCode>
              <c:ptCount val="8"/>
              <c:pt idx="0">
                <c:v>2018</c:v>
              </c:pt>
              <c:pt idx="1">
                <c:v>2020</c:v>
              </c:pt>
              <c:pt idx="2">
                <c:v>2025</c:v>
              </c:pt>
              <c:pt idx="3">
                <c:v>2030</c:v>
              </c:pt>
              <c:pt idx="4">
                <c:v>2035</c:v>
              </c:pt>
              <c:pt idx="5">
                <c:v>2040</c:v>
              </c:pt>
              <c:pt idx="6">
                <c:v>2045</c:v>
              </c:pt>
              <c:pt idx="7">
                <c:v>2050</c:v>
              </c:pt>
            </c:numLit>
          </c:cat>
          <c:val>
            <c:numRef>
              <c:f>'4.12'!$L$110:$S$110</c:f>
              <c:numCache>
                <c:formatCode>#,##0</c:formatCode>
                <c:ptCount val="8"/>
                <c:pt idx="0">
                  <c:v>21988723.439960133</c:v>
                </c:pt>
                <c:pt idx="1">
                  <c:v>22145570.640875012</c:v>
                </c:pt>
                <c:pt idx="2">
                  <c:v>22417064.742836695</c:v>
                </c:pt>
                <c:pt idx="3">
                  <c:v>22429446.68745821</c:v>
                </c:pt>
                <c:pt idx="4">
                  <c:v>21654709.032563586</c:v>
                </c:pt>
                <c:pt idx="5">
                  <c:v>20881678.658777341</c:v>
                </c:pt>
                <c:pt idx="6">
                  <c:v>19281580.682524119</c:v>
                </c:pt>
                <c:pt idx="7">
                  <c:v>17543041.159343813</c:v>
                </c:pt>
              </c:numCache>
            </c:numRef>
          </c:val>
          <c:extLst>
            <c:ext xmlns:c16="http://schemas.microsoft.com/office/drawing/2014/chart" uri="{C3380CC4-5D6E-409C-BE32-E72D297353CC}">
              <c16:uniqueId val="{00000002-E1F2-4D8D-B02E-ACA9BCDEEEC1}"/>
            </c:ext>
          </c:extLst>
        </c:ser>
        <c:ser>
          <c:idx val="4"/>
          <c:order val="3"/>
          <c:tx>
            <c:strRef>
              <c:f>'4.12'!$K$111</c:f>
              <c:strCache>
                <c:ptCount val="1"/>
                <c:pt idx="0">
                  <c:v>Gas heat pump absorption</c:v>
                </c:pt>
              </c:strCache>
            </c:strRef>
          </c:tx>
          <c:spPr>
            <a:solidFill>
              <a:srgbClr val="857874"/>
            </a:solidFill>
            <a:ln>
              <a:noFill/>
            </a:ln>
            <a:effectLst/>
          </c:spPr>
          <c:invertIfNegative val="0"/>
          <c:cat>
            <c:numLit>
              <c:formatCode>General</c:formatCode>
              <c:ptCount val="8"/>
              <c:pt idx="0">
                <c:v>2018</c:v>
              </c:pt>
              <c:pt idx="1">
                <c:v>2020</c:v>
              </c:pt>
              <c:pt idx="2">
                <c:v>2025</c:v>
              </c:pt>
              <c:pt idx="3">
                <c:v>2030</c:v>
              </c:pt>
              <c:pt idx="4">
                <c:v>2035</c:v>
              </c:pt>
              <c:pt idx="5">
                <c:v>2040</c:v>
              </c:pt>
              <c:pt idx="6">
                <c:v>2045</c:v>
              </c:pt>
              <c:pt idx="7">
                <c:v>2050</c:v>
              </c:pt>
            </c:numLit>
          </c:cat>
          <c:val>
            <c:numRef>
              <c:f>'4.12'!$L$111:$S$111</c:f>
              <c:numCache>
                <c:formatCode>#,##0</c:formatCode>
                <c:ptCount val="8"/>
                <c:pt idx="0">
                  <c:v>90.868790047246279</c:v>
                </c:pt>
                <c:pt idx="1">
                  <c:v>140.15182622443157</c:v>
                </c:pt>
                <c:pt idx="2">
                  <c:v>303.15427195482744</c:v>
                </c:pt>
                <c:pt idx="3">
                  <c:v>497.69025674750952</c:v>
                </c:pt>
                <c:pt idx="4">
                  <c:v>817.64838232163208</c:v>
                </c:pt>
                <c:pt idx="5">
                  <c:v>1065.6438489197674</c:v>
                </c:pt>
                <c:pt idx="6">
                  <c:v>1541.3182910970177</c:v>
                </c:pt>
                <c:pt idx="7">
                  <c:v>2119.6290425528891</c:v>
                </c:pt>
              </c:numCache>
            </c:numRef>
          </c:val>
          <c:extLst>
            <c:ext xmlns:c16="http://schemas.microsoft.com/office/drawing/2014/chart" uri="{C3380CC4-5D6E-409C-BE32-E72D297353CC}">
              <c16:uniqueId val="{00000003-E1F2-4D8D-B02E-ACA9BCDEEEC1}"/>
            </c:ext>
          </c:extLst>
        </c:ser>
        <c:ser>
          <c:idx val="5"/>
          <c:order val="4"/>
          <c:tx>
            <c:strRef>
              <c:f>'4.12'!$K$112</c:f>
              <c:strCache>
                <c:ptCount val="1"/>
                <c:pt idx="0">
                  <c:v>GSHP</c:v>
                </c:pt>
              </c:strCache>
            </c:strRef>
          </c:tx>
          <c:spPr>
            <a:solidFill>
              <a:srgbClr val="DAAA00"/>
            </a:solidFill>
            <a:ln>
              <a:noFill/>
            </a:ln>
            <a:effectLst/>
          </c:spPr>
          <c:invertIfNegative val="0"/>
          <c:cat>
            <c:numLit>
              <c:formatCode>General</c:formatCode>
              <c:ptCount val="8"/>
              <c:pt idx="0">
                <c:v>2018</c:v>
              </c:pt>
              <c:pt idx="1">
                <c:v>2020</c:v>
              </c:pt>
              <c:pt idx="2">
                <c:v>2025</c:v>
              </c:pt>
              <c:pt idx="3">
                <c:v>2030</c:v>
              </c:pt>
              <c:pt idx="4">
                <c:v>2035</c:v>
              </c:pt>
              <c:pt idx="5">
                <c:v>2040</c:v>
              </c:pt>
              <c:pt idx="6">
                <c:v>2045</c:v>
              </c:pt>
              <c:pt idx="7">
                <c:v>2050</c:v>
              </c:pt>
            </c:numLit>
          </c:cat>
          <c:val>
            <c:numRef>
              <c:f>'4.12'!$L$112:$S$112</c:f>
              <c:numCache>
                <c:formatCode>#,##0</c:formatCode>
                <c:ptCount val="8"/>
                <c:pt idx="0">
                  <c:v>14507.079478037145</c:v>
                </c:pt>
                <c:pt idx="1">
                  <c:v>19758.136076064315</c:v>
                </c:pt>
                <c:pt idx="2">
                  <c:v>35733.319613316067</c:v>
                </c:pt>
                <c:pt idx="3">
                  <c:v>45080.563298218134</c:v>
                </c:pt>
                <c:pt idx="4">
                  <c:v>72878.839633729294</c:v>
                </c:pt>
                <c:pt idx="5">
                  <c:v>95057.583431443942</c:v>
                </c:pt>
                <c:pt idx="6">
                  <c:v>112526.69312232212</c:v>
                </c:pt>
                <c:pt idx="7">
                  <c:v>124266.92984570395</c:v>
                </c:pt>
              </c:numCache>
            </c:numRef>
          </c:val>
          <c:extLst>
            <c:ext xmlns:c16="http://schemas.microsoft.com/office/drawing/2014/chart" uri="{C3380CC4-5D6E-409C-BE32-E72D297353CC}">
              <c16:uniqueId val="{00000004-E1F2-4D8D-B02E-ACA9BCDEEEC1}"/>
            </c:ext>
          </c:extLst>
        </c:ser>
        <c:ser>
          <c:idx val="6"/>
          <c:order val="5"/>
          <c:tx>
            <c:strRef>
              <c:f>'4.12'!$K$113</c:f>
              <c:strCache>
                <c:ptCount val="1"/>
                <c:pt idx="0">
                  <c:v>Hybrid heat pump gas boiler</c:v>
                </c:pt>
              </c:strCache>
            </c:strRef>
          </c:tx>
          <c:spPr>
            <a:solidFill>
              <a:srgbClr val="9B3259"/>
            </a:solidFill>
            <a:ln>
              <a:noFill/>
            </a:ln>
            <a:effectLst/>
          </c:spPr>
          <c:invertIfNegative val="0"/>
          <c:cat>
            <c:numLit>
              <c:formatCode>General</c:formatCode>
              <c:ptCount val="8"/>
              <c:pt idx="0">
                <c:v>2018</c:v>
              </c:pt>
              <c:pt idx="1">
                <c:v>2020</c:v>
              </c:pt>
              <c:pt idx="2">
                <c:v>2025</c:v>
              </c:pt>
              <c:pt idx="3">
                <c:v>2030</c:v>
              </c:pt>
              <c:pt idx="4">
                <c:v>2035</c:v>
              </c:pt>
              <c:pt idx="5">
                <c:v>2040</c:v>
              </c:pt>
              <c:pt idx="6">
                <c:v>2045</c:v>
              </c:pt>
              <c:pt idx="7">
                <c:v>2050</c:v>
              </c:pt>
            </c:numLit>
          </c:cat>
          <c:val>
            <c:numRef>
              <c:f>'4.12'!$L$113:$S$113</c:f>
              <c:numCache>
                <c:formatCode>#,##0</c:formatCode>
                <c:ptCount val="8"/>
                <c:pt idx="0">
                  <c:v>16080.223499030213</c:v>
                </c:pt>
                <c:pt idx="1">
                  <c:v>25483.178503700281</c:v>
                </c:pt>
                <c:pt idx="2">
                  <c:v>50275.176870526477</c:v>
                </c:pt>
                <c:pt idx="3">
                  <c:v>190223.39562191148</c:v>
                </c:pt>
                <c:pt idx="4">
                  <c:v>729518.46883110492</c:v>
                </c:pt>
                <c:pt idx="5">
                  <c:v>1211246.8089233439</c:v>
                </c:pt>
                <c:pt idx="6">
                  <c:v>2529651.5563593628</c:v>
                </c:pt>
                <c:pt idx="7">
                  <c:v>3962381.3978472063</c:v>
                </c:pt>
              </c:numCache>
            </c:numRef>
          </c:val>
          <c:extLst>
            <c:ext xmlns:c16="http://schemas.microsoft.com/office/drawing/2014/chart" uri="{C3380CC4-5D6E-409C-BE32-E72D297353CC}">
              <c16:uniqueId val="{00000005-E1F2-4D8D-B02E-ACA9BCDEEEC1}"/>
            </c:ext>
          </c:extLst>
        </c:ser>
        <c:ser>
          <c:idx val="7"/>
          <c:order val="6"/>
          <c:tx>
            <c:strRef>
              <c:f>'4.12'!$K$114</c:f>
              <c:strCache>
                <c:ptCount val="1"/>
                <c:pt idx="0">
                  <c:v>Micro-CHPs (inc Fuel Cells)</c:v>
                </c:pt>
              </c:strCache>
            </c:strRef>
          </c:tx>
          <c:spPr>
            <a:solidFill>
              <a:srgbClr val="00A3E0"/>
            </a:solidFill>
            <a:ln>
              <a:noFill/>
            </a:ln>
            <a:effectLst/>
          </c:spPr>
          <c:invertIfNegative val="0"/>
          <c:cat>
            <c:numLit>
              <c:formatCode>General</c:formatCode>
              <c:ptCount val="8"/>
              <c:pt idx="0">
                <c:v>2018</c:v>
              </c:pt>
              <c:pt idx="1">
                <c:v>2020</c:v>
              </c:pt>
              <c:pt idx="2">
                <c:v>2025</c:v>
              </c:pt>
              <c:pt idx="3">
                <c:v>2030</c:v>
              </c:pt>
              <c:pt idx="4">
                <c:v>2035</c:v>
              </c:pt>
              <c:pt idx="5">
                <c:v>2040</c:v>
              </c:pt>
              <c:pt idx="6">
                <c:v>2045</c:v>
              </c:pt>
              <c:pt idx="7">
                <c:v>2050</c:v>
              </c:pt>
            </c:numLit>
          </c:cat>
          <c:val>
            <c:numRef>
              <c:f>'4.12'!$L$114:$S$114</c:f>
              <c:numCache>
                <c:formatCode>#,##0</c:formatCode>
                <c:ptCount val="8"/>
                <c:pt idx="0">
                  <c:v>3206.7004657006414</c:v>
                </c:pt>
                <c:pt idx="1">
                  <c:v>5600.7824253973495</c:v>
                </c:pt>
                <c:pt idx="2">
                  <c:v>16220.065011257502</c:v>
                </c:pt>
                <c:pt idx="3">
                  <c:v>37237.089095763789</c:v>
                </c:pt>
                <c:pt idx="4">
                  <c:v>53104.924468681129</c:v>
                </c:pt>
                <c:pt idx="5">
                  <c:v>60034.940669604206</c:v>
                </c:pt>
                <c:pt idx="6">
                  <c:v>80886.928476192814</c:v>
                </c:pt>
                <c:pt idx="7">
                  <c:v>116037.16161800988</c:v>
                </c:pt>
              </c:numCache>
            </c:numRef>
          </c:val>
          <c:extLst>
            <c:ext xmlns:c16="http://schemas.microsoft.com/office/drawing/2014/chart" uri="{C3380CC4-5D6E-409C-BE32-E72D297353CC}">
              <c16:uniqueId val="{00000006-E1F2-4D8D-B02E-ACA9BCDEEEC1}"/>
            </c:ext>
          </c:extLst>
        </c:ser>
        <c:ser>
          <c:idx val="8"/>
          <c:order val="7"/>
          <c:tx>
            <c:strRef>
              <c:f>'4.12'!$K$115</c:f>
              <c:strCache>
                <c:ptCount val="1"/>
                <c:pt idx="0">
                  <c:v>Oil boilers</c:v>
                </c:pt>
              </c:strCache>
            </c:strRef>
          </c:tx>
          <c:spPr>
            <a:solidFill>
              <a:srgbClr val="CE0058"/>
            </a:solidFill>
            <a:ln>
              <a:noFill/>
            </a:ln>
            <a:effectLst/>
          </c:spPr>
          <c:invertIfNegative val="0"/>
          <c:cat>
            <c:numLit>
              <c:formatCode>General</c:formatCode>
              <c:ptCount val="8"/>
              <c:pt idx="0">
                <c:v>2018</c:v>
              </c:pt>
              <c:pt idx="1">
                <c:v>2020</c:v>
              </c:pt>
              <c:pt idx="2">
                <c:v>2025</c:v>
              </c:pt>
              <c:pt idx="3">
                <c:v>2030</c:v>
              </c:pt>
              <c:pt idx="4">
                <c:v>2035</c:v>
              </c:pt>
              <c:pt idx="5">
                <c:v>2040</c:v>
              </c:pt>
              <c:pt idx="6">
                <c:v>2045</c:v>
              </c:pt>
              <c:pt idx="7">
                <c:v>2050</c:v>
              </c:pt>
            </c:numLit>
          </c:cat>
          <c:val>
            <c:numRef>
              <c:f>'4.12'!$L$115:$S$115</c:f>
              <c:numCache>
                <c:formatCode>#,##0</c:formatCode>
                <c:ptCount val="8"/>
                <c:pt idx="0">
                  <c:v>2591484.3710550964</c:v>
                </c:pt>
                <c:pt idx="1">
                  <c:v>2591397.7197005134</c:v>
                </c:pt>
                <c:pt idx="2">
                  <c:v>2584714.7202228201</c:v>
                </c:pt>
                <c:pt idx="3">
                  <c:v>2550937.1509171803</c:v>
                </c:pt>
                <c:pt idx="4">
                  <c:v>2356136.2434430104</c:v>
                </c:pt>
                <c:pt idx="5">
                  <c:v>2170262.4306425485</c:v>
                </c:pt>
                <c:pt idx="6">
                  <c:v>1995440.9796169454</c:v>
                </c:pt>
                <c:pt idx="7">
                  <c:v>1814739.10570521</c:v>
                </c:pt>
              </c:numCache>
            </c:numRef>
          </c:val>
          <c:extLst>
            <c:ext xmlns:c16="http://schemas.microsoft.com/office/drawing/2014/chart" uri="{C3380CC4-5D6E-409C-BE32-E72D297353CC}">
              <c16:uniqueId val="{00000007-E1F2-4D8D-B02E-ACA9BCDEEEC1}"/>
            </c:ext>
          </c:extLst>
        </c:ser>
        <c:ser>
          <c:idx val="9"/>
          <c:order val="8"/>
          <c:tx>
            <c:strRef>
              <c:f>'4.12'!$K$116</c:f>
              <c:strCache>
                <c:ptCount val="1"/>
                <c:pt idx="0">
                  <c:v>Hydrogen</c:v>
                </c:pt>
              </c:strCache>
            </c:strRef>
          </c:tx>
          <c:spPr>
            <a:solidFill>
              <a:srgbClr val="009A44"/>
            </a:solidFill>
            <a:ln>
              <a:noFill/>
            </a:ln>
            <a:effectLst/>
          </c:spPr>
          <c:invertIfNegative val="0"/>
          <c:cat>
            <c:numLit>
              <c:formatCode>General</c:formatCode>
              <c:ptCount val="8"/>
              <c:pt idx="0">
                <c:v>2018</c:v>
              </c:pt>
              <c:pt idx="1">
                <c:v>2020</c:v>
              </c:pt>
              <c:pt idx="2">
                <c:v>2025</c:v>
              </c:pt>
              <c:pt idx="3">
                <c:v>2030</c:v>
              </c:pt>
              <c:pt idx="4">
                <c:v>2035</c:v>
              </c:pt>
              <c:pt idx="5">
                <c:v>2040</c:v>
              </c:pt>
              <c:pt idx="6">
                <c:v>2045</c:v>
              </c:pt>
              <c:pt idx="7">
                <c:v>2050</c:v>
              </c:pt>
            </c:numLit>
          </c:cat>
          <c:val>
            <c:numRef>
              <c:f>'4.12'!$L$116:$S$116</c:f>
              <c:numCache>
                <c:formatCode>#,##0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8-E1F2-4D8D-B02E-ACA9BCDEEEC1}"/>
            </c:ext>
          </c:extLst>
        </c:ser>
        <c:ser>
          <c:idx val="10"/>
          <c:order val="9"/>
          <c:tx>
            <c:strRef>
              <c:f>'4.12'!$K$117</c:f>
              <c:strCache>
                <c:ptCount val="1"/>
                <c:pt idx="0">
                  <c:v>Gas boiler plus solar thermal</c:v>
                </c:pt>
              </c:strCache>
            </c:strRef>
          </c:tx>
          <c:spPr>
            <a:solidFill>
              <a:srgbClr val="FFA300"/>
            </a:solidFill>
            <a:ln>
              <a:noFill/>
            </a:ln>
            <a:effectLst/>
          </c:spPr>
          <c:invertIfNegative val="0"/>
          <c:cat>
            <c:numLit>
              <c:formatCode>General</c:formatCode>
              <c:ptCount val="8"/>
              <c:pt idx="0">
                <c:v>2018</c:v>
              </c:pt>
              <c:pt idx="1">
                <c:v>2020</c:v>
              </c:pt>
              <c:pt idx="2">
                <c:v>2025</c:v>
              </c:pt>
              <c:pt idx="3">
                <c:v>2030</c:v>
              </c:pt>
              <c:pt idx="4">
                <c:v>2035</c:v>
              </c:pt>
              <c:pt idx="5">
                <c:v>2040</c:v>
              </c:pt>
              <c:pt idx="6">
                <c:v>2045</c:v>
              </c:pt>
              <c:pt idx="7">
                <c:v>2050</c:v>
              </c:pt>
            </c:numLit>
          </c:cat>
          <c:val>
            <c:numRef>
              <c:f>'4.12'!$L$117:$S$117</c:f>
              <c:numCache>
                <c:formatCode>#,##0</c:formatCode>
                <c:ptCount val="8"/>
                <c:pt idx="0">
                  <c:v>7435.9020421370997</c:v>
                </c:pt>
                <c:pt idx="1">
                  <c:v>6385.1720077514747</c:v>
                </c:pt>
                <c:pt idx="2">
                  <c:v>2315.3418403505011</c:v>
                </c:pt>
                <c:pt idx="3">
                  <c:v>2238.3772022385247</c:v>
                </c:pt>
                <c:pt idx="4">
                  <c:v>12857.070338283145</c:v>
                </c:pt>
                <c:pt idx="5">
                  <c:v>10842.554143320613</c:v>
                </c:pt>
                <c:pt idx="6">
                  <c:v>10335.54584442584</c:v>
                </c:pt>
                <c:pt idx="7">
                  <c:v>9691.1723133739652</c:v>
                </c:pt>
              </c:numCache>
            </c:numRef>
          </c:val>
          <c:extLst>
            <c:ext xmlns:c16="http://schemas.microsoft.com/office/drawing/2014/chart" uri="{C3380CC4-5D6E-409C-BE32-E72D297353CC}">
              <c16:uniqueId val="{00000009-E1F2-4D8D-B02E-ACA9BCDEEEC1}"/>
            </c:ext>
          </c:extLst>
        </c:ser>
        <c:ser>
          <c:idx val="11"/>
          <c:order val="10"/>
          <c:tx>
            <c:strRef>
              <c:f>'4.12'!$K$118</c:f>
              <c:strCache>
                <c:ptCount val="1"/>
                <c:pt idx="0">
                  <c:v>Biomass</c:v>
                </c:pt>
              </c:strCache>
            </c:strRef>
          </c:tx>
          <c:spPr>
            <a:solidFill>
              <a:srgbClr val="F4364C"/>
            </a:solidFill>
            <a:ln>
              <a:noFill/>
            </a:ln>
            <a:effectLst/>
          </c:spPr>
          <c:invertIfNegative val="0"/>
          <c:cat>
            <c:numLit>
              <c:formatCode>General</c:formatCode>
              <c:ptCount val="8"/>
              <c:pt idx="0">
                <c:v>2018</c:v>
              </c:pt>
              <c:pt idx="1">
                <c:v>2020</c:v>
              </c:pt>
              <c:pt idx="2">
                <c:v>2025</c:v>
              </c:pt>
              <c:pt idx="3">
                <c:v>2030</c:v>
              </c:pt>
              <c:pt idx="4">
                <c:v>2035</c:v>
              </c:pt>
              <c:pt idx="5">
                <c:v>2040</c:v>
              </c:pt>
              <c:pt idx="6">
                <c:v>2045</c:v>
              </c:pt>
              <c:pt idx="7">
                <c:v>2050</c:v>
              </c:pt>
            </c:numLit>
          </c:cat>
          <c:val>
            <c:numRef>
              <c:f>'4.12'!$L$118:$S$118</c:f>
              <c:numCache>
                <c:formatCode>#,##0</c:formatCode>
                <c:ptCount val="8"/>
                <c:pt idx="0">
                  <c:v>30225.140892982941</c:v>
                </c:pt>
                <c:pt idx="1">
                  <c:v>30068.901138367775</c:v>
                </c:pt>
                <c:pt idx="2">
                  <c:v>30571.97769439928</c:v>
                </c:pt>
                <c:pt idx="3">
                  <c:v>32307.745347487042</c:v>
                </c:pt>
                <c:pt idx="4">
                  <c:v>34783.241283320371</c:v>
                </c:pt>
                <c:pt idx="5">
                  <c:v>38044.371511701989</c:v>
                </c:pt>
                <c:pt idx="6">
                  <c:v>44051.837005713896</c:v>
                </c:pt>
                <c:pt idx="7">
                  <c:v>51780.756563881805</c:v>
                </c:pt>
              </c:numCache>
            </c:numRef>
          </c:val>
          <c:extLst>
            <c:ext xmlns:c16="http://schemas.microsoft.com/office/drawing/2014/chart" uri="{C3380CC4-5D6E-409C-BE32-E72D297353CC}">
              <c16:uniqueId val="{0000000A-E1F2-4D8D-B02E-ACA9BCDEEEC1}"/>
            </c:ext>
          </c:extLst>
        </c:ser>
        <c:ser>
          <c:idx val="12"/>
          <c:order val="11"/>
          <c:tx>
            <c:strRef>
              <c:f>'4.12'!$K$119</c:f>
              <c:strCache>
                <c:ptCount val="1"/>
                <c:pt idx="0">
                  <c:v>District Heat</c:v>
                </c:pt>
              </c:strCache>
            </c:strRef>
          </c:tx>
          <c:spPr>
            <a:solidFill>
              <a:srgbClr val="00C1D5"/>
            </a:solidFill>
            <a:ln>
              <a:noFill/>
            </a:ln>
            <a:effectLst/>
          </c:spPr>
          <c:invertIfNegative val="0"/>
          <c:cat>
            <c:numLit>
              <c:formatCode>General</c:formatCode>
              <c:ptCount val="8"/>
              <c:pt idx="0">
                <c:v>2018</c:v>
              </c:pt>
              <c:pt idx="1">
                <c:v>2020</c:v>
              </c:pt>
              <c:pt idx="2">
                <c:v>2025</c:v>
              </c:pt>
              <c:pt idx="3">
                <c:v>2030</c:v>
              </c:pt>
              <c:pt idx="4">
                <c:v>2035</c:v>
              </c:pt>
              <c:pt idx="5">
                <c:v>2040</c:v>
              </c:pt>
              <c:pt idx="6">
                <c:v>2045</c:v>
              </c:pt>
              <c:pt idx="7">
                <c:v>2050</c:v>
              </c:pt>
            </c:numLit>
          </c:cat>
          <c:val>
            <c:numRef>
              <c:f>'4.12'!$L$119:$S$119</c:f>
              <c:numCache>
                <c:formatCode>#,##0</c:formatCode>
                <c:ptCount val="8"/>
                <c:pt idx="0">
                  <c:v>446517</c:v>
                </c:pt>
                <c:pt idx="1">
                  <c:v>528111.62800239073</c:v>
                </c:pt>
                <c:pt idx="2">
                  <c:v>752496.85500896536</c:v>
                </c:pt>
                <c:pt idx="3">
                  <c:v>1007480.0675164367</c:v>
                </c:pt>
                <c:pt idx="4">
                  <c:v>1293061.2655248046</c:v>
                </c:pt>
                <c:pt idx="5">
                  <c:v>1599041.1205337704</c:v>
                </c:pt>
                <c:pt idx="6">
                  <c:v>1929499.3639434534</c:v>
                </c:pt>
                <c:pt idx="7">
                  <c:v>2296675.1899542115</c:v>
                </c:pt>
              </c:numCache>
            </c:numRef>
          </c:val>
          <c:extLst>
            <c:ext xmlns:c16="http://schemas.microsoft.com/office/drawing/2014/chart" uri="{C3380CC4-5D6E-409C-BE32-E72D297353CC}">
              <c16:uniqueId val="{0000000B-E1F2-4D8D-B02E-ACA9BCDEEEC1}"/>
            </c:ext>
          </c:extLst>
        </c:ser>
        <c:ser>
          <c:idx val="13"/>
          <c:order val="12"/>
          <c:tx>
            <c:strRef>
              <c:f>'4.12'!$K$120</c:f>
              <c:strCache>
                <c:ptCount val="1"/>
                <c:pt idx="0">
                  <c:v>Bio-LPG</c:v>
                </c:pt>
              </c:strCache>
            </c:strRef>
          </c:tx>
          <c:spPr>
            <a:solidFill>
              <a:srgbClr val="E87722"/>
            </a:solidFill>
            <a:ln>
              <a:noFill/>
            </a:ln>
            <a:effectLst/>
          </c:spPr>
          <c:invertIfNegative val="0"/>
          <c:cat>
            <c:numLit>
              <c:formatCode>General</c:formatCode>
              <c:ptCount val="8"/>
              <c:pt idx="0">
                <c:v>2018</c:v>
              </c:pt>
              <c:pt idx="1">
                <c:v>2020</c:v>
              </c:pt>
              <c:pt idx="2">
                <c:v>2025</c:v>
              </c:pt>
              <c:pt idx="3">
                <c:v>2030</c:v>
              </c:pt>
              <c:pt idx="4">
                <c:v>2035</c:v>
              </c:pt>
              <c:pt idx="5">
                <c:v>2040</c:v>
              </c:pt>
              <c:pt idx="6">
                <c:v>2045</c:v>
              </c:pt>
              <c:pt idx="7">
                <c:v>2050</c:v>
              </c:pt>
            </c:numLit>
          </c:cat>
          <c:val>
            <c:numRef>
              <c:f>'4.12'!$L$120:$S$120</c:f>
              <c:numCache>
                <c:formatCode>#,##0</c:formatCode>
                <c:ptCount val="8"/>
                <c:pt idx="0">
                  <c:v>0</c:v>
                </c:pt>
                <c:pt idx="1">
                  <c:v>399.96000000000004</c:v>
                </c:pt>
                <c:pt idx="2">
                  <c:v>7599.84</c:v>
                </c:pt>
                <c:pt idx="3">
                  <c:v>22599.839999999997</c:v>
                </c:pt>
                <c:pt idx="4">
                  <c:v>88599.84</c:v>
                </c:pt>
                <c:pt idx="5">
                  <c:v>188599.84</c:v>
                </c:pt>
                <c:pt idx="6">
                  <c:v>308599.83999999997</c:v>
                </c:pt>
                <c:pt idx="7">
                  <c:v>458599.83999999997</c:v>
                </c:pt>
              </c:numCache>
            </c:numRef>
          </c:val>
          <c:extLst>
            <c:ext xmlns:c16="http://schemas.microsoft.com/office/drawing/2014/chart" uri="{C3380CC4-5D6E-409C-BE32-E72D297353CC}">
              <c16:uniqueId val="{0000000C-E1F2-4D8D-B02E-ACA9BCDEEEC1}"/>
            </c:ext>
          </c:extLst>
        </c:ser>
        <c:dLbls>
          <c:showLegendKey val="0"/>
          <c:showVal val="0"/>
          <c:showCatName val="0"/>
          <c:showSerName val="0"/>
          <c:showPercent val="0"/>
          <c:showBubbleSize val="0"/>
        </c:dLbls>
        <c:gapWidth val="50"/>
        <c:overlap val="100"/>
        <c:axId val="569239424"/>
        <c:axId val="569240960"/>
      </c:barChart>
      <c:catAx>
        <c:axId val="5692394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69240960"/>
        <c:crosses val="autoZero"/>
        <c:auto val="1"/>
        <c:lblAlgn val="ctr"/>
        <c:lblOffset val="100"/>
        <c:noMultiLvlLbl val="0"/>
      </c:catAx>
      <c:valAx>
        <c:axId val="56924096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lgn="ctr" rtl="0">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GB"/>
                  <a:t>Number of units installed (Millions)</a:t>
                </a:r>
              </a:p>
            </c:rich>
          </c:tx>
          <c:layout>
            <c:manualLayout>
              <c:xMode val="edge"/>
              <c:yMode val="edge"/>
              <c:x val="2.9680829496998924E-2"/>
              <c:y val="0.19798197846940277"/>
            </c:manualLayout>
          </c:layout>
          <c:overlay val="0"/>
          <c:spPr>
            <a:noFill/>
            <a:ln>
              <a:noFill/>
            </a:ln>
            <a:effectLst/>
          </c:spPr>
          <c:txPr>
            <a:bodyPr rot="-5400000" spcFirstLastPara="1" vertOverflow="ellipsis" vert="horz" wrap="square" anchor="ctr" anchorCtr="1"/>
            <a:lstStyle/>
            <a:p>
              <a:pPr algn="ctr" rtl="0">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69239424"/>
        <c:crosses val="autoZero"/>
        <c:crossBetween val="between"/>
        <c:dispUnits>
          <c:builtInUnit val="millions"/>
        </c:dispUnits>
      </c:valAx>
      <c:spPr>
        <a:noFill/>
        <a:ln>
          <a:noFill/>
        </a:ln>
        <a:effectLst/>
      </c:spPr>
    </c:plotArea>
    <c:legend>
      <c:legendPos val="b"/>
      <c:layout>
        <c:manualLayout>
          <c:xMode val="edge"/>
          <c:yMode val="edge"/>
          <c:x val="1.0260768217185051E-2"/>
          <c:y val="0.77884134534255001"/>
          <c:w val="0.94525066655586343"/>
          <c:h val="0.20577412521835353"/>
        </c:manualLayout>
      </c:layout>
      <c:overlay val="0"/>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28575" cap="flat" cmpd="sng" algn="ctr">
      <a:noFill/>
      <a:round/>
    </a:ln>
    <a:effectLst/>
  </c:spPr>
  <c:txPr>
    <a:bodyPr/>
    <a:lstStyle/>
    <a:p>
      <a:pPr>
        <a:defRPr sz="12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252346101307153"/>
          <c:y val="2.8221915298562363E-2"/>
          <c:w val="0.8367901261989642"/>
          <c:h val="0.63763770035074729"/>
        </c:manualLayout>
      </c:layout>
      <c:barChart>
        <c:barDir val="col"/>
        <c:grouping val="stacked"/>
        <c:varyColors val="0"/>
        <c:ser>
          <c:idx val="1"/>
          <c:order val="0"/>
          <c:tx>
            <c:strRef>
              <c:f>'4.12'!$K$75</c:f>
              <c:strCache>
                <c:ptCount val="1"/>
                <c:pt idx="0">
                  <c:v>ASHP</c:v>
                </c:pt>
              </c:strCache>
            </c:strRef>
          </c:tx>
          <c:spPr>
            <a:solidFill>
              <a:srgbClr val="FFBF22"/>
            </a:solidFill>
            <a:ln>
              <a:noFill/>
            </a:ln>
            <a:effectLst/>
          </c:spPr>
          <c:invertIfNegative val="0"/>
          <c:cat>
            <c:numLit>
              <c:formatCode>General</c:formatCode>
              <c:ptCount val="8"/>
              <c:pt idx="0">
                <c:v>2018</c:v>
              </c:pt>
              <c:pt idx="1">
                <c:v>2020</c:v>
              </c:pt>
              <c:pt idx="2">
                <c:v>2025</c:v>
              </c:pt>
              <c:pt idx="3">
                <c:v>2030</c:v>
              </c:pt>
              <c:pt idx="4">
                <c:v>2035</c:v>
              </c:pt>
              <c:pt idx="5">
                <c:v>2040</c:v>
              </c:pt>
              <c:pt idx="6">
                <c:v>2045</c:v>
              </c:pt>
              <c:pt idx="7">
                <c:v>2050</c:v>
              </c:pt>
            </c:numLit>
          </c:cat>
          <c:val>
            <c:numRef>
              <c:f>'4.12'!$L$75:$S$75</c:f>
              <c:numCache>
                <c:formatCode>#,##0</c:formatCode>
                <c:ptCount val="8"/>
                <c:pt idx="0">
                  <c:v>125951.66404197486</c:v>
                </c:pt>
                <c:pt idx="1">
                  <c:v>131982.72331550802</c:v>
                </c:pt>
                <c:pt idx="2">
                  <c:v>149489.87571874785</c:v>
                </c:pt>
                <c:pt idx="3">
                  <c:v>203430.15510611297</c:v>
                </c:pt>
                <c:pt idx="4">
                  <c:v>376995.8254105376</c:v>
                </c:pt>
                <c:pt idx="5">
                  <c:v>531676.74565823178</c:v>
                </c:pt>
                <c:pt idx="6">
                  <c:v>677601.37393656943</c:v>
                </c:pt>
                <c:pt idx="7">
                  <c:v>809174.68636829068</c:v>
                </c:pt>
              </c:numCache>
            </c:numRef>
          </c:val>
          <c:extLst>
            <c:ext xmlns:c16="http://schemas.microsoft.com/office/drawing/2014/chart" uri="{C3380CC4-5D6E-409C-BE32-E72D297353CC}">
              <c16:uniqueId val="{00000000-7F97-4047-A4E0-A70E7ED09189}"/>
            </c:ext>
          </c:extLst>
        </c:ser>
        <c:ser>
          <c:idx val="2"/>
          <c:order val="1"/>
          <c:tx>
            <c:strRef>
              <c:f>'4.12'!$K$76</c:f>
              <c:strCache>
                <c:ptCount val="1"/>
                <c:pt idx="0">
                  <c:v>Electric storage heater </c:v>
                </c:pt>
              </c:strCache>
            </c:strRef>
          </c:tx>
          <c:spPr>
            <a:solidFill>
              <a:srgbClr val="F26522"/>
            </a:solidFill>
            <a:ln>
              <a:noFill/>
            </a:ln>
            <a:effectLst/>
          </c:spPr>
          <c:invertIfNegative val="0"/>
          <c:cat>
            <c:numLit>
              <c:formatCode>General</c:formatCode>
              <c:ptCount val="8"/>
              <c:pt idx="0">
                <c:v>2018</c:v>
              </c:pt>
              <c:pt idx="1">
                <c:v>2020</c:v>
              </c:pt>
              <c:pt idx="2">
                <c:v>2025</c:v>
              </c:pt>
              <c:pt idx="3">
                <c:v>2030</c:v>
              </c:pt>
              <c:pt idx="4">
                <c:v>2035</c:v>
              </c:pt>
              <c:pt idx="5">
                <c:v>2040</c:v>
              </c:pt>
              <c:pt idx="6">
                <c:v>2045</c:v>
              </c:pt>
              <c:pt idx="7">
                <c:v>2050</c:v>
              </c:pt>
            </c:numLit>
          </c:cat>
          <c:val>
            <c:numRef>
              <c:f>'4.12'!$L$76:$S$76</c:f>
              <c:numCache>
                <c:formatCode>#,##0</c:formatCode>
                <c:ptCount val="8"/>
                <c:pt idx="0">
                  <c:v>2877745.6097748606</c:v>
                </c:pt>
                <c:pt idx="1">
                  <c:v>2952987.1169344778</c:v>
                </c:pt>
                <c:pt idx="2">
                  <c:v>3097777.9467368708</c:v>
                </c:pt>
                <c:pt idx="3">
                  <c:v>3201977.1642450076</c:v>
                </c:pt>
                <c:pt idx="4">
                  <c:v>3213776.6099492298</c:v>
                </c:pt>
                <c:pt idx="5">
                  <c:v>3254171.0798703274</c:v>
                </c:pt>
                <c:pt idx="6">
                  <c:v>3266535.3313661939</c:v>
                </c:pt>
                <c:pt idx="7">
                  <c:v>3280204.6558518554</c:v>
                </c:pt>
              </c:numCache>
            </c:numRef>
          </c:val>
          <c:extLst>
            <c:ext xmlns:c16="http://schemas.microsoft.com/office/drawing/2014/chart" uri="{C3380CC4-5D6E-409C-BE32-E72D297353CC}">
              <c16:uniqueId val="{00000001-7F97-4047-A4E0-A70E7ED09189}"/>
            </c:ext>
          </c:extLst>
        </c:ser>
        <c:ser>
          <c:idx val="3"/>
          <c:order val="2"/>
          <c:tx>
            <c:strRef>
              <c:f>'4.12'!$K$77</c:f>
              <c:strCache>
                <c:ptCount val="1"/>
                <c:pt idx="0">
                  <c:v>Gas boiler</c:v>
                </c:pt>
              </c:strCache>
            </c:strRef>
          </c:tx>
          <c:spPr>
            <a:solidFill>
              <a:srgbClr val="6A2C91"/>
            </a:solidFill>
            <a:ln>
              <a:noFill/>
            </a:ln>
            <a:effectLst/>
          </c:spPr>
          <c:invertIfNegative val="0"/>
          <c:cat>
            <c:numLit>
              <c:formatCode>General</c:formatCode>
              <c:ptCount val="8"/>
              <c:pt idx="0">
                <c:v>2018</c:v>
              </c:pt>
              <c:pt idx="1">
                <c:v>2020</c:v>
              </c:pt>
              <c:pt idx="2">
                <c:v>2025</c:v>
              </c:pt>
              <c:pt idx="3">
                <c:v>2030</c:v>
              </c:pt>
              <c:pt idx="4">
                <c:v>2035</c:v>
              </c:pt>
              <c:pt idx="5">
                <c:v>2040</c:v>
              </c:pt>
              <c:pt idx="6">
                <c:v>2045</c:v>
              </c:pt>
              <c:pt idx="7">
                <c:v>2050</c:v>
              </c:pt>
            </c:numLit>
          </c:cat>
          <c:val>
            <c:numRef>
              <c:f>'4.12'!$L$77:$S$77</c:f>
              <c:numCache>
                <c:formatCode>#,##0</c:formatCode>
                <c:ptCount val="8"/>
                <c:pt idx="0">
                  <c:v>21988723.439960133</c:v>
                </c:pt>
                <c:pt idx="1">
                  <c:v>22228885.142187871</c:v>
                </c:pt>
                <c:pt idx="2">
                  <c:v>22656055.194829885</c:v>
                </c:pt>
                <c:pt idx="3">
                  <c:v>22895282.423713438</c:v>
                </c:pt>
                <c:pt idx="4">
                  <c:v>22784653.102885172</c:v>
                </c:pt>
                <c:pt idx="5">
                  <c:v>22650244.656890828</c:v>
                </c:pt>
                <c:pt idx="6">
                  <c:v>22468479.20011805</c:v>
                </c:pt>
                <c:pt idx="7">
                  <c:v>22137686.399304759</c:v>
                </c:pt>
              </c:numCache>
            </c:numRef>
          </c:val>
          <c:extLst>
            <c:ext xmlns:c16="http://schemas.microsoft.com/office/drawing/2014/chart" uri="{C3380CC4-5D6E-409C-BE32-E72D297353CC}">
              <c16:uniqueId val="{00000002-7F97-4047-A4E0-A70E7ED09189}"/>
            </c:ext>
          </c:extLst>
        </c:ser>
        <c:ser>
          <c:idx val="4"/>
          <c:order val="3"/>
          <c:tx>
            <c:strRef>
              <c:f>'4.12'!$K$78</c:f>
              <c:strCache>
                <c:ptCount val="1"/>
                <c:pt idx="0">
                  <c:v>Gas heat pump absorption</c:v>
                </c:pt>
              </c:strCache>
            </c:strRef>
          </c:tx>
          <c:spPr>
            <a:solidFill>
              <a:srgbClr val="857874"/>
            </a:solidFill>
            <a:ln>
              <a:noFill/>
            </a:ln>
            <a:effectLst/>
          </c:spPr>
          <c:invertIfNegative val="0"/>
          <c:cat>
            <c:numLit>
              <c:formatCode>General</c:formatCode>
              <c:ptCount val="8"/>
              <c:pt idx="0">
                <c:v>2018</c:v>
              </c:pt>
              <c:pt idx="1">
                <c:v>2020</c:v>
              </c:pt>
              <c:pt idx="2">
                <c:v>2025</c:v>
              </c:pt>
              <c:pt idx="3">
                <c:v>2030</c:v>
              </c:pt>
              <c:pt idx="4">
                <c:v>2035</c:v>
              </c:pt>
              <c:pt idx="5">
                <c:v>2040</c:v>
              </c:pt>
              <c:pt idx="6">
                <c:v>2045</c:v>
              </c:pt>
              <c:pt idx="7">
                <c:v>2050</c:v>
              </c:pt>
            </c:numLit>
          </c:cat>
          <c:val>
            <c:numRef>
              <c:f>'4.12'!$L$78:$S$78</c:f>
              <c:numCache>
                <c:formatCode>#,##0</c:formatCode>
                <c:ptCount val="8"/>
                <c:pt idx="0">
                  <c:v>90.868790047246279</c:v>
                </c:pt>
                <c:pt idx="1">
                  <c:v>140.12107859579871</c:v>
                </c:pt>
                <c:pt idx="2">
                  <c:v>309.43186420037813</c:v>
                </c:pt>
                <c:pt idx="3">
                  <c:v>500.6765499731959</c:v>
                </c:pt>
                <c:pt idx="4">
                  <c:v>803.05450942230004</c:v>
                </c:pt>
                <c:pt idx="5">
                  <c:v>1047.2923463708619</c:v>
                </c:pt>
                <c:pt idx="6">
                  <c:v>1429.6763957761239</c:v>
                </c:pt>
                <c:pt idx="7">
                  <c:v>1899.6653271574539</c:v>
                </c:pt>
              </c:numCache>
            </c:numRef>
          </c:val>
          <c:extLst>
            <c:ext xmlns:c16="http://schemas.microsoft.com/office/drawing/2014/chart" uri="{C3380CC4-5D6E-409C-BE32-E72D297353CC}">
              <c16:uniqueId val="{00000003-7F97-4047-A4E0-A70E7ED09189}"/>
            </c:ext>
          </c:extLst>
        </c:ser>
        <c:ser>
          <c:idx val="5"/>
          <c:order val="4"/>
          <c:tx>
            <c:strRef>
              <c:f>'4.12'!$K$79</c:f>
              <c:strCache>
                <c:ptCount val="1"/>
                <c:pt idx="0">
                  <c:v>GSHP</c:v>
                </c:pt>
              </c:strCache>
            </c:strRef>
          </c:tx>
          <c:spPr>
            <a:solidFill>
              <a:srgbClr val="DAAA00"/>
            </a:solidFill>
            <a:ln>
              <a:noFill/>
            </a:ln>
            <a:effectLst/>
          </c:spPr>
          <c:invertIfNegative val="0"/>
          <c:cat>
            <c:numLit>
              <c:formatCode>General</c:formatCode>
              <c:ptCount val="8"/>
              <c:pt idx="0">
                <c:v>2018</c:v>
              </c:pt>
              <c:pt idx="1">
                <c:v>2020</c:v>
              </c:pt>
              <c:pt idx="2">
                <c:v>2025</c:v>
              </c:pt>
              <c:pt idx="3">
                <c:v>2030</c:v>
              </c:pt>
              <c:pt idx="4">
                <c:v>2035</c:v>
              </c:pt>
              <c:pt idx="5">
                <c:v>2040</c:v>
              </c:pt>
              <c:pt idx="6">
                <c:v>2045</c:v>
              </c:pt>
              <c:pt idx="7">
                <c:v>2050</c:v>
              </c:pt>
            </c:numLit>
          </c:cat>
          <c:val>
            <c:numRef>
              <c:f>'4.12'!$L$79:$S$79</c:f>
              <c:numCache>
                <c:formatCode>#,##0</c:formatCode>
                <c:ptCount val="8"/>
                <c:pt idx="0">
                  <c:v>14507.079478037145</c:v>
                </c:pt>
                <c:pt idx="1">
                  <c:v>19605.369372484452</c:v>
                </c:pt>
                <c:pt idx="2">
                  <c:v>35914.346578152356</c:v>
                </c:pt>
                <c:pt idx="3">
                  <c:v>44546.565332970451</c:v>
                </c:pt>
                <c:pt idx="4">
                  <c:v>61353.565403604283</c:v>
                </c:pt>
                <c:pt idx="5">
                  <c:v>69244.001234235213</c:v>
                </c:pt>
                <c:pt idx="6">
                  <c:v>76582.310409870901</c:v>
                </c:pt>
                <c:pt idx="7">
                  <c:v>88844.303762623924</c:v>
                </c:pt>
              </c:numCache>
            </c:numRef>
          </c:val>
          <c:extLst>
            <c:ext xmlns:c16="http://schemas.microsoft.com/office/drawing/2014/chart" uri="{C3380CC4-5D6E-409C-BE32-E72D297353CC}">
              <c16:uniqueId val="{00000004-7F97-4047-A4E0-A70E7ED09189}"/>
            </c:ext>
          </c:extLst>
        </c:ser>
        <c:ser>
          <c:idx val="6"/>
          <c:order val="5"/>
          <c:tx>
            <c:strRef>
              <c:f>'4.12'!$K$80</c:f>
              <c:strCache>
                <c:ptCount val="1"/>
                <c:pt idx="0">
                  <c:v>Hybrid heat pump gas boiler</c:v>
                </c:pt>
              </c:strCache>
            </c:strRef>
          </c:tx>
          <c:spPr>
            <a:solidFill>
              <a:srgbClr val="9B3259"/>
            </a:solidFill>
            <a:ln>
              <a:noFill/>
            </a:ln>
            <a:effectLst/>
          </c:spPr>
          <c:invertIfNegative val="0"/>
          <c:cat>
            <c:numLit>
              <c:formatCode>General</c:formatCode>
              <c:ptCount val="8"/>
              <c:pt idx="0">
                <c:v>2018</c:v>
              </c:pt>
              <c:pt idx="1">
                <c:v>2020</c:v>
              </c:pt>
              <c:pt idx="2">
                <c:v>2025</c:v>
              </c:pt>
              <c:pt idx="3">
                <c:v>2030</c:v>
              </c:pt>
              <c:pt idx="4">
                <c:v>2035</c:v>
              </c:pt>
              <c:pt idx="5">
                <c:v>2040</c:v>
              </c:pt>
              <c:pt idx="6">
                <c:v>2045</c:v>
              </c:pt>
              <c:pt idx="7">
                <c:v>2050</c:v>
              </c:pt>
            </c:numLit>
          </c:cat>
          <c:val>
            <c:numRef>
              <c:f>'4.12'!$L$80:$S$80</c:f>
              <c:numCache>
                <c:formatCode>#,##0</c:formatCode>
                <c:ptCount val="8"/>
                <c:pt idx="0">
                  <c:v>16080.223499030213</c:v>
                </c:pt>
                <c:pt idx="1">
                  <c:v>22366.918731626374</c:v>
                </c:pt>
                <c:pt idx="2">
                  <c:v>47632.280639008597</c:v>
                </c:pt>
                <c:pt idx="3">
                  <c:v>115035.20863704348</c:v>
                </c:pt>
                <c:pt idx="4">
                  <c:v>302768.06112076028</c:v>
                </c:pt>
                <c:pt idx="5">
                  <c:v>443946.98945519002</c:v>
                </c:pt>
                <c:pt idx="6">
                  <c:v>614620.18320358859</c:v>
                </c:pt>
                <c:pt idx="7">
                  <c:v>832501.90752648748</c:v>
                </c:pt>
              </c:numCache>
            </c:numRef>
          </c:val>
          <c:extLst>
            <c:ext xmlns:c16="http://schemas.microsoft.com/office/drawing/2014/chart" uri="{C3380CC4-5D6E-409C-BE32-E72D297353CC}">
              <c16:uniqueId val="{00000005-7F97-4047-A4E0-A70E7ED09189}"/>
            </c:ext>
          </c:extLst>
        </c:ser>
        <c:ser>
          <c:idx val="7"/>
          <c:order val="6"/>
          <c:tx>
            <c:strRef>
              <c:f>'4.12'!$K$81</c:f>
              <c:strCache>
                <c:ptCount val="1"/>
                <c:pt idx="0">
                  <c:v>Micro-CHPs (inc Fuel Cells)</c:v>
                </c:pt>
              </c:strCache>
            </c:strRef>
          </c:tx>
          <c:spPr>
            <a:solidFill>
              <a:srgbClr val="00A3E0"/>
            </a:solidFill>
            <a:ln>
              <a:noFill/>
            </a:ln>
            <a:effectLst/>
          </c:spPr>
          <c:invertIfNegative val="0"/>
          <c:cat>
            <c:numLit>
              <c:formatCode>General</c:formatCode>
              <c:ptCount val="8"/>
              <c:pt idx="0">
                <c:v>2018</c:v>
              </c:pt>
              <c:pt idx="1">
                <c:v>2020</c:v>
              </c:pt>
              <c:pt idx="2">
                <c:v>2025</c:v>
              </c:pt>
              <c:pt idx="3">
                <c:v>2030</c:v>
              </c:pt>
              <c:pt idx="4">
                <c:v>2035</c:v>
              </c:pt>
              <c:pt idx="5">
                <c:v>2040</c:v>
              </c:pt>
              <c:pt idx="6">
                <c:v>2045</c:v>
              </c:pt>
              <c:pt idx="7">
                <c:v>2050</c:v>
              </c:pt>
            </c:numLit>
          </c:cat>
          <c:val>
            <c:numRef>
              <c:f>'4.12'!$L$81:$S$81</c:f>
              <c:numCache>
                <c:formatCode>#,##0</c:formatCode>
                <c:ptCount val="8"/>
                <c:pt idx="0">
                  <c:v>3206.7004657006414</c:v>
                </c:pt>
                <c:pt idx="1">
                  <c:v>4171.9368150666041</c:v>
                </c:pt>
                <c:pt idx="2">
                  <c:v>5548.8303963900717</c:v>
                </c:pt>
                <c:pt idx="3">
                  <c:v>9132.7806028968844</c:v>
                </c:pt>
                <c:pt idx="4">
                  <c:v>17119.505338600189</c:v>
                </c:pt>
                <c:pt idx="5">
                  <c:v>25633.33955154584</c:v>
                </c:pt>
                <c:pt idx="6">
                  <c:v>39267.152505397629</c:v>
                </c:pt>
                <c:pt idx="7">
                  <c:v>59600.884505510592</c:v>
                </c:pt>
              </c:numCache>
            </c:numRef>
          </c:val>
          <c:extLst>
            <c:ext xmlns:c16="http://schemas.microsoft.com/office/drawing/2014/chart" uri="{C3380CC4-5D6E-409C-BE32-E72D297353CC}">
              <c16:uniqueId val="{00000006-7F97-4047-A4E0-A70E7ED09189}"/>
            </c:ext>
          </c:extLst>
        </c:ser>
        <c:ser>
          <c:idx val="8"/>
          <c:order val="7"/>
          <c:tx>
            <c:strRef>
              <c:f>'4.12'!$K$82</c:f>
              <c:strCache>
                <c:ptCount val="1"/>
                <c:pt idx="0">
                  <c:v>Oil boilers</c:v>
                </c:pt>
              </c:strCache>
            </c:strRef>
          </c:tx>
          <c:spPr>
            <a:solidFill>
              <a:srgbClr val="CE0058"/>
            </a:solidFill>
            <a:ln>
              <a:noFill/>
            </a:ln>
            <a:effectLst/>
          </c:spPr>
          <c:invertIfNegative val="0"/>
          <c:cat>
            <c:numLit>
              <c:formatCode>General</c:formatCode>
              <c:ptCount val="8"/>
              <c:pt idx="0">
                <c:v>2018</c:v>
              </c:pt>
              <c:pt idx="1">
                <c:v>2020</c:v>
              </c:pt>
              <c:pt idx="2">
                <c:v>2025</c:v>
              </c:pt>
              <c:pt idx="3">
                <c:v>2030</c:v>
              </c:pt>
              <c:pt idx="4">
                <c:v>2035</c:v>
              </c:pt>
              <c:pt idx="5">
                <c:v>2040</c:v>
              </c:pt>
              <c:pt idx="6">
                <c:v>2045</c:v>
              </c:pt>
              <c:pt idx="7">
                <c:v>2050</c:v>
              </c:pt>
            </c:numLit>
          </c:cat>
          <c:val>
            <c:numRef>
              <c:f>'4.12'!$L$82:$S$82</c:f>
              <c:numCache>
                <c:formatCode>#,##0</c:formatCode>
                <c:ptCount val="8"/>
                <c:pt idx="0">
                  <c:v>2591484.3710550964</c:v>
                </c:pt>
                <c:pt idx="1">
                  <c:v>2595116.9358689575</c:v>
                </c:pt>
                <c:pt idx="2">
                  <c:v>2594594.533353874</c:v>
                </c:pt>
                <c:pt idx="3">
                  <c:v>2579578.0494120494</c:v>
                </c:pt>
                <c:pt idx="4">
                  <c:v>2518521.2136357506</c:v>
                </c:pt>
                <c:pt idx="5">
                  <c:v>2463668.7982242308</c:v>
                </c:pt>
                <c:pt idx="6">
                  <c:v>2408303.7673521</c:v>
                </c:pt>
                <c:pt idx="7">
                  <c:v>2344993.9535347121</c:v>
                </c:pt>
              </c:numCache>
            </c:numRef>
          </c:val>
          <c:extLst>
            <c:ext xmlns:c16="http://schemas.microsoft.com/office/drawing/2014/chart" uri="{C3380CC4-5D6E-409C-BE32-E72D297353CC}">
              <c16:uniqueId val="{00000007-7F97-4047-A4E0-A70E7ED09189}"/>
            </c:ext>
          </c:extLst>
        </c:ser>
        <c:ser>
          <c:idx val="9"/>
          <c:order val="8"/>
          <c:tx>
            <c:strRef>
              <c:f>'4.12'!$K$83</c:f>
              <c:strCache>
                <c:ptCount val="1"/>
                <c:pt idx="0">
                  <c:v>Hydrogen</c:v>
                </c:pt>
              </c:strCache>
            </c:strRef>
          </c:tx>
          <c:spPr>
            <a:solidFill>
              <a:srgbClr val="009A44"/>
            </a:solidFill>
            <a:ln>
              <a:noFill/>
            </a:ln>
            <a:effectLst/>
          </c:spPr>
          <c:invertIfNegative val="0"/>
          <c:cat>
            <c:numLit>
              <c:formatCode>General</c:formatCode>
              <c:ptCount val="8"/>
              <c:pt idx="0">
                <c:v>2018</c:v>
              </c:pt>
              <c:pt idx="1">
                <c:v>2020</c:v>
              </c:pt>
              <c:pt idx="2">
                <c:v>2025</c:v>
              </c:pt>
              <c:pt idx="3">
                <c:v>2030</c:v>
              </c:pt>
              <c:pt idx="4">
                <c:v>2035</c:v>
              </c:pt>
              <c:pt idx="5">
                <c:v>2040</c:v>
              </c:pt>
              <c:pt idx="6">
                <c:v>2045</c:v>
              </c:pt>
              <c:pt idx="7">
                <c:v>2050</c:v>
              </c:pt>
            </c:numLit>
          </c:cat>
          <c:val>
            <c:numRef>
              <c:f>'4.12'!$L$83:$S$83</c:f>
              <c:numCache>
                <c:formatCode>#,##0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8-7F97-4047-A4E0-A70E7ED09189}"/>
            </c:ext>
          </c:extLst>
        </c:ser>
        <c:ser>
          <c:idx val="10"/>
          <c:order val="9"/>
          <c:tx>
            <c:strRef>
              <c:f>'4.12'!$K$84</c:f>
              <c:strCache>
                <c:ptCount val="1"/>
                <c:pt idx="0">
                  <c:v>Gas boiler plus solar thermal</c:v>
                </c:pt>
              </c:strCache>
            </c:strRef>
          </c:tx>
          <c:spPr>
            <a:solidFill>
              <a:srgbClr val="FFA300"/>
            </a:solidFill>
            <a:ln>
              <a:noFill/>
            </a:ln>
            <a:effectLst/>
          </c:spPr>
          <c:invertIfNegative val="0"/>
          <c:cat>
            <c:numLit>
              <c:formatCode>General</c:formatCode>
              <c:ptCount val="8"/>
              <c:pt idx="0">
                <c:v>2018</c:v>
              </c:pt>
              <c:pt idx="1">
                <c:v>2020</c:v>
              </c:pt>
              <c:pt idx="2">
                <c:v>2025</c:v>
              </c:pt>
              <c:pt idx="3">
                <c:v>2030</c:v>
              </c:pt>
              <c:pt idx="4">
                <c:v>2035</c:v>
              </c:pt>
              <c:pt idx="5">
                <c:v>2040</c:v>
              </c:pt>
              <c:pt idx="6">
                <c:v>2045</c:v>
              </c:pt>
              <c:pt idx="7">
                <c:v>2050</c:v>
              </c:pt>
            </c:numLit>
          </c:cat>
          <c:val>
            <c:numRef>
              <c:f>'4.12'!$L$84:$S$84</c:f>
              <c:numCache>
                <c:formatCode>#,##0</c:formatCode>
                <c:ptCount val="8"/>
                <c:pt idx="0">
                  <c:v>7435.9020421370997</c:v>
                </c:pt>
                <c:pt idx="1">
                  <c:v>6495.7967399365562</c:v>
                </c:pt>
                <c:pt idx="2">
                  <c:v>2081.6542455508479</c:v>
                </c:pt>
                <c:pt idx="3">
                  <c:v>2044.8508785454844</c:v>
                </c:pt>
                <c:pt idx="4">
                  <c:v>11321.728408529176</c:v>
                </c:pt>
                <c:pt idx="5">
                  <c:v>14598.496294067187</c:v>
                </c:pt>
                <c:pt idx="6">
                  <c:v>14380.762635018447</c:v>
                </c:pt>
                <c:pt idx="7">
                  <c:v>8750.3093659361512</c:v>
                </c:pt>
              </c:numCache>
            </c:numRef>
          </c:val>
          <c:extLst>
            <c:ext xmlns:c16="http://schemas.microsoft.com/office/drawing/2014/chart" uri="{C3380CC4-5D6E-409C-BE32-E72D297353CC}">
              <c16:uniqueId val="{00000009-7F97-4047-A4E0-A70E7ED09189}"/>
            </c:ext>
          </c:extLst>
        </c:ser>
        <c:ser>
          <c:idx val="11"/>
          <c:order val="10"/>
          <c:tx>
            <c:strRef>
              <c:f>'4.12'!$K$85</c:f>
              <c:strCache>
                <c:ptCount val="1"/>
                <c:pt idx="0">
                  <c:v>Biomass</c:v>
                </c:pt>
              </c:strCache>
            </c:strRef>
          </c:tx>
          <c:spPr>
            <a:solidFill>
              <a:srgbClr val="F4364C"/>
            </a:solidFill>
            <a:ln>
              <a:noFill/>
            </a:ln>
            <a:effectLst/>
          </c:spPr>
          <c:invertIfNegative val="0"/>
          <c:cat>
            <c:numLit>
              <c:formatCode>General</c:formatCode>
              <c:ptCount val="8"/>
              <c:pt idx="0">
                <c:v>2018</c:v>
              </c:pt>
              <c:pt idx="1">
                <c:v>2020</c:v>
              </c:pt>
              <c:pt idx="2">
                <c:v>2025</c:v>
              </c:pt>
              <c:pt idx="3">
                <c:v>2030</c:v>
              </c:pt>
              <c:pt idx="4">
                <c:v>2035</c:v>
              </c:pt>
              <c:pt idx="5">
                <c:v>2040</c:v>
              </c:pt>
              <c:pt idx="6">
                <c:v>2045</c:v>
              </c:pt>
              <c:pt idx="7">
                <c:v>2050</c:v>
              </c:pt>
            </c:numLit>
          </c:cat>
          <c:val>
            <c:numRef>
              <c:f>'4.12'!$L$85:$S$85</c:f>
              <c:numCache>
                <c:formatCode>#,##0</c:formatCode>
                <c:ptCount val="8"/>
                <c:pt idx="0">
                  <c:v>30225.140892982941</c:v>
                </c:pt>
                <c:pt idx="1">
                  <c:v>29479.63045517221</c:v>
                </c:pt>
                <c:pt idx="2">
                  <c:v>30441.021885080248</c:v>
                </c:pt>
                <c:pt idx="3">
                  <c:v>32098.635515985901</c:v>
                </c:pt>
                <c:pt idx="4">
                  <c:v>33391.846082985161</c:v>
                </c:pt>
                <c:pt idx="5">
                  <c:v>31762.055474636836</c:v>
                </c:pt>
                <c:pt idx="6">
                  <c:v>24733.731908519821</c:v>
                </c:pt>
                <c:pt idx="7">
                  <c:v>34408.845658756611</c:v>
                </c:pt>
              </c:numCache>
            </c:numRef>
          </c:val>
          <c:extLst>
            <c:ext xmlns:c16="http://schemas.microsoft.com/office/drawing/2014/chart" uri="{C3380CC4-5D6E-409C-BE32-E72D297353CC}">
              <c16:uniqueId val="{0000000A-7F97-4047-A4E0-A70E7ED09189}"/>
            </c:ext>
          </c:extLst>
        </c:ser>
        <c:ser>
          <c:idx val="12"/>
          <c:order val="11"/>
          <c:tx>
            <c:strRef>
              <c:f>'4.12'!$K$86</c:f>
              <c:strCache>
                <c:ptCount val="1"/>
                <c:pt idx="0">
                  <c:v>District Heat</c:v>
                </c:pt>
              </c:strCache>
            </c:strRef>
          </c:tx>
          <c:spPr>
            <a:solidFill>
              <a:srgbClr val="00C1D5"/>
            </a:solidFill>
            <a:ln>
              <a:noFill/>
            </a:ln>
            <a:effectLst/>
          </c:spPr>
          <c:invertIfNegative val="0"/>
          <c:cat>
            <c:numLit>
              <c:formatCode>General</c:formatCode>
              <c:ptCount val="8"/>
              <c:pt idx="0">
                <c:v>2018</c:v>
              </c:pt>
              <c:pt idx="1">
                <c:v>2020</c:v>
              </c:pt>
              <c:pt idx="2">
                <c:v>2025</c:v>
              </c:pt>
              <c:pt idx="3">
                <c:v>2030</c:v>
              </c:pt>
              <c:pt idx="4">
                <c:v>2035</c:v>
              </c:pt>
              <c:pt idx="5">
                <c:v>2040</c:v>
              </c:pt>
              <c:pt idx="6">
                <c:v>2045</c:v>
              </c:pt>
              <c:pt idx="7">
                <c:v>2050</c:v>
              </c:pt>
            </c:numLit>
          </c:cat>
          <c:val>
            <c:numRef>
              <c:f>'4.12'!$L$86:$S$86</c:f>
              <c:numCache>
                <c:formatCode>#,##0</c:formatCode>
                <c:ptCount val="8"/>
                <c:pt idx="0">
                  <c:v>446517</c:v>
                </c:pt>
                <c:pt idx="1">
                  <c:v>456716.3285002989</c:v>
                </c:pt>
                <c:pt idx="2">
                  <c:v>523011.96375224151</c:v>
                </c:pt>
                <c:pt idx="3">
                  <c:v>650503.57000597694</c:v>
                </c:pt>
                <c:pt idx="4">
                  <c:v>793294.16901016084</c:v>
                </c:pt>
                <c:pt idx="5">
                  <c:v>946284.09651464375</c:v>
                </c:pt>
                <c:pt idx="6">
                  <c:v>1129872.0095200231</c:v>
                </c:pt>
                <c:pt idx="7">
                  <c:v>1359356.9007767469</c:v>
                </c:pt>
              </c:numCache>
            </c:numRef>
          </c:val>
          <c:extLst>
            <c:ext xmlns:c16="http://schemas.microsoft.com/office/drawing/2014/chart" uri="{C3380CC4-5D6E-409C-BE32-E72D297353CC}">
              <c16:uniqueId val="{0000000B-7F97-4047-A4E0-A70E7ED09189}"/>
            </c:ext>
          </c:extLst>
        </c:ser>
        <c:ser>
          <c:idx val="13"/>
          <c:order val="12"/>
          <c:tx>
            <c:strRef>
              <c:f>'4.12'!$K$87</c:f>
              <c:strCache>
                <c:ptCount val="1"/>
                <c:pt idx="0">
                  <c:v>Bio-LPG</c:v>
                </c:pt>
              </c:strCache>
            </c:strRef>
          </c:tx>
          <c:spPr>
            <a:solidFill>
              <a:srgbClr val="E87722"/>
            </a:solidFill>
            <a:ln>
              <a:noFill/>
            </a:ln>
            <a:effectLst/>
          </c:spPr>
          <c:invertIfNegative val="0"/>
          <c:cat>
            <c:numLit>
              <c:formatCode>General</c:formatCode>
              <c:ptCount val="8"/>
              <c:pt idx="0">
                <c:v>2018</c:v>
              </c:pt>
              <c:pt idx="1">
                <c:v>2020</c:v>
              </c:pt>
              <c:pt idx="2">
                <c:v>2025</c:v>
              </c:pt>
              <c:pt idx="3">
                <c:v>2030</c:v>
              </c:pt>
              <c:pt idx="4">
                <c:v>2035</c:v>
              </c:pt>
              <c:pt idx="5">
                <c:v>2040</c:v>
              </c:pt>
              <c:pt idx="6">
                <c:v>2045</c:v>
              </c:pt>
              <c:pt idx="7">
                <c:v>2050</c:v>
              </c:pt>
            </c:numLit>
          </c:cat>
          <c:val>
            <c:numRef>
              <c:f>'4.12'!$L$87:$S$87</c:f>
              <c:numCache>
                <c:formatCode>#,##0</c:formatCode>
                <c:ptCount val="8"/>
                <c:pt idx="0">
                  <c:v>0</c:v>
                </c:pt>
                <c:pt idx="1">
                  <c:v>199.98000000000002</c:v>
                </c:pt>
                <c:pt idx="2">
                  <c:v>3799.92</c:v>
                </c:pt>
                <c:pt idx="3">
                  <c:v>11299.919999999998</c:v>
                </c:pt>
                <c:pt idx="4">
                  <c:v>29299.919999999998</c:v>
                </c:pt>
                <c:pt idx="5">
                  <c:v>54299.92</c:v>
                </c:pt>
                <c:pt idx="6">
                  <c:v>89299.92</c:v>
                </c:pt>
                <c:pt idx="7">
                  <c:v>139299.91999999998</c:v>
                </c:pt>
              </c:numCache>
            </c:numRef>
          </c:val>
          <c:extLst>
            <c:ext xmlns:c16="http://schemas.microsoft.com/office/drawing/2014/chart" uri="{C3380CC4-5D6E-409C-BE32-E72D297353CC}">
              <c16:uniqueId val="{0000000C-7F97-4047-A4E0-A70E7ED09189}"/>
            </c:ext>
          </c:extLst>
        </c:ser>
        <c:dLbls>
          <c:showLegendKey val="0"/>
          <c:showVal val="0"/>
          <c:showCatName val="0"/>
          <c:showSerName val="0"/>
          <c:showPercent val="0"/>
          <c:showBubbleSize val="0"/>
        </c:dLbls>
        <c:gapWidth val="50"/>
        <c:overlap val="100"/>
        <c:axId val="569452800"/>
        <c:axId val="569462784"/>
      </c:barChart>
      <c:catAx>
        <c:axId val="569452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69462784"/>
        <c:crosses val="autoZero"/>
        <c:auto val="1"/>
        <c:lblAlgn val="ctr"/>
        <c:lblOffset val="100"/>
        <c:noMultiLvlLbl val="0"/>
      </c:catAx>
      <c:valAx>
        <c:axId val="56946278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lgn="ctr" rtl="0">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GB"/>
                  <a:t>Number of units installed (Millions)</a:t>
                </a:r>
              </a:p>
            </c:rich>
          </c:tx>
          <c:layout>
            <c:manualLayout>
              <c:xMode val="edge"/>
              <c:yMode val="edge"/>
              <c:x val="2.0319773145423107E-2"/>
              <c:y val="0.17937947629963977"/>
            </c:manualLayout>
          </c:layout>
          <c:overlay val="0"/>
          <c:spPr>
            <a:noFill/>
            <a:ln>
              <a:noFill/>
            </a:ln>
            <a:effectLst/>
          </c:spPr>
          <c:txPr>
            <a:bodyPr rot="-5400000" spcFirstLastPara="1" vertOverflow="ellipsis" vert="horz" wrap="square" anchor="ctr" anchorCtr="1"/>
            <a:lstStyle/>
            <a:p>
              <a:pPr algn="ctr" rtl="0">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69452800"/>
        <c:crosses val="autoZero"/>
        <c:crossBetween val="between"/>
        <c:dispUnits>
          <c:builtInUnit val="millions"/>
        </c:dispUnits>
      </c:valAx>
      <c:spPr>
        <a:noFill/>
        <a:ln>
          <a:noFill/>
        </a:ln>
        <a:effectLst/>
      </c:spPr>
    </c:plotArea>
    <c:legend>
      <c:legendPos val="b"/>
      <c:layout>
        <c:manualLayout>
          <c:xMode val="edge"/>
          <c:yMode val="edge"/>
          <c:x val="2.4647231596050489E-2"/>
          <c:y val="0.79858789803173336"/>
          <c:w val="0.95070553680789904"/>
          <c:h val="0.18686657838656243"/>
        </c:manualLayout>
      </c:layout>
      <c:overlay val="0"/>
      <c:spPr>
        <a:noFill/>
        <a:ln w="28575">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28575" cap="flat" cmpd="sng" algn="ctr">
      <a:noFill/>
      <a:round/>
    </a:ln>
    <a:effectLst/>
  </c:spPr>
  <c:txPr>
    <a:bodyPr/>
    <a:lstStyle/>
    <a:p>
      <a:pPr>
        <a:defRPr sz="12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'4.14'!$O$6</c:f>
              <c:strCache>
                <c:ptCount val="1"/>
                <c:pt idx="0">
                  <c:v>Gas boiler</c:v>
                </c:pt>
              </c:strCache>
            </c:strRef>
          </c:tx>
          <c:spPr>
            <a:ln w="28575" cap="rnd">
              <a:solidFill>
                <a:srgbClr val="FFBF22"/>
              </a:solidFill>
              <a:round/>
            </a:ln>
            <a:effectLst/>
          </c:spPr>
          <c:marker>
            <c:symbol val="none"/>
          </c:marker>
          <c:cat>
            <c:numRef>
              <c:f>'4.14'!$N$7:$N$371</c:f>
              <c:numCache>
                <c:formatCode>m/d/yyyy</c:formatCode>
                <c:ptCount val="365"/>
                <c:pt idx="0">
                  <c:v>42736</c:v>
                </c:pt>
                <c:pt idx="1">
                  <c:v>42737</c:v>
                </c:pt>
                <c:pt idx="2">
                  <c:v>42738</c:v>
                </c:pt>
                <c:pt idx="3">
                  <c:v>42739</c:v>
                </c:pt>
                <c:pt idx="4">
                  <c:v>42740</c:v>
                </c:pt>
                <c:pt idx="5">
                  <c:v>42741</c:v>
                </c:pt>
                <c:pt idx="6">
                  <c:v>42742</c:v>
                </c:pt>
                <c:pt idx="7">
                  <c:v>42743</c:v>
                </c:pt>
                <c:pt idx="8">
                  <c:v>42744</c:v>
                </c:pt>
                <c:pt idx="9">
                  <c:v>42745</c:v>
                </c:pt>
                <c:pt idx="10">
                  <c:v>42746</c:v>
                </c:pt>
                <c:pt idx="11">
                  <c:v>42747</c:v>
                </c:pt>
                <c:pt idx="12">
                  <c:v>42748</c:v>
                </c:pt>
                <c:pt idx="13">
                  <c:v>42749</c:v>
                </c:pt>
                <c:pt idx="14">
                  <c:v>42750</c:v>
                </c:pt>
                <c:pt idx="15">
                  <c:v>42751</c:v>
                </c:pt>
                <c:pt idx="16">
                  <c:v>42752</c:v>
                </c:pt>
                <c:pt idx="17">
                  <c:v>42753</c:v>
                </c:pt>
                <c:pt idx="18">
                  <c:v>42754</c:v>
                </c:pt>
                <c:pt idx="19">
                  <c:v>42755</c:v>
                </c:pt>
                <c:pt idx="20">
                  <c:v>42756</c:v>
                </c:pt>
                <c:pt idx="21">
                  <c:v>42757</c:v>
                </c:pt>
                <c:pt idx="22">
                  <c:v>42758</c:v>
                </c:pt>
                <c:pt idx="23">
                  <c:v>42759</c:v>
                </c:pt>
                <c:pt idx="24">
                  <c:v>42760</c:v>
                </c:pt>
                <c:pt idx="25">
                  <c:v>42761</c:v>
                </c:pt>
                <c:pt idx="26">
                  <c:v>42762</c:v>
                </c:pt>
                <c:pt idx="27">
                  <c:v>42763</c:v>
                </c:pt>
                <c:pt idx="28">
                  <c:v>42764</c:v>
                </c:pt>
                <c:pt idx="29">
                  <c:v>42765</c:v>
                </c:pt>
                <c:pt idx="30">
                  <c:v>42766</c:v>
                </c:pt>
                <c:pt idx="31">
                  <c:v>42767</c:v>
                </c:pt>
                <c:pt idx="32">
                  <c:v>42768</c:v>
                </c:pt>
                <c:pt idx="33">
                  <c:v>42769</c:v>
                </c:pt>
                <c:pt idx="34">
                  <c:v>42770</c:v>
                </c:pt>
                <c:pt idx="35">
                  <c:v>42771</c:v>
                </c:pt>
                <c:pt idx="36">
                  <c:v>42772</c:v>
                </c:pt>
                <c:pt idx="37">
                  <c:v>42773</c:v>
                </c:pt>
                <c:pt idx="38">
                  <c:v>42774</c:v>
                </c:pt>
                <c:pt idx="39">
                  <c:v>42775</c:v>
                </c:pt>
                <c:pt idx="40">
                  <c:v>42776</c:v>
                </c:pt>
                <c:pt idx="41">
                  <c:v>42777</c:v>
                </c:pt>
                <c:pt idx="42">
                  <c:v>42778</c:v>
                </c:pt>
                <c:pt idx="43">
                  <c:v>42779</c:v>
                </c:pt>
                <c:pt idx="44">
                  <c:v>42780</c:v>
                </c:pt>
                <c:pt idx="45">
                  <c:v>42781</c:v>
                </c:pt>
                <c:pt idx="46">
                  <c:v>42782</c:v>
                </c:pt>
                <c:pt idx="47">
                  <c:v>42783</c:v>
                </c:pt>
                <c:pt idx="48">
                  <c:v>42784</c:v>
                </c:pt>
                <c:pt idx="49">
                  <c:v>42785</c:v>
                </c:pt>
                <c:pt idx="50">
                  <c:v>42786</c:v>
                </c:pt>
                <c:pt idx="51">
                  <c:v>42787</c:v>
                </c:pt>
                <c:pt idx="52">
                  <c:v>42788</c:v>
                </c:pt>
                <c:pt idx="53">
                  <c:v>42789</c:v>
                </c:pt>
                <c:pt idx="54">
                  <c:v>42790</c:v>
                </c:pt>
                <c:pt idx="55">
                  <c:v>42791</c:v>
                </c:pt>
                <c:pt idx="56">
                  <c:v>42792</c:v>
                </c:pt>
                <c:pt idx="57">
                  <c:v>42793</c:v>
                </c:pt>
                <c:pt idx="58">
                  <c:v>42794</c:v>
                </c:pt>
                <c:pt idx="59">
                  <c:v>42795</c:v>
                </c:pt>
                <c:pt idx="60">
                  <c:v>42796</c:v>
                </c:pt>
                <c:pt idx="61">
                  <c:v>42797</c:v>
                </c:pt>
                <c:pt idx="62">
                  <c:v>42798</c:v>
                </c:pt>
                <c:pt idx="63">
                  <c:v>42799</c:v>
                </c:pt>
                <c:pt idx="64">
                  <c:v>42800</c:v>
                </c:pt>
                <c:pt idx="65">
                  <c:v>42801</c:v>
                </c:pt>
                <c:pt idx="66">
                  <c:v>42802</c:v>
                </c:pt>
                <c:pt idx="67">
                  <c:v>42803</c:v>
                </c:pt>
                <c:pt idx="68">
                  <c:v>42804</c:v>
                </c:pt>
                <c:pt idx="69">
                  <c:v>42805</c:v>
                </c:pt>
                <c:pt idx="70">
                  <c:v>42806</c:v>
                </c:pt>
                <c:pt idx="71">
                  <c:v>42807</c:v>
                </c:pt>
                <c:pt idx="72">
                  <c:v>42808</c:v>
                </c:pt>
                <c:pt idx="73">
                  <c:v>42809</c:v>
                </c:pt>
                <c:pt idx="74">
                  <c:v>42810</c:v>
                </c:pt>
                <c:pt idx="75">
                  <c:v>42811</c:v>
                </c:pt>
                <c:pt idx="76">
                  <c:v>42812</c:v>
                </c:pt>
                <c:pt idx="77">
                  <c:v>42813</c:v>
                </c:pt>
                <c:pt idx="78">
                  <c:v>42814</c:v>
                </c:pt>
                <c:pt idx="79">
                  <c:v>42815</c:v>
                </c:pt>
                <c:pt idx="80">
                  <c:v>42816</c:v>
                </c:pt>
                <c:pt idx="81">
                  <c:v>42817</c:v>
                </c:pt>
                <c:pt idx="82">
                  <c:v>42818</c:v>
                </c:pt>
                <c:pt idx="83">
                  <c:v>42819</c:v>
                </c:pt>
                <c:pt idx="84">
                  <c:v>42820</c:v>
                </c:pt>
                <c:pt idx="85">
                  <c:v>42821</c:v>
                </c:pt>
                <c:pt idx="86">
                  <c:v>42822</c:v>
                </c:pt>
                <c:pt idx="87">
                  <c:v>42823</c:v>
                </c:pt>
                <c:pt idx="88">
                  <c:v>42824</c:v>
                </c:pt>
                <c:pt idx="89">
                  <c:v>42825</c:v>
                </c:pt>
                <c:pt idx="90">
                  <c:v>42826</c:v>
                </c:pt>
                <c:pt idx="91">
                  <c:v>42827</c:v>
                </c:pt>
                <c:pt idx="92">
                  <c:v>42828</c:v>
                </c:pt>
                <c:pt idx="93">
                  <c:v>42829</c:v>
                </c:pt>
                <c:pt idx="94">
                  <c:v>42830</c:v>
                </c:pt>
                <c:pt idx="95">
                  <c:v>42831</c:v>
                </c:pt>
                <c:pt idx="96">
                  <c:v>42832</c:v>
                </c:pt>
                <c:pt idx="97">
                  <c:v>42833</c:v>
                </c:pt>
                <c:pt idx="98">
                  <c:v>42834</c:v>
                </c:pt>
                <c:pt idx="99">
                  <c:v>42835</c:v>
                </c:pt>
                <c:pt idx="100">
                  <c:v>42836</c:v>
                </c:pt>
                <c:pt idx="101">
                  <c:v>42837</c:v>
                </c:pt>
                <c:pt idx="102">
                  <c:v>42838</c:v>
                </c:pt>
                <c:pt idx="103">
                  <c:v>42839</c:v>
                </c:pt>
                <c:pt idx="104">
                  <c:v>42840</c:v>
                </c:pt>
                <c:pt idx="105">
                  <c:v>42841</c:v>
                </c:pt>
                <c:pt idx="106">
                  <c:v>42842</c:v>
                </c:pt>
                <c:pt idx="107">
                  <c:v>42843</c:v>
                </c:pt>
                <c:pt idx="108">
                  <c:v>42844</c:v>
                </c:pt>
                <c:pt idx="109">
                  <c:v>42845</c:v>
                </c:pt>
                <c:pt idx="110">
                  <c:v>42846</c:v>
                </c:pt>
                <c:pt idx="111">
                  <c:v>42847</c:v>
                </c:pt>
                <c:pt idx="112">
                  <c:v>42848</c:v>
                </c:pt>
                <c:pt idx="113">
                  <c:v>42849</c:v>
                </c:pt>
                <c:pt idx="114">
                  <c:v>42850</c:v>
                </c:pt>
                <c:pt idx="115">
                  <c:v>42851</c:v>
                </c:pt>
                <c:pt idx="116">
                  <c:v>42852</c:v>
                </c:pt>
                <c:pt idx="117">
                  <c:v>42853</c:v>
                </c:pt>
                <c:pt idx="118">
                  <c:v>42854</c:v>
                </c:pt>
                <c:pt idx="119">
                  <c:v>42855</c:v>
                </c:pt>
                <c:pt idx="120">
                  <c:v>42856</c:v>
                </c:pt>
                <c:pt idx="121">
                  <c:v>42857</c:v>
                </c:pt>
                <c:pt idx="122">
                  <c:v>42858</c:v>
                </c:pt>
                <c:pt idx="123">
                  <c:v>42859</c:v>
                </c:pt>
                <c:pt idx="124">
                  <c:v>42860</c:v>
                </c:pt>
                <c:pt idx="125">
                  <c:v>42861</c:v>
                </c:pt>
                <c:pt idx="126">
                  <c:v>42862</c:v>
                </c:pt>
                <c:pt idx="127">
                  <c:v>42863</c:v>
                </c:pt>
                <c:pt idx="128">
                  <c:v>42864</c:v>
                </c:pt>
                <c:pt idx="129">
                  <c:v>42865</c:v>
                </c:pt>
                <c:pt idx="130">
                  <c:v>42866</c:v>
                </c:pt>
                <c:pt idx="131">
                  <c:v>42867</c:v>
                </c:pt>
                <c:pt idx="132">
                  <c:v>42868</c:v>
                </c:pt>
                <c:pt idx="133">
                  <c:v>42869</c:v>
                </c:pt>
                <c:pt idx="134">
                  <c:v>42870</c:v>
                </c:pt>
                <c:pt idx="135">
                  <c:v>42871</c:v>
                </c:pt>
                <c:pt idx="136">
                  <c:v>42872</c:v>
                </c:pt>
                <c:pt idx="137">
                  <c:v>42873</c:v>
                </c:pt>
                <c:pt idx="138">
                  <c:v>42874</c:v>
                </c:pt>
                <c:pt idx="139">
                  <c:v>42875</c:v>
                </c:pt>
                <c:pt idx="140">
                  <c:v>42876</c:v>
                </c:pt>
                <c:pt idx="141">
                  <c:v>42877</c:v>
                </c:pt>
                <c:pt idx="142">
                  <c:v>42878</c:v>
                </c:pt>
                <c:pt idx="143">
                  <c:v>42879</c:v>
                </c:pt>
                <c:pt idx="144">
                  <c:v>42880</c:v>
                </c:pt>
                <c:pt idx="145">
                  <c:v>42881</c:v>
                </c:pt>
                <c:pt idx="146">
                  <c:v>42882</c:v>
                </c:pt>
                <c:pt idx="147">
                  <c:v>42883</c:v>
                </c:pt>
                <c:pt idx="148">
                  <c:v>42884</c:v>
                </c:pt>
                <c:pt idx="149">
                  <c:v>42885</c:v>
                </c:pt>
                <c:pt idx="150">
                  <c:v>42886</c:v>
                </c:pt>
                <c:pt idx="151">
                  <c:v>42887</c:v>
                </c:pt>
                <c:pt idx="152">
                  <c:v>42888</c:v>
                </c:pt>
                <c:pt idx="153">
                  <c:v>42889</c:v>
                </c:pt>
                <c:pt idx="154">
                  <c:v>42890</c:v>
                </c:pt>
                <c:pt idx="155">
                  <c:v>42891</c:v>
                </c:pt>
                <c:pt idx="156">
                  <c:v>42892</c:v>
                </c:pt>
                <c:pt idx="157">
                  <c:v>42893</c:v>
                </c:pt>
                <c:pt idx="158">
                  <c:v>42894</c:v>
                </c:pt>
                <c:pt idx="159">
                  <c:v>42895</c:v>
                </c:pt>
                <c:pt idx="160">
                  <c:v>42896</c:v>
                </c:pt>
                <c:pt idx="161">
                  <c:v>42897</c:v>
                </c:pt>
                <c:pt idx="162">
                  <c:v>42898</c:v>
                </c:pt>
                <c:pt idx="163">
                  <c:v>42899</c:v>
                </c:pt>
                <c:pt idx="164">
                  <c:v>42900</c:v>
                </c:pt>
                <c:pt idx="165">
                  <c:v>42901</c:v>
                </c:pt>
                <c:pt idx="166">
                  <c:v>42902</c:v>
                </c:pt>
                <c:pt idx="167">
                  <c:v>42903</c:v>
                </c:pt>
                <c:pt idx="168">
                  <c:v>42904</c:v>
                </c:pt>
                <c:pt idx="169">
                  <c:v>42905</c:v>
                </c:pt>
                <c:pt idx="170">
                  <c:v>42906</c:v>
                </c:pt>
                <c:pt idx="171">
                  <c:v>42907</c:v>
                </c:pt>
                <c:pt idx="172">
                  <c:v>42908</c:v>
                </c:pt>
                <c:pt idx="173">
                  <c:v>42909</c:v>
                </c:pt>
                <c:pt idx="174">
                  <c:v>42910</c:v>
                </c:pt>
                <c:pt idx="175">
                  <c:v>42911</c:v>
                </c:pt>
                <c:pt idx="176">
                  <c:v>42912</c:v>
                </c:pt>
                <c:pt idx="177">
                  <c:v>42913</c:v>
                </c:pt>
                <c:pt idx="178">
                  <c:v>42914</c:v>
                </c:pt>
                <c:pt idx="179">
                  <c:v>42915</c:v>
                </c:pt>
                <c:pt idx="180">
                  <c:v>42916</c:v>
                </c:pt>
                <c:pt idx="181">
                  <c:v>42917</c:v>
                </c:pt>
                <c:pt idx="182">
                  <c:v>42918</c:v>
                </c:pt>
                <c:pt idx="183">
                  <c:v>42919</c:v>
                </c:pt>
                <c:pt idx="184">
                  <c:v>42920</c:v>
                </c:pt>
                <c:pt idx="185">
                  <c:v>42921</c:v>
                </c:pt>
                <c:pt idx="186">
                  <c:v>42922</c:v>
                </c:pt>
                <c:pt idx="187">
                  <c:v>42923</c:v>
                </c:pt>
                <c:pt idx="188">
                  <c:v>42924</c:v>
                </c:pt>
                <c:pt idx="189">
                  <c:v>42925</c:v>
                </c:pt>
                <c:pt idx="190">
                  <c:v>42926</c:v>
                </c:pt>
                <c:pt idx="191">
                  <c:v>42927</c:v>
                </c:pt>
                <c:pt idx="192">
                  <c:v>42928</c:v>
                </c:pt>
                <c:pt idx="193">
                  <c:v>42929</c:v>
                </c:pt>
                <c:pt idx="194">
                  <c:v>42930</c:v>
                </c:pt>
                <c:pt idx="195">
                  <c:v>42931</c:v>
                </c:pt>
                <c:pt idx="196">
                  <c:v>42932</c:v>
                </c:pt>
                <c:pt idx="197">
                  <c:v>42933</c:v>
                </c:pt>
                <c:pt idx="198">
                  <c:v>42934</c:v>
                </c:pt>
                <c:pt idx="199">
                  <c:v>42935</c:v>
                </c:pt>
                <c:pt idx="200">
                  <c:v>42936</c:v>
                </c:pt>
                <c:pt idx="201">
                  <c:v>42937</c:v>
                </c:pt>
                <c:pt idx="202">
                  <c:v>42938</c:v>
                </c:pt>
                <c:pt idx="203">
                  <c:v>42939</c:v>
                </c:pt>
                <c:pt idx="204">
                  <c:v>42940</c:v>
                </c:pt>
                <c:pt idx="205">
                  <c:v>42941</c:v>
                </c:pt>
                <c:pt idx="206">
                  <c:v>42942</c:v>
                </c:pt>
                <c:pt idx="207">
                  <c:v>42943</c:v>
                </c:pt>
                <c:pt idx="208">
                  <c:v>42944</c:v>
                </c:pt>
                <c:pt idx="209">
                  <c:v>42945</c:v>
                </c:pt>
                <c:pt idx="210">
                  <c:v>42946</c:v>
                </c:pt>
                <c:pt idx="211">
                  <c:v>42947</c:v>
                </c:pt>
                <c:pt idx="212">
                  <c:v>42948</c:v>
                </c:pt>
                <c:pt idx="213">
                  <c:v>42949</c:v>
                </c:pt>
                <c:pt idx="214">
                  <c:v>42950</c:v>
                </c:pt>
                <c:pt idx="215">
                  <c:v>42951</c:v>
                </c:pt>
                <c:pt idx="216">
                  <c:v>42952</c:v>
                </c:pt>
                <c:pt idx="217">
                  <c:v>42953</c:v>
                </c:pt>
                <c:pt idx="218">
                  <c:v>42954</c:v>
                </c:pt>
                <c:pt idx="219">
                  <c:v>42955</c:v>
                </c:pt>
                <c:pt idx="220">
                  <c:v>42956</c:v>
                </c:pt>
                <c:pt idx="221">
                  <c:v>42957</c:v>
                </c:pt>
                <c:pt idx="222">
                  <c:v>42958</c:v>
                </c:pt>
                <c:pt idx="223">
                  <c:v>42959</c:v>
                </c:pt>
                <c:pt idx="224">
                  <c:v>42960</c:v>
                </c:pt>
                <c:pt idx="225">
                  <c:v>42961</c:v>
                </c:pt>
                <c:pt idx="226">
                  <c:v>42962</c:v>
                </c:pt>
                <c:pt idx="227">
                  <c:v>42963</c:v>
                </c:pt>
                <c:pt idx="228">
                  <c:v>42964</c:v>
                </c:pt>
                <c:pt idx="229">
                  <c:v>42965</c:v>
                </c:pt>
                <c:pt idx="230">
                  <c:v>42966</c:v>
                </c:pt>
                <c:pt idx="231">
                  <c:v>42967</c:v>
                </c:pt>
                <c:pt idx="232">
                  <c:v>42968</c:v>
                </c:pt>
                <c:pt idx="233">
                  <c:v>42969</c:v>
                </c:pt>
                <c:pt idx="234">
                  <c:v>42970</c:v>
                </c:pt>
                <c:pt idx="235">
                  <c:v>42971</c:v>
                </c:pt>
                <c:pt idx="236">
                  <c:v>42972</c:v>
                </c:pt>
                <c:pt idx="237">
                  <c:v>42973</c:v>
                </c:pt>
                <c:pt idx="238">
                  <c:v>42974</c:v>
                </c:pt>
                <c:pt idx="239">
                  <c:v>42975</c:v>
                </c:pt>
                <c:pt idx="240">
                  <c:v>42976</c:v>
                </c:pt>
                <c:pt idx="241">
                  <c:v>42977</c:v>
                </c:pt>
                <c:pt idx="242">
                  <c:v>42978</c:v>
                </c:pt>
                <c:pt idx="243">
                  <c:v>42979</c:v>
                </c:pt>
                <c:pt idx="244">
                  <c:v>42980</c:v>
                </c:pt>
                <c:pt idx="245">
                  <c:v>42981</c:v>
                </c:pt>
                <c:pt idx="246">
                  <c:v>42982</c:v>
                </c:pt>
                <c:pt idx="247">
                  <c:v>42983</c:v>
                </c:pt>
                <c:pt idx="248">
                  <c:v>42984</c:v>
                </c:pt>
                <c:pt idx="249">
                  <c:v>42985</c:v>
                </c:pt>
                <c:pt idx="250">
                  <c:v>42986</c:v>
                </c:pt>
                <c:pt idx="251">
                  <c:v>42987</c:v>
                </c:pt>
                <c:pt idx="252">
                  <c:v>42988</c:v>
                </c:pt>
                <c:pt idx="253">
                  <c:v>42989</c:v>
                </c:pt>
                <c:pt idx="254">
                  <c:v>42990</c:v>
                </c:pt>
                <c:pt idx="255">
                  <c:v>42991</c:v>
                </c:pt>
                <c:pt idx="256">
                  <c:v>42992</c:v>
                </c:pt>
                <c:pt idx="257">
                  <c:v>42993</c:v>
                </c:pt>
                <c:pt idx="258">
                  <c:v>42994</c:v>
                </c:pt>
                <c:pt idx="259">
                  <c:v>42995</c:v>
                </c:pt>
                <c:pt idx="260">
                  <c:v>42996</c:v>
                </c:pt>
                <c:pt idx="261">
                  <c:v>42997</c:v>
                </c:pt>
                <c:pt idx="262">
                  <c:v>42998</c:v>
                </c:pt>
                <c:pt idx="263">
                  <c:v>42999</c:v>
                </c:pt>
                <c:pt idx="264">
                  <c:v>43000</c:v>
                </c:pt>
                <c:pt idx="265">
                  <c:v>43001</c:v>
                </c:pt>
                <c:pt idx="266">
                  <c:v>43002</c:v>
                </c:pt>
                <c:pt idx="267">
                  <c:v>43003</c:v>
                </c:pt>
                <c:pt idx="268">
                  <c:v>43004</c:v>
                </c:pt>
                <c:pt idx="269">
                  <c:v>43005</c:v>
                </c:pt>
                <c:pt idx="270">
                  <c:v>43006</c:v>
                </c:pt>
                <c:pt idx="271">
                  <c:v>43007</c:v>
                </c:pt>
                <c:pt idx="272">
                  <c:v>43008</c:v>
                </c:pt>
                <c:pt idx="273">
                  <c:v>43009</c:v>
                </c:pt>
                <c:pt idx="274">
                  <c:v>43010</c:v>
                </c:pt>
                <c:pt idx="275">
                  <c:v>43011</c:v>
                </c:pt>
                <c:pt idx="276">
                  <c:v>43012</c:v>
                </c:pt>
                <c:pt idx="277">
                  <c:v>43013</c:v>
                </c:pt>
                <c:pt idx="278">
                  <c:v>43014</c:v>
                </c:pt>
                <c:pt idx="279">
                  <c:v>43015</c:v>
                </c:pt>
                <c:pt idx="280">
                  <c:v>43016</c:v>
                </c:pt>
                <c:pt idx="281">
                  <c:v>43017</c:v>
                </c:pt>
                <c:pt idx="282">
                  <c:v>43018</c:v>
                </c:pt>
                <c:pt idx="283">
                  <c:v>43019</c:v>
                </c:pt>
                <c:pt idx="284">
                  <c:v>43020</c:v>
                </c:pt>
                <c:pt idx="285">
                  <c:v>43021</c:v>
                </c:pt>
                <c:pt idx="286">
                  <c:v>43022</c:v>
                </c:pt>
                <c:pt idx="287">
                  <c:v>43023</c:v>
                </c:pt>
                <c:pt idx="288">
                  <c:v>43024</c:v>
                </c:pt>
                <c:pt idx="289">
                  <c:v>43025</c:v>
                </c:pt>
                <c:pt idx="290">
                  <c:v>43026</c:v>
                </c:pt>
                <c:pt idx="291">
                  <c:v>43027</c:v>
                </c:pt>
                <c:pt idx="292">
                  <c:v>43028</c:v>
                </c:pt>
                <c:pt idx="293">
                  <c:v>43029</c:v>
                </c:pt>
                <c:pt idx="294">
                  <c:v>43030</c:v>
                </c:pt>
                <c:pt idx="295">
                  <c:v>43031</c:v>
                </c:pt>
                <c:pt idx="296">
                  <c:v>43032</c:v>
                </c:pt>
                <c:pt idx="297">
                  <c:v>43033</c:v>
                </c:pt>
                <c:pt idx="298">
                  <c:v>43034</c:v>
                </c:pt>
                <c:pt idx="299">
                  <c:v>43035</c:v>
                </c:pt>
                <c:pt idx="300">
                  <c:v>43036</c:v>
                </c:pt>
                <c:pt idx="301">
                  <c:v>43037</c:v>
                </c:pt>
                <c:pt idx="302">
                  <c:v>43038</c:v>
                </c:pt>
                <c:pt idx="303">
                  <c:v>43039</c:v>
                </c:pt>
                <c:pt idx="304">
                  <c:v>43040</c:v>
                </c:pt>
                <c:pt idx="305">
                  <c:v>43041</c:v>
                </c:pt>
                <c:pt idx="306">
                  <c:v>43042</c:v>
                </c:pt>
                <c:pt idx="307">
                  <c:v>43043</c:v>
                </c:pt>
                <c:pt idx="308">
                  <c:v>43044</c:v>
                </c:pt>
                <c:pt idx="309">
                  <c:v>43045</c:v>
                </c:pt>
                <c:pt idx="310">
                  <c:v>43046</c:v>
                </c:pt>
                <c:pt idx="311">
                  <c:v>43047</c:v>
                </c:pt>
                <c:pt idx="312">
                  <c:v>43048</c:v>
                </c:pt>
                <c:pt idx="313">
                  <c:v>43049</c:v>
                </c:pt>
                <c:pt idx="314">
                  <c:v>43050</c:v>
                </c:pt>
                <c:pt idx="315">
                  <c:v>43051</c:v>
                </c:pt>
                <c:pt idx="316">
                  <c:v>43052</c:v>
                </c:pt>
                <c:pt idx="317">
                  <c:v>43053</c:v>
                </c:pt>
                <c:pt idx="318">
                  <c:v>43054</c:v>
                </c:pt>
                <c:pt idx="319">
                  <c:v>43055</c:v>
                </c:pt>
                <c:pt idx="320">
                  <c:v>43056</c:v>
                </c:pt>
                <c:pt idx="321">
                  <c:v>43057</c:v>
                </c:pt>
                <c:pt idx="322">
                  <c:v>43058</c:v>
                </c:pt>
                <c:pt idx="323">
                  <c:v>43059</c:v>
                </c:pt>
                <c:pt idx="324">
                  <c:v>43060</c:v>
                </c:pt>
                <c:pt idx="325">
                  <c:v>43061</c:v>
                </c:pt>
                <c:pt idx="326">
                  <c:v>43062</c:v>
                </c:pt>
                <c:pt idx="327">
                  <c:v>43063</c:v>
                </c:pt>
                <c:pt idx="328">
                  <c:v>43064</c:v>
                </c:pt>
                <c:pt idx="329">
                  <c:v>43065</c:v>
                </c:pt>
                <c:pt idx="330">
                  <c:v>43066</c:v>
                </c:pt>
                <c:pt idx="331">
                  <c:v>43067</c:v>
                </c:pt>
                <c:pt idx="332">
                  <c:v>43068</c:v>
                </c:pt>
                <c:pt idx="333">
                  <c:v>43069</c:v>
                </c:pt>
                <c:pt idx="334">
                  <c:v>43070</c:v>
                </c:pt>
                <c:pt idx="335">
                  <c:v>43071</c:v>
                </c:pt>
                <c:pt idx="336">
                  <c:v>43072</c:v>
                </c:pt>
                <c:pt idx="337">
                  <c:v>43073</c:v>
                </c:pt>
                <c:pt idx="338">
                  <c:v>43074</c:v>
                </c:pt>
                <c:pt idx="339">
                  <c:v>43075</c:v>
                </c:pt>
                <c:pt idx="340">
                  <c:v>43076</c:v>
                </c:pt>
                <c:pt idx="341">
                  <c:v>43077</c:v>
                </c:pt>
                <c:pt idx="342">
                  <c:v>43078</c:v>
                </c:pt>
                <c:pt idx="343">
                  <c:v>43079</c:v>
                </c:pt>
                <c:pt idx="344">
                  <c:v>43080</c:v>
                </c:pt>
                <c:pt idx="345">
                  <c:v>43081</c:v>
                </c:pt>
                <c:pt idx="346">
                  <c:v>43082</c:v>
                </c:pt>
                <c:pt idx="347">
                  <c:v>43083</c:v>
                </c:pt>
                <c:pt idx="348">
                  <c:v>43084</c:v>
                </c:pt>
                <c:pt idx="349">
                  <c:v>43085</c:v>
                </c:pt>
                <c:pt idx="350">
                  <c:v>43086</c:v>
                </c:pt>
                <c:pt idx="351">
                  <c:v>43087</c:v>
                </c:pt>
                <c:pt idx="352">
                  <c:v>43088</c:v>
                </c:pt>
                <c:pt idx="353">
                  <c:v>43089</c:v>
                </c:pt>
                <c:pt idx="354">
                  <c:v>43090</c:v>
                </c:pt>
                <c:pt idx="355">
                  <c:v>43091</c:v>
                </c:pt>
                <c:pt idx="356">
                  <c:v>43092</c:v>
                </c:pt>
                <c:pt idx="357">
                  <c:v>43093</c:v>
                </c:pt>
                <c:pt idx="358">
                  <c:v>43094</c:v>
                </c:pt>
                <c:pt idx="359">
                  <c:v>43095</c:v>
                </c:pt>
                <c:pt idx="360">
                  <c:v>43096</c:v>
                </c:pt>
                <c:pt idx="361">
                  <c:v>43097</c:v>
                </c:pt>
                <c:pt idx="362">
                  <c:v>43098</c:v>
                </c:pt>
                <c:pt idx="363">
                  <c:v>43099</c:v>
                </c:pt>
                <c:pt idx="364">
                  <c:v>43100</c:v>
                </c:pt>
              </c:numCache>
            </c:numRef>
          </c:cat>
          <c:val>
            <c:numRef>
              <c:f>'4.14'!$O$7:$O$371</c:f>
              <c:numCache>
                <c:formatCode>0</c:formatCode>
                <c:ptCount val="365"/>
                <c:pt idx="0">
                  <c:v>72.270607411309982</c:v>
                </c:pt>
                <c:pt idx="1">
                  <c:v>89.728766843492807</c:v>
                </c:pt>
                <c:pt idx="2">
                  <c:v>93.839898404076962</c:v>
                </c:pt>
                <c:pt idx="3">
                  <c:v>85.890366370158148</c:v>
                </c:pt>
                <c:pt idx="4">
                  <c:v>96.466692269644014</c:v>
                </c:pt>
                <c:pt idx="5">
                  <c:v>90.820712225824821</c:v>
                </c:pt>
                <c:pt idx="6">
                  <c:v>65.696943774590395</c:v>
                </c:pt>
                <c:pt idx="7">
                  <c:v>60.084120082395714</c:v>
                </c:pt>
                <c:pt idx="8">
                  <c:v>65.82206637023161</c:v>
                </c:pt>
                <c:pt idx="9">
                  <c:v>70.710959274166527</c:v>
                </c:pt>
                <c:pt idx="10">
                  <c:v>66.909091260837769</c:v>
                </c:pt>
                <c:pt idx="11">
                  <c:v>80.958287074085789</c:v>
                </c:pt>
                <c:pt idx="12">
                  <c:v>93.207063070522111</c:v>
                </c:pt>
                <c:pt idx="13">
                  <c:v>89.72381066881168</c:v>
                </c:pt>
                <c:pt idx="14">
                  <c:v>77.354820048124822</c:v>
                </c:pt>
                <c:pt idx="15">
                  <c:v>71.411408799812378</c:v>
                </c:pt>
                <c:pt idx="16">
                  <c:v>80.342572046856489</c:v>
                </c:pt>
                <c:pt idx="17">
                  <c:v>90.475015755228242</c:v>
                </c:pt>
                <c:pt idx="18">
                  <c:v>90.739959820012345</c:v>
                </c:pt>
                <c:pt idx="19">
                  <c:v>94.293511399693216</c:v>
                </c:pt>
                <c:pt idx="20">
                  <c:v>101.36273178089986</c:v>
                </c:pt>
                <c:pt idx="21">
                  <c:v>97.623556841919466</c:v>
                </c:pt>
                <c:pt idx="22">
                  <c:v>95.068880106991017</c:v>
                </c:pt>
                <c:pt idx="23">
                  <c:v>89.982064492492199</c:v>
                </c:pt>
                <c:pt idx="24">
                  <c:v>91.537803154975592</c:v>
                </c:pt>
                <c:pt idx="25">
                  <c:v>99.896552954011511</c:v>
                </c:pt>
                <c:pt idx="26">
                  <c:v>88.795988100190783</c:v>
                </c:pt>
                <c:pt idx="27">
                  <c:v>73.673357594158091</c:v>
                </c:pt>
                <c:pt idx="28">
                  <c:v>75.82271977846186</c:v>
                </c:pt>
                <c:pt idx="29">
                  <c:v>65.221982355458195</c:v>
                </c:pt>
                <c:pt idx="30">
                  <c:v>65.13252456059486</c:v>
                </c:pt>
                <c:pt idx="31">
                  <c:v>56.427962477861911</c:v>
                </c:pt>
                <c:pt idx="32">
                  <c:v>58.765229226535062</c:v>
                </c:pt>
                <c:pt idx="33">
                  <c:v>68.029488478850297</c:v>
                </c:pt>
                <c:pt idx="34">
                  <c:v>71.345059787591353</c:v>
                </c:pt>
                <c:pt idx="35">
                  <c:v>79.918552115472437</c:v>
                </c:pt>
                <c:pt idx="36">
                  <c:v>83.014632558251222</c:v>
                </c:pt>
                <c:pt idx="37">
                  <c:v>67.312711184095789</c:v>
                </c:pt>
                <c:pt idx="38">
                  <c:v>78.446476210714167</c:v>
                </c:pt>
                <c:pt idx="39">
                  <c:v>91.693933612724365</c:v>
                </c:pt>
                <c:pt idx="40">
                  <c:v>97.871654795718484</c:v>
                </c:pt>
                <c:pt idx="41">
                  <c:v>100.89588040888069</c:v>
                </c:pt>
                <c:pt idx="42">
                  <c:v>95.402686015266866</c:v>
                </c:pt>
                <c:pt idx="43">
                  <c:v>75.012699791519012</c:v>
                </c:pt>
                <c:pt idx="44">
                  <c:v>74.282620266652188</c:v>
                </c:pt>
                <c:pt idx="45">
                  <c:v>64.587682142687243</c:v>
                </c:pt>
                <c:pt idx="46">
                  <c:v>60.054110091002016</c:v>
                </c:pt>
                <c:pt idx="47">
                  <c:v>57.969660836474098</c:v>
                </c:pt>
                <c:pt idx="48">
                  <c:v>59.350646294661502</c:v>
                </c:pt>
                <c:pt idx="49">
                  <c:v>60.134280927245364</c:v>
                </c:pt>
                <c:pt idx="50">
                  <c:v>46.128217668693523</c:v>
                </c:pt>
                <c:pt idx="51">
                  <c:v>48.171938898896641</c:v>
                </c:pt>
                <c:pt idx="52">
                  <c:v>51.228617846862988</c:v>
                </c:pt>
                <c:pt idx="53">
                  <c:v>60.032468691642848</c:v>
                </c:pt>
                <c:pt idx="54">
                  <c:v>65.074495311101145</c:v>
                </c:pt>
                <c:pt idx="55">
                  <c:v>65.360189953396343</c:v>
                </c:pt>
                <c:pt idx="56">
                  <c:v>59.016340825011966</c:v>
                </c:pt>
                <c:pt idx="57">
                  <c:v>67.507668453272245</c:v>
                </c:pt>
                <c:pt idx="58">
                  <c:v>73.66894167193999</c:v>
                </c:pt>
                <c:pt idx="59">
                  <c:v>70.021295391261759</c:v>
                </c:pt>
                <c:pt idx="60">
                  <c:v>64.19910665418189</c:v>
                </c:pt>
                <c:pt idx="61">
                  <c:v>63.389164919333922</c:v>
                </c:pt>
                <c:pt idx="62">
                  <c:v>58.621134566995117</c:v>
                </c:pt>
                <c:pt idx="63">
                  <c:v>66.253604762891456</c:v>
                </c:pt>
                <c:pt idx="64">
                  <c:v>65.877818170756029</c:v>
                </c:pt>
                <c:pt idx="65">
                  <c:v>59.531213316598468</c:v>
                </c:pt>
                <c:pt idx="66">
                  <c:v>51.907688274171697</c:v>
                </c:pt>
                <c:pt idx="67">
                  <c:v>41.172938191532026</c:v>
                </c:pt>
                <c:pt idx="68">
                  <c:v>50.804647370802883</c:v>
                </c:pt>
                <c:pt idx="69">
                  <c:v>45.544240439112812</c:v>
                </c:pt>
                <c:pt idx="70">
                  <c:v>48.913453871900401</c:v>
                </c:pt>
                <c:pt idx="71">
                  <c:v>43.880881983553522</c:v>
                </c:pt>
                <c:pt idx="72">
                  <c:v>44.25759069837499</c:v>
                </c:pt>
                <c:pt idx="73">
                  <c:v>39.516778302684656</c:v>
                </c:pt>
                <c:pt idx="74">
                  <c:v>49.6924290617469</c:v>
                </c:pt>
                <c:pt idx="75">
                  <c:v>55.18820014034084</c:v>
                </c:pt>
                <c:pt idx="76">
                  <c:v>46.43036027531511</c:v>
                </c:pt>
                <c:pt idx="77">
                  <c:v>44.671383393967012</c:v>
                </c:pt>
                <c:pt idx="78">
                  <c:v>49.31005677330662</c:v>
                </c:pt>
                <c:pt idx="79">
                  <c:v>54.123197893300095</c:v>
                </c:pt>
                <c:pt idx="80">
                  <c:v>59.580374412683959</c:v>
                </c:pt>
                <c:pt idx="81">
                  <c:v>60.986229638656788</c:v>
                </c:pt>
                <c:pt idx="82">
                  <c:v>56.671832940487285</c:v>
                </c:pt>
                <c:pt idx="83">
                  <c:v>48.876466297710721</c:v>
                </c:pt>
                <c:pt idx="84">
                  <c:v>43.801829839258538</c:v>
                </c:pt>
                <c:pt idx="85">
                  <c:v>41.367693257295315</c:v>
                </c:pt>
                <c:pt idx="86">
                  <c:v>40.105406836784859</c:v>
                </c:pt>
                <c:pt idx="87">
                  <c:v>40.317091273762202</c:v>
                </c:pt>
                <c:pt idx="88">
                  <c:v>29.667276014901987</c:v>
                </c:pt>
                <c:pt idx="89">
                  <c:v>31.618609691809581</c:v>
                </c:pt>
                <c:pt idx="90">
                  <c:v>34.811135528515841</c:v>
                </c:pt>
                <c:pt idx="91">
                  <c:v>35.81828756685595</c:v>
                </c:pt>
                <c:pt idx="92">
                  <c:v>36.806905127011881</c:v>
                </c:pt>
                <c:pt idx="93">
                  <c:v>35.44551837549897</c:v>
                </c:pt>
                <c:pt idx="94">
                  <c:v>37.015126439278347</c:v>
                </c:pt>
                <c:pt idx="95">
                  <c:v>33.515940033000689</c:v>
                </c:pt>
                <c:pt idx="96">
                  <c:v>32.408847549167525</c:v>
                </c:pt>
                <c:pt idx="97">
                  <c:v>29.048019610866948</c:v>
                </c:pt>
                <c:pt idx="98">
                  <c:v>23.648346486899221</c:v>
                </c:pt>
                <c:pt idx="99">
                  <c:v>28.170371659464408</c:v>
                </c:pt>
                <c:pt idx="100">
                  <c:v>30.554364299030482</c:v>
                </c:pt>
                <c:pt idx="101">
                  <c:v>32.158735699454766</c:v>
                </c:pt>
                <c:pt idx="102">
                  <c:v>35.5721972488031</c:v>
                </c:pt>
                <c:pt idx="103">
                  <c:v>35.925357091200674</c:v>
                </c:pt>
                <c:pt idx="104">
                  <c:v>34.443994227822415</c:v>
                </c:pt>
                <c:pt idx="105">
                  <c:v>33.90382189493706</c:v>
                </c:pt>
                <c:pt idx="106">
                  <c:v>35.740796082341198</c:v>
                </c:pt>
                <c:pt idx="107">
                  <c:v>36.918588394870547</c:v>
                </c:pt>
                <c:pt idx="108">
                  <c:v>35.797033045853851</c:v>
                </c:pt>
                <c:pt idx="109">
                  <c:v>36.230174041416774</c:v>
                </c:pt>
                <c:pt idx="110">
                  <c:v>32.761999253347227</c:v>
                </c:pt>
                <c:pt idx="111">
                  <c:v>28.664771524980811</c:v>
                </c:pt>
                <c:pt idx="112">
                  <c:v>31.098878684156368</c:v>
                </c:pt>
                <c:pt idx="113">
                  <c:v>35.957112417318498</c:v>
                </c:pt>
                <c:pt idx="114">
                  <c:v>46.447421736065323</c:v>
                </c:pt>
                <c:pt idx="115">
                  <c:v>53.129411312764972</c:v>
                </c:pt>
                <c:pt idx="116">
                  <c:v>49.756026730312058</c:v>
                </c:pt>
                <c:pt idx="117">
                  <c:v>41.776183590938487</c:v>
                </c:pt>
                <c:pt idx="118">
                  <c:v>38.44482163546801</c:v>
                </c:pt>
                <c:pt idx="119">
                  <c:v>35.248731885352676</c:v>
                </c:pt>
                <c:pt idx="120">
                  <c:v>35.425699936942053</c:v>
                </c:pt>
                <c:pt idx="121">
                  <c:v>31.134444574286324</c:v>
                </c:pt>
                <c:pt idx="122">
                  <c:v>39.39682472742264</c:v>
                </c:pt>
                <c:pt idx="123">
                  <c:v>35.005660846128563</c:v>
                </c:pt>
                <c:pt idx="124">
                  <c:v>32.370743161079766</c:v>
                </c:pt>
                <c:pt idx="125">
                  <c:v>30.211621375502936</c:v>
                </c:pt>
                <c:pt idx="126">
                  <c:v>27.579610912283002</c:v>
                </c:pt>
                <c:pt idx="127">
                  <c:v>32.601296369190599</c:v>
                </c:pt>
                <c:pt idx="128">
                  <c:v>33.158332967547075</c:v>
                </c:pt>
                <c:pt idx="129">
                  <c:v>26.52922991266583</c:v>
                </c:pt>
                <c:pt idx="130">
                  <c:v>22.162571457403423</c:v>
                </c:pt>
                <c:pt idx="131">
                  <c:v>20.642404945217578</c:v>
                </c:pt>
                <c:pt idx="132">
                  <c:v>21.301086632701907</c:v>
                </c:pt>
                <c:pt idx="133">
                  <c:v>20.010356514728816</c:v>
                </c:pt>
                <c:pt idx="134">
                  <c:v>23.576545494723923</c:v>
                </c:pt>
                <c:pt idx="135">
                  <c:v>17.906407464174318</c:v>
                </c:pt>
                <c:pt idx="136">
                  <c:v>21.391592379619834</c:v>
                </c:pt>
                <c:pt idx="137">
                  <c:v>23.274211952990836</c:v>
                </c:pt>
                <c:pt idx="138">
                  <c:v>25.007793212475942</c:v>
                </c:pt>
                <c:pt idx="139">
                  <c:v>26.352926690874529</c:v>
                </c:pt>
                <c:pt idx="140">
                  <c:v>20.760496746638289</c:v>
                </c:pt>
                <c:pt idx="141">
                  <c:v>15.260437453245093</c:v>
                </c:pt>
                <c:pt idx="142">
                  <c:v>14.573636344979301</c:v>
                </c:pt>
                <c:pt idx="143">
                  <c:v>12.746945734875519</c:v>
                </c:pt>
                <c:pt idx="144">
                  <c:v>11.015655696728409</c:v>
                </c:pt>
                <c:pt idx="145">
                  <c:v>10.759129053286012</c:v>
                </c:pt>
                <c:pt idx="146">
                  <c:v>11.985225444957772</c:v>
                </c:pt>
                <c:pt idx="147">
                  <c:v>12.112911579227159</c:v>
                </c:pt>
                <c:pt idx="148">
                  <c:v>13.283286219178935</c:v>
                </c:pt>
                <c:pt idx="149">
                  <c:v>13.075685915537408</c:v>
                </c:pt>
                <c:pt idx="150">
                  <c:v>12.27373904071883</c:v>
                </c:pt>
                <c:pt idx="151">
                  <c:v>11.3276029778297</c:v>
                </c:pt>
                <c:pt idx="152">
                  <c:v>10.718146866157053</c:v>
                </c:pt>
                <c:pt idx="153">
                  <c:v>11.9275498949329</c:v>
                </c:pt>
                <c:pt idx="154">
                  <c:v>14.223878277650224</c:v>
                </c:pt>
                <c:pt idx="155">
                  <c:v>17.609567845518345</c:v>
                </c:pt>
                <c:pt idx="156">
                  <c:v>20.102948149487784</c:v>
                </c:pt>
                <c:pt idx="157">
                  <c:v>17.217827842296163</c:v>
                </c:pt>
                <c:pt idx="158">
                  <c:v>17.869233963007208</c:v>
                </c:pt>
                <c:pt idx="159">
                  <c:v>15.270392997763716</c:v>
                </c:pt>
                <c:pt idx="160">
                  <c:v>13.07816995003718</c:v>
                </c:pt>
                <c:pt idx="161">
                  <c:v>13.05806041368732</c:v>
                </c:pt>
                <c:pt idx="162">
                  <c:v>13.230015323070498</c:v>
                </c:pt>
                <c:pt idx="163">
                  <c:v>12.763903902860495</c:v>
                </c:pt>
                <c:pt idx="164">
                  <c:v>11.08031383768334</c:v>
                </c:pt>
                <c:pt idx="165">
                  <c:v>10.648276509666557</c:v>
                </c:pt>
                <c:pt idx="166">
                  <c:v>11.020312009381966</c:v>
                </c:pt>
                <c:pt idx="167">
                  <c:v>10.134507685626209</c:v>
                </c:pt>
                <c:pt idx="168">
                  <c:v>9.7200057130462145</c:v>
                </c:pt>
                <c:pt idx="169">
                  <c:v>8.1736604320318555</c:v>
                </c:pt>
                <c:pt idx="170">
                  <c:v>8.1085296484238683</c:v>
                </c:pt>
                <c:pt idx="171">
                  <c:v>8.8091644750303857</c:v>
                </c:pt>
                <c:pt idx="172">
                  <c:v>8.7542784556836892</c:v>
                </c:pt>
                <c:pt idx="173">
                  <c:v>9.8579666603813241</c:v>
                </c:pt>
                <c:pt idx="174">
                  <c:v>10.321223444170217</c:v>
                </c:pt>
                <c:pt idx="175">
                  <c:v>10.86022950783352</c:v>
                </c:pt>
                <c:pt idx="176">
                  <c:v>9.3752595358898141</c:v>
                </c:pt>
                <c:pt idx="177">
                  <c:v>10.390923524102261</c:v>
                </c:pt>
                <c:pt idx="178">
                  <c:v>12.492548800447294</c:v>
                </c:pt>
                <c:pt idx="179">
                  <c:v>14.110864098161887</c:v>
                </c:pt>
                <c:pt idx="180">
                  <c:v>12.309925939473731</c:v>
                </c:pt>
                <c:pt idx="181">
                  <c:v>11.958552748906392</c:v>
                </c:pt>
                <c:pt idx="182">
                  <c:v>11.56188849785779</c:v>
                </c:pt>
                <c:pt idx="183">
                  <c:v>10.178370175863401</c:v>
                </c:pt>
                <c:pt idx="184">
                  <c:v>10.522779556003449</c:v>
                </c:pt>
                <c:pt idx="185">
                  <c:v>10.013200036114434</c:v>
                </c:pt>
                <c:pt idx="186">
                  <c:v>8.7030352278577041</c:v>
                </c:pt>
                <c:pt idx="187">
                  <c:v>8.958805643055209</c:v>
                </c:pt>
                <c:pt idx="188">
                  <c:v>9.1195116572956341</c:v>
                </c:pt>
                <c:pt idx="189">
                  <c:v>9.624367880737875</c:v>
                </c:pt>
                <c:pt idx="190">
                  <c:v>9.0334825562214274</c:v>
                </c:pt>
                <c:pt idx="191">
                  <c:v>10.982305905925369</c:v>
                </c:pt>
                <c:pt idx="192">
                  <c:v>10.899515189545548</c:v>
                </c:pt>
                <c:pt idx="193">
                  <c:v>10.533245930197433</c:v>
                </c:pt>
                <c:pt idx="194">
                  <c:v>10.897818058111856</c:v>
                </c:pt>
                <c:pt idx="195">
                  <c:v>11.172301366269858</c:v>
                </c:pt>
                <c:pt idx="196">
                  <c:v>11.407061407001279</c:v>
                </c:pt>
                <c:pt idx="197">
                  <c:v>9.4629325569731986</c:v>
                </c:pt>
                <c:pt idx="198">
                  <c:v>9.1285795100499758</c:v>
                </c:pt>
                <c:pt idx="199">
                  <c:v>10.658260850956097</c:v>
                </c:pt>
                <c:pt idx="200">
                  <c:v>10.437802789101147</c:v>
                </c:pt>
                <c:pt idx="201">
                  <c:v>11.830922956145317</c:v>
                </c:pt>
                <c:pt idx="202">
                  <c:v>14.129374161692462</c:v>
                </c:pt>
                <c:pt idx="203">
                  <c:v>14.166817476082704</c:v>
                </c:pt>
                <c:pt idx="204">
                  <c:v>12.703093886923231</c:v>
                </c:pt>
                <c:pt idx="205">
                  <c:v>11.667739793589467</c:v>
                </c:pt>
                <c:pt idx="206">
                  <c:v>12.220634665068292</c:v>
                </c:pt>
                <c:pt idx="207">
                  <c:v>12.324825764355062</c:v>
                </c:pt>
                <c:pt idx="208">
                  <c:v>13.300831590883867</c:v>
                </c:pt>
                <c:pt idx="209">
                  <c:v>13.428455123477349</c:v>
                </c:pt>
                <c:pt idx="210">
                  <c:v>13.141244268591803</c:v>
                </c:pt>
                <c:pt idx="211">
                  <c:v>11.867136147604096</c:v>
                </c:pt>
                <c:pt idx="212">
                  <c:v>12.177475817668237</c:v>
                </c:pt>
                <c:pt idx="213">
                  <c:v>13.877642806624124</c:v>
                </c:pt>
                <c:pt idx="214">
                  <c:v>12.891161841666712</c:v>
                </c:pt>
                <c:pt idx="215">
                  <c:v>11.945606722329948</c:v>
                </c:pt>
                <c:pt idx="216">
                  <c:v>12.073839369229955</c:v>
                </c:pt>
                <c:pt idx="217">
                  <c:v>12.885508910332801</c:v>
                </c:pt>
                <c:pt idx="218">
                  <c:v>11.307018920776507</c:v>
                </c:pt>
                <c:pt idx="219">
                  <c:v>13.533900134332429</c:v>
                </c:pt>
                <c:pt idx="220">
                  <c:v>17.020119855480598</c:v>
                </c:pt>
                <c:pt idx="221">
                  <c:v>13.847402441063116</c:v>
                </c:pt>
                <c:pt idx="222">
                  <c:v>12.897108374860602</c:v>
                </c:pt>
                <c:pt idx="223">
                  <c:v>11.599078901477389</c:v>
                </c:pt>
                <c:pt idx="224">
                  <c:v>12.098064339753584</c:v>
                </c:pt>
                <c:pt idx="225">
                  <c:v>10.701233145361968</c:v>
                </c:pt>
                <c:pt idx="226">
                  <c:v>10.990444123792571</c:v>
                </c:pt>
                <c:pt idx="227">
                  <c:v>11.651669317368777</c:v>
                </c:pt>
                <c:pt idx="228">
                  <c:v>10.465186640190769</c:v>
                </c:pt>
                <c:pt idx="229">
                  <c:v>11.507756202688945</c:v>
                </c:pt>
                <c:pt idx="230">
                  <c:v>12.552744693943961</c:v>
                </c:pt>
                <c:pt idx="231">
                  <c:v>13.679983023099007</c:v>
                </c:pt>
                <c:pt idx="232">
                  <c:v>11.748539776675619</c:v>
                </c:pt>
                <c:pt idx="233">
                  <c:v>11.229919322752899</c:v>
                </c:pt>
                <c:pt idx="234">
                  <c:v>11.311534379659287</c:v>
                </c:pt>
                <c:pt idx="235">
                  <c:v>11.471643173911611</c:v>
                </c:pt>
                <c:pt idx="236">
                  <c:v>11.064862492037314</c:v>
                </c:pt>
                <c:pt idx="237">
                  <c:v>10.799962248426326</c:v>
                </c:pt>
                <c:pt idx="238">
                  <c:v>10.287678962155121</c:v>
                </c:pt>
                <c:pt idx="239">
                  <c:v>10.233468414891403</c:v>
                </c:pt>
                <c:pt idx="240">
                  <c:v>10.32016610186424</c:v>
                </c:pt>
                <c:pt idx="241">
                  <c:v>12.990016148082873</c:v>
                </c:pt>
                <c:pt idx="242">
                  <c:v>13.286833230135517</c:v>
                </c:pt>
                <c:pt idx="243">
                  <c:v>13.004001362479283</c:v>
                </c:pt>
                <c:pt idx="244">
                  <c:v>12.96678717022284</c:v>
                </c:pt>
                <c:pt idx="245">
                  <c:v>16.635561516517843</c:v>
                </c:pt>
                <c:pt idx="246">
                  <c:v>12.541138343231811</c:v>
                </c:pt>
                <c:pt idx="247">
                  <c:v>13.350911679571601</c:v>
                </c:pt>
                <c:pt idx="248">
                  <c:v>14.039185179254595</c:v>
                </c:pt>
                <c:pt idx="249">
                  <c:v>14.103519669545117</c:v>
                </c:pt>
                <c:pt idx="250">
                  <c:v>15.643564091879981</c:v>
                </c:pt>
                <c:pt idx="251">
                  <c:v>17.078494666225289</c:v>
                </c:pt>
                <c:pt idx="252">
                  <c:v>21.706215256349161</c:v>
                </c:pt>
                <c:pt idx="253">
                  <c:v>19.253978025815748</c:v>
                </c:pt>
                <c:pt idx="254">
                  <c:v>19.37977045938911</c:v>
                </c:pt>
                <c:pt idx="255">
                  <c:v>19.319234638792299</c:v>
                </c:pt>
                <c:pt idx="256">
                  <c:v>22.705244727241041</c:v>
                </c:pt>
                <c:pt idx="257">
                  <c:v>25.072267930520482</c:v>
                </c:pt>
                <c:pt idx="258">
                  <c:v>26.279571925103347</c:v>
                </c:pt>
                <c:pt idx="259">
                  <c:v>27.907023937415776</c:v>
                </c:pt>
                <c:pt idx="260">
                  <c:v>23.803340098213631</c:v>
                </c:pt>
                <c:pt idx="261">
                  <c:v>23.300132802914632</c:v>
                </c:pt>
                <c:pt idx="262">
                  <c:v>22.170620780890847</c:v>
                </c:pt>
                <c:pt idx="263">
                  <c:v>22.084271159236025</c:v>
                </c:pt>
                <c:pt idx="264">
                  <c:v>24.164303239512329</c:v>
                </c:pt>
                <c:pt idx="265">
                  <c:v>18.780884640692445</c:v>
                </c:pt>
                <c:pt idx="266">
                  <c:v>17.930194222966634</c:v>
                </c:pt>
                <c:pt idx="267">
                  <c:v>17.52638837273118</c:v>
                </c:pt>
                <c:pt idx="268">
                  <c:v>16.205903052185317</c:v>
                </c:pt>
                <c:pt idx="269">
                  <c:v>17.444879738673823</c:v>
                </c:pt>
                <c:pt idx="270">
                  <c:v>15.879165499135521</c:v>
                </c:pt>
                <c:pt idx="271">
                  <c:v>17.455110104549657</c:v>
                </c:pt>
                <c:pt idx="272">
                  <c:v>21.80377120400712</c:v>
                </c:pt>
                <c:pt idx="273">
                  <c:v>20.977002138676816</c:v>
                </c:pt>
                <c:pt idx="274">
                  <c:v>22.030938287468445</c:v>
                </c:pt>
                <c:pt idx="275">
                  <c:v>25.814673725372316</c:v>
                </c:pt>
                <c:pt idx="276">
                  <c:v>27.971635753130538</c:v>
                </c:pt>
                <c:pt idx="277">
                  <c:v>24.518700091025714</c:v>
                </c:pt>
                <c:pt idx="278">
                  <c:v>29.567536520788579</c:v>
                </c:pt>
                <c:pt idx="279">
                  <c:v>28.604846696740797</c:v>
                </c:pt>
                <c:pt idx="280">
                  <c:v>26.596996226829273</c:v>
                </c:pt>
                <c:pt idx="281">
                  <c:v>26.763390229342111</c:v>
                </c:pt>
                <c:pt idx="282">
                  <c:v>25.476654098291544</c:v>
                </c:pt>
                <c:pt idx="283">
                  <c:v>25.573292931397546</c:v>
                </c:pt>
                <c:pt idx="284">
                  <c:v>26.231776797586026</c:v>
                </c:pt>
                <c:pt idx="285">
                  <c:v>22.63795355979769</c:v>
                </c:pt>
                <c:pt idx="286">
                  <c:v>20.217983111074222</c:v>
                </c:pt>
                <c:pt idx="287">
                  <c:v>20.703435945070776</c:v>
                </c:pt>
                <c:pt idx="288">
                  <c:v>20.470629076627482</c:v>
                </c:pt>
                <c:pt idx="289">
                  <c:v>29.771217333501909</c:v>
                </c:pt>
                <c:pt idx="290">
                  <c:v>31.698866918365663</c:v>
                </c:pt>
                <c:pt idx="291">
                  <c:v>26.913301836606827</c:v>
                </c:pt>
                <c:pt idx="292">
                  <c:v>29.797762948151206</c:v>
                </c:pt>
                <c:pt idx="293">
                  <c:v>32.335487149245516</c:v>
                </c:pt>
                <c:pt idx="294">
                  <c:v>38.069168384902248</c:v>
                </c:pt>
                <c:pt idx="295">
                  <c:v>32.794970304011066</c:v>
                </c:pt>
                <c:pt idx="296">
                  <c:v>25.712576026127699</c:v>
                </c:pt>
                <c:pt idx="297">
                  <c:v>22.933569941706541</c:v>
                </c:pt>
                <c:pt idx="298">
                  <c:v>27.359383850612129</c:v>
                </c:pt>
                <c:pt idx="299">
                  <c:v>32.270821496089482</c:v>
                </c:pt>
                <c:pt idx="300">
                  <c:v>39.43340539071896</c:v>
                </c:pt>
                <c:pt idx="301">
                  <c:v>38.035097422792823</c:v>
                </c:pt>
                <c:pt idx="302">
                  <c:v>50.013666431551982</c:v>
                </c:pt>
                <c:pt idx="303">
                  <c:v>46.949549778471777</c:v>
                </c:pt>
                <c:pt idx="304">
                  <c:v>44.044552187147886</c:v>
                </c:pt>
                <c:pt idx="305">
                  <c:v>47.947640850241889</c:v>
                </c:pt>
                <c:pt idx="306">
                  <c:v>45.622339785900564</c:v>
                </c:pt>
                <c:pt idx="307">
                  <c:v>44.487557954799378</c:v>
                </c:pt>
                <c:pt idx="308">
                  <c:v>58.559248428249106</c:v>
                </c:pt>
                <c:pt idx="309">
                  <c:v>59.269891384782007</c:v>
                </c:pt>
                <c:pt idx="310">
                  <c:v>53.268333821841928</c:v>
                </c:pt>
                <c:pt idx="311">
                  <c:v>62.030339202382144</c:v>
                </c:pt>
                <c:pt idx="312">
                  <c:v>56.266984772348074</c:v>
                </c:pt>
                <c:pt idx="313">
                  <c:v>50.706147389872328</c:v>
                </c:pt>
                <c:pt idx="314">
                  <c:v>49.94299727767698</c:v>
                </c:pt>
                <c:pt idx="315">
                  <c:v>61.688754409858774</c:v>
                </c:pt>
                <c:pt idx="316">
                  <c:v>72.804284194303776</c:v>
                </c:pt>
                <c:pt idx="317">
                  <c:v>58.234634950062656</c:v>
                </c:pt>
                <c:pt idx="318">
                  <c:v>47.173328859233301</c:v>
                </c:pt>
                <c:pt idx="319">
                  <c:v>46.567099237936624</c:v>
                </c:pt>
                <c:pt idx="320">
                  <c:v>65.423842085419551</c:v>
                </c:pt>
                <c:pt idx="321">
                  <c:v>65.16810109300971</c:v>
                </c:pt>
                <c:pt idx="322">
                  <c:v>66.345314340036978</c:v>
                </c:pt>
                <c:pt idx="323">
                  <c:v>54.604031975648631</c:v>
                </c:pt>
                <c:pt idx="324">
                  <c:v>45.689340481567733</c:v>
                </c:pt>
                <c:pt idx="325">
                  <c:v>41.496962587948246</c:v>
                </c:pt>
                <c:pt idx="326">
                  <c:v>47.34368805189775</c:v>
                </c:pt>
                <c:pt idx="327">
                  <c:v>65.204264203127764</c:v>
                </c:pt>
                <c:pt idx="328">
                  <c:v>78.198268077965579</c:v>
                </c:pt>
                <c:pt idx="329">
                  <c:v>77.544641475810295</c:v>
                </c:pt>
                <c:pt idx="330">
                  <c:v>65.048949445215982</c:v>
                </c:pt>
                <c:pt idx="331">
                  <c:v>72.87541409651341</c:v>
                </c:pt>
                <c:pt idx="332">
                  <c:v>82.710107331844824</c:v>
                </c:pt>
                <c:pt idx="333">
                  <c:v>88.778939785792517</c:v>
                </c:pt>
                <c:pt idx="334">
                  <c:v>87.09443198004665</c:v>
                </c:pt>
                <c:pt idx="335">
                  <c:v>81.584725768397021</c:v>
                </c:pt>
                <c:pt idx="336">
                  <c:v>68.595801393541862</c:v>
                </c:pt>
                <c:pt idx="337">
                  <c:v>66.449396512407674</c:v>
                </c:pt>
                <c:pt idx="338">
                  <c:v>64.145862050777325</c:v>
                </c:pt>
                <c:pt idx="339">
                  <c:v>61.026120678574777</c:v>
                </c:pt>
                <c:pt idx="340">
                  <c:v>61.947067079114646</c:v>
                </c:pt>
                <c:pt idx="341">
                  <c:v>86.367717921276295</c:v>
                </c:pt>
                <c:pt idx="342">
                  <c:v>92.696911997332123</c:v>
                </c:pt>
                <c:pt idx="343">
                  <c:v>88.894876211511928</c:v>
                </c:pt>
                <c:pt idx="344">
                  <c:v>98.646825055703673</c:v>
                </c:pt>
                <c:pt idx="345">
                  <c:v>94.100052188621092</c:v>
                </c:pt>
                <c:pt idx="346">
                  <c:v>79.56655541221312</c:v>
                </c:pt>
                <c:pt idx="347">
                  <c:v>84.192075553429035</c:v>
                </c:pt>
                <c:pt idx="348">
                  <c:v>86.362379250355403</c:v>
                </c:pt>
                <c:pt idx="349">
                  <c:v>90.343040780142843</c:v>
                </c:pt>
                <c:pt idx="350">
                  <c:v>84.302976926355697</c:v>
                </c:pt>
                <c:pt idx="351">
                  <c:v>79.653745148358524</c:v>
                </c:pt>
                <c:pt idx="352">
                  <c:v>83.146598769101999</c:v>
                </c:pt>
                <c:pt idx="353">
                  <c:v>64.09031558374987</c:v>
                </c:pt>
                <c:pt idx="354">
                  <c:v>55.082043974447515</c:v>
                </c:pt>
                <c:pt idx="355">
                  <c:v>52.754290802461128</c:v>
                </c:pt>
                <c:pt idx="356">
                  <c:v>57.781024458513428</c:v>
                </c:pt>
                <c:pt idx="357">
                  <c:v>57.834434330342361</c:v>
                </c:pt>
                <c:pt idx="358">
                  <c:v>57.371755986038806</c:v>
                </c:pt>
                <c:pt idx="359">
                  <c:v>69.431757880827476</c:v>
                </c:pt>
                <c:pt idx="360">
                  <c:v>89.566229730232251</c:v>
                </c:pt>
                <c:pt idx="361">
                  <c:v>92.120284204502241</c:v>
                </c:pt>
                <c:pt idx="362">
                  <c:v>81.294123154711116</c:v>
                </c:pt>
                <c:pt idx="363">
                  <c:v>60.671123476989507</c:v>
                </c:pt>
                <c:pt idx="364">
                  <c:v>61.034872392865822</c:v>
                </c:pt>
              </c:numCache>
            </c:numRef>
          </c:val>
          <c:smooth val="0"/>
          <c:extLst>
            <c:ext xmlns:c16="http://schemas.microsoft.com/office/drawing/2014/chart" uri="{C3380CC4-5D6E-409C-BE32-E72D297353CC}">
              <c16:uniqueId val="{00000000-9ED5-4EC0-86C5-3C7ACA2108ED}"/>
            </c:ext>
          </c:extLst>
        </c:ser>
        <c:ser>
          <c:idx val="3"/>
          <c:order val="1"/>
          <c:tx>
            <c:strRef>
              <c:f>'4.14'!$P$6</c:f>
              <c:strCache>
                <c:ptCount val="1"/>
                <c:pt idx="0">
                  <c:v>Hybrid HP</c:v>
                </c:pt>
              </c:strCache>
            </c:strRef>
          </c:tx>
          <c:spPr>
            <a:ln w="28575" cap="rnd">
              <a:solidFill>
                <a:srgbClr val="F44A38"/>
              </a:solidFill>
              <a:round/>
            </a:ln>
            <a:effectLst/>
          </c:spPr>
          <c:marker>
            <c:symbol val="none"/>
          </c:marker>
          <c:cat>
            <c:numRef>
              <c:f>'4.14'!$N$7:$N$371</c:f>
              <c:numCache>
                <c:formatCode>m/d/yyyy</c:formatCode>
                <c:ptCount val="365"/>
                <c:pt idx="0">
                  <c:v>42736</c:v>
                </c:pt>
                <c:pt idx="1">
                  <c:v>42737</c:v>
                </c:pt>
                <c:pt idx="2">
                  <c:v>42738</c:v>
                </c:pt>
                <c:pt idx="3">
                  <c:v>42739</c:v>
                </c:pt>
                <c:pt idx="4">
                  <c:v>42740</c:v>
                </c:pt>
                <c:pt idx="5">
                  <c:v>42741</c:v>
                </c:pt>
                <c:pt idx="6">
                  <c:v>42742</c:v>
                </c:pt>
                <c:pt idx="7">
                  <c:v>42743</c:v>
                </c:pt>
                <c:pt idx="8">
                  <c:v>42744</c:v>
                </c:pt>
                <c:pt idx="9">
                  <c:v>42745</c:v>
                </c:pt>
                <c:pt idx="10">
                  <c:v>42746</c:v>
                </c:pt>
                <c:pt idx="11">
                  <c:v>42747</c:v>
                </c:pt>
                <c:pt idx="12">
                  <c:v>42748</c:v>
                </c:pt>
                <c:pt idx="13">
                  <c:v>42749</c:v>
                </c:pt>
                <c:pt idx="14">
                  <c:v>42750</c:v>
                </c:pt>
                <c:pt idx="15">
                  <c:v>42751</c:v>
                </c:pt>
                <c:pt idx="16">
                  <c:v>42752</c:v>
                </c:pt>
                <c:pt idx="17">
                  <c:v>42753</c:v>
                </c:pt>
                <c:pt idx="18">
                  <c:v>42754</c:v>
                </c:pt>
                <c:pt idx="19">
                  <c:v>42755</c:v>
                </c:pt>
                <c:pt idx="20">
                  <c:v>42756</c:v>
                </c:pt>
                <c:pt idx="21">
                  <c:v>42757</c:v>
                </c:pt>
                <c:pt idx="22">
                  <c:v>42758</c:v>
                </c:pt>
                <c:pt idx="23">
                  <c:v>42759</c:v>
                </c:pt>
                <c:pt idx="24">
                  <c:v>42760</c:v>
                </c:pt>
                <c:pt idx="25">
                  <c:v>42761</c:v>
                </c:pt>
                <c:pt idx="26">
                  <c:v>42762</c:v>
                </c:pt>
                <c:pt idx="27">
                  <c:v>42763</c:v>
                </c:pt>
                <c:pt idx="28">
                  <c:v>42764</c:v>
                </c:pt>
                <c:pt idx="29">
                  <c:v>42765</c:v>
                </c:pt>
                <c:pt idx="30">
                  <c:v>42766</c:v>
                </c:pt>
                <c:pt idx="31">
                  <c:v>42767</c:v>
                </c:pt>
                <c:pt idx="32">
                  <c:v>42768</c:v>
                </c:pt>
                <c:pt idx="33">
                  <c:v>42769</c:v>
                </c:pt>
                <c:pt idx="34">
                  <c:v>42770</c:v>
                </c:pt>
                <c:pt idx="35">
                  <c:v>42771</c:v>
                </c:pt>
                <c:pt idx="36">
                  <c:v>42772</c:v>
                </c:pt>
                <c:pt idx="37">
                  <c:v>42773</c:v>
                </c:pt>
                <c:pt idx="38">
                  <c:v>42774</c:v>
                </c:pt>
                <c:pt idx="39">
                  <c:v>42775</c:v>
                </c:pt>
                <c:pt idx="40">
                  <c:v>42776</c:v>
                </c:pt>
                <c:pt idx="41">
                  <c:v>42777</c:v>
                </c:pt>
                <c:pt idx="42">
                  <c:v>42778</c:v>
                </c:pt>
                <c:pt idx="43">
                  <c:v>42779</c:v>
                </c:pt>
                <c:pt idx="44">
                  <c:v>42780</c:v>
                </c:pt>
                <c:pt idx="45">
                  <c:v>42781</c:v>
                </c:pt>
                <c:pt idx="46">
                  <c:v>42782</c:v>
                </c:pt>
                <c:pt idx="47">
                  <c:v>42783</c:v>
                </c:pt>
                <c:pt idx="48">
                  <c:v>42784</c:v>
                </c:pt>
                <c:pt idx="49">
                  <c:v>42785</c:v>
                </c:pt>
                <c:pt idx="50">
                  <c:v>42786</c:v>
                </c:pt>
                <c:pt idx="51">
                  <c:v>42787</c:v>
                </c:pt>
                <c:pt idx="52">
                  <c:v>42788</c:v>
                </c:pt>
                <c:pt idx="53">
                  <c:v>42789</c:v>
                </c:pt>
                <c:pt idx="54">
                  <c:v>42790</c:v>
                </c:pt>
                <c:pt idx="55">
                  <c:v>42791</c:v>
                </c:pt>
                <c:pt idx="56">
                  <c:v>42792</c:v>
                </c:pt>
                <c:pt idx="57">
                  <c:v>42793</c:v>
                </c:pt>
                <c:pt idx="58">
                  <c:v>42794</c:v>
                </c:pt>
                <c:pt idx="59">
                  <c:v>42795</c:v>
                </c:pt>
                <c:pt idx="60">
                  <c:v>42796</c:v>
                </c:pt>
                <c:pt idx="61">
                  <c:v>42797</c:v>
                </c:pt>
                <c:pt idx="62">
                  <c:v>42798</c:v>
                </c:pt>
                <c:pt idx="63">
                  <c:v>42799</c:v>
                </c:pt>
                <c:pt idx="64">
                  <c:v>42800</c:v>
                </c:pt>
                <c:pt idx="65">
                  <c:v>42801</c:v>
                </c:pt>
                <c:pt idx="66">
                  <c:v>42802</c:v>
                </c:pt>
                <c:pt idx="67">
                  <c:v>42803</c:v>
                </c:pt>
                <c:pt idx="68">
                  <c:v>42804</c:v>
                </c:pt>
                <c:pt idx="69">
                  <c:v>42805</c:v>
                </c:pt>
                <c:pt idx="70">
                  <c:v>42806</c:v>
                </c:pt>
                <c:pt idx="71">
                  <c:v>42807</c:v>
                </c:pt>
                <c:pt idx="72">
                  <c:v>42808</c:v>
                </c:pt>
                <c:pt idx="73">
                  <c:v>42809</c:v>
                </c:pt>
                <c:pt idx="74">
                  <c:v>42810</c:v>
                </c:pt>
                <c:pt idx="75">
                  <c:v>42811</c:v>
                </c:pt>
                <c:pt idx="76">
                  <c:v>42812</c:v>
                </c:pt>
                <c:pt idx="77">
                  <c:v>42813</c:v>
                </c:pt>
                <c:pt idx="78">
                  <c:v>42814</c:v>
                </c:pt>
                <c:pt idx="79">
                  <c:v>42815</c:v>
                </c:pt>
                <c:pt idx="80">
                  <c:v>42816</c:v>
                </c:pt>
                <c:pt idx="81">
                  <c:v>42817</c:v>
                </c:pt>
                <c:pt idx="82">
                  <c:v>42818</c:v>
                </c:pt>
                <c:pt idx="83">
                  <c:v>42819</c:v>
                </c:pt>
                <c:pt idx="84">
                  <c:v>42820</c:v>
                </c:pt>
                <c:pt idx="85">
                  <c:v>42821</c:v>
                </c:pt>
                <c:pt idx="86">
                  <c:v>42822</c:v>
                </c:pt>
                <c:pt idx="87">
                  <c:v>42823</c:v>
                </c:pt>
                <c:pt idx="88">
                  <c:v>42824</c:v>
                </c:pt>
                <c:pt idx="89">
                  <c:v>42825</c:v>
                </c:pt>
                <c:pt idx="90">
                  <c:v>42826</c:v>
                </c:pt>
                <c:pt idx="91">
                  <c:v>42827</c:v>
                </c:pt>
                <c:pt idx="92">
                  <c:v>42828</c:v>
                </c:pt>
                <c:pt idx="93">
                  <c:v>42829</c:v>
                </c:pt>
                <c:pt idx="94">
                  <c:v>42830</c:v>
                </c:pt>
                <c:pt idx="95">
                  <c:v>42831</c:v>
                </c:pt>
                <c:pt idx="96">
                  <c:v>42832</c:v>
                </c:pt>
                <c:pt idx="97">
                  <c:v>42833</c:v>
                </c:pt>
                <c:pt idx="98">
                  <c:v>42834</c:v>
                </c:pt>
                <c:pt idx="99">
                  <c:v>42835</c:v>
                </c:pt>
                <c:pt idx="100">
                  <c:v>42836</c:v>
                </c:pt>
                <c:pt idx="101">
                  <c:v>42837</c:v>
                </c:pt>
                <c:pt idx="102">
                  <c:v>42838</c:v>
                </c:pt>
                <c:pt idx="103">
                  <c:v>42839</c:v>
                </c:pt>
                <c:pt idx="104">
                  <c:v>42840</c:v>
                </c:pt>
                <c:pt idx="105">
                  <c:v>42841</c:v>
                </c:pt>
                <c:pt idx="106">
                  <c:v>42842</c:v>
                </c:pt>
                <c:pt idx="107">
                  <c:v>42843</c:v>
                </c:pt>
                <c:pt idx="108">
                  <c:v>42844</c:v>
                </c:pt>
                <c:pt idx="109">
                  <c:v>42845</c:v>
                </c:pt>
                <c:pt idx="110">
                  <c:v>42846</c:v>
                </c:pt>
                <c:pt idx="111">
                  <c:v>42847</c:v>
                </c:pt>
                <c:pt idx="112">
                  <c:v>42848</c:v>
                </c:pt>
                <c:pt idx="113">
                  <c:v>42849</c:v>
                </c:pt>
                <c:pt idx="114">
                  <c:v>42850</c:v>
                </c:pt>
                <c:pt idx="115">
                  <c:v>42851</c:v>
                </c:pt>
                <c:pt idx="116">
                  <c:v>42852</c:v>
                </c:pt>
                <c:pt idx="117">
                  <c:v>42853</c:v>
                </c:pt>
                <c:pt idx="118">
                  <c:v>42854</c:v>
                </c:pt>
                <c:pt idx="119">
                  <c:v>42855</c:v>
                </c:pt>
                <c:pt idx="120">
                  <c:v>42856</c:v>
                </c:pt>
                <c:pt idx="121">
                  <c:v>42857</c:v>
                </c:pt>
                <c:pt idx="122">
                  <c:v>42858</c:v>
                </c:pt>
                <c:pt idx="123">
                  <c:v>42859</c:v>
                </c:pt>
                <c:pt idx="124">
                  <c:v>42860</c:v>
                </c:pt>
                <c:pt idx="125">
                  <c:v>42861</c:v>
                </c:pt>
                <c:pt idx="126">
                  <c:v>42862</c:v>
                </c:pt>
                <c:pt idx="127">
                  <c:v>42863</c:v>
                </c:pt>
                <c:pt idx="128">
                  <c:v>42864</c:v>
                </c:pt>
                <c:pt idx="129">
                  <c:v>42865</c:v>
                </c:pt>
                <c:pt idx="130">
                  <c:v>42866</c:v>
                </c:pt>
                <c:pt idx="131">
                  <c:v>42867</c:v>
                </c:pt>
                <c:pt idx="132">
                  <c:v>42868</c:v>
                </c:pt>
                <c:pt idx="133">
                  <c:v>42869</c:v>
                </c:pt>
                <c:pt idx="134">
                  <c:v>42870</c:v>
                </c:pt>
                <c:pt idx="135">
                  <c:v>42871</c:v>
                </c:pt>
                <c:pt idx="136">
                  <c:v>42872</c:v>
                </c:pt>
                <c:pt idx="137">
                  <c:v>42873</c:v>
                </c:pt>
                <c:pt idx="138">
                  <c:v>42874</c:v>
                </c:pt>
                <c:pt idx="139">
                  <c:v>42875</c:v>
                </c:pt>
                <c:pt idx="140">
                  <c:v>42876</c:v>
                </c:pt>
                <c:pt idx="141">
                  <c:v>42877</c:v>
                </c:pt>
                <c:pt idx="142">
                  <c:v>42878</c:v>
                </c:pt>
                <c:pt idx="143">
                  <c:v>42879</c:v>
                </c:pt>
                <c:pt idx="144">
                  <c:v>42880</c:v>
                </c:pt>
                <c:pt idx="145">
                  <c:v>42881</c:v>
                </c:pt>
                <c:pt idx="146">
                  <c:v>42882</c:v>
                </c:pt>
                <c:pt idx="147">
                  <c:v>42883</c:v>
                </c:pt>
                <c:pt idx="148">
                  <c:v>42884</c:v>
                </c:pt>
                <c:pt idx="149">
                  <c:v>42885</c:v>
                </c:pt>
                <c:pt idx="150">
                  <c:v>42886</c:v>
                </c:pt>
                <c:pt idx="151">
                  <c:v>42887</c:v>
                </c:pt>
                <c:pt idx="152">
                  <c:v>42888</c:v>
                </c:pt>
                <c:pt idx="153">
                  <c:v>42889</c:v>
                </c:pt>
                <c:pt idx="154">
                  <c:v>42890</c:v>
                </c:pt>
                <c:pt idx="155">
                  <c:v>42891</c:v>
                </c:pt>
                <c:pt idx="156">
                  <c:v>42892</c:v>
                </c:pt>
                <c:pt idx="157">
                  <c:v>42893</c:v>
                </c:pt>
                <c:pt idx="158">
                  <c:v>42894</c:v>
                </c:pt>
                <c:pt idx="159">
                  <c:v>42895</c:v>
                </c:pt>
                <c:pt idx="160">
                  <c:v>42896</c:v>
                </c:pt>
                <c:pt idx="161">
                  <c:v>42897</c:v>
                </c:pt>
                <c:pt idx="162">
                  <c:v>42898</c:v>
                </c:pt>
                <c:pt idx="163">
                  <c:v>42899</c:v>
                </c:pt>
                <c:pt idx="164">
                  <c:v>42900</c:v>
                </c:pt>
                <c:pt idx="165">
                  <c:v>42901</c:v>
                </c:pt>
                <c:pt idx="166">
                  <c:v>42902</c:v>
                </c:pt>
                <c:pt idx="167">
                  <c:v>42903</c:v>
                </c:pt>
                <c:pt idx="168">
                  <c:v>42904</c:v>
                </c:pt>
                <c:pt idx="169">
                  <c:v>42905</c:v>
                </c:pt>
                <c:pt idx="170">
                  <c:v>42906</c:v>
                </c:pt>
                <c:pt idx="171">
                  <c:v>42907</c:v>
                </c:pt>
                <c:pt idx="172">
                  <c:v>42908</c:v>
                </c:pt>
                <c:pt idx="173">
                  <c:v>42909</c:v>
                </c:pt>
                <c:pt idx="174">
                  <c:v>42910</c:v>
                </c:pt>
                <c:pt idx="175">
                  <c:v>42911</c:v>
                </c:pt>
                <c:pt idx="176">
                  <c:v>42912</c:v>
                </c:pt>
                <c:pt idx="177">
                  <c:v>42913</c:v>
                </c:pt>
                <c:pt idx="178">
                  <c:v>42914</c:v>
                </c:pt>
                <c:pt idx="179">
                  <c:v>42915</c:v>
                </c:pt>
                <c:pt idx="180">
                  <c:v>42916</c:v>
                </c:pt>
                <c:pt idx="181">
                  <c:v>42917</c:v>
                </c:pt>
                <c:pt idx="182">
                  <c:v>42918</c:v>
                </c:pt>
                <c:pt idx="183">
                  <c:v>42919</c:v>
                </c:pt>
                <c:pt idx="184">
                  <c:v>42920</c:v>
                </c:pt>
                <c:pt idx="185">
                  <c:v>42921</c:v>
                </c:pt>
                <c:pt idx="186">
                  <c:v>42922</c:v>
                </c:pt>
                <c:pt idx="187">
                  <c:v>42923</c:v>
                </c:pt>
                <c:pt idx="188">
                  <c:v>42924</c:v>
                </c:pt>
                <c:pt idx="189">
                  <c:v>42925</c:v>
                </c:pt>
                <c:pt idx="190">
                  <c:v>42926</c:v>
                </c:pt>
                <c:pt idx="191">
                  <c:v>42927</c:v>
                </c:pt>
                <c:pt idx="192">
                  <c:v>42928</c:v>
                </c:pt>
                <c:pt idx="193">
                  <c:v>42929</c:v>
                </c:pt>
                <c:pt idx="194">
                  <c:v>42930</c:v>
                </c:pt>
                <c:pt idx="195">
                  <c:v>42931</c:v>
                </c:pt>
                <c:pt idx="196">
                  <c:v>42932</c:v>
                </c:pt>
                <c:pt idx="197">
                  <c:v>42933</c:v>
                </c:pt>
                <c:pt idx="198">
                  <c:v>42934</c:v>
                </c:pt>
                <c:pt idx="199">
                  <c:v>42935</c:v>
                </c:pt>
                <c:pt idx="200">
                  <c:v>42936</c:v>
                </c:pt>
                <c:pt idx="201">
                  <c:v>42937</c:v>
                </c:pt>
                <c:pt idx="202">
                  <c:v>42938</c:v>
                </c:pt>
                <c:pt idx="203">
                  <c:v>42939</c:v>
                </c:pt>
                <c:pt idx="204">
                  <c:v>42940</c:v>
                </c:pt>
                <c:pt idx="205">
                  <c:v>42941</c:v>
                </c:pt>
                <c:pt idx="206">
                  <c:v>42942</c:v>
                </c:pt>
                <c:pt idx="207">
                  <c:v>42943</c:v>
                </c:pt>
                <c:pt idx="208">
                  <c:v>42944</c:v>
                </c:pt>
                <c:pt idx="209">
                  <c:v>42945</c:v>
                </c:pt>
                <c:pt idx="210">
                  <c:v>42946</c:v>
                </c:pt>
                <c:pt idx="211">
                  <c:v>42947</c:v>
                </c:pt>
                <c:pt idx="212">
                  <c:v>42948</c:v>
                </c:pt>
                <c:pt idx="213">
                  <c:v>42949</c:v>
                </c:pt>
                <c:pt idx="214">
                  <c:v>42950</c:v>
                </c:pt>
                <c:pt idx="215">
                  <c:v>42951</c:v>
                </c:pt>
                <c:pt idx="216">
                  <c:v>42952</c:v>
                </c:pt>
                <c:pt idx="217">
                  <c:v>42953</c:v>
                </c:pt>
                <c:pt idx="218">
                  <c:v>42954</c:v>
                </c:pt>
                <c:pt idx="219">
                  <c:v>42955</c:v>
                </c:pt>
                <c:pt idx="220">
                  <c:v>42956</c:v>
                </c:pt>
                <c:pt idx="221">
                  <c:v>42957</c:v>
                </c:pt>
                <c:pt idx="222">
                  <c:v>42958</c:v>
                </c:pt>
                <c:pt idx="223">
                  <c:v>42959</c:v>
                </c:pt>
                <c:pt idx="224">
                  <c:v>42960</c:v>
                </c:pt>
                <c:pt idx="225">
                  <c:v>42961</c:v>
                </c:pt>
                <c:pt idx="226">
                  <c:v>42962</c:v>
                </c:pt>
                <c:pt idx="227">
                  <c:v>42963</c:v>
                </c:pt>
                <c:pt idx="228">
                  <c:v>42964</c:v>
                </c:pt>
                <c:pt idx="229">
                  <c:v>42965</c:v>
                </c:pt>
                <c:pt idx="230">
                  <c:v>42966</c:v>
                </c:pt>
                <c:pt idx="231">
                  <c:v>42967</c:v>
                </c:pt>
                <c:pt idx="232">
                  <c:v>42968</c:v>
                </c:pt>
                <c:pt idx="233">
                  <c:v>42969</c:v>
                </c:pt>
                <c:pt idx="234">
                  <c:v>42970</c:v>
                </c:pt>
                <c:pt idx="235">
                  <c:v>42971</c:v>
                </c:pt>
                <c:pt idx="236">
                  <c:v>42972</c:v>
                </c:pt>
                <c:pt idx="237">
                  <c:v>42973</c:v>
                </c:pt>
                <c:pt idx="238">
                  <c:v>42974</c:v>
                </c:pt>
                <c:pt idx="239">
                  <c:v>42975</c:v>
                </c:pt>
                <c:pt idx="240">
                  <c:v>42976</c:v>
                </c:pt>
                <c:pt idx="241">
                  <c:v>42977</c:v>
                </c:pt>
                <c:pt idx="242">
                  <c:v>42978</c:v>
                </c:pt>
                <c:pt idx="243">
                  <c:v>42979</c:v>
                </c:pt>
                <c:pt idx="244">
                  <c:v>42980</c:v>
                </c:pt>
                <c:pt idx="245">
                  <c:v>42981</c:v>
                </c:pt>
                <c:pt idx="246">
                  <c:v>42982</c:v>
                </c:pt>
                <c:pt idx="247">
                  <c:v>42983</c:v>
                </c:pt>
                <c:pt idx="248">
                  <c:v>42984</c:v>
                </c:pt>
                <c:pt idx="249">
                  <c:v>42985</c:v>
                </c:pt>
                <c:pt idx="250">
                  <c:v>42986</c:v>
                </c:pt>
                <c:pt idx="251">
                  <c:v>42987</c:v>
                </c:pt>
                <c:pt idx="252">
                  <c:v>42988</c:v>
                </c:pt>
                <c:pt idx="253">
                  <c:v>42989</c:v>
                </c:pt>
                <c:pt idx="254">
                  <c:v>42990</c:v>
                </c:pt>
                <c:pt idx="255">
                  <c:v>42991</c:v>
                </c:pt>
                <c:pt idx="256">
                  <c:v>42992</c:v>
                </c:pt>
                <c:pt idx="257">
                  <c:v>42993</c:v>
                </c:pt>
                <c:pt idx="258">
                  <c:v>42994</c:v>
                </c:pt>
                <c:pt idx="259">
                  <c:v>42995</c:v>
                </c:pt>
                <c:pt idx="260">
                  <c:v>42996</c:v>
                </c:pt>
                <c:pt idx="261">
                  <c:v>42997</c:v>
                </c:pt>
                <c:pt idx="262">
                  <c:v>42998</c:v>
                </c:pt>
                <c:pt idx="263">
                  <c:v>42999</c:v>
                </c:pt>
                <c:pt idx="264">
                  <c:v>43000</c:v>
                </c:pt>
                <c:pt idx="265">
                  <c:v>43001</c:v>
                </c:pt>
                <c:pt idx="266">
                  <c:v>43002</c:v>
                </c:pt>
                <c:pt idx="267">
                  <c:v>43003</c:v>
                </c:pt>
                <c:pt idx="268">
                  <c:v>43004</c:v>
                </c:pt>
                <c:pt idx="269">
                  <c:v>43005</c:v>
                </c:pt>
                <c:pt idx="270">
                  <c:v>43006</c:v>
                </c:pt>
                <c:pt idx="271">
                  <c:v>43007</c:v>
                </c:pt>
                <c:pt idx="272">
                  <c:v>43008</c:v>
                </c:pt>
                <c:pt idx="273">
                  <c:v>43009</c:v>
                </c:pt>
                <c:pt idx="274">
                  <c:v>43010</c:v>
                </c:pt>
                <c:pt idx="275">
                  <c:v>43011</c:v>
                </c:pt>
                <c:pt idx="276">
                  <c:v>43012</c:v>
                </c:pt>
                <c:pt idx="277">
                  <c:v>43013</c:v>
                </c:pt>
                <c:pt idx="278">
                  <c:v>43014</c:v>
                </c:pt>
                <c:pt idx="279">
                  <c:v>43015</c:v>
                </c:pt>
                <c:pt idx="280">
                  <c:v>43016</c:v>
                </c:pt>
                <c:pt idx="281">
                  <c:v>43017</c:v>
                </c:pt>
                <c:pt idx="282">
                  <c:v>43018</c:v>
                </c:pt>
                <c:pt idx="283">
                  <c:v>43019</c:v>
                </c:pt>
                <c:pt idx="284">
                  <c:v>43020</c:v>
                </c:pt>
                <c:pt idx="285">
                  <c:v>43021</c:v>
                </c:pt>
                <c:pt idx="286">
                  <c:v>43022</c:v>
                </c:pt>
                <c:pt idx="287">
                  <c:v>43023</c:v>
                </c:pt>
                <c:pt idx="288">
                  <c:v>43024</c:v>
                </c:pt>
                <c:pt idx="289">
                  <c:v>43025</c:v>
                </c:pt>
                <c:pt idx="290">
                  <c:v>43026</c:v>
                </c:pt>
                <c:pt idx="291">
                  <c:v>43027</c:v>
                </c:pt>
                <c:pt idx="292">
                  <c:v>43028</c:v>
                </c:pt>
                <c:pt idx="293">
                  <c:v>43029</c:v>
                </c:pt>
                <c:pt idx="294">
                  <c:v>43030</c:v>
                </c:pt>
                <c:pt idx="295">
                  <c:v>43031</c:v>
                </c:pt>
                <c:pt idx="296">
                  <c:v>43032</c:v>
                </c:pt>
                <c:pt idx="297">
                  <c:v>43033</c:v>
                </c:pt>
                <c:pt idx="298">
                  <c:v>43034</c:v>
                </c:pt>
                <c:pt idx="299">
                  <c:v>43035</c:v>
                </c:pt>
                <c:pt idx="300">
                  <c:v>43036</c:v>
                </c:pt>
                <c:pt idx="301">
                  <c:v>43037</c:v>
                </c:pt>
                <c:pt idx="302">
                  <c:v>43038</c:v>
                </c:pt>
                <c:pt idx="303">
                  <c:v>43039</c:v>
                </c:pt>
                <c:pt idx="304">
                  <c:v>43040</c:v>
                </c:pt>
                <c:pt idx="305">
                  <c:v>43041</c:v>
                </c:pt>
                <c:pt idx="306">
                  <c:v>43042</c:v>
                </c:pt>
                <c:pt idx="307">
                  <c:v>43043</c:v>
                </c:pt>
                <c:pt idx="308">
                  <c:v>43044</c:v>
                </c:pt>
                <c:pt idx="309">
                  <c:v>43045</c:v>
                </c:pt>
                <c:pt idx="310">
                  <c:v>43046</c:v>
                </c:pt>
                <c:pt idx="311">
                  <c:v>43047</c:v>
                </c:pt>
                <c:pt idx="312">
                  <c:v>43048</c:v>
                </c:pt>
                <c:pt idx="313">
                  <c:v>43049</c:v>
                </c:pt>
                <c:pt idx="314">
                  <c:v>43050</c:v>
                </c:pt>
                <c:pt idx="315">
                  <c:v>43051</c:v>
                </c:pt>
                <c:pt idx="316">
                  <c:v>43052</c:v>
                </c:pt>
                <c:pt idx="317">
                  <c:v>43053</c:v>
                </c:pt>
                <c:pt idx="318">
                  <c:v>43054</c:v>
                </c:pt>
                <c:pt idx="319">
                  <c:v>43055</c:v>
                </c:pt>
                <c:pt idx="320">
                  <c:v>43056</c:v>
                </c:pt>
                <c:pt idx="321">
                  <c:v>43057</c:v>
                </c:pt>
                <c:pt idx="322">
                  <c:v>43058</c:v>
                </c:pt>
                <c:pt idx="323">
                  <c:v>43059</c:v>
                </c:pt>
                <c:pt idx="324">
                  <c:v>43060</c:v>
                </c:pt>
                <c:pt idx="325">
                  <c:v>43061</c:v>
                </c:pt>
                <c:pt idx="326">
                  <c:v>43062</c:v>
                </c:pt>
                <c:pt idx="327">
                  <c:v>43063</c:v>
                </c:pt>
                <c:pt idx="328">
                  <c:v>43064</c:v>
                </c:pt>
                <c:pt idx="329">
                  <c:v>43065</c:v>
                </c:pt>
                <c:pt idx="330">
                  <c:v>43066</c:v>
                </c:pt>
                <c:pt idx="331">
                  <c:v>43067</c:v>
                </c:pt>
                <c:pt idx="332">
                  <c:v>43068</c:v>
                </c:pt>
                <c:pt idx="333">
                  <c:v>43069</c:v>
                </c:pt>
                <c:pt idx="334">
                  <c:v>43070</c:v>
                </c:pt>
                <c:pt idx="335">
                  <c:v>43071</c:v>
                </c:pt>
                <c:pt idx="336">
                  <c:v>43072</c:v>
                </c:pt>
                <c:pt idx="337">
                  <c:v>43073</c:v>
                </c:pt>
                <c:pt idx="338">
                  <c:v>43074</c:v>
                </c:pt>
                <c:pt idx="339">
                  <c:v>43075</c:v>
                </c:pt>
                <c:pt idx="340">
                  <c:v>43076</c:v>
                </c:pt>
                <c:pt idx="341">
                  <c:v>43077</c:v>
                </c:pt>
                <c:pt idx="342">
                  <c:v>43078</c:v>
                </c:pt>
                <c:pt idx="343">
                  <c:v>43079</c:v>
                </c:pt>
                <c:pt idx="344">
                  <c:v>43080</c:v>
                </c:pt>
                <c:pt idx="345">
                  <c:v>43081</c:v>
                </c:pt>
                <c:pt idx="346">
                  <c:v>43082</c:v>
                </c:pt>
                <c:pt idx="347">
                  <c:v>43083</c:v>
                </c:pt>
                <c:pt idx="348">
                  <c:v>43084</c:v>
                </c:pt>
                <c:pt idx="349">
                  <c:v>43085</c:v>
                </c:pt>
                <c:pt idx="350">
                  <c:v>43086</c:v>
                </c:pt>
                <c:pt idx="351">
                  <c:v>43087</c:v>
                </c:pt>
                <c:pt idx="352">
                  <c:v>43088</c:v>
                </c:pt>
                <c:pt idx="353">
                  <c:v>43089</c:v>
                </c:pt>
                <c:pt idx="354">
                  <c:v>43090</c:v>
                </c:pt>
                <c:pt idx="355">
                  <c:v>43091</c:v>
                </c:pt>
                <c:pt idx="356">
                  <c:v>43092</c:v>
                </c:pt>
                <c:pt idx="357">
                  <c:v>43093</c:v>
                </c:pt>
                <c:pt idx="358">
                  <c:v>43094</c:v>
                </c:pt>
                <c:pt idx="359">
                  <c:v>43095</c:v>
                </c:pt>
                <c:pt idx="360">
                  <c:v>43096</c:v>
                </c:pt>
                <c:pt idx="361">
                  <c:v>43097</c:v>
                </c:pt>
                <c:pt idx="362">
                  <c:v>43098</c:v>
                </c:pt>
                <c:pt idx="363">
                  <c:v>43099</c:v>
                </c:pt>
                <c:pt idx="364">
                  <c:v>43100</c:v>
                </c:pt>
              </c:numCache>
            </c:numRef>
          </c:cat>
          <c:val>
            <c:numRef>
              <c:f>'4.14'!$P$7:$P$371</c:f>
              <c:numCache>
                <c:formatCode>0</c:formatCode>
                <c:ptCount val="365"/>
                <c:pt idx="0">
                  <c:v>2.1910586565547683</c:v>
                </c:pt>
                <c:pt idx="1">
                  <c:v>47.322705801234569</c:v>
                </c:pt>
                <c:pt idx="2">
                  <c:v>70.701293318740454</c:v>
                </c:pt>
                <c:pt idx="3">
                  <c:v>29.414509030918957</c:v>
                </c:pt>
                <c:pt idx="4">
                  <c:v>82.591346118183353</c:v>
                </c:pt>
                <c:pt idx="5">
                  <c:v>57.229489895785257</c:v>
                </c:pt>
                <c:pt idx="6">
                  <c:v>2.1910586565547683</c:v>
                </c:pt>
                <c:pt idx="7">
                  <c:v>2.1910586565547683</c:v>
                </c:pt>
                <c:pt idx="8">
                  <c:v>2.1910586565547683</c:v>
                </c:pt>
                <c:pt idx="9">
                  <c:v>2.1910586565547683</c:v>
                </c:pt>
                <c:pt idx="10">
                  <c:v>2.1910586565547683</c:v>
                </c:pt>
                <c:pt idx="11">
                  <c:v>14.417229204725491</c:v>
                </c:pt>
                <c:pt idx="12">
                  <c:v>68.309285949373063</c:v>
                </c:pt>
                <c:pt idx="13">
                  <c:v>45.476451982736599</c:v>
                </c:pt>
                <c:pt idx="14">
                  <c:v>2.1910586565547683</c:v>
                </c:pt>
                <c:pt idx="15">
                  <c:v>2.1910586565547683</c:v>
                </c:pt>
                <c:pt idx="16">
                  <c:v>12.656706555283831</c:v>
                </c:pt>
                <c:pt idx="17">
                  <c:v>53.293502431247589</c:v>
                </c:pt>
                <c:pt idx="18">
                  <c:v>55.314085096061099</c:v>
                </c:pt>
                <c:pt idx="19">
                  <c:v>74.918132347705907</c:v>
                </c:pt>
                <c:pt idx="20">
                  <c:v>101.36273178089986</c:v>
                </c:pt>
                <c:pt idx="21">
                  <c:v>85.587775861065822</c:v>
                </c:pt>
                <c:pt idx="22">
                  <c:v>77.487648853728004</c:v>
                </c:pt>
                <c:pt idx="23">
                  <c:v>49.305240817615278</c:v>
                </c:pt>
                <c:pt idx="24">
                  <c:v>59.562269176036956</c:v>
                </c:pt>
                <c:pt idx="25">
                  <c:v>93.738546265751651</c:v>
                </c:pt>
                <c:pt idx="26">
                  <c:v>39.532460455701596</c:v>
                </c:pt>
                <c:pt idx="27">
                  <c:v>2.1910586565547683</c:v>
                </c:pt>
                <c:pt idx="28">
                  <c:v>2.1910586565547683</c:v>
                </c:pt>
                <c:pt idx="29">
                  <c:v>2.1910586565547683</c:v>
                </c:pt>
                <c:pt idx="30">
                  <c:v>2.1910586565547683</c:v>
                </c:pt>
                <c:pt idx="31">
                  <c:v>2.1910586565547683</c:v>
                </c:pt>
                <c:pt idx="32">
                  <c:v>2.1910586565547683</c:v>
                </c:pt>
                <c:pt idx="33">
                  <c:v>2.1910586565547683</c:v>
                </c:pt>
                <c:pt idx="34">
                  <c:v>2.1910586565547683</c:v>
                </c:pt>
                <c:pt idx="35">
                  <c:v>10.947746864841641</c:v>
                </c:pt>
                <c:pt idx="36">
                  <c:v>21.606548199886969</c:v>
                </c:pt>
                <c:pt idx="37">
                  <c:v>2.1910586565547683</c:v>
                </c:pt>
                <c:pt idx="38">
                  <c:v>5.9103509473782871</c:v>
                </c:pt>
                <c:pt idx="39">
                  <c:v>61.547982835706726</c:v>
                </c:pt>
                <c:pt idx="40">
                  <c:v>87.816347795643836</c:v>
                </c:pt>
                <c:pt idx="41">
                  <c:v>96.74947436270773</c:v>
                </c:pt>
                <c:pt idx="42">
                  <c:v>79.720052699489614</c:v>
                </c:pt>
                <c:pt idx="43">
                  <c:v>2.1910586565547683</c:v>
                </c:pt>
                <c:pt idx="44">
                  <c:v>2.1910586565547683</c:v>
                </c:pt>
                <c:pt idx="45">
                  <c:v>2.1910586565547683</c:v>
                </c:pt>
                <c:pt idx="46">
                  <c:v>2.1910586565547683</c:v>
                </c:pt>
                <c:pt idx="47">
                  <c:v>2.1910586565547683</c:v>
                </c:pt>
                <c:pt idx="48">
                  <c:v>2.1910586565547683</c:v>
                </c:pt>
                <c:pt idx="49">
                  <c:v>2.1910586565547683</c:v>
                </c:pt>
                <c:pt idx="50">
                  <c:v>2.1910586565547683</c:v>
                </c:pt>
                <c:pt idx="51">
                  <c:v>2.1910586565547683</c:v>
                </c:pt>
                <c:pt idx="52">
                  <c:v>2.1910586565547683</c:v>
                </c:pt>
                <c:pt idx="53">
                  <c:v>2.1910586565547683</c:v>
                </c:pt>
                <c:pt idx="54">
                  <c:v>2.1910586565547683</c:v>
                </c:pt>
                <c:pt idx="55">
                  <c:v>2.1910586565547683</c:v>
                </c:pt>
                <c:pt idx="56">
                  <c:v>2.1910586565547683</c:v>
                </c:pt>
                <c:pt idx="57">
                  <c:v>2.1910586565547683</c:v>
                </c:pt>
                <c:pt idx="58">
                  <c:v>2.1910586565547683</c:v>
                </c:pt>
                <c:pt idx="59">
                  <c:v>2.1910586565547683</c:v>
                </c:pt>
                <c:pt idx="60">
                  <c:v>2.1910586565547683</c:v>
                </c:pt>
                <c:pt idx="61">
                  <c:v>2.1910586565547683</c:v>
                </c:pt>
                <c:pt idx="62">
                  <c:v>2.1910586565547683</c:v>
                </c:pt>
                <c:pt idx="63">
                  <c:v>2.1910586565547683</c:v>
                </c:pt>
                <c:pt idx="64">
                  <c:v>2.1910586565547683</c:v>
                </c:pt>
                <c:pt idx="65">
                  <c:v>2.1910586565547683</c:v>
                </c:pt>
                <c:pt idx="66">
                  <c:v>2.1910586565547683</c:v>
                </c:pt>
                <c:pt idx="67">
                  <c:v>2.1910586565547683</c:v>
                </c:pt>
                <c:pt idx="68">
                  <c:v>2.1910586565547683</c:v>
                </c:pt>
                <c:pt idx="69">
                  <c:v>2.1910586565547683</c:v>
                </c:pt>
                <c:pt idx="70">
                  <c:v>2.1910586565547683</c:v>
                </c:pt>
                <c:pt idx="71">
                  <c:v>2.1910586565547683</c:v>
                </c:pt>
                <c:pt idx="72">
                  <c:v>2.1910586565547683</c:v>
                </c:pt>
                <c:pt idx="73">
                  <c:v>2.1910586565547683</c:v>
                </c:pt>
                <c:pt idx="74">
                  <c:v>2.1910586565547683</c:v>
                </c:pt>
                <c:pt idx="75">
                  <c:v>2.1910586565547683</c:v>
                </c:pt>
                <c:pt idx="76">
                  <c:v>2.1910586565547683</c:v>
                </c:pt>
                <c:pt idx="77">
                  <c:v>2.1910586565547683</c:v>
                </c:pt>
                <c:pt idx="78">
                  <c:v>2.1910586565547683</c:v>
                </c:pt>
                <c:pt idx="79">
                  <c:v>2.1910586565547683</c:v>
                </c:pt>
                <c:pt idx="80">
                  <c:v>2.1910586565547683</c:v>
                </c:pt>
                <c:pt idx="81">
                  <c:v>2.1910586565547683</c:v>
                </c:pt>
                <c:pt idx="82">
                  <c:v>2.1910586565547683</c:v>
                </c:pt>
                <c:pt idx="83">
                  <c:v>2.1910586565547683</c:v>
                </c:pt>
                <c:pt idx="84">
                  <c:v>2.1910586565547683</c:v>
                </c:pt>
                <c:pt idx="85">
                  <c:v>2.1910586565547683</c:v>
                </c:pt>
                <c:pt idx="86">
                  <c:v>2.1910586565547683</c:v>
                </c:pt>
                <c:pt idx="87">
                  <c:v>2.1910586565547683</c:v>
                </c:pt>
                <c:pt idx="88">
                  <c:v>2.1910586565547683</c:v>
                </c:pt>
                <c:pt idx="89">
                  <c:v>2.1910586565547683</c:v>
                </c:pt>
                <c:pt idx="90">
                  <c:v>2.1910586565547683</c:v>
                </c:pt>
                <c:pt idx="91">
                  <c:v>2.1910586565547683</c:v>
                </c:pt>
                <c:pt idx="92">
                  <c:v>2.1910586565547683</c:v>
                </c:pt>
                <c:pt idx="93">
                  <c:v>2.1910586565547683</c:v>
                </c:pt>
                <c:pt idx="94">
                  <c:v>2.1910586565547683</c:v>
                </c:pt>
                <c:pt idx="95">
                  <c:v>2.1910586565547683</c:v>
                </c:pt>
                <c:pt idx="96">
                  <c:v>2.1910586565547683</c:v>
                </c:pt>
                <c:pt idx="97">
                  <c:v>2.1910586565547683</c:v>
                </c:pt>
                <c:pt idx="98">
                  <c:v>2.1910586565547683</c:v>
                </c:pt>
                <c:pt idx="99">
                  <c:v>2.1910586565547683</c:v>
                </c:pt>
                <c:pt idx="100">
                  <c:v>2.1910586565547683</c:v>
                </c:pt>
                <c:pt idx="101">
                  <c:v>2.1910586565547683</c:v>
                </c:pt>
                <c:pt idx="102">
                  <c:v>2.1910586565547683</c:v>
                </c:pt>
                <c:pt idx="103">
                  <c:v>2.1910586565547683</c:v>
                </c:pt>
                <c:pt idx="104">
                  <c:v>2.1910586565547683</c:v>
                </c:pt>
                <c:pt idx="105">
                  <c:v>2.1910586565547683</c:v>
                </c:pt>
                <c:pt idx="106">
                  <c:v>2.1910586565547683</c:v>
                </c:pt>
                <c:pt idx="107">
                  <c:v>2.1910586565547683</c:v>
                </c:pt>
                <c:pt idx="108">
                  <c:v>2.1910586565547683</c:v>
                </c:pt>
                <c:pt idx="109">
                  <c:v>2.1910586565547683</c:v>
                </c:pt>
                <c:pt idx="110">
                  <c:v>2.1910586565547683</c:v>
                </c:pt>
                <c:pt idx="111">
                  <c:v>2.1910586565547683</c:v>
                </c:pt>
                <c:pt idx="112">
                  <c:v>2.1910586565547683</c:v>
                </c:pt>
                <c:pt idx="113">
                  <c:v>2.1910586565547683</c:v>
                </c:pt>
                <c:pt idx="114">
                  <c:v>2.1910586565547683</c:v>
                </c:pt>
                <c:pt idx="115">
                  <c:v>2.1910586565547683</c:v>
                </c:pt>
                <c:pt idx="116">
                  <c:v>2.1910586565547683</c:v>
                </c:pt>
                <c:pt idx="117">
                  <c:v>2.1910586565547683</c:v>
                </c:pt>
                <c:pt idx="118">
                  <c:v>2.1910586565547683</c:v>
                </c:pt>
                <c:pt idx="119">
                  <c:v>2.1910586565547683</c:v>
                </c:pt>
                <c:pt idx="120">
                  <c:v>2.1910586565547683</c:v>
                </c:pt>
                <c:pt idx="121">
                  <c:v>2.1910586565547683</c:v>
                </c:pt>
                <c:pt idx="122">
                  <c:v>2.1910586565547683</c:v>
                </c:pt>
                <c:pt idx="123">
                  <c:v>2.1910586565547683</c:v>
                </c:pt>
                <c:pt idx="124">
                  <c:v>2.1910586565547683</c:v>
                </c:pt>
                <c:pt idx="125">
                  <c:v>2.1910586565547683</c:v>
                </c:pt>
                <c:pt idx="126">
                  <c:v>2.1910586565547683</c:v>
                </c:pt>
                <c:pt idx="127">
                  <c:v>2.1910586565547683</c:v>
                </c:pt>
                <c:pt idx="128">
                  <c:v>2.1910586565547683</c:v>
                </c:pt>
                <c:pt idx="129">
                  <c:v>2.1910586565547683</c:v>
                </c:pt>
                <c:pt idx="130">
                  <c:v>2.1910586565547683</c:v>
                </c:pt>
                <c:pt idx="131">
                  <c:v>2.1910586565547683</c:v>
                </c:pt>
                <c:pt idx="132">
                  <c:v>2.1910586565547683</c:v>
                </c:pt>
                <c:pt idx="133">
                  <c:v>2.1910586565547683</c:v>
                </c:pt>
                <c:pt idx="134">
                  <c:v>2.1910586565547683</c:v>
                </c:pt>
                <c:pt idx="135">
                  <c:v>2.1910586565547683</c:v>
                </c:pt>
                <c:pt idx="136">
                  <c:v>2.1910586565547683</c:v>
                </c:pt>
                <c:pt idx="137">
                  <c:v>2.1910586565547683</c:v>
                </c:pt>
                <c:pt idx="138">
                  <c:v>2.1910586565547683</c:v>
                </c:pt>
                <c:pt idx="139">
                  <c:v>2.1910586565547683</c:v>
                </c:pt>
                <c:pt idx="140">
                  <c:v>2.1910586565547683</c:v>
                </c:pt>
                <c:pt idx="141">
                  <c:v>2.1910586565547683</c:v>
                </c:pt>
                <c:pt idx="142">
                  <c:v>2.1910586565547683</c:v>
                </c:pt>
                <c:pt idx="143">
                  <c:v>2.1910586565547683</c:v>
                </c:pt>
                <c:pt idx="144">
                  <c:v>2.1910586565547683</c:v>
                </c:pt>
                <c:pt idx="145">
                  <c:v>2.1910586565547683</c:v>
                </c:pt>
                <c:pt idx="146">
                  <c:v>2.1910586565547683</c:v>
                </c:pt>
                <c:pt idx="147">
                  <c:v>2.1910586565547683</c:v>
                </c:pt>
                <c:pt idx="148">
                  <c:v>2.1910586565547683</c:v>
                </c:pt>
                <c:pt idx="149">
                  <c:v>2.1910586565547683</c:v>
                </c:pt>
                <c:pt idx="150">
                  <c:v>2.1910586565547683</c:v>
                </c:pt>
                <c:pt idx="151">
                  <c:v>2.1910586565547683</c:v>
                </c:pt>
                <c:pt idx="152">
                  <c:v>2.1910586565547683</c:v>
                </c:pt>
                <c:pt idx="153">
                  <c:v>2.1910586565547683</c:v>
                </c:pt>
                <c:pt idx="154">
                  <c:v>2.1910586565547683</c:v>
                </c:pt>
                <c:pt idx="155">
                  <c:v>2.1910586565547683</c:v>
                </c:pt>
                <c:pt idx="156">
                  <c:v>2.1910586565547683</c:v>
                </c:pt>
                <c:pt idx="157">
                  <c:v>2.1910586565547683</c:v>
                </c:pt>
                <c:pt idx="158">
                  <c:v>2.1910586565547683</c:v>
                </c:pt>
                <c:pt idx="159">
                  <c:v>2.1910586565547683</c:v>
                </c:pt>
                <c:pt idx="160">
                  <c:v>2.1910586565547683</c:v>
                </c:pt>
                <c:pt idx="161">
                  <c:v>2.1910586565547683</c:v>
                </c:pt>
                <c:pt idx="162">
                  <c:v>2.1910586565547683</c:v>
                </c:pt>
                <c:pt idx="163">
                  <c:v>2.1910586565547683</c:v>
                </c:pt>
                <c:pt idx="164">
                  <c:v>2.1910586565547683</c:v>
                </c:pt>
                <c:pt idx="165">
                  <c:v>2.1910586565547683</c:v>
                </c:pt>
                <c:pt idx="166">
                  <c:v>2.1910586565547683</c:v>
                </c:pt>
                <c:pt idx="167">
                  <c:v>2.1910586565547683</c:v>
                </c:pt>
                <c:pt idx="168">
                  <c:v>2.1910586565547683</c:v>
                </c:pt>
                <c:pt idx="169">
                  <c:v>2.1910586565547683</c:v>
                </c:pt>
                <c:pt idx="170">
                  <c:v>2.1910586565547683</c:v>
                </c:pt>
                <c:pt idx="171">
                  <c:v>2.1910586565547683</c:v>
                </c:pt>
                <c:pt idx="172">
                  <c:v>2.1910586565547683</c:v>
                </c:pt>
                <c:pt idx="173">
                  <c:v>2.1910586565547683</c:v>
                </c:pt>
                <c:pt idx="174">
                  <c:v>2.1910586565547683</c:v>
                </c:pt>
                <c:pt idx="175">
                  <c:v>2.1910586565547683</c:v>
                </c:pt>
                <c:pt idx="176">
                  <c:v>2.1910586565547683</c:v>
                </c:pt>
                <c:pt idx="177">
                  <c:v>2.1910586565547683</c:v>
                </c:pt>
                <c:pt idx="178">
                  <c:v>2.1910586565547683</c:v>
                </c:pt>
                <c:pt idx="179">
                  <c:v>2.1910586565547683</c:v>
                </c:pt>
                <c:pt idx="180">
                  <c:v>2.1910586565547683</c:v>
                </c:pt>
                <c:pt idx="181">
                  <c:v>2.1910586565547683</c:v>
                </c:pt>
                <c:pt idx="182">
                  <c:v>2.1910586565547683</c:v>
                </c:pt>
                <c:pt idx="183">
                  <c:v>2.1910586565547683</c:v>
                </c:pt>
                <c:pt idx="184">
                  <c:v>2.1910586565547683</c:v>
                </c:pt>
                <c:pt idx="185">
                  <c:v>2.1910586565547683</c:v>
                </c:pt>
                <c:pt idx="186">
                  <c:v>2.1910586565547683</c:v>
                </c:pt>
                <c:pt idx="187">
                  <c:v>2.1910586565547683</c:v>
                </c:pt>
                <c:pt idx="188">
                  <c:v>2.1910586565547683</c:v>
                </c:pt>
                <c:pt idx="189">
                  <c:v>2.1910586565547683</c:v>
                </c:pt>
                <c:pt idx="190">
                  <c:v>2.1910586565547683</c:v>
                </c:pt>
                <c:pt idx="191">
                  <c:v>2.1910586565547683</c:v>
                </c:pt>
                <c:pt idx="192">
                  <c:v>2.1910586565547683</c:v>
                </c:pt>
                <c:pt idx="193">
                  <c:v>2.1910586565547683</c:v>
                </c:pt>
                <c:pt idx="194">
                  <c:v>2.1910586565547683</c:v>
                </c:pt>
                <c:pt idx="195">
                  <c:v>2.1910586565547683</c:v>
                </c:pt>
                <c:pt idx="196">
                  <c:v>2.1910586565547683</c:v>
                </c:pt>
                <c:pt idx="197">
                  <c:v>2.1910586565547683</c:v>
                </c:pt>
                <c:pt idx="198">
                  <c:v>2.1910586565547683</c:v>
                </c:pt>
                <c:pt idx="199">
                  <c:v>2.1910586565547683</c:v>
                </c:pt>
                <c:pt idx="200">
                  <c:v>2.1910586565547683</c:v>
                </c:pt>
                <c:pt idx="201">
                  <c:v>2.1910586565547683</c:v>
                </c:pt>
                <c:pt idx="202">
                  <c:v>2.1910586565547683</c:v>
                </c:pt>
                <c:pt idx="203">
                  <c:v>2.1910586565547683</c:v>
                </c:pt>
                <c:pt idx="204">
                  <c:v>2.1910586565547683</c:v>
                </c:pt>
                <c:pt idx="205">
                  <c:v>2.1910586565547683</c:v>
                </c:pt>
                <c:pt idx="206">
                  <c:v>2.1910586565547683</c:v>
                </c:pt>
                <c:pt idx="207">
                  <c:v>2.1910586565547683</c:v>
                </c:pt>
                <c:pt idx="208">
                  <c:v>2.1910586565547683</c:v>
                </c:pt>
                <c:pt idx="209">
                  <c:v>2.1910586565547683</c:v>
                </c:pt>
                <c:pt idx="210">
                  <c:v>2.1910586565547683</c:v>
                </c:pt>
                <c:pt idx="211">
                  <c:v>2.1910586565547683</c:v>
                </c:pt>
                <c:pt idx="212">
                  <c:v>2.1910586565547683</c:v>
                </c:pt>
                <c:pt idx="213">
                  <c:v>2.1910586565547683</c:v>
                </c:pt>
                <c:pt idx="214">
                  <c:v>2.1910586565547683</c:v>
                </c:pt>
                <c:pt idx="215">
                  <c:v>2.1910586565547683</c:v>
                </c:pt>
                <c:pt idx="216">
                  <c:v>2.1910586565547683</c:v>
                </c:pt>
                <c:pt idx="217">
                  <c:v>2.1910586565547683</c:v>
                </c:pt>
                <c:pt idx="218">
                  <c:v>2.1910586565547683</c:v>
                </c:pt>
                <c:pt idx="219">
                  <c:v>2.1910586565547683</c:v>
                </c:pt>
                <c:pt idx="220">
                  <c:v>2.1910586565547683</c:v>
                </c:pt>
                <c:pt idx="221">
                  <c:v>2.1910586565547683</c:v>
                </c:pt>
                <c:pt idx="222">
                  <c:v>2.1910586565547683</c:v>
                </c:pt>
                <c:pt idx="223">
                  <c:v>2.1910586565547683</c:v>
                </c:pt>
                <c:pt idx="224">
                  <c:v>2.1910586565547683</c:v>
                </c:pt>
                <c:pt idx="225">
                  <c:v>2.1910586565547683</c:v>
                </c:pt>
                <c:pt idx="226">
                  <c:v>2.1910586565547683</c:v>
                </c:pt>
                <c:pt idx="227">
                  <c:v>2.1910586565547683</c:v>
                </c:pt>
                <c:pt idx="228">
                  <c:v>2.1910586565547683</c:v>
                </c:pt>
                <c:pt idx="229">
                  <c:v>2.1910586565547683</c:v>
                </c:pt>
                <c:pt idx="230">
                  <c:v>2.1910586565547683</c:v>
                </c:pt>
                <c:pt idx="231">
                  <c:v>2.1910586565547683</c:v>
                </c:pt>
                <c:pt idx="232">
                  <c:v>2.1910586565547683</c:v>
                </c:pt>
                <c:pt idx="233">
                  <c:v>2.1910586565547683</c:v>
                </c:pt>
                <c:pt idx="234">
                  <c:v>2.1910586565547683</c:v>
                </c:pt>
                <c:pt idx="235">
                  <c:v>2.1910586565547683</c:v>
                </c:pt>
                <c:pt idx="236">
                  <c:v>2.1910586565547683</c:v>
                </c:pt>
                <c:pt idx="237">
                  <c:v>2.1910586565547683</c:v>
                </c:pt>
                <c:pt idx="238">
                  <c:v>2.1910586565547683</c:v>
                </c:pt>
                <c:pt idx="239">
                  <c:v>2.1910586565547683</c:v>
                </c:pt>
                <c:pt idx="240">
                  <c:v>2.1910586565547683</c:v>
                </c:pt>
                <c:pt idx="241">
                  <c:v>2.1910586565547683</c:v>
                </c:pt>
                <c:pt idx="242">
                  <c:v>2.1910586565547683</c:v>
                </c:pt>
                <c:pt idx="243">
                  <c:v>2.1910586565547683</c:v>
                </c:pt>
                <c:pt idx="244">
                  <c:v>2.1910586565547683</c:v>
                </c:pt>
                <c:pt idx="245">
                  <c:v>2.1910586565547683</c:v>
                </c:pt>
                <c:pt idx="246">
                  <c:v>2.1910586565547683</c:v>
                </c:pt>
                <c:pt idx="247">
                  <c:v>2.1910586565547683</c:v>
                </c:pt>
                <c:pt idx="248">
                  <c:v>2.1910586565547683</c:v>
                </c:pt>
                <c:pt idx="249">
                  <c:v>2.1910586565547683</c:v>
                </c:pt>
                <c:pt idx="250">
                  <c:v>2.1910586565547683</c:v>
                </c:pt>
                <c:pt idx="251">
                  <c:v>2.1910586565547683</c:v>
                </c:pt>
                <c:pt idx="252">
                  <c:v>2.1910586565547683</c:v>
                </c:pt>
                <c:pt idx="253">
                  <c:v>2.1910586565547683</c:v>
                </c:pt>
                <c:pt idx="254">
                  <c:v>2.1910586565547683</c:v>
                </c:pt>
                <c:pt idx="255">
                  <c:v>2.1910586565547683</c:v>
                </c:pt>
                <c:pt idx="256">
                  <c:v>2.1910586565547683</c:v>
                </c:pt>
                <c:pt idx="257">
                  <c:v>2.1910586565547683</c:v>
                </c:pt>
                <c:pt idx="258">
                  <c:v>2.1910586565547683</c:v>
                </c:pt>
                <c:pt idx="259">
                  <c:v>2.1910586565547683</c:v>
                </c:pt>
                <c:pt idx="260">
                  <c:v>2.1910586565547683</c:v>
                </c:pt>
                <c:pt idx="261">
                  <c:v>2.1910586565547683</c:v>
                </c:pt>
                <c:pt idx="262">
                  <c:v>2.1910586565547683</c:v>
                </c:pt>
                <c:pt idx="263">
                  <c:v>2.1910586565547683</c:v>
                </c:pt>
                <c:pt idx="264">
                  <c:v>2.1910586565547683</c:v>
                </c:pt>
                <c:pt idx="265">
                  <c:v>2.1910586565547683</c:v>
                </c:pt>
                <c:pt idx="266">
                  <c:v>2.1910586565547683</c:v>
                </c:pt>
                <c:pt idx="267">
                  <c:v>2.1910586565547683</c:v>
                </c:pt>
                <c:pt idx="268">
                  <c:v>2.1910586565547683</c:v>
                </c:pt>
                <c:pt idx="269">
                  <c:v>2.1910586565547683</c:v>
                </c:pt>
                <c:pt idx="270">
                  <c:v>2.1910586565547683</c:v>
                </c:pt>
                <c:pt idx="271">
                  <c:v>2.1910586565547683</c:v>
                </c:pt>
                <c:pt idx="272">
                  <c:v>2.1910586565547683</c:v>
                </c:pt>
                <c:pt idx="273">
                  <c:v>2.1910586565547683</c:v>
                </c:pt>
                <c:pt idx="274">
                  <c:v>2.1910586565547683</c:v>
                </c:pt>
                <c:pt idx="275">
                  <c:v>2.1910586565547683</c:v>
                </c:pt>
                <c:pt idx="276">
                  <c:v>2.1910586565547683</c:v>
                </c:pt>
                <c:pt idx="277">
                  <c:v>2.1910586565547683</c:v>
                </c:pt>
                <c:pt idx="278">
                  <c:v>2.1910586565547683</c:v>
                </c:pt>
                <c:pt idx="279">
                  <c:v>2.1910586565547683</c:v>
                </c:pt>
                <c:pt idx="280">
                  <c:v>2.1910586565547683</c:v>
                </c:pt>
                <c:pt idx="281">
                  <c:v>2.1910586565547683</c:v>
                </c:pt>
                <c:pt idx="282">
                  <c:v>2.1910586565547683</c:v>
                </c:pt>
                <c:pt idx="283">
                  <c:v>2.1910586565547683</c:v>
                </c:pt>
                <c:pt idx="284">
                  <c:v>2.1910586565547683</c:v>
                </c:pt>
                <c:pt idx="285">
                  <c:v>2.1910586565547683</c:v>
                </c:pt>
                <c:pt idx="286">
                  <c:v>2.1910586565547683</c:v>
                </c:pt>
                <c:pt idx="287">
                  <c:v>2.1910586565547683</c:v>
                </c:pt>
                <c:pt idx="288">
                  <c:v>2.1910586565547683</c:v>
                </c:pt>
                <c:pt idx="289">
                  <c:v>2.1910586565547683</c:v>
                </c:pt>
                <c:pt idx="290">
                  <c:v>2.1910586565547683</c:v>
                </c:pt>
                <c:pt idx="291">
                  <c:v>2.1910586565547683</c:v>
                </c:pt>
                <c:pt idx="292">
                  <c:v>2.1910586565547683</c:v>
                </c:pt>
                <c:pt idx="293">
                  <c:v>2.1910586565547683</c:v>
                </c:pt>
                <c:pt idx="294">
                  <c:v>2.1910586565547683</c:v>
                </c:pt>
                <c:pt idx="295">
                  <c:v>2.1910586565547683</c:v>
                </c:pt>
                <c:pt idx="296">
                  <c:v>2.1910586565547683</c:v>
                </c:pt>
                <c:pt idx="297">
                  <c:v>2.1910586565547683</c:v>
                </c:pt>
                <c:pt idx="298">
                  <c:v>2.1910586565547683</c:v>
                </c:pt>
                <c:pt idx="299">
                  <c:v>2.1910586565547683</c:v>
                </c:pt>
                <c:pt idx="300">
                  <c:v>2.1910586565547683</c:v>
                </c:pt>
                <c:pt idx="301">
                  <c:v>2.1910586565547683</c:v>
                </c:pt>
                <c:pt idx="302">
                  <c:v>2.1910586565547683</c:v>
                </c:pt>
                <c:pt idx="303">
                  <c:v>2.1910586565547683</c:v>
                </c:pt>
                <c:pt idx="304">
                  <c:v>2.1910586565547683</c:v>
                </c:pt>
                <c:pt idx="305">
                  <c:v>2.1910586565547683</c:v>
                </c:pt>
                <c:pt idx="306">
                  <c:v>2.1910586565547683</c:v>
                </c:pt>
                <c:pt idx="307">
                  <c:v>2.1910586565547683</c:v>
                </c:pt>
                <c:pt idx="308">
                  <c:v>2.1910586565547683</c:v>
                </c:pt>
                <c:pt idx="309">
                  <c:v>2.1910586565547683</c:v>
                </c:pt>
                <c:pt idx="310">
                  <c:v>2.1910586565547683</c:v>
                </c:pt>
                <c:pt idx="311">
                  <c:v>2.1910586565547683</c:v>
                </c:pt>
                <c:pt idx="312">
                  <c:v>2.1910586565547683</c:v>
                </c:pt>
                <c:pt idx="313">
                  <c:v>2.1910586565547683</c:v>
                </c:pt>
                <c:pt idx="314">
                  <c:v>2.1910586565547683</c:v>
                </c:pt>
                <c:pt idx="315">
                  <c:v>2.1910586565547683</c:v>
                </c:pt>
                <c:pt idx="316">
                  <c:v>2.1910586565547683</c:v>
                </c:pt>
                <c:pt idx="317">
                  <c:v>2.1910586565547683</c:v>
                </c:pt>
                <c:pt idx="318">
                  <c:v>2.1910586565547683</c:v>
                </c:pt>
                <c:pt idx="319">
                  <c:v>2.1910586565547683</c:v>
                </c:pt>
                <c:pt idx="320">
                  <c:v>2.1910586565547683</c:v>
                </c:pt>
                <c:pt idx="321">
                  <c:v>2.1910586565547683</c:v>
                </c:pt>
                <c:pt idx="322">
                  <c:v>2.1910586565547683</c:v>
                </c:pt>
                <c:pt idx="323">
                  <c:v>2.1910586565547683</c:v>
                </c:pt>
                <c:pt idx="324">
                  <c:v>2.1910586565547683</c:v>
                </c:pt>
                <c:pt idx="325">
                  <c:v>2.1910586565547683</c:v>
                </c:pt>
                <c:pt idx="326">
                  <c:v>2.1910586565547683</c:v>
                </c:pt>
                <c:pt idx="327">
                  <c:v>2.1910586565547683</c:v>
                </c:pt>
                <c:pt idx="328">
                  <c:v>4.2848366069912309</c:v>
                </c:pt>
                <c:pt idx="329">
                  <c:v>2.6556384066938263</c:v>
                </c:pt>
                <c:pt idx="330">
                  <c:v>2.1910586565547683</c:v>
                </c:pt>
                <c:pt idx="331">
                  <c:v>2.1910586565547683</c:v>
                </c:pt>
                <c:pt idx="332">
                  <c:v>19.827765456032626</c:v>
                </c:pt>
                <c:pt idx="333">
                  <c:v>37.70064566241696</c:v>
                </c:pt>
                <c:pt idx="334">
                  <c:v>35.195695115129993</c:v>
                </c:pt>
                <c:pt idx="335">
                  <c:v>17.881583729905259</c:v>
                </c:pt>
                <c:pt idx="336">
                  <c:v>2.1910586565547683</c:v>
                </c:pt>
                <c:pt idx="337">
                  <c:v>2.1910586565547683</c:v>
                </c:pt>
                <c:pt idx="338">
                  <c:v>2.1910586565547683</c:v>
                </c:pt>
                <c:pt idx="339">
                  <c:v>2.1910586565547683</c:v>
                </c:pt>
                <c:pt idx="340">
                  <c:v>2.1910586565547683</c:v>
                </c:pt>
                <c:pt idx="341">
                  <c:v>33.127343860275587</c:v>
                </c:pt>
                <c:pt idx="342">
                  <c:v>66.030677039881525</c:v>
                </c:pt>
                <c:pt idx="343">
                  <c:v>41.403093030122164</c:v>
                </c:pt>
                <c:pt idx="344">
                  <c:v>90.538866829117268</c:v>
                </c:pt>
                <c:pt idx="345">
                  <c:v>72.830862311743203</c:v>
                </c:pt>
                <c:pt idx="346">
                  <c:v>7.6296696967785369</c:v>
                </c:pt>
                <c:pt idx="347">
                  <c:v>25.372954276298696</c:v>
                </c:pt>
                <c:pt idx="348">
                  <c:v>31.350726714350198</c:v>
                </c:pt>
                <c:pt idx="349">
                  <c:v>51.35939989568071</c:v>
                </c:pt>
                <c:pt idx="350">
                  <c:v>27.138629558252831</c:v>
                </c:pt>
                <c:pt idx="351">
                  <c:v>9.2747511473344311</c:v>
                </c:pt>
                <c:pt idx="352">
                  <c:v>23.349387325741247</c:v>
                </c:pt>
                <c:pt idx="353">
                  <c:v>2.1910586565547683</c:v>
                </c:pt>
                <c:pt idx="354">
                  <c:v>2.1910586565547683</c:v>
                </c:pt>
                <c:pt idx="355">
                  <c:v>2.1910586565547683</c:v>
                </c:pt>
                <c:pt idx="356">
                  <c:v>2.1910586565547683</c:v>
                </c:pt>
                <c:pt idx="357">
                  <c:v>2.1910586565547683</c:v>
                </c:pt>
                <c:pt idx="358">
                  <c:v>2.1910586565547683</c:v>
                </c:pt>
                <c:pt idx="359">
                  <c:v>2.1910586565547683</c:v>
                </c:pt>
                <c:pt idx="360">
                  <c:v>43.556180211337356</c:v>
                </c:pt>
                <c:pt idx="361">
                  <c:v>63.727045921263574</c:v>
                </c:pt>
                <c:pt idx="362">
                  <c:v>16.147462818307194</c:v>
                </c:pt>
                <c:pt idx="363">
                  <c:v>2.1910586565547683</c:v>
                </c:pt>
                <c:pt idx="364">
                  <c:v>2.1910586565547683</c:v>
                </c:pt>
              </c:numCache>
            </c:numRef>
          </c:val>
          <c:smooth val="0"/>
          <c:extLst>
            <c:ext xmlns:c16="http://schemas.microsoft.com/office/drawing/2014/chart" uri="{C3380CC4-5D6E-409C-BE32-E72D297353CC}">
              <c16:uniqueId val="{00000001-9ED5-4EC0-86C5-3C7ACA2108ED}"/>
            </c:ext>
          </c:extLst>
        </c:ser>
        <c:dLbls>
          <c:showLegendKey val="0"/>
          <c:showVal val="0"/>
          <c:showCatName val="0"/>
          <c:showSerName val="0"/>
          <c:showPercent val="0"/>
          <c:showBubbleSize val="0"/>
        </c:dLbls>
        <c:smooth val="0"/>
        <c:axId val="569560064"/>
        <c:axId val="569565952"/>
      </c:lineChart>
      <c:dateAx>
        <c:axId val="569560064"/>
        <c:scaling>
          <c:orientation val="minMax"/>
        </c:scaling>
        <c:delete val="0"/>
        <c:axPos val="b"/>
        <c:numFmt formatCode="[$-809]\ mmmm\ ;@" sourceLinked="0"/>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569565952"/>
        <c:crosses val="autoZero"/>
        <c:auto val="1"/>
        <c:lblOffset val="100"/>
        <c:baseTimeUnit val="days"/>
        <c:majorUnit val="11"/>
        <c:majorTimeUnit val="months"/>
      </c:dateAx>
      <c:valAx>
        <c:axId val="56956595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r>
                  <a:rPr lang="en-GB"/>
                  <a:t>kWh</a:t>
                </a:r>
              </a:p>
            </c:rich>
          </c:tx>
          <c:layout>
            <c:manualLayout>
              <c:xMode val="edge"/>
              <c:yMode val="edge"/>
              <c:x val="1.6666666666666663E-2"/>
              <c:y val="0.29232617586912063"/>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569560064"/>
        <c:crosses val="autoZero"/>
        <c:crossBetween val="between"/>
      </c:valAx>
      <c:spPr>
        <a:noFill/>
        <a:ln>
          <a:noFill/>
        </a:ln>
        <a:effectLst/>
      </c:spPr>
    </c:plotArea>
    <c:legend>
      <c:legendPos val="b"/>
      <c:layout>
        <c:manualLayout>
          <c:xMode val="edge"/>
          <c:yMode val="edge"/>
          <c:x val="0.28932436570428699"/>
          <c:y val="0.90798556430446198"/>
          <c:w val="0.40468438320209976"/>
          <c:h val="7.8125546806649168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chemeClr val="tx1"/>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'4.15'!$O$7</c:f>
              <c:strCache>
                <c:ptCount val="1"/>
                <c:pt idx="0">
                  <c:v>History</c:v>
                </c:pt>
              </c:strCache>
            </c:strRef>
          </c:tx>
          <c:spPr>
            <a:ln w="28575" cap="rnd">
              <a:solidFill>
                <a:schemeClr val="tx1"/>
              </a:solidFill>
              <a:round/>
            </a:ln>
            <a:effectLst/>
          </c:spPr>
          <c:marker>
            <c:symbol val="none"/>
          </c:marker>
          <c:cat>
            <c:numRef>
              <c:f>'4.15'!$P$6:$BI$6</c:f>
              <c:numCache>
                <c:formatCode>yyyy</c:formatCode>
                <c:ptCount val="46"/>
                <c:pt idx="0">
                  <c:v>38353</c:v>
                </c:pt>
                <c:pt idx="1">
                  <c:v>38718</c:v>
                </c:pt>
                <c:pt idx="2">
                  <c:v>39083</c:v>
                </c:pt>
                <c:pt idx="3">
                  <c:v>39448</c:v>
                </c:pt>
                <c:pt idx="4">
                  <c:v>39814</c:v>
                </c:pt>
                <c:pt idx="5">
                  <c:v>40179</c:v>
                </c:pt>
                <c:pt idx="6">
                  <c:v>40544</c:v>
                </c:pt>
                <c:pt idx="7">
                  <c:v>40909</c:v>
                </c:pt>
                <c:pt idx="8">
                  <c:v>41275</c:v>
                </c:pt>
                <c:pt idx="9">
                  <c:v>41640</c:v>
                </c:pt>
                <c:pt idx="10">
                  <c:v>42005</c:v>
                </c:pt>
                <c:pt idx="11">
                  <c:v>42370</c:v>
                </c:pt>
                <c:pt idx="12">
                  <c:v>42736</c:v>
                </c:pt>
                <c:pt idx="13">
                  <c:v>43101</c:v>
                </c:pt>
                <c:pt idx="14">
                  <c:v>43466</c:v>
                </c:pt>
                <c:pt idx="15">
                  <c:v>43831</c:v>
                </c:pt>
                <c:pt idx="16">
                  <c:v>44197</c:v>
                </c:pt>
                <c:pt idx="17">
                  <c:v>44562</c:v>
                </c:pt>
                <c:pt idx="18">
                  <c:v>44927</c:v>
                </c:pt>
                <c:pt idx="19">
                  <c:v>45292</c:v>
                </c:pt>
                <c:pt idx="20">
                  <c:v>45658</c:v>
                </c:pt>
                <c:pt idx="21">
                  <c:v>46023</c:v>
                </c:pt>
                <c:pt idx="22">
                  <c:v>46388</c:v>
                </c:pt>
                <c:pt idx="23">
                  <c:v>46753</c:v>
                </c:pt>
                <c:pt idx="24">
                  <c:v>47119</c:v>
                </c:pt>
                <c:pt idx="25">
                  <c:v>47484</c:v>
                </c:pt>
                <c:pt idx="26">
                  <c:v>47849</c:v>
                </c:pt>
                <c:pt idx="27">
                  <c:v>48214</c:v>
                </c:pt>
                <c:pt idx="28">
                  <c:v>48580</c:v>
                </c:pt>
                <c:pt idx="29">
                  <c:v>48945</c:v>
                </c:pt>
                <c:pt idx="30">
                  <c:v>49310</c:v>
                </c:pt>
                <c:pt idx="31">
                  <c:v>49675</c:v>
                </c:pt>
                <c:pt idx="32">
                  <c:v>50041</c:v>
                </c:pt>
                <c:pt idx="33">
                  <c:v>50406</c:v>
                </c:pt>
                <c:pt idx="34">
                  <c:v>50771</c:v>
                </c:pt>
                <c:pt idx="35">
                  <c:v>51136</c:v>
                </c:pt>
                <c:pt idx="36">
                  <c:v>51502</c:v>
                </c:pt>
                <c:pt idx="37">
                  <c:v>51867</c:v>
                </c:pt>
                <c:pt idx="38">
                  <c:v>52232</c:v>
                </c:pt>
                <c:pt idx="39">
                  <c:v>52597</c:v>
                </c:pt>
                <c:pt idx="40">
                  <c:v>52963</c:v>
                </c:pt>
                <c:pt idx="41">
                  <c:v>53328</c:v>
                </c:pt>
                <c:pt idx="42">
                  <c:v>53693</c:v>
                </c:pt>
                <c:pt idx="43">
                  <c:v>54058</c:v>
                </c:pt>
                <c:pt idx="44">
                  <c:v>54424</c:v>
                </c:pt>
                <c:pt idx="45">
                  <c:v>54789</c:v>
                </c:pt>
              </c:numCache>
            </c:numRef>
          </c:cat>
          <c:val>
            <c:numRef>
              <c:f>'4.15'!$P$7:$BI$7</c:f>
              <c:numCache>
                <c:formatCode>0.0</c:formatCode>
                <c:ptCount val="46"/>
                <c:pt idx="0">
                  <c:v>123.00268624592195</c:v>
                </c:pt>
                <c:pt idx="1">
                  <c:v>121.25043737417532</c:v>
                </c:pt>
                <c:pt idx="2">
                  <c:v>121.38639315119363</c:v>
                </c:pt>
                <c:pt idx="3">
                  <c:v>116.65535414294912</c:v>
                </c:pt>
                <c:pt idx="4">
                  <c:v>115.79665998483135</c:v>
                </c:pt>
                <c:pt idx="5">
                  <c:v>109.55803419622397</c:v>
                </c:pt>
                <c:pt idx="6">
                  <c:v>110.86004140400112</c:v>
                </c:pt>
                <c:pt idx="7">
                  <c:v>110.71079816854493</c:v>
                </c:pt>
                <c:pt idx="8">
                  <c:v>109.89670220566447</c:v>
                </c:pt>
                <c:pt idx="9">
                  <c:v>112.27477951284165</c:v>
                </c:pt>
                <c:pt idx="10">
                  <c:v>114.41429106831656</c:v>
                </c:pt>
                <c:pt idx="11">
                  <c:v>108.86914665631848</c:v>
                </c:pt>
                <c:pt idx="12">
                  <c:v>109.48798196900417</c:v>
                </c:pt>
              </c:numCache>
            </c:numRef>
          </c:val>
          <c:smooth val="0"/>
          <c:extLst>
            <c:ext xmlns:c16="http://schemas.microsoft.com/office/drawing/2014/chart" uri="{C3380CC4-5D6E-409C-BE32-E72D297353CC}">
              <c16:uniqueId val="{00000000-5B87-4CA5-8C59-48CA25CA7B6B}"/>
            </c:ext>
          </c:extLst>
        </c:ser>
        <c:ser>
          <c:idx val="1"/>
          <c:order val="1"/>
          <c:tx>
            <c:strRef>
              <c:f>'4.15'!$O$8</c:f>
              <c:strCache>
                <c:ptCount val="1"/>
                <c:pt idx="0">
                  <c:v>Community Renewables</c:v>
                </c:pt>
              </c:strCache>
            </c:strRef>
          </c:tx>
          <c:spPr>
            <a:ln w="28575" cap="rnd">
              <a:solidFill>
                <a:srgbClr val="E1008E"/>
              </a:solidFill>
              <a:round/>
            </a:ln>
            <a:effectLst/>
          </c:spPr>
          <c:marker>
            <c:symbol val="none"/>
          </c:marker>
          <c:cat>
            <c:numRef>
              <c:f>'4.15'!$P$6:$BI$6</c:f>
              <c:numCache>
                <c:formatCode>yyyy</c:formatCode>
                <c:ptCount val="46"/>
                <c:pt idx="0">
                  <c:v>38353</c:v>
                </c:pt>
                <c:pt idx="1">
                  <c:v>38718</c:v>
                </c:pt>
                <c:pt idx="2">
                  <c:v>39083</c:v>
                </c:pt>
                <c:pt idx="3">
                  <c:v>39448</c:v>
                </c:pt>
                <c:pt idx="4">
                  <c:v>39814</c:v>
                </c:pt>
                <c:pt idx="5">
                  <c:v>40179</c:v>
                </c:pt>
                <c:pt idx="6">
                  <c:v>40544</c:v>
                </c:pt>
                <c:pt idx="7">
                  <c:v>40909</c:v>
                </c:pt>
                <c:pt idx="8">
                  <c:v>41275</c:v>
                </c:pt>
                <c:pt idx="9">
                  <c:v>41640</c:v>
                </c:pt>
                <c:pt idx="10">
                  <c:v>42005</c:v>
                </c:pt>
                <c:pt idx="11">
                  <c:v>42370</c:v>
                </c:pt>
                <c:pt idx="12">
                  <c:v>42736</c:v>
                </c:pt>
                <c:pt idx="13">
                  <c:v>43101</c:v>
                </c:pt>
                <c:pt idx="14">
                  <c:v>43466</c:v>
                </c:pt>
                <c:pt idx="15">
                  <c:v>43831</c:v>
                </c:pt>
                <c:pt idx="16">
                  <c:v>44197</c:v>
                </c:pt>
                <c:pt idx="17">
                  <c:v>44562</c:v>
                </c:pt>
                <c:pt idx="18">
                  <c:v>44927</c:v>
                </c:pt>
                <c:pt idx="19">
                  <c:v>45292</c:v>
                </c:pt>
                <c:pt idx="20">
                  <c:v>45658</c:v>
                </c:pt>
                <c:pt idx="21">
                  <c:v>46023</c:v>
                </c:pt>
                <c:pt idx="22">
                  <c:v>46388</c:v>
                </c:pt>
                <c:pt idx="23">
                  <c:v>46753</c:v>
                </c:pt>
                <c:pt idx="24">
                  <c:v>47119</c:v>
                </c:pt>
                <c:pt idx="25">
                  <c:v>47484</c:v>
                </c:pt>
                <c:pt idx="26">
                  <c:v>47849</c:v>
                </c:pt>
                <c:pt idx="27">
                  <c:v>48214</c:v>
                </c:pt>
                <c:pt idx="28">
                  <c:v>48580</c:v>
                </c:pt>
                <c:pt idx="29">
                  <c:v>48945</c:v>
                </c:pt>
                <c:pt idx="30">
                  <c:v>49310</c:v>
                </c:pt>
                <c:pt idx="31">
                  <c:v>49675</c:v>
                </c:pt>
                <c:pt idx="32">
                  <c:v>50041</c:v>
                </c:pt>
                <c:pt idx="33">
                  <c:v>50406</c:v>
                </c:pt>
                <c:pt idx="34">
                  <c:v>50771</c:v>
                </c:pt>
                <c:pt idx="35">
                  <c:v>51136</c:v>
                </c:pt>
                <c:pt idx="36">
                  <c:v>51502</c:v>
                </c:pt>
                <c:pt idx="37">
                  <c:v>51867</c:v>
                </c:pt>
                <c:pt idx="38">
                  <c:v>52232</c:v>
                </c:pt>
                <c:pt idx="39">
                  <c:v>52597</c:v>
                </c:pt>
                <c:pt idx="40">
                  <c:v>52963</c:v>
                </c:pt>
                <c:pt idx="41">
                  <c:v>53328</c:v>
                </c:pt>
                <c:pt idx="42">
                  <c:v>53693</c:v>
                </c:pt>
                <c:pt idx="43">
                  <c:v>54058</c:v>
                </c:pt>
                <c:pt idx="44">
                  <c:v>54424</c:v>
                </c:pt>
                <c:pt idx="45">
                  <c:v>54789</c:v>
                </c:pt>
              </c:numCache>
            </c:numRef>
          </c:cat>
          <c:val>
            <c:numRef>
              <c:f>'4.15'!$P$8:$BI$8</c:f>
              <c:numCache>
                <c:formatCode>0.0</c:formatCode>
                <c:ptCount val="46"/>
                <c:pt idx="12">
                  <c:v>109.48798196900417</c:v>
                </c:pt>
                <c:pt idx="13">
                  <c:v>106.75752364751204</c:v>
                </c:pt>
                <c:pt idx="14">
                  <c:v>107.02689980297696</c:v>
                </c:pt>
                <c:pt idx="15">
                  <c:v>103.88910157527106</c:v>
                </c:pt>
                <c:pt idx="16">
                  <c:v>101.47196612549637</c:v>
                </c:pt>
                <c:pt idx="17">
                  <c:v>99.42973245171919</c:v>
                </c:pt>
                <c:pt idx="18">
                  <c:v>97.71089961497367</c:v>
                </c:pt>
                <c:pt idx="19">
                  <c:v>96.414766813015746</c:v>
                </c:pt>
                <c:pt idx="20">
                  <c:v>95.79482823457333</c:v>
                </c:pt>
                <c:pt idx="21">
                  <c:v>94.397166534713818</c:v>
                </c:pt>
                <c:pt idx="22">
                  <c:v>95.565539973554181</c:v>
                </c:pt>
                <c:pt idx="23">
                  <c:v>96.969180708619263</c:v>
                </c:pt>
                <c:pt idx="24">
                  <c:v>98.433908704141132</c:v>
                </c:pt>
                <c:pt idx="25">
                  <c:v>100.92550272855128</c:v>
                </c:pt>
                <c:pt idx="26">
                  <c:v>103.08522695871002</c:v>
                </c:pt>
                <c:pt idx="27">
                  <c:v>104.90103936353714</c:v>
                </c:pt>
                <c:pt idx="28">
                  <c:v>106.58787761604533</c:v>
                </c:pt>
                <c:pt idx="29">
                  <c:v>108.19866528934139</c:v>
                </c:pt>
                <c:pt idx="30">
                  <c:v>109.50078376107176</c:v>
                </c:pt>
                <c:pt idx="31">
                  <c:v>110.6635834339296</c:v>
                </c:pt>
                <c:pt idx="32">
                  <c:v>111.69424077760642</c:v>
                </c:pt>
                <c:pt idx="33">
                  <c:v>112.57712680988305</c:v>
                </c:pt>
                <c:pt idx="34">
                  <c:v>114.48621172608335</c:v>
                </c:pt>
                <c:pt idx="35">
                  <c:v>116.29813884067829</c:v>
                </c:pt>
                <c:pt idx="36">
                  <c:v>117.53521881984187</c:v>
                </c:pt>
                <c:pt idx="37">
                  <c:v>118.91079519429843</c:v>
                </c:pt>
                <c:pt idx="38">
                  <c:v>119.75175759641037</c:v>
                </c:pt>
                <c:pt idx="39">
                  <c:v>120.6957190426356</c:v>
                </c:pt>
                <c:pt idx="40">
                  <c:v>121.49171825009438</c:v>
                </c:pt>
                <c:pt idx="41">
                  <c:v>121.98964339158579</c:v>
                </c:pt>
                <c:pt idx="42">
                  <c:v>122.6168199414039</c:v>
                </c:pt>
                <c:pt idx="43">
                  <c:v>122.85203009614865</c:v>
                </c:pt>
                <c:pt idx="44">
                  <c:v>123.02697083300559</c:v>
                </c:pt>
                <c:pt idx="45">
                  <c:v>123.26576653356597</c:v>
                </c:pt>
              </c:numCache>
            </c:numRef>
          </c:val>
          <c:smooth val="0"/>
          <c:extLst>
            <c:ext xmlns:c16="http://schemas.microsoft.com/office/drawing/2014/chart" uri="{C3380CC4-5D6E-409C-BE32-E72D297353CC}">
              <c16:uniqueId val="{00000001-5B87-4CA5-8C59-48CA25CA7B6B}"/>
            </c:ext>
          </c:extLst>
        </c:ser>
        <c:ser>
          <c:idx val="2"/>
          <c:order val="2"/>
          <c:tx>
            <c:strRef>
              <c:f>'4.15'!$O$9</c:f>
              <c:strCache>
                <c:ptCount val="1"/>
                <c:pt idx="0">
                  <c:v>Two Degrees</c:v>
                </c:pt>
              </c:strCache>
            </c:strRef>
          </c:tx>
          <c:spPr>
            <a:ln w="28575" cap="rnd">
              <a:solidFill>
                <a:srgbClr val="7A9A01"/>
              </a:solidFill>
              <a:round/>
            </a:ln>
            <a:effectLst/>
          </c:spPr>
          <c:marker>
            <c:symbol val="none"/>
          </c:marker>
          <c:cat>
            <c:numRef>
              <c:f>'4.15'!$P$6:$BI$6</c:f>
              <c:numCache>
                <c:formatCode>yyyy</c:formatCode>
                <c:ptCount val="46"/>
                <c:pt idx="0">
                  <c:v>38353</c:v>
                </c:pt>
                <c:pt idx="1">
                  <c:v>38718</c:v>
                </c:pt>
                <c:pt idx="2">
                  <c:v>39083</c:v>
                </c:pt>
                <c:pt idx="3">
                  <c:v>39448</c:v>
                </c:pt>
                <c:pt idx="4">
                  <c:v>39814</c:v>
                </c:pt>
                <c:pt idx="5">
                  <c:v>40179</c:v>
                </c:pt>
                <c:pt idx="6">
                  <c:v>40544</c:v>
                </c:pt>
                <c:pt idx="7">
                  <c:v>40909</c:v>
                </c:pt>
                <c:pt idx="8">
                  <c:v>41275</c:v>
                </c:pt>
                <c:pt idx="9">
                  <c:v>41640</c:v>
                </c:pt>
                <c:pt idx="10">
                  <c:v>42005</c:v>
                </c:pt>
                <c:pt idx="11">
                  <c:v>42370</c:v>
                </c:pt>
                <c:pt idx="12">
                  <c:v>42736</c:v>
                </c:pt>
                <c:pt idx="13">
                  <c:v>43101</c:v>
                </c:pt>
                <c:pt idx="14">
                  <c:v>43466</c:v>
                </c:pt>
                <c:pt idx="15">
                  <c:v>43831</c:v>
                </c:pt>
                <c:pt idx="16">
                  <c:v>44197</c:v>
                </c:pt>
                <c:pt idx="17">
                  <c:v>44562</c:v>
                </c:pt>
                <c:pt idx="18">
                  <c:v>44927</c:v>
                </c:pt>
                <c:pt idx="19">
                  <c:v>45292</c:v>
                </c:pt>
                <c:pt idx="20">
                  <c:v>45658</c:v>
                </c:pt>
                <c:pt idx="21">
                  <c:v>46023</c:v>
                </c:pt>
                <c:pt idx="22">
                  <c:v>46388</c:v>
                </c:pt>
                <c:pt idx="23">
                  <c:v>46753</c:v>
                </c:pt>
                <c:pt idx="24">
                  <c:v>47119</c:v>
                </c:pt>
                <c:pt idx="25">
                  <c:v>47484</c:v>
                </c:pt>
                <c:pt idx="26">
                  <c:v>47849</c:v>
                </c:pt>
                <c:pt idx="27">
                  <c:v>48214</c:v>
                </c:pt>
                <c:pt idx="28">
                  <c:v>48580</c:v>
                </c:pt>
                <c:pt idx="29">
                  <c:v>48945</c:v>
                </c:pt>
                <c:pt idx="30">
                  <c:v>49310</c:v>
                </c:pt>
                <c:pt idx="31">
                  <c:v>49675</c:v>
                </c:pt>
                <c:pt idx="32">
                  <c:v>50041</c:v>
                </c:pt>
                <c:pt idx="33">
                  <c:v>50406</c:v>
                </c:pt>
                <c:pt idx="34">
                  <c:v>50771</c:v>
                </c:pt>
                <c:pt idx="35">
                  <c:v>51136</c:v>
                </c:pt>
                <c:pt idx="36">
                  <c:v>51502</c:v>
                </c:pt>
                <c:pt idx="37">
                  <c:v>51867</c:v>
                </c:pt>
                <c:pt idx="38">
                  <c:v>52232</c:v>
                </c:pt>
                <c:pt idx="39">
                  <c:v>52597</c:v>
                </c:pt>
                <c:pt idx="40">
                  <c:v>52963</c:v>
                </c:pt>
                <c:pt idx="41">
                  <c:v>53328</c:v>
                </c:pt>
                <c:pt idx="42">
                  <c:v>53693</c:v>
                </c:pt>
                <c:pt idx="43">
                  <c:v>54058</c:v>
                </c:pt>
                <c:pt idx="44">
                  <c:v>54424</c:v>
                </c:pt>
                <c:pt idx="45">
                  <c:v>54789</c:v>
                </c:pt>
              </c:numCache>
            </c:numRef>
          </c:cat>
          <c:val>
            <c:numRef>
              <c:f>'4.15'!$P$9:$BI$9</c:f>
              <c:numCache>
                <c:formatCode>0.0</c:formatCode>
                <c:ptCount val="46"/>
                <c:pt idx="12">
                  <c:v>109.48798196900417</c:v>
                </c:pt>
                <c:pt idx="13">
                  <c:v>106.75752364751204</c:v>
                </c:pt>
                <c:pt idx="14">
                  <c:v>107.03208793061452</c:v>
                </c:pt>
                <c:pt idx="15">
                  <c:v>104.61269066353175</c:v>
                </c:pt>
                <c:pt idx="16">
                  <c:v>103.06625337394297</c:v>
                </c:pt>
                <c:pt idx="17">
                  <c:v>101.69229912055266</c:v>
                </c:pt>
                <c:pt idx="18">
                  <c:v>100.60142420153439</c:v>
                </c:pt>
                <c:pt idx="19">
                  <c:v>100.21123913574678</c:v>
                </c:pt>
                <c:pt idx="20">
                  <c:v>98.847593544283257</c:v>
                </c:pt>
                <c:pt idx="21">
                  <c:v>97.823938177078219</c:v>
                </c:pt>
                <c:pt idx="22">
                  <c:v>99.223318726319405</c:v>
                </c:pt>
                <c:pt idx="23">
                  <c:v>101.18552474476614</c:v>
                </c:pt>
                <c:pt idx="24">
                  <c:v>102.9601455049567</c:v>
                </c:pt>
                <c:pt idx="25">
                  <c:v>104.58708785590099</c:v>
                </c:pt>
                <c:pt idx="26">
                  <c:v>105.80296763553272</c:v>
                </c:pt>
                <c:pt idx="27">
                  <c:v>107.20591326623097</c:v>
                </c:pt>
                <c:pt idx="28">
                  <c:v>108.56707059056096</c:v>
                </c:pt>
                <c:pt idx="29">
                  <c:v>109.5727663814998</c:v>
                </c:pt>
                <c:pt idx="30">
                  <c:v>110.66986127288527</c:v>
                </c:pt>
                <c:pt idx="31">
                  <c:v>111.44153607963671</c:v>
                </c:pt>
                <c:pt idx="32">
                  <c:v>111.66510408808278</c:v>
                </c:pt>
                <c:pt idx="33">
                  <c:v>111.7216901096624</c:v>
                </c:pt>
                <c:pt idx="34">
                  <c:v>112.69330029588602</c:v>
                </c:pt>
                <c:pt idx="35">
                  <c:v>113.1115223051053</c:v>
                </c:pt>
                <c:pt idx="36">
                  <c:v>113.07000271566191</c:v>
                </c:pt>
                <c:pt idx="37">
                  <c:v>113.27095665896996</c:v>
                </c:pt>
                <c:pt idx="38">
                  <c:v>112.49179921086443</c:v>
                </c:pt>
                <c:pt idx="39">
                  <c:v>111.54822774133183</c:v>
                </c:pt>
                <c:pt idx="40">
                  <c:v>110.39503169883801</c:v>
                </c:pt>
                <c:pt idx="41">
                  <c:v>109.49999425176948</c:v>
                </c:pt>
                <c:pt idx="42">
                  <c:v>109.13185586544758</c:v>
                </c:pt>
                <c:pt idx="43">
                  <c:v>108.77720881326346</c:v>
                </c:pt>
                <c:pt idx="44">
                  <c:v>108.37988202810499</c:v>
                </c:pt>
                <c:pt idx="45">
                  <c:v>108.72432096102912</c:v>
                </c:pt>
              </c:numCache>
            </c:numRef>
          </c:val>
          <c:smooth val="0"/>
          <c:extLst>
            <c:ext xmlns:c16="http://schemas.microsoft.com/office/drawing/2014/chart" uri="{C3380CC4-5D6E-409C-BE32-E72D297353CC}">
              <c16:uniqueId val="{00000002-5B87-4CA5-8C59-48CA25CA7B6B}"/>
            </c:ext>
          </c:extLst>
        </c:ser>
        <c:ser>
          <c:idx val="3"/>
          <c:order val="3"/>
          <c:tx>
            <c:strRef>
              <c:f>'4.15'!$O$10</c:f>
              <c:strCache>
                <c:ptCount val="1"/>
                <c:pt idx="0">
                  <c:v>Steady Progression</c:v>
                </c:pt>
              </c:strCache>
            </c:strRef>
          </c:tx>
          <c:spPr>
            <a:ln w="28575" cap="rnd">
              <a:solidFill>
                <a:schemeClr val="accent4"/>
              </a:solidFill>
              <a:round/>
            </a:ln>
            <a:effectLst/>
          </c:spPr>
          <c:marker>
            <c:symbol val="none"/>
          </c:marker>
          <c:cat>
            <c:numRef>
              <c:f>'4.15'!$P$6:$BI$6</c:f>
              <c:numCache>
                <c:formatCode>yyyy</c:formatCode>
                <c:ptCount val="46"/>
                <c:pt idx="0">
                  <c:v>38353</c:v>
                </c:pt>
                <c:pt idx="1">
                  <c:v>38718</c:v>
                </c:pt>
                <c:pt idx="2">
                  <c:v>39083</c:v>
                </c:pt>
                <c:pt idx="3">
                  <c:v>39448</c:v>
                </c:pt>
                <c:pt idx="4">
                  <c:v>39814</c:v>
                </c:pt>
                <c:pt idx="5">
                  <c:v>40179</c:v>
                </c:pt>
                <c:pt idx="6">
                  <c:v>40544</c:v>
                </c:pt>
                <c:pt idx="7">
                  <c:v>40909</c:v>
                </c:pt>
                <c:pt idx="8">
                  <c:v>41275</c:v>
                </c:pt>
                <c:pt idx="9">
                  <c:v>41640</c:v>
                </c:pt>
                <c:pt idx="10">
                  <c:v>42005</c:v>
                </c:pt>
                <c:pt idx="11">
                  <c:v>42370</c:v>
                </c:pt>
                <c:pt idx="12">
                  <c:v>42736</c:v>
                </c:pt>
                <c:pt idx="13">
                  <c:v>43101</c:v>
                </c:pt>
                <c:pt idx="14">
                  <c:v>43466</c:v>
                </c:pt>
                <c:pt idx="15">
                  <c:v>43831</c:v>
                </c:pt>
                <c:pt idx="16">
                  <c:v>44197</c:v>
                </c:pt>
                <c:pt idx="17">
                  <c:v>44562</c:v>
                </c:pt>
                <c:pt idx="18">
                  <c:v>44927</c:v>
                </c:pt>
                <c:pt idx="19">
                  <c:v>45292</c:v>
                </c:pt>
                <c:pt idx="20">
                  <c:v>45658</c:v>
                </c:pt>
                <c:pt idx="21">
                  <c:v>46023</c:v>
                </c:pt>
                <c:pt idx="22">
                  <c:v>46388</c:v>
                </c:pt>
                <c:pt idx="23">
                  <c:v>46753</c:v>
                </c:pt>
                <c:pt idx="24">
                  <c:v>47119</c:v>
                </c:pt>
                <c:pt idx="25">
                  <c:v>47484</c:v>
                </c:pt>
                <c:pt idx="26">
                  <c:v>47849</c:v>
                </c:pt>
                <c:pt idx="27">
                  <c:v>48214</c:v>
                </c:pt>
                <c:pt idx="28">
                  <c:v>48580</c:v>
                </c:pt>
                <c:pt idx="29">
                  <c:v>48945</c:v>
                </c:pt>
                <c:pt idx="30">
                  <c:v>49310</c:v>
                </c:pt>
                <c:pt idx="31">
                  <c:v>49675</c:v>
                </c:pt>
                <c:pt idx="32">
                  <c:v>50041</c:v>
                </c:pt>
                <c:pt idx="33">
                  <c:v>50406</c:v>
                </c:pt>
                <c:pt idx="34">
                  <c:v>50771</c:v>
                </c:pt>
                <c:pt idx="35">
                  <c:v>51136</c:v>
                </c:pt>
                <c:pt idx="36">
                  <c:v>51502</c:v>
                </c:pt>
                <c:pt idx="37">
                  <c:v>51867</c:v>
                </c:pt>
                <c:pt idx="38">
                  <c:v>52232</c:v>
                </c:pt>
                <c:pt idx="39">
                  <c:v>52597</c:v>
                </c:pt>
                <c:pt idx="40">
                  <c:v>52963</c:v>
                </c:pt>
                <c:pt idx="41">
                  <c:v>53328</c:v>
                </c:pt>
                <c:pt idx="42">
                  <c:v>53693</c:v>
                </c:pt>
                <c:pt idx="43">
                  <c:v>54058</c:v>
                </c:pt>
                <c:pt idx="44">
                  <c:v>54424</c:v>
                </c:pt>
                <c:pt idx="45">
                  <c:v>54789</c:v>
                </c:pt>
              </c:numCache>
            </c:numRef>
          </c:cat>
          <c:val>
            <c:numRef>
              <c:f>'4.15'!$P$10:$BI$10</c:f>
              <c:numCache>
                <c:formatCode>0.0</c:formatCode>
                <c:ptCount val="46"/>
                <c:pt idx="12">
                  <c:v>109.48798196900417</c:v>
                </c:pt>
                <c:pt idx="13">
                  <c:v>106.75752364751204</c:v>
                </c:pt>
                <c:pt idx="14">
                  <c:v>107.97093727962447</c:v>
                </c:pt>
                <c:pt idx="15">
                  <c:v>108.69395860505385</c:v>
                </c:pt>
                <c:pt idx="16">
                  <c:v>108.47382595210229</c:v>
                </c:pt>
                <c:pt idx="17">
                  <c:v>108.22268067523561</c:v>
                </c:pt>
                <c:pt idx="18">
                  <c:v>108.13111690155912</c:v>
                </c:pt>
                <c:pt idx="19">
                  <c:v>108.20865942831728</c:v>
                </c:pt>
                <c:pt idx="20">
                  <c:v>108.24898068874867</c:v>
                </c:pt>
                <c:pt idx="21">
                  <c:v>108.29807978772797</c:v>
                </c:pt>
                <c:pt idx="22">
                  <c:v>108.61910012639068</c:v>
                </c:pt>
                <c:pt idx="23">
                  <c:v>109.38035497830154</c:v>
                </c:pt>
                <c:pt idx="24">
                  <c:v>110.24661258471666</c:v>
                </c:pt>
                <c:pt idx="25">
                  <c:v>111.05570324224438</c:v>
                </c:pt>
                <c:pt idx="26">
                  <c:v>111.72234053175156</c:v>
                </c:pt>
                <c:pt idx="27">
                  <c:v>112.59838373030369</c:v>
                </c:pt>
                <c:pt idx="28">
                  <c:v>113.44021939346904</c:v>
                </c:pt>
                <c:pt idx="29">
                  <c:v>114.27550919831241</c:v>
                </c:pt>
                <c:pt idx="30">
                  <c:v>115.12242847102854</c:v>
                </c:pt>
                <c:pt idx="31">
                  <c:v>115.94914849843127</c:v>
                </c:pt>
                <c:pt idx="32">
                  <c:v>116.92241314857199</c:v>
                </c:pt>
                <c:pt idx="33">
                  <c:v>117.7235029768382</c:v>
                </c:pt>
                <c:pt idx="34">
                  <c:v>118.5181679194056</c:v>
                </c:pt>
                <c:pt idx="35">
                  <c:v>119.34343461629638</c:v>
                </c:pt>
                <c:pt idx="36">
                  <c:v>120.28276285234551</c:v>
                </c:pt>
                <c:pt idx="37">
                  <c:v>121.22001501995075</c:v>
                </c:pt>
                <c:pt idx="38">
                  <c:v>122.2000055803162</c:v>
                </c:pt>
                <c:pt idx="39">
                  <c:v>123.19508103043734</c:v>
                </c:pt>
                <c:pt idx="40">
                  <c:v>124.21974313290399</c:v>
                </c:pt>
                <c:pt idx="41">
                  <c:v>125.42395913825797</c:v>
                </c:pt>
                <c:pt idx="42">
                  <c:v>126.65024228561296</c:v>
                </c:pt>
                <c:pt idx="43">
                  <c:v>127.97145081146783</c:v>
                </c:pt>
                <c:pt idx="44">
                  <c:v>129.38887934000985</c:v>
                </c:pt>
                <c:pt idx="45">
                  <c:v>130.87876206371806</c:v>
                </c:pt>
              </c:numCache>
            </c:numRef>
          </c:val>
          <c:smooth val="0"/>
          <c:extLst>
            <c:ext xmlns:c16="http://schemas.microsoft.com/office/drawing/2014/chart" uri="{C3380CC4-5D6E-409C-BE32-E72D297353CC}">
              <c16:uniqueId val="{00000003-5B87-4CA5-8C59-48CA25CA7B6B}"/>
            </c:ext>
          </c:extLst>
        </c:ser>
        <c:ser>
          <c:idx val="4"/>
          <c:order val="4"/>
          <c:tx>
            <c:strRef>
              <c:f>'4.15'!$O$11</c:f>
              <c:strCache>
                <c:ptCount val="1"/>
                <c:pt idx="0">
                  <c:v>Consumer Evolution</c:v>
                </c:pt>
              </c:strCache>
            </c:strRef>
          </c:tx>
          <c:spPr>
            <a:ln w="28575" cap="rnd">
              <a:solidFill>
                <a:srgbClr val="003C71"/>
              </a:solidFill>
              <a:round/>
            </a:ln>
            <a:effectLst/>
          </c:spPr>
          <c:marker>
            <c:symbol val="none"/>
          </c:marker>
          <c:cat>
            <c:numRef>
              <c:f>'4.15'!$P$6:$BI$6</c:f>
              <c:numCache>
                <c:formatCode>yyyy</c:formatCode>
                <c:ptCount val="46"/>
                <c:pt idx="0">
                  <c:v>38353</c:v>
                </c:pt>
                <c:pt idx="1">
                  <c:v>38718</c:v>
                </c:pt>
                <c:pt idx="2">
                  <c:v>39083</c:v>
                </c:pt>
                <c:pt idx="3">
                  <c:v>39448</c:v>
                </c:pt>
                <c:pt idx="4">
                  <c:v>39814</c:v>
                </c:pt>
                <c:pt idx="5">
                  <c:v>40179</c:v>
                </c:pt>
                <c:pt idx="6">
                  <c:v>40544</c:v>
                </c:pt>
                <c:pt idx="7">
                  <c:v>40909</c:v>
                </c:pt>
                <c:pt idx="8">
                  <c:v>41275</c:v>
                </c:pt>
                <c:pt idx="9">
                  <c:v>41640</c:v>
                </c:pt>
                <c:pt idx="10">
                  <c:v>42005</c:v>
                </c:pt>
                <c:pt idx="11">
                  <c:v>42370</c:v>
                </c:pt>
                <c:pt idx="12">
                  <c:v>42736</c:v>
                </c:pt>
                <c:pt idx="13">
                  <c:v>43101</c:v>
                </c:pt>
                <c:pt idx="14">
                  <c:v>43466</c:v>
                </c:pt>
                <c:pt idx="15">
                  <c:v>43831</c:v>
                </c:pt>
                <c:pt idx="16">
                  <c:v>44197</c:v>
                </c:pt>
                <c:pt idx="17">
                  <c:v>44562</c:v>
                </c:pt>
                <c:pt idx="18">
                  <c:v>44927</c:v>
                </c:pt>
                <c:pt idx="19">
                  <c:v>45292</c:v>
                </c:pt>
                <c:pt idx="20">
                  <c:v>45658</c:v>
                </c:pt>
                <c:pt idx="21">
                  <c:v>46023</c:v>
                </c:pt>
                <c:pt idx="22">
                  <c:v>46388</c:v>
                </c:pt>
                <c:pt idx="23">
                  <c:v>46753</c:v>
                </c:pt>
                <c:pt idx="24">
                  <c:v>47119</c:v>
                </c:pt>
                <c:pt idx="25">
                  <c:v>47484</c:v>
                </c:pt>
                <c:pt idx="26">
                  <c:v>47849</c:v>
                </c:pt>
                <c:pt idx="27">
                  <c:v>48214</c:v>
                </c:pt>
                <c:pt idx="28">
                  <c:v>48580</c:v>
                </c:pt>
                <c:pt idx="29">
                  <c:v>48945</c:v>
                </c:pt>
                <c:pt idx="30">
                  <c:v>49310</c:v>
                </c:pt>
                <c:pt idx="31">
                  <c:v>49675</c:v>
                </c:pt>
                <c:pt idx="32">
                  <c:v>50041</c:v>
                </c:pt>
                <c:pt idx="33">
                  <c:v>50406</c:v>
                </c:pt>
                <c:pt idx="34">
                  <c:v>50771</c:v>
                </c:pt>
                <c:pt idx="35">
                  <c:v>51136</c:v>
                </c:pt>
                <c:pt idx="36">
                  <c:v>51502</c:v>
                </c:pt>
                <c:pt idx="37">
                  <c:v>51867</c:v>
                </c:pt>
                <c:pt idx="38">
                  <c:v>52232</c:v>
                </c:pt>
                <c:pt idx="39">
                  <c:v>52597</c:v>
                </c:pt>
                <c:pt idx="40">
                  <c:v>52963</c:v>
                </c:pt>
                <c:pt idx="41">
                  <c:v>53328</c:v>
                </c:pt>
                <c:pt idx="42">
                  <c:v>53693</c:v>
                </c:pt>
                <c:pt idx="43">
                  <c:v>54058</c:v>
                </c:pt>
                <c:pt idx="44">
                  <c:v>54424</c:v>
                </c:pt>
                <c:pt idx="45">
                  <c:v>54789</c:v>
                </c:pt>
              </c:numCache>
            </c:numRef>
          </c:cat>
          <c:val>
            <c:numRef>
              <c:f>'4.15'!$P$11:$BI$11</c:f>
              <c:numCache>
                <c:formatCode>0.0</c:formatCode>
                <c:ptCount val="46"/>
                <c:pt idx="12">
                  <c:v>109.48798196900417</c:v>
                </c:pt>
                <c:pt idx="13">
                  <c:v>106.75752364751204</c:v>
                </c:pt>
                <c:pt idx="14">
                  <c:v>107.64089384435096</c:v>
                </c:pt>
                <c:pt idx="15">
                  <c:v>107.45564209032003</c:v>
                </c:pt>
                <c:pt idx="16">
                  <c:v>106.87613239143991</c:v>
                </c:pt>
                <c:pt idx="17">
                  <c:v>106.38337398051588</c:v>
                </c:pt>
                <c:pt idx="18">
                  <c:v>106.24789700197415</c:v>
                </c:pt>
                <c:pt idx="19">
                  <c:v>106.08425365524876</c:v>
                </c:pt>
                <c:pt idx="20">
                  <c:v>105.88826899611644</c:v>
                </c:pt>
                <c:pt idx="21">
                  <c:v>105.71860871719225</c:v>
                </c:pt>
                <c:pt idx="22">
                  <c:v>105.8553730615552</c:v>
                </c:pt>
                <c:pt idx="23">
                  <c:v>106.6118102520979</c:v>
                </c:pt>
                <c:pt idx="24">
                  <c:v>107.37995363070939</c:v>
                </c:pt>
                <c:pt idx="25">
                  <c:v>108.10018833134595</c:v>
                </c:pt>
                <c:pt idx="26">
                  <c:v>109.1999290140412</c:v>
                </c:pt>
                <c:pt idx="27">
                  <c:v>110.26774030550757</c:v>
                </c:pt>
                <c:pt idx="28">
                  <c:v>111.31916978361834</c:v>
                </c:pt>
                <c:pt idx="29">
                  <c:v>112.4018414775509</c:v>
                </c:pt>
                <c:pt idx="30">
                  <c:v>113.43130061435046</c:v>
                </c:pt>
                <c:pt idx="31">
                  <c:v>114.41595520186365</c:v>
                </c:pt>
                <c:pt idx="32">
                  <c:v>115.48328587391853</c:v>
                </c:pt>
                <c:pt idx="33">
                  <c:v>116.55714424179993</c:v>
                </c:pt>
                <c:pt idx="34">
                  <c:v>117.75358258669938</c:v>
                </c:pt>
                <c:pt idx="35">
                  <c:v>118.92430265087404</c:v>
                </c:pt>
                <c:pt idx="36">
                  <c:v>120.48669534628382</c:v>
                </c:pt>
                <c:pt idx="37">
                  <c:v>122.19559603671988</c:v>
                </c:pt>
                <c:pt idx="38">
                  <c:v>123.85198683277795</c:v>
                </c:pt>
                <c:pt idx="39">
                  <c:v>125.44196194050119</c:v>
                </c:pt>
                <c:pt idx="40">
                  <c:v>126.97676453169773</c:v>
                </c:pt>
                <c:pt idx="41">
                  <c:v>128.97164492942846</c:v>
                </c:pt>
                <c:pt idx="42">
                  <c:v>130.90978349111217</c:v>
                </c:pt>
                <c:pt idx="43">
                  <c:v>132.81181554398313</c:v>
                </c:pt>
                <c:pt idx="44">
                  <c:v>134.65862651229048</c:v>
                </c:pt>
                <c:pt idx="45">
                  <c:v>136.50722342000486</c:v>
                </c:pt>
              </c:numCache>
            </c:numRef>
          </c:val>
          <c:smooth val="0"/>
          <c:extLst>
            <c:ext xmlns:c16="http://schemas.microsoft.com/office/drawing/2014/chart" uri="{C3380CC4-5D6E-409C-BE32-E72D297353CC}">
              <c16:uniqueId val="{00000004-5B87-4CA5-8C59-48CA25CA7B6B}"/>
            </c:ext>
          </c:extLst>
        </c:ser>
        <c:dLbls>
          <c:showLegendKey val="0"/>
          <c:showVal val="0"/>
          <c:showCatName val="0"/>
          <c:showSerName val="0"/>
          <c:showPercent val="0"/>
          <c:showBubbleSize val="0"/>
        </c:dLbls>
        <c:smooth val="0"/>
        <c:axId val="520039040"/>
        <c:axId val="520040832"/>
      </c:lineChart>
      <c:dateAx>
        <c:axId val="520039040"/>
        <c:scaling>
          <c:orientation val="minMax"/>
          <c:min val="40179"/>
        </c:scaling>
        <c:delete val="0"/>
        <c:axPos val="b"/>
        <c:numFmt formatCode="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520040832"/>
        <c:crosses val="autoZero"/>
        <c:auto val="1"/>
        <c:lblOffset val="100"/>
        <c:baseTimeUnit val="years"/>
        <c:majorUnit val="5"/>
        <c:majorTimeUnit val="years"/>
      </c:dateAx>
      <c:valAx>
        <c:axId val="520040832"/>
        <c:scaling>
          <c:orientation val="minMax"/>
          <c:min val="5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r>
                  <a:rPr lang="en-GB"/>
                  <a:t>TWh</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520039040"/>
        <c:crossesAt val="38353"/>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chemeClr val="tx1"/>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6"/>
          <c:order val="0"/>
          <c:tx>
            <c:strRef>
              <c:f>'CP4'!$M$8</c:f>
              <c:strCache>
                <c:ptCount val="1"/>
                <c:pt idx="0">
                  <c:v>High case</c:v>
                </c:pt>
              </c:strCache>
            </c:strRef>
          </c:tx>
          <c:spPr>
            <a:ln w="28575" cap="rnd">
              <a:solidFill>
                <a:schemeClr val="accent2"/>
              </a:solidFill>
              <a:round/>
            </a:ln>
            <a:effectLst/>
          </c:spPr>
          <c:marker>
            <c:symbol val="none"/>
          </c:marker>
          <c:cat>
            <c:numRef>
              <c:f>'CP4'!$N$7:$BB$7</c:f>
              <c:numCache>
                <c:formatCode>General</c:formatCode>
                <c:ptCount val="41"/>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pt idx="20">
                  <c:v>2030</c:v>
                </c:pt>
                <c:pt idx="21">
                  <c:v>2031</c:v>
                </c:pt>
                <c:pt idx="22">
                  <c:v>2032</c:v>
                </c:pt>
                <c:pt idx="23">
                  <c:v>2033</c:v>
                </c:pt>
                <c:pt idx="24">
                  <c:v>2034</c:v>
                </c:pt>
                <c:pt idx="25">
                  <c:v>2035</c:v>
                </c:pt>
                <c:pt idx="26">
                  <c:v>2036</c:v>
                </c:pt>
                <c:pt idx="27">
                  <c:v>2037</c:v>
                </c:pt>
                <c:pt idx="28">
                  <c:v>2038</c:v>
                </c:pt>
                <c:pt idx="29">
                  <c:v>2039</c:v>
                </c:pt>
                <c:pt idx="30">
                  <c:v>2040</c:v>
                </c:pt>
                <c:pt idx="31">
                  <c:v>2041</c:v>
                </c:pt>
                <c:pt idx="32">
                  <c:v>2042</c:v>
                </c:pt>
                <c:pt idx="33">
                  <c:v>2043</c:v>
                </c:pt>
                <c:pt idx="34">
                  <c:v>2044</c:v>
                </c:pt>
                <c:pt idx="35">
                  <c:v>2045</c:v>
                </c:pt>
                <c:pt idx="36">
                  <c:v>2046</c:v>
                </c:pt>
                <c:pt idx="37">
                  <c:v>2047</c:v>
                </c:pt>
                <c:pt idx="38">
                  <c:v>2048</c:v>
                </c:pt>
                <c:pt idx="39">
                  <c:v>2049</c:v>
                </c:pt>
                <c:pt idx="40">
                  <c:v>2050</c:v>
                </c:pt>
              </c:numCache>
            </c:numRef>
          </c:cat>
          <c:val>
            <c:numRef>
              <c:f>'CP4'!$N$8:$BB$8</c:f>
              <c:numCache>
                <c:formatCode>0.00</c:formatCode>
                <c:ptCount val="41"/>
                <c:pt idx="7">
                  <c:v>49.7</c:v>
                </c:pt>
                <c:pt idx="8">
                  <c:v>70.454247066464916</c:v>
                </c:pt>
                <c:pt idx="9">
                  <c:v>66.42210481791524</c:v>
                </c:pt>
                <c:pt idx="10">
                  <c:v>64.757795373248086</c:v>
                </c:pt>
                <c:pt idx="11">
                  <c:v>65.526130188612129</c:v>
                </c:pt>
                <c:pt idx="12">
                  <c:v>67.198128591425743</c:v>
                </c:pt>
                <c:pt idx="13">
                  <c:v>69.815276665649023</c:v>
                </c:pt>
                <c:pt idx="14">
                  <c:v>73.146221532091403</c:v>
                </c:pt>
                <c:pt idx="15">
                  <c:v>76.706211558628766</c:v>
                </c:pt>
                <c:pt idx="16">
                  <c:v>79.832592748100168</c:v>
                </c:pt>
                <c:pt idx="17">
                  <c:v>82.608438625976476</c:v>
                </c:pt>
                <c:pt idx="18">
                  <c:v>85.002441375230447</c:v>
                </c:pt>
                <c:pt idx="19">
                  <c:v>87.109241307422522</c:v>
                </c:pt>
                <c:pt idx="20">
                  <c:v>88.94697783072445</c:v>
                </c:pt>
                <c:pt idx="21">
                  <c:v>90.567963001872798</c:v>
                </c:pt>
                <c:pt idx="22">
                  <c:v>91.977081606998084</c:v>
                </c:pt>
                <c:pt idx="23">
                  <c:v>93.160603720003522</c:v>
                </c:pt>
                <c:pt idx="24">
                  <c:v>94.238410127852944</c:v>
                </c:pt>
                <c:pt idx="25">
                  <c:v>95.355861639929756</c:v>
                </c:pt>
                <c:pt idx="26">
                  <c:v>96.612984873933613</c:v>
                </c:pt>
                <c:pt idx="27">
                  <c:v>97.990156280448886</c:v>
                </c:pt>
                <c:pt idx="28">
                  <c:v>99.426105822902926</c:v>
                </c:pt>
                <c:pt idx="29">
                  <c:v>100.89763659150326</c:v>
                </c:pt>
                <c:pt idx="30">
                  <c:v>102.36270719876445</c:v>
                </c:pt>
                <c:pt idx="31">
                  <c:v>103.81678079137605</c:v>
                </c:pt>
                <c:pt idx="32">
                  <c:v>105.26885564983804</c:v>
                </c:pt>
                <c:pt idx="33">
                  <c:v>106.74124053311982</c:v>
                </c:pt>
                <c:pt idx="34">
                  <c:v>108.23421951549324</c:v>
                </c:pt>
                <c:pt idx="35">
                  <c:v>109.74808064454844</c:v>
                </c:pt>
                <c:pt idx="36">
                  <c:v>111.28311599676819</c:v>
                </c:pt>
                <c:pt idx="37">
                  <c:v>112.83962173387967</c:v>
                </c:pt>
                <c:pt idx="38">
                  <c:v>114.41789815999424</c:v>
                </c:pt>
                <c:pt idx="39">
                  <c:v>116.01824977954664</c:v>
                </c:pt>
                <c:pt idx="40">
                  <c:v>116.82210455162922</c:v>
                </c:pt>
              </c:numCache>
            </c:numRef>
          </c:val>
          <c:smooth val="0"/>
          <c:extLst>
            <c:ext xmlns:c16="http://schemas.microsoft.com/office/drawing/2014/chart" uri="{C3380CC4-5D6E-409C-BE32-E72D297353CC}">
              <c16:uniqueId val="{00000003-3B47-46D7-9FC6-7FC3684CB9E7}"/>
            </c:ext>
          </c:extLst>
        </c:ser>
        <c:ser>
          <c:idx val="7"/>
          <c:order val="1"/>
          <c:tx>
            <c:strRef>
              <c:f>'CP4'!$M$9</c:f>
              <c:strCache>
                <c:ptCount val="1"/>
                <c:pt idx="0">
                  <c:v>Base Case</c:v>
                </c:pt>
              </c:strCache>
            </c:strRef>
          </c:tx>
          <c:spPr>
            <a:ln w="28575" cap="rnd">
              <a:solidFill>
                <a:schemeClr val="bg1">
                  <a:lumMod val="65000"/>
                </a:schemeClr>
              </a:solidFill>
              <a:round/>
            </a:ln>
            <a:effectLst/>
          </c:spPr>
          <c:marker>
            <c:symbol val="none"/>
          </c:marker>
          <c:cat>
            <c:numRef>
              <c:f>'CP4'!$N$7:$BB$7</c:f>
              <c:numCache>
                <c:formatCode>General</c:formatCode>
                <c:ptCount val="41"/>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pt idx="20">
                  <c:v>2030</c:v>
                </c:pt>
                <c:pt idx="21">
                  <c:v>2031</c:v>
                </c:pt>
                <c:pt idx="22">
                  <c:v>2032</c:v>
                </c:pt>
                <c:pt idx="23">
                  <c:v>2033</c:v>
                </c:pt>
                <c:pt idx="24">
                  <c:v>2034</c:v>
                </c:pt>
                <c:pt idx="25">
                  <c:v>2035</c:v>
                </c:pt>
                <c:pt idx="26">
                  <c:v>2036</c:v>
                </c:pt>
                <c:pt idx="27">
                  <c:v>2037</c:v>
                </c:pt>
                <c:pt idx="28">
                  <c:v>2038</c:v>
                </c:pt>
                <c:pt idx="29">
                  <c:v>2039</c:v>
                </c:pt>
                <c:pt idx="30">
                  <c:v>2040</c:v>
                </c:pt>
                <c:pt idx="31">
                  <c:v>2041</c:v>
                </c:pt>
                <c:pt idx="32">
                  <c:v>2042</c:v>
                </c:pt>
                <c:pt idx="33">
                  <c:v>2043</c:v>
                </c:pt>
                <c:pt idx="34">
                  <c:v>2044</c:v>
                </c:pt>
                <c:pt idx="35">
                  <c:v>2045</c:v>
                </c:pt>
                <c:pt idx="36">
                  <c:v>2046</c:v>
                </c:pt>
                <c:pt idx="37">
                  <c:v>2047</c:v>
                </c:pt>
                <c:pt idx="38">
                  <c:v>2048</c:v>
                </c:pt>
                <c:pt idx="39">
                  <c:v>2049</c:v>
                </c:pt>
                <c:pt idx="40">
                  <c:v>2050</c:v>
                </c:pt>
              </c:numCache>
            </c:numRef>
          </c:cat>
          <c:val>
            <c:numRef>
              <c:f>'CP4'!$N$9:$BB$9</c:f>
              <c:numCache>
                <c:formatCode>0.00</c:formatCode>
                <c:ptCount val="41"/>
                <c:pt idx="7">
                  <c:v>49.7</c:v>
                </c:pt>
                <c:pt idx="8">
                  <c:v>70.454247066464916</c:v>
                </c:pt>
                <c:pt idx="9">
                  <c:v>65.183053257135271</c:v>
                </c:pt>
                <c:pt idx="10">
                  <c:v>62.157639110660448</c:v>
                </c:pt>
                <c:pt idx="11">
                  <c:v>61.792260984992197</c:v>
                </c:pt>
                <c:pt idx="12">
                  <c:v>62.41460448927679</c:v>
                </c:pt>
                <c:pt idx="13">
                  <c:v>63.517845724758423</c:v>
                </c:pt>
                <c:pt idx="14">
                  <c:v>64.798497820594093</c:v>
                </c:pt>
                <c:pt idx="15">
                  <c:v>66.071253814021347</c:v>
                </c:pt>
                <c:pt idx="16">
                  <c:v>67.300049287559318</c:v>
                </c:pt>
                <c:pt idx="17">
                  <c:v>68.341812031885652</c:v>
                </c:pt>
                <c:pt idx="18">
                  <c:v>69.262275716858866</c:v>
                </c:pt>
                <c:pt idx="19">
                  <c:v>70.058482898233777</c:v>
                </c:pt>
                <c:pt idx="20">
                  <c:v>70.700345546346355</c:v>
                </c:pt>
                <c:pt idx="21">
                  <c:v>71.15867087533006</c:v>
                </c:pt>
                <c:pt idx="22">
                  <c:v>71.410246435122019</c:v>
                </c:pt>
                <c:pt idx="23">
                  <c:v>71.403439083478361</c:v>
                </c:pt>
                <c:pt idx="24">
                  <c:v>71.227107975818583</c:v>
                </c:pt>
                <c:pt idx="25">
                  <c:v>70.953186180196965</c:v>
                </c:pt>
                <c:pt idx="26">
                  <c:v>70.706893715536026</c:v>
                </c:pt>
                <c:pt idx="27">
                  <c:v>70.473573696312968</c:v>
                </c:pt>
                <c:pt idx="28">
                  <c:v>70.265315403751202</c:v>
                </c:pt>
                <c:pt idx="29">
                  <c:v>70.089933282043887</c:v>
                </c:pt>
                <c:pt idx="30">
                  <c:v>69.91845476576573</c:v>
                </c:pt>
                <c:pt idx="31">
                  <c:v>69.738114718580775</c:v>
                </c:pt>
                <c:pt idx="32">
                  <c:v>69.530109374210852</c:v>
                </c:pt>
                <c:pt idx="33">
                  <c:v>69.322724439834261</c:v>
                </c:pt>
                <c:pt idx="34">
                  <c:v>69.11595806497661</c:v>
                </c:pt>
                <c:pt idx="35">
                  <c:v>68.909808404682863</c:v>
                </c:pt>
                <c:pt idx="36">
                  <c:v>68.704273619500881</c:v>
                </c:pt>
                <c:pt idx="37">
                  <c:v>68.499351875464953</c:v>
                </c:pt>
                <c:pt idx="38">
                  <c:v>68.295041344079522</c:v>
                </c:pt>
                <c:pt idx="39">
                  <c:v>68.091340202302774</c:v>
                </c:pt>
                <c:pt idx="40">
                  <c:v>67.989591196047087</c:v>
                </c:pt>
              </c:numCache>
            </c:numRef>
          </c:val>
          <c:smooth val="0"/>
          <c:extLst>
            <c:ext xmlns:c16="http://schemas.microsoft.com/office/drawing/2014/chart" uri="{C3380CC4-5D6E-409C-BE32-E72D297353CC}">
              <c16:uniqueId val="{00000004-3B47-46D7-9FC6-7FC3684CB9E7}"/>
            </c:ext>
          </c:extLst>
        </c:ser>
        <c:ser>
          <c:idx val="0"/>
          <c:order val="2"/>
          <c:tx>
            <c:strRef>
              <c:f>'CP4'!$M$10</c:f>
              <c:strCache>
                <c:ptCount val="1"/>
                <c:pt idx="0">
                  <c:v>Low case</c:v>
                </c:pt>
              </c:strCache>
            </c:strRef>
          </c:tx>
          <c:spPr>
            <a:ln w="28575" cap="rnd">
              <a:solidFill>
                <a:srgbClr val="663300"/>
              </a:solidFill>
              <a:round/>
            </a:ln>
            <a:effectLst/>
          </c:spPr>
          <c:marker>
            <c:symbol val="none"/>
          </c:marker>
          <c:cat>
            <c:numRef>
              <c:f>'CP4'!$N$7:$BB$7</c:f>
              <c:numCache>
                <c:formatCode>General</c:formatCode>
                <c:ptCount val="41"/>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pt idx="20">
                  <c:v>2030</c:v>
                </c:pt>
                <c:pt idx="21">
                  <c:v>2031</c:v>
                </c:pt>
                <c:pt idx="22">
                  <c:v>2032</c:v>
                </c:pt>
                <c:pt idx="23">
                  <c:v>2033</c:v>
                </c:pt>
                <c:pt idx="24">
                  <c:v>2034</c:v>
                </c:pt>
                <c:pt idx="25">
                  <c:v>2035</c:v>
                </c:pt>
                <c:pt idx="26">
                  <c:v>2036</c:v>
                </c:pt>
                <c:pt idx="27">
                  <c:v>2037</c:v>
                </c:pt>
                <c:pt idx="28">
                  <c:v>2038</c:v>
                </c:pt>
                <c:pt idx="29">
                  <c:v>2039</c:v>
                </c:pt>
                <c:pt idx="30">
                  <c:v>2040</c:v>
                </c:pt>
                <c:pt idx="31">
                  <c:v>2041</c:v>
                </c:pt>
                <c:pt idx="32">
                  <c:v>2042</c:v>
                </c:pt>
                <c:pt idx="33">
                  <c:v>2043</c:v>
                </c:pt>
                <c:pt idx="34">
                  <c:v>2044</c:v>
                </c:pt>
                <c:pt idx="35">
                  <c:v>2045</c:v>
                </c:pt>
                <c:pt idx="36">
                  <c:v>2046</c:v>
                </c:pt>
                <c:pt idx="37">
                  <c:v>2047</c:v>
                </c:pt>
                <c:pt idx="38">
                  <c:v>2048</c:v>
                </c:pt>
                <c:pt idx="39">
                  <c:v>2049</c:v>
                </c:pt>
                <c:pt idx="40">
                  <c:v>2050</c:v>
                </c:pt>
              </c:numCache>
            </c:numRef>
          </c:cat>
          <c:val>
            <c:numRef>
              <c:f>'CP4'!$N$10:$BB$10</c:f>
              <c:numCache>
                <c:formatCode>0.00</c:formatCode>
                <c:ptCount val="41"/>
                <c:pt idx="7">
                  <c:v>49.7</c:v>
                </c:pt>
                <c:pt idx="8">
                  <c:v>70.454247066464916</c:v>
                </c:pt>
                <c:pt idx="9">
                  <c:v>63.099160401989103</c:v>
                </c:pt>
                <c:pt idx="10">
                  <c:v>57.982904206086374</c:v>
                </c:pt>
                <c:pt idx="11">
                  <c:v>55.547681871816387</c:v>
                </c:pt>
                <c:pt idx="12">
                  <c:v>54.362165583599051</c:v>
                </c:pt>
                <c:pt idx="13">
                  <c:v>53.79022794591274</c:v>
                </c:pt>
                <c:pt idx="14">
                  <c:v>53.459184176802729</c:v>
                </c:pt>
                <c:pt idx="15">
                  <c:v>53.369679410835744</c:v>
                </c:pt>
                <c:pt idx="16">
                  <c:v>53.357469578875452</c:v>
                </c:pt>
                <c:pt idx="17">
                  <c:v>53.25067124065685</c:v>
                </c:pt>
                <c:pt idx="18">
                  <c:v>52.956559553062903</c:v>
                </c:pt>
                <c:pt idx="19">
                  <c:v>52.397151167742571</c:v>
                </c:pt>
                <c:pt idx="20">
                  <c:v>51.650568472547</c:v>
                </c:pt>
                <c:pt idx="21">
                  <c:v>50.783259907012301</c:v>
                </c:pt>
                <c:pt idx="22">
                  <c:v>49.822646041058157</c:v>
                </c:pt>
                <c:pt idx="23">
                  <c:v>48.753728257154144</c:v>
                </c:pt>
                <c:pt idx="24">
                  <c:v>47.717475916728063</c:v>
                </c:pt>
                <c:pt idx="25">
                  <c:v>46.774410009258077</c:v>
                </c:pt>
                <c:pt idx="26">
                  <c:v>45.948859029742472</c:v>
                </c:pt>
                <c:pt idx="27">
                  <c:v>45.106346392576022</c:v>
                </c:pt>
                <c:pt idx="28">
                  <c:v>44.156809667475095</c:v>
                </c:pt>
                <c:pt idx="29">
                  <c:v>43.083916032142689</c:v>
                </c:pt>
                <c:pt idx="30">
                  <c:v>42.031630897146613</c:v>
                </c:pt>
                <c:pt idx="31">
                  <c:v>41.055852767877447</c:v>
                </c:pt>
                <c:pt idx="32">
                  <c:v>40.193858830189903</c:v>
                </c:pt>
                <c:pt idx="33">
                  <c:v>39.349963007594766</c:v>
                </c:pt>
                <c:pt idx="34">
                  <c:v>38.523785318568308</c:v>
                </c:pt>
                <c:pt idx="35">
                  <c:v>37.714953759542347</c:v>
                </c:pt>
                <c:pt idx="36">
                  <c:v>36.923104137402056</c:v>
                </c:pt>
                <c:pt idx="37">
                  <c:v>36.147879905500375</c:v>
                </c:pt>
                <c:pt idx="38">
                  <c:v>35.388932003115599</c:v>
                </c:pt>
                <c:pt idx="39">
                  <c:v>34.645918698279566</c:v>
                </c:pt>
                <c:pt idx="40">
                  <c:v>34.277067413574954</c:v>
                </c:pt>
              </c:numCache>
            </c:numRef>
          </c:val>
          <c:smooth val="0"/>
          <c:extLst>
            <c:ext xmlns:c16="http://schemas.microsoft.com/office/drawing/2014/chart" uri="{C3380CC4-5D6E-409C-BE32-E72D297353CC}">
              <c16:uniqueId val="{00000005-3B47-46D7-9FC6-7FC3684CB9E7}"/>
            </c:ext>
          </c:extLst>
        </c:ser>
        <c:ser>
          <c:idx val="1"/>
          <c:order val="3"/>
          <c:tx>
            <c:strRef>
              <c:f>'CP4'!$M$11</c:f>
              <c:strCache>
                <c:ptCount val="1"/>
                <c:pt idx="0">
                  <c:v>Historic</c:v>
                </c:pt>
              </c:strCache>
            </c:strRef>
          </c:tx>
          <c:spPr>
            <a:ln w="28575" cap="rnd">
              <a:solidFill>
                <a:schemeClr val="tx1"/>
              </a:solidFill>
              <a:round/>
            </a:ln>
            <a:effectLst/>
          </c:spPr>
          <c:marker>
            <c:symbol val="none"/>
          </c:marker>
          <c:cat>
            <c:numRef>
              <c:f>'CP4'!$N$7:$BB$7</c:f>
              <c:numCache>
                <c:formatCode>General</c:formatCode>
                <c:ptCount val="41"/>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pt idx="20">
                  <c:v>2030</c:v>
                </c:pt>
                <c:pt idx="21">
                  <c:v>2031</c:v>
                </c:pt>
                <c:pt idx="22">
                  <c:v>2032</c:v>
                </c:pt>
                <c:pt idx="23">
                  <c:v>2033</c:v>
                </c:pt>
                <c:pt idx="24">
                  <c:v>2034</c:v>
                </c:pt>
                <c:pt idx="25">
                  <c:v>2035</c:v>
                </c:pt>
                <c:pt idx="26">
                  <c:v>2036</c:v>
                </c:pt>
                <c:pt idx="27">
                  <c:v>2037</c:v>
                </c:pt>
                <c:pt idx="28">
                  <c:v>2038</c:v>
                </c:pt>
                <c:pt idx="29">
                  <c:v>2039</c:v>
                </c:pt>
                <c:pt idx="30">
                  <c:v>2040</c:v>
                </c:pt>
                <c:pt idx="31">
                  <c:v>2041</c:v>
                </c:pt>
                <c:pt idx="32">
                  <c:v>2042</c:v>
                </c:pt>
                <c:pt idx="33">
                  <c:v>2043</c:v>
                </c:pt>
                <c:pt idx="34">
                  <c:v>2044</c:v>
                </c:pt>
                <c:pt idx="35">
                  <c:v>2045</c:v>
                </c:pt>
                <c:pt idx="36">
                  <c:v>2046</c:v>
                </c:pt>
                <c:pt idx="37">
                  <c:v>2047</c:v>
                </c:pt>
                <c:pt idx="38">
                  <c:v>2048</c:v>
                </c:pt>
                <c:pt idx="39">
                  <c:v>2049</c:v>
                </c:pt>
                <c:pt idx="40">
                  <c:v>2050</c:v>
                </c:pt>
              </c:numCache>
            </c:numRef>
          </c:cat>
          <c:val>
            <c:numRef>
              <c:f>'CP4'!$N$11:$BB$11</c:f>
              <c:numCache>
                <c:formatCode>0.00</c:formatCode>
                <c:ptCount val="41"/>
                <c:pt idx="0">
                  <c:v>85.2</c:v>
                </c:pt>
                <c:pt idx="1">
                  <c:v>115</c:v>
                </c:pt>
                <c:pt idx="2">
                  <c:v>114.4</c:v>
                </c:pt>
                <c:pt idx="3">
                  <c:v>107.9</c:v>
                </c:pt>
                <c:pt idx="4">
                  <c:v>99.2</c:v>
                </c:pt>
                <c:pt idx="5">
                  <c:v>53.45</c:v>
                </c:pt>
                <c:pt idx="6">
                  <c:v>45.15</c:v>
                </c:pt>
                <c:pt idx="7">
                  <c:v>49.7</c:v>
                </c:pt>
              </c:numCache>
            </c:numRef>
          </c:val>
          <c:smooth val="0"/>
          <c:extLst>
            <c:ext xmlns:c16="http://schemas.microsoft.com/office/drawing/2014/chart" uri="{C3380CC4-5D6E-409C-BE32-E72D297353CC}">
              <c16:uniqueId val="{00000006-3B47-46D7-9FC6-7FC3684CB9E7}"/>
            </c:ext>
          </c:extLst>
        </c:ser>
        <c:dLbls>
          <c:showLegendKey val="0"/>
          <c:showVal val="0"/>
          <c:showCatName val="0"/>
          <c:showSerName val="0"/>
          <c:showPercent val="0"/>
          <c:showBubbleSize val="0"/>
        </c:dLbls>
        <c:smooth val="0"/>
        <c:axId val="870946792"/>
        <c:axId val="870947120"/>
      </c:lineChart>
      <c:catAx>
        <c:axId val="8709467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870947120"/>
        <c:crosses val="autoZero"/>
        <c:auto val="1"/>
        <c:lblAlgn val="ctr"/>
        <c:lblOffset val="100"/>
        <c:tickLblSkip val="5"/>
        <c:noMultiLvlLbl val="0"/>
      </c:catAx>
      <c:valAx>
        <c:axId val="87094712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GB"/>
                  <a:t>Oil Price ($/bbl)</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87094679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731925497731401"/>
          <c:y val="3.6851743463236879E-2"/>
          <c:w val="0.84674984371978046"/>
          <c:h val="0.69000547617294594"/>
        </c:manualLayout>
      </c:layout>
      <c:lineChart>
        <c:grouping val="standard"/>
        <c:varyColors val="0"/>
        <c:ser>
          <c:idx val="3"/>
          <c:order val="0"/>
          <c:tx>
            <c:strRef>
              <c:f>'4.16'!$M$11</c:f>
              <c:strCache>
                <c:ptCount val="1"/>
                <c:pt idx="0">
                  <c:v>Community Renewables</c:v>
                </c:pt>
              </c:strCache>
            </c:strRef>
          </c:tx>
          <c:spPr>
            <a:ln w="28575" cap="rnd">
              <a:solidFill>
                <a:srgbClr val="E64097"/>
              </a:solidFill>
              <a:round/>
            </a:ln>
            <a:effectLst/>
          </c:spPr>
          <c:marker>
            <c:symbol val="none"/>
          </c:marker>
          <c:cat>
            <c:numRef>
              <c:f>'4.16'!$N$7:$BB$7</c:f>
              <c:numCache>
                <c:formatCode>General</c:formatCode>
                <c:ptCount val="41"/>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pt idx="20">
                  <c:v>2030</c:v>
                </c:pt>
                <c:pt idx="21">
                  <c:v>2031</c:v>
                </c:pt>
                <c:pt idx="22">
                  <c:v>2032</c:v>
                </c:pt>
                <c:pt idx="23">
                  <c:v>2033</c:v>
                </c:pt>
                <c:pt idx="24">
                  <c:v>2034</c:v>
                </c:pt>
                <c:pt idx="25">
                  <c:v>2035</c:v>
                </c:pt>
                <c:pt idx="26">
                  <c:v>2036</c:v>
                </c:pt>
                <c:pt idx="27">
                  <c:v>2037</c:v>
                </c:pt>
                <c:pt idx="28">
                  <c:v>2038</c:v>
                </c:pt>
                <c:pt idx="29">
                  <c:v>2039</c:v>
                </c:pt>
                <c:pt idx="30">
                  <c:v>2040</c:v>
                </c:pt>
                <c:pt idx="31">
                  <c:v>2041</c:v>
                </c:pt>
                <c:pt idx="32">
                  <c:v>2042</c:v>
                </c:pt>
                <c:pt idx="33">
                  <c:v>2043</c:v>
                </c:pt>
                <c:pt idx="34">
                  <c:v>2044</c:v>
                </c:pt>
                <c:pt idx="35">
                  <c:v>2045</c:v>
                </c:pt>
                <c:pt idx="36">
                  <c:v>2046</c:v>
                </c:pt>
                <c:pt idx="37">
                  <c:v>2047</c:v>
                </c:pt>
                <c:pt idx="38">
                  <c:v>2048</c:v>
                </c:pt>
                <c:pt idx="39">
                  <c:v>2049</c:v>
                </c:pt>
                <c:pt idx="40">
                  <c:v>2050</c:v>
                </c:pt>
              </c:numCache>
            </c:numRef>
          </c:cat>
          <c:val>
            <c:numRef>
              <c:f>'4.16'!$N$11:$BB$11</c:f>
              <c:numCache>
                <c:formatCode>#,##0</c:formatCode>
                <c:ptCount val="41"/>
                <c:pt idx="8">
                  <c:v>341533</c:v>
                </c:pt>
                <c:pt idx="9">
                  <c:v>339248.1879950611</c:v>
                </c:pt>
                <c:pt idx="10">
                  <c:v>336305.31788592413</c:v>
                </c:pt>
                <c:pt idx="11">
                  <c:v>333411.13096248114</c:v>
                </c:pt>
                <c:pt idx="12">
                  <c:v>330330.45955024735</c:v>
                </c:pt>
                <c:pt idx="13">
                  <c:v>327315.19302508602</c:v>
                </c:pt>
                <c:pt idx="14">
                  <c:v>322067.00462304062</c:v>
                </c:pt>
                <c:pt idx="15">
                  <c:v>313205.81994151679</c:v>
                </c:pt>
                <c:pt idx="16">
                  <c:v>305238.38428198465</c:v>
                </c:pt>
                <c:pt idx="17">
                  <c:v>294005.02223659336</c:v>
                </c:pt>
                <c:pt idx="18">
                  <c:v>283544.42013019166</c:v>
                </c:pt>
                <c:pt idx="19">
                  <c:v>273944.62274383323</c:v>
                </c:pt>
                <c:pt idx="20">
                  <c:v>260649.31159250267</c:v>
                </c:pt>
                <c:pt idx="21">
                  <c:v>247738.58524061405</c:v>
                </c:pt>
                <c:pt idx="22">
                  <c:v>236599.3413727115</c:v>
                </c:pt>
                <c:pt idx="23">
                  <c:v>226548.41317797414</c:v>
                </c:pt>
                <c:pt idx="24">
                  <c:v>216014.82757940108</c:v>
                </c:pt>
                <c:pt idx="25">
                  <c:v>206548.8814423568</c:v>
                </c:pt>
                <c:pt idx="26">
                  <c:v>197603.91907541174</c:v>
                </c:pt>
                <c:pt idx="27">
                  <c:v>189348.8349459059</c:v>
                </c:pt>
                <c:pt idx="28">
                  <c:v>181379.94725956451</c:v>
                </c:pt>
                <c:pt idx="29">
                  <c:v>169750.9990137234</c:v>
                </c:pt>
                <c:pt idx="30">
                  <c:v>157110.56091212996</c:v>
                </c:pt>
                <c:pt idx="31">
                  <c:v>148076.04384835597</c:v>
                </c:pt>
                <c:pt idx="32">
                  <c:v>137539.1433281372</c:v>
                </c:pt>
                <c:pt idx="33">
                  <c:v>129658.70101567355</c:v>
                </c:pt>
                <c:pt idx="34">
                  <c:v>121073.39323300023</c:v>
                </c:pt>
                <c:pt idx="35">
                  <c:v>112736.07140309176</c:v>
                </c:pt>
                <c:pt idx="36">
                  <c:v>105490.12822147926</c:v>
                </c:pt>
                <c:pt idx="37">
                  <c:v>97184.644188086153</c:v>
                </c:pt>
                <c:pt idx="38">
                  <c:v>90475.359465641624</c:v>
                </c:pt>
                <c:pt idx="39">
                  <c:v>84306.314225733207</c:v>
                </c:pt>
                <c:pt idx="40">
                  <c:v>77628.547037633718</c:v>
                </c:pt>
              </c:numCache>
            </c:numRef>
          </c:val>
          <c:smooth val="0"/>
          <c:extLst>
            <c:ext xmlns:c16="http://schemas.microsoft.com/office/drawing/2014/chart" uri="{C3380CC4-5D6E-409C-BE32-E72D297353CC}">
              <c16:uniqueId val="{00000000-F038-4912-A04F-3A83CADC8A03}"/>
            </c:ext>
          </c:extLst>
        </c:ser>
        <c:ser>
          <c:idx val="0"/>
          <c:order val="1"/>
          <c:tx>
            <c:strRef>
              <c:f>'4.16'!$M$8</c:f>
              <c:strCache>
                <c:ptCount val="1"/>
                <c:pt idx="0">
                  <c:v>Two Degrees</c:v>
                </c:pt>
              </c:strCache>
            </c:strRef>
          </c:tx>
          <c:spPr>
            <a:ln w="28575" cap="rnd">
              <a:solidFill>
                <a:srgbClr val="78A22F"/>
              </a:solidFill>
              <a:round/>
            </a:ln>
            <a:effectLst/>
          </c:spPr>
          <c:marker>
            <c:symbol val="none"/>
          </c:marker>
          <c:cat>
            <c:numRef>
              <c:f>'4.16'!$N$7:$BB$7</c:f>
              <c:numCache>
                <c:formatCode>General</c:formatCode>
                <c:ptCount val="41"/>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pt idx="20">
                  <c:v>2030</c:v>
                </c:pt>
                <c:pt idx="21">
                  <c:v>2031</c:v>
                </c:pt>
                <c:pt idx="22">
                  <c:v>2032</c:v>
                </c:pt>
                <c:pt idx="23">
                  <c:v>2033</c:v>
                </c:pt>
                <c:pt idx="24">
                  <c:v>2034</c:v>
                </c:pt>
                <c:pt idx="25">
                  <c:v>2035</c:v>
                </c:pt>
                <c:pt idx="26">
                  <c:v>2036</c:v>
                </c:pt>
                <c:pt idx="27">
                  <c:v>2037</c:v>
                </c:pt>
                <c:pt idx="28">
                  <c:v>2038</c:v>
                </c:pt>
                <c:pt idx="29">
                  <c:v>2039</c:v>
                </c:pt>
                <c:pt idx="30">
                  <c:v>2040</c:v>
                </c:pt>
                <c:pt idx="31">
                  <c:v>2041</c:v>
                </c:pt>
                <c:pt idx="32">
                  <c:v>2042</c:v>
                </c:pt>
                <c:pt idx="33">
                  <c:v>2043</c:v>
                </c:pt>
                <c:pt idx="34">
                  <c:v>2044</c:v>
                </c:pt>
                <c:pt idx="35">
                  <c:v>2045</c:v>
                </c:pt>
                <c:pt idx="36">
                  <c:v>2046</c:v>
                </c:pt>
                <c:pt idx="37">
                  <c:v>2047</c:v>
                </c:pt>
                <c:pt idx="38">
                  <c:v>2048</c:v>
                </c:pt>
                <c:pt idx="39">
                  <c:v>2049</c:v>
                </c:pt>
                <c:pt idx="40">
                  <c:v>2050</c:v>
                </c:pt>
              </c:numCache>
            </c:numRef>
          </c:cat>
          <c:val>
            <c:numRef>
              <c:f>'4.16'!$N$8:$BB$8</c:f>
              <c:numCache>
                <c:formatCode>#,##0</c:formatCode>
                <c:ptCount val="41"/>
                <c:pt idx="8">
                  <c:v>341533</c:v>
                </c:pt>
                <c:pt idx="9">
                  <c:v>339863.61182678642</c:v>
                </c:pt>
                <c:pt idx="10">
                  <c:v>337689.18056780944</c:v>
                </c:pt>
                <c:pt idx="11">
                  <c:v>335355.14687033242</c:v>
                </c:pt>
                <c:pt idx="12">
                  <c:v>333547.75402158394</c:v>
                </c:pt>
                <c:pt idx="13">
                  <c:v>331631.05701996328</c:v>
                </c:pt>
                <c:pt idx="14">
                  <c:v>326945.29181244469</c:v>
                </c:pt>
                <c:pt idx="15">
                  <c:v>323580.58299104375</c:v>
                </c:pt>
                <c:pt idx="16">
                  <c:v>317026.99215730926</c:v>
                </c:pt>
                <c:pt idx="17">
                  <c:v>307535.95138251805</c:v>
                </c:pt>
                <c:pt idx="18">
                  <c:v>297394.85903846816</c:v>
                </c:pt>
                <c:pt idx="19">
                  <c:v>290472.10045185155</c:v>
                </c:pt>
                <c:pt idx="20">
                  <c:v>281957.48717767827</c:v>
                </c:pt>
                <c:pt idx="21">
                  <c:v>274806.83168718877</c:v>
                </c:pt>
                <c:pt idx="22">
                  <c:v>265507.74947551353</c:v>
                </c:pt>
                <c:pt idx="23">
                  <c:v>256927.99825521203</c:v>
                </c:pt>
                <c:pt idx="24">
                  <c:v>246907.55743533073</c:v>
                </c:pt>
                <c:pt idx="25">
                  <c:v>236275.28213801299</c:v>
                </c:pt>
                <c:pt idx="26">
                  <c:v>224314.59217072447</c:v>
                </c:pt>
                <c:pt idx="27">
                  <c:v>210531.58930523181</c:v>
                </c:pt>
                <c:pt idx="28">
                  <c:v>199535.12290794749</c:v>
                </c:pt>
                <c:pt idx="29">
                  <c:v>185912.85240436962</c:v>
                </c:pt>
                <c:pt idx="30">
                  <c:v>169880.0827823345</c:v>
                </c:pt>
                <c:pt idx="31">
                  <c:v>159274.54944897507</c:v>
                </c:pt>
                <c:pt idx="32">
                  <c:v>141779.38484458541</c:v>
                </c:pt>
                <c:pt idx="33">
                  <c:v>130906.59691017288</c:v>
                </c:pt>
                <c:pt idx="34">
                  <c:v>119565.40428432486</c:v>
                </c:pt>
                <c:pt idx="35">
                  <c:v>110246.55905739713</c:v>
                </c:pt>
                <c:pt idx="36">
                  <c:v>103966.0488935285</c:v>
                </c:pt>
                <c:pt idx="37">
                  <c:v>94742.473587209039</c:v>
                </c:pt>
                <c:pt idx="38">
                  <c:v>85816.070191272593</c:v>
                </c:pt>
                <c:pt idx="39">
                  <c:v>80856.770860007877</c:v>
                </c:pt>
                <c:pt idx="40">
                  <c:v>75633.736928407932</c:v>
                </c:pt>
              </c:numCache>
            </c:numRef>
          </c:val>
          <c:smooth val="0"/>
          <c:extLst>
            <c:ext xmlns:c16="http://schemas.microsoft.com/office/drawing/2014/chart" uri="{C3380CC4-5D6E-409C-BE32-E72D297353CC}">
              <c16:uniqueId val="{00000001-F038-4912-A04F-3A83CADC8A03}"/>
            </c:ext>
          </c:extLst>
        </c:ser>
        <c:ser>
          <c:idx val="1"/>
          <c:order val="2"/>
          <c:tx>
            <c:strRef>
              <c:f>'4.16'!$M$9</c:f>
              <c:strCache>
                <c:ptCount val="1"/>
                <c:pt idx="0">
                  <c:v>Steady Progression</c:v>
                </c:pt>
              </c:strCache>
            </c:strRef>
          </c:tx>
          <c:spPr>
            <a:ln w="28575" cap="rnd">
              <a:solidFill>
                <a:srgbClr val="FFC222"/>
              </a:solidFill>
              <a:round/>
            </a:ln>
            <a:effectLst/>
          </c:spPr>
          <c:marker>
            <c:symbol val="none"/>
          </c:marker>
          <c:cat>
            <c:numRef>
              <c:f>'4.16'!$N$7:$BB$7</c:f>
              <c:numCache>
                <c:formatCode>General</c:formatCode>
                <c:ptCount val="41"/>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pt idx="20">
                  <c:v>2030</c:v>
                </c:pt>
                <c:pt idx="21">
                  <c:v>2031</c:v>
                </c:pt>
                <c:pt idx="22">
                  <c:v>2032</c:v>
                </c:pt>
                <c:pt idx="23">
                  <c:v>2033</c:v>
                </c:pt>
                <c:pt idx="24">
                  <c:v>2034</c:v>
                </c:pt>
                <c:pt idx="25">
                  <c:v>2035</c:v>
                </c:pt>
                <c:pt idx="26">
                  <c:v>2036</c:v>
                </c:pt>
                <c:pt idx="27">
                  <c:v>2037</c:v>
                </c:pt>
                <c:pt idx="28">
                  <c:v>2038</c:v>
                </c:pt>
                <c:pt idx="29">
                  <c:v>2039</c:v>
                </c:pt>
                <c:pt idx="30">
                  <c:v>2040</c:v>
                </c:pt>
                <c:pt idx="31">
                  <c:v>2041</c:v>
                </c:pt>
                <c:pt idx="32">
                  <c:v>2042</c:v>
                </c:pt>
                <c:pt idx="33">
                  <c:v>2043</c:v>
                </c:pt>
                <c:pt idx="34">
                  <c:v>2044</c:v>
                </c:pt>
                <c:pt idx="35">
                  <c:v>2045</c:v>
                </c:pt>
                <c:pt idx="36">
                  <c:v>2046</c:v>
                </c:pt>
                <c:pt idx="37">
                  <c:v>2047</c:v>
                </c:pt>
                <c:pt idx="38">
                  <c:v>2048</c:v>
                </c:pt>
                <c:pt idx="39">
                  <c:v>2049</c:v>
                </c:pt>
                <c:pt idx="40">
                  <c:v>2050</c:v>
                </c:pt>
              </c:numCache>
            </c:numRef>
          </c:cat>
          <c:val>
            <c:numRef>
              <c:f>'4.16'!$N$9:$BB$9</c:f>
              <c:numCache>
                <c:formatCode>#,##0</c:formatCode>
                <c:ptCount val="41"/>
                <c:pt idx="8">
                  <c:v>341533</c:v>
                </c:pt>
                <c:pt idx="9">
                  <c:v>340137.56895464531</c:v>
                </c:pt>
                <c:pt idx="10">
                  <c:v>339659.55965997843</c:v>
                </c:pt>
                <c:pt idx="11">
                  <c:v>339205.19461474498</c:v>
                </c:pt>
                <c:pt idx="12">
                  <c:v>338705.61178907106</c:v>
                </c:pt>
                <c:pt idx="13">
                  <c:v>338278.12237461383</c:v>
                </c:pt>
                <c:pt idx="14">
                  <c:v>338159.67183932714</c:v>
                </c:pt>
                <c:pt idx="15">
                  <c:v>338080.1283290679</c:v>
                </c:pt>
                <c:pt idx="16">
                  <c:v>338119.59368931927</c:v>
                </c:pt>
                <c:pt idx="17">
                  <c:v>337972.31483658624</c:v>
                </c:pt>
                <c:pt idx="18">
                  <c:v>337752.62818042468</c:v>
                </c:pt>
                <c:pt idx="19">
                  <c:v>337014.85566647147</c:v>
                </c:pt>
                <c:pt idx="20">
                  <c:v>336297.46361197915</c:v>
                </c:pt>
                <c:pt idx="21">
                  <c:v>335497.59391274845</c:v>
                </c:pt>
                <c:pt idx="22">
                  <c:v>334044.64515140868</c:v>
                </c:pt>
                <c:pt idx="23">
                  <c:v>332735.55682695698</c:v>
                </c:pt>
                <c:pt idx="24">
                  <c:v>331553.06302076532</c:v>
                </c:pt>
                <c:pt idx="25">
                  <c:v>330338.45377268828</c:v>
                </c:pt>
                <c:pt idx="26">
                  <c:v>329232.52982382156</c:v>
                </c:pt>
                <c:pt idx="27">
                  <c:v>328011.97386463667</c:v>
                </c:pt>
                <c:pt idx="28">
                  <c:v>327052.93688730366</c:v>
                </c:pt>
                <c:pt idx="29">
                  <c:v>326154.52818361291</c:v>
                </c:pt>
                <c:pt idx="30">
                  <c:v>325328.73523386929</c:v>
                </c:pt>
                <c:pt idx="31">
                  <c:v>324304.28900552285</c:v>
                </c:pt>
                <c:pt idx="32">
                  <c:v>323379.55387254158</c:v>
                </c:pt>
                <c:pt idx="33">
                  <c:v>322494.95883931499</c:v>
                </c:pt>
                <c:pt idx="34">
                  <c:v>321846.5342207647</c:v>
                </c:pt>
                <c:pt idx="35">
                  <c:v>321267.25101247255</c:v>
                </c:pt>
                <c:pt idx="36">
                  <c:v>320324.33182910096</c:v>
                </c:pt>
                <c:pt idx="37">
                  <c:v>319451.76934685238</c:v>
                </c:pt>
                <c:pt idx="38">
                  <c:v>318725.99428812659</c:v>
                </c:pt>
                <c:pt idx="39">
                  <c:v>318077.42402246746</c:v>
                </c:pt>
                <c:pt idx="40">
                  <c:v>317512.16112334287</c:v>
                </c:pt>
              </c:numCache>
            </c:numRef>
          </c:val>
          <c:smooth val="0"/>
          <c:extLst>
            <c:ext xmlns:c16="http://schemas.microsoft.com/office/drawing/2014/chart" uri="{C3380CC4-5D6E-409C-BE32-E72D297353CC}">
              <c16:uniqueId val="{00000002-F038-4912-A04F-3A83CADC8A03}"/>
            </c:ext>
          </c:extLst>
        </c:ser>
        <c:ser>
          <c:idx val="2"/>
          <c:order val="3"/>
          <c:tx>
            <c:strRef>
              <c:f>'4.16'!$M$10</c:f>
              <c:strCache>
                <c:ptCount val="1"/>
                <c:pt idx="0">
                  <c:v>Consumer Evolution</c:v>
                </c:pt>
              </c:strCache>
            </c:strRef>
          </c:tx>
          <c:spPr>
            <a:ln w="28575" cap="rnd">
              <a:solidFill>
                <a:srgbClr val="1D1160"/>
              </a:solidFill>
              <a:round/>
            </a:ln>
            <a:effectLst/>
          </c:spPr>
          <c:marker>
            <c:symbol val="none"/>
          </c:marker>
          <c:cat>
            <c:numRef>
              <c:f>'4.16'!$N$7:$BB$7</c:f>
              <c:numCache>
                <c:formatCode>General</c:formatCode>
                <c:ptCount val="41"/>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pt idx="20">
                  <c:v>2030</c:v>
                </c:pt>
                <c:pt idx="21">
                  <c:v>2031</c:v>
                </c:pt>
                <c:pt idx="22">
                  <c:v>2032</c:v>
                </c:pt>
                <c:pt idx="23">
                  <c:v>2033</c:v>
                </c:pt>
                <c:pt idx="24">
                  <c:v>2034</c:v>
                </c:pt>
                <c:pt idx="25">
                  <c:v>2035</c:v>
                </c:pt>
                <c:pt idx="26">
                  <c:v>2036</c:v>
                </c:pt>
                <c:pt idx="27">
                  <c:v>2037</c:v>
                </c:pt>
                <c:pt idx="28">
                  <c:v>2038</c:v>
                </c:pt>
                <c:pt idx="29">
                  <c:v>2039</c:v>
                </c:pt>
                <c:pt idx="30">
                  <c:v>2040</c:v>
                </c:pt>
                <c:pt idx="31">
                  <c:v>2041</c:v>
                </c:pt>
                <c:pt idx="32">
                  <c:v>2042</c:v>
                </c:pt>
                <c:pt idx="33">
                  <c:v>2043</c:v>
                </c:pt>
                <c:pt idx="34">
                  <c:v>2044</c:v>
                </c:pt>
                <c:pt idx="35">
                  <c:v>2045</c:v>
                </c:pt>
                <c:pt idx="36">
                  <c:v>2046</c:v>
                </c:pt>
                <c:pt idx="37">
                  <c:v>2047</c:v>
                </c:pt>
                <c:pt idx="38">
                  <c:v>2048</c:v>
                </c:pt>
                <c:pt idx="39">
                  <c:v>2049</c:v>
                </c:pt>
                <c:pt idx="40">
                  <c:v>2050</c:v>
                </c:pt>
              </c:numCache>
            </c:numRef>
          </c:cat>
          <c:val>
            <c:numRef>
              <c:f>'4.16'!$N$10:$BB$10</c:f>
              <c:numCache>
                <c:formatCode>#,##0</c:formatCode>
                <c:ptCount val="41"/>
                <c:pt idx="8">
                  <c:v>341533</c:v>
                </c:pt>
                <c:pt idx="9">
                  <c:v>340281.25523523428</c:v>
                </c:pt>
                <c:pt idx="10">
                  <c:v>339133.10327381641</c:v>
                </c:pt>
                <c:pt idx="11">
                  <c:v>338321.52873149759</c:v>
                </c:pt>
                <c:pt idx="12">
                  <c:v>337423.29895860155</c:v>
                </c:pt>
                <c:pt idx="13">
                  <c:v>336573.58985611255</c:v>
                </c:pt>
                <c:pt idx="14">
                  <c:v>335917.29916541593</c:v>
                </c:pt>
                <c:pt idx="15">
                  <c:v>335328.52276807517</c:v>
                </c:pt>
                <c:pt idx="16">
                  <c:v>334999.92023839551</c:v>
                </c:pt>
                <c:pt idx="17">
                  <c:v>334427.78233740135</c:v>
                </c:pt>
                <c:pt idx="18">
                  <c:v>333279.0159789364</c:v>
                </c:pt>
                <c:pt idx="19">
                  <c:v>332191.96480355738</c:v>
                </c:pt>
                <c:pt idx="20">
                  <c:v>331031.88429183554</c:v>
                </c:pt>
                <c:pt idx="21">
                  <c:v>327945.44017970463</c:v>
                </c:pt>
                <c:pt idx="22">
                  <c:v>325093.56241011946</c:v>
                </c:pt>
                <c:pt idx="23">
                  <c:v>322575.62288453523</c:v>
                </c:pt>
                <c:pt idx="24">
                  <c:v>320128.71114443493</c:v>
                </c:pt>
                <c:pt idx="25">
                  <c:v>317756.5895929418</c:v>
                </c:pt>
                <c:pt idx="26">
                  <c:v>315650.74843703728</c:v>
                </c:pt>
                <c:pt idx="27">
                  <c:v>313605.31524066092</c:v>
                </c:pt>
                <c:pt idx="28">
                  <c:v>311238.27633572184</c:v>
                </c:pt>
                <c:pt idx="29">
                  <c:v>308467.58966624591</c:v>
                </c:pt>
                <c:pt idx="30">
                  <c:v>305997.98638724507</c:v>
                </c:pt>
                <c:pt idx="31">
                  <c:v>302318.34814336075</c:v>
                </c:pt>
                <c:pt idx="32">
                  <c:v>298169.93626118376</c:v>
                </c:pt>
                <c:pt idx="33">
                  <c:v>294420.21425036737</c:v>
                </c:pt>
                <c:pt idx="34">
                  <c:v>291167.63647440745</c:v>
                </c:pt>
                <c:pt idx="35">
                  <c:v>288313.46105022606</c:v>
                </c:pt>
                <c:pt idx="36">
                  <c:v>284003.76935328334</c:v>
                </c:pt>
                <c:pt idx="37">
                  <c:v>280289.5025749167</c:v>
                </c:pt>
                <c:pt idx="38">
                  <c:v>276982.67892121169</c:v>
                </c:pt>
                <c:pt idx="39">
                  <c:v>274203.71816987591</c:v>
                </c:pt>
                <c:pt idx="40">
                  <c:v>271807.89975318301</c:v>
                </c:pt>
              </c:numCache>
            </c:numRef>
          </c:val>
          <c:smooth val="0"/>
          <c:extLst>
            <c:ext xmlns:c16="http://schemas.microsoft.com/office/drawing/2014/chart" uri="{C3380CC4-5D6E-409C-BE32-E72D297353CC}">
              <c16:uniqueId val="{00000003-F038-4912-A04F-3A83CADC8A03}"/>
            </c:ext>
          </c:extLst>
        </c:ser>
        <c:ser>
          <c:idx val="4"/>
          <c:order val="4"/>
          <c:tx>
            <c:strRef>
              <c:f>'4.16'!$M$13</c:f>
              <c:strCache>
                <c:ptCount val="1"/>
                <c:pt idx="0">
                  <c:v>History</c:v>
                </c:pt>
              </c:strCache>
            </c:strRef>
          </c:tx>
          <c:spPr>
            <a:ln w="28575" cap="rnd">
              <a:solidFill>
                <a:sysClr val="windowText" lastClr="000000"/>
              </a:solidFill>
              <a:prstDash val="solid"/>
              <a:round/>
            </a:ln>
            <a:effectLst/>
          </c:spPr>
          <c:marker>
            <c:symbol val="none"/>
          </c:marker>
          <c:cat>
            <c:numRef>
              <c:f>'4.16'!$N$7:$BB$7</c:f>
              <c:numCache>
                <c:formatCode>General</c:formatCode>
                <c:ptCount val="41"/>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pt idx="20">
                  <c:v>2030</c:v>
                </c:pt>
                <c:pt idx="21">
                  <c:v>2031</c:v>
                </c:pt>
                <c:pt idx="22">
                  <c:v>2032</c:v>
                </c:pt>
                <c:pt idx="23">
                  <c:v>2033</c:v>
                </c:pt>
                <c:pt idx="24">
                  <c:v>2034</c:v>
                </c:pt>
                <c:pt idx="25">
                  <c:v>2035</c:v>
                </c:pt>
                <c:pt idx="26">
                  <c:v>2036</c:v>
                </c:pt>
                <c:pt idx="27">
                  <c:v>2037</c:v>
                </c:pt>
                <c:pt idx="28">
                  <c:v>2038</c:v>
                </c:pt>
                <c:pt idx="29">
                  <c:v>2039</c:v>
                </c:pt>
                <c:pt idx="30">
                  <c:v>2040</c:v>
                </c:pt>
                <c:pt idx="31">
                  <c:v>2041</c:v>
                </c:pt>
                <c:pt idx="32">
                  <c:v>2042</c:v>
                </c:pt>
                <c:pt idx="33">
                  <c:v>2043</c:v>
                </c:pt>
                <c:pt idx="34">
                  <c:v>2044</c:v>
                </c:pt>
                <c:pt idx="35">
                  <c:v>2045</c:v>
                </c:pt>
                <c:pt idx="36">
                  <c:v>2046</c:v>
                </c:pt>
                <c:pt idx="37">
                  <c:v>2047</c:v>
                </c:pt>
                <c:pt idx="38">
                  <c:v>2048</c:v>
                </c:pt>
                <c:pt idx="39">
                  <c:v>2049</c:v>
                </c:pt>
                <c:pt idx="40">
                  <c:v>2050</c:v>
                </c:pt>
              </c:numCache>
            </c:numRef>
          </c:cat>
          <c:val>
            <c:numRef>
              <c:f>'4.16'!$N$13:$BB$13</c:f>
              <c:numCache>
                <c:formatCode>#,##0</c:formatCode>
                <c:ptCount val="41"/>
                <c:pt idx="0">
                  <c:v>358828.77630645991</c:v>
                </c:pt>
                <c:pt idx="1">
                  <c:v>343013.32008077338</c:v>
                </c:pt>
                <c:pt idx="2">
                  <c:v>343108.00769848819</c:v>
                </c:pt>
                <c:pt idx="3">
                  <c:v>337342.8596953922</c:v>
                </c:pt>
                <c:pt idx="4">
                  <c:v>324019</c:v>
                </c:pt>
                <c:pt idx="5">
                  <c:v>336513</c:v>
                </c:pt>
                <c:pt idx="6">
                  <c:v>348735</c:v>
                </c:pt>
                <c:pt idx="7">
                  <c:v>353206</c:v>
                </c:pt>
                <c:pt idx="8">
                  <c:v>341533</c:v>
                </c:pt>
              </c:numCache>
            </c:numRef>
          </c:val>
          <c:smooth val="0"/>
          <c:extLst>
            <c:ext xmlns:c16="http://schemas.microsoft.com/office/drawing/2014/chart" uri="{C3380CC4-5D6E-409C-BE32-E72D297353CC}">
              <c16:uniqueId val="{00000004-F038-4912-A04F-3A83CADC8A03}"/>
            </c:ext>
          </c:extLst>
        </c:ser>
        <c:ser>
          <c:idx val="5"/>
          <c:order val="5"/>
          <c:tx>
            <c:strRef>
              <c:f>'4.16'!$M$14</c:f>
              <c:strCache>
                <c:ptCount val="1"/>
                <c:pt idx="0">
                  <c:v>Two Degrees + Gas for SMR</c:v>
                </c:pt>
              </c:strCache>
            </c:strRef>
          </c:tx>
          <c:spPr>
            <a:ln w="28575" cap="rnd">
              <a:solidFill>
                <a:srgbClr val="78A22F"/>
              </a:solidFill>
              <a:prstDash val="sysDot"/>
              <a:round/>
            </a:ln>
            <a:effectLst/>
          </c:spPr>
          <c:marker>
            <c:symbol val="none"/>
          </c:marker>
          <c:cat>
            <c:numRef>
              <c:f>'4.16'!$N$7:$BB$7</c:f>
              <c:numCache>
                <c:formatCode>General</c:formatCode>
                <c:ptCount val="41"/>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pt idx="20">
                  <c:v>2030</c:v>
                </c:pt>
                <c:pt idx="21">
                  <c:v>2031</c:v>
                </c:pt>
                <c:pt idx="22">
                  <c:v>2032</c:v>
                </c:pt>
                <c:pt idx="23">
                  <c:v>2033</c:v>
                </c:pt>
                <c:pt idx="24">
                  <c:v>2034</c:v>
                </c:pt>
                <c:pt idx="25">
                  <c:v>2035</c:v>
                </c:pt>
                <c:pt idx="26">
                  <c:v>2036</c:v>
                </c:pt>
                <c:pt idx="27">
                  <c:v>2037</c:v>
                </c:pt>
                <c:pt idx="28">
                  <c:v>2038</c:v>
                </c:pt>
                <c:pt idx="29">
                  <c:v>2039</c:v>
                </c:pt>
                <c:pt idx="30">
                  <c:v>2040</c:v>
                </c:pt>
                <c:pt idx="31">
                  <c:v>2041</c:v>
                </c:pt>
                <c:pt idx="32">
                  <c:v>2042</c:v>
                </c:pt>
                <c:pt idx="33">
                  <c:v>2043</c:v>
                </c:pt>
                <c:pt idx="34">
                  <c:v>2044</c:v>
                </c:pt>
                <c:pt idx="35">
                  <c:v>2045</c:v>
                </c:pt>
                <c:pt idx="36">
                  <c:v>2046</c:v>
                </c:pt>
                <c:pt idx="37">
                  <c:v>2047</c:v>
                </c:pt>
                <c:pt idx="38">
                  <c:v>2048</c:v>
                </c:pt>
                <c:pt idx="39">
                  <c:v>2049</c:v>
                </c:pt>
                <c:pt idx="40">
                  <c:v>2050</c:v>
                </c:pt>
              </c:numCache>
            </c:numRef>
          </c:cat>
          <c:val>
            <c:numRef>
              <c:f>'4.16'!$N$14:$BB$14</c:f>
              <c:numCache>
                <c:formatCode>#,##0</c:formatCode>
                <c:ptCount val="41"/>
                <c:pt idx="8">
                  <c:v>341533</c:v>
                </c:pt>
                <c:pt idx="9">
                  <c:v>339863.61182678642</c:v>
                </c:pt>
                <c:pt idx="10">
                  <c:v>337689.18056780944</c:v>
                </c:pt>
                <c:pt idx="11">
                  <c:v>335355.14687033242</c:v>
                </c:pt>
                <c:pt idx="12">
                  <c:v>333547.75402158394</c:v>
                </c:pt>
                <c:pt idx="13">
                  <c:v>331631.05701996328</c:v>
                </c:pt>
                <c:pt idx="14">
                  <c:v>326945.29181244469</c:v>
                </c:pt>
                <c:pt idx="15">
                  <c:v>323580.58299104375</c:v>
                </c:pt>
                <c:pt idx="16">
                  <c:v>317026.99215730926</c:v>
                </c:pt>
                <c:pt idx="17">
                  <c:v>307535.95138251805</c:v>
                </c:pt>
                <c:pt idx="18">
                  <c:v>297394.85903846816</c:v>
                </c:pt>
                <c:pt idx="19">
                  <c:v>290472.10045185155</c:v>
                </c:pt>
                <c:pt idx="20">
                  <c:v>283291.81488294929</c:v>
                </c:pt>
                <c:pt idx="21">
                  <c:v>278112.10357582755</c:v>
                </c:pt>
                <c:pt idx="22">
                  <c:v>272378.87267297861</c:v>
                </c:pt>
                <c:pt idx="23">
                  <c:v>267459.33472718403</c:v>
                </c:pt>
                <c:pt idx="24">
                  <c:v>264284.92040500126</c:v>
                </c:pt>
                <c:pt idx="25">
                  <c:v>260668.77910880244</c:v>
                </c:pt>
                <c:pt idx="26">
                  <c:v>258651.55015092858</c:v>
                </c:pt>
                <c:pt idx="27">
                  <c:v>258880.05208356664</c:v>
                </c:pt>
                <c:pt idx="28">
                  <c:v>258747.95850271755</c:v>
                </c:pt>
                <c:pt idx="29">
                  <c:v>255662.09564599389</c:v>
                </c:pt>
                <c:pt idx="30">
                  <c:v>255485.52776683253</c:v>
                </c:pt>
                <c:pt idx="31">
                  <c:v>255290.59207062161</c:v>
                </c:pt>
                <c:pt idx="32">
                  <c:v>255882.04790852792</c:v>
                </c:pt>
                <c:pt idx="33">
                  <c:v>261257.15087630114</c:v>
                </c:pt>
                <c:pt idx="34">
                  <c:v>266602.58757039317</c:v>
                </c:pt>
                <c:pt idx="35">
                  <c:v>271633.06586421205</c:v>
                </c:pt>
                <c:pt idx="36">
                  <c:v>273208.1045241931</c:v>
                </c:pt>
                <c:pt idx="37">
                  <c:v>271514.01544462191</c:v>
                </c:pt>
                <c:pt idx="38">
                  <c:v>269362.65906530234</c:v>
                </c:pt>
                <c:pt idx="39">
                  <c:v>267074.54667135974</c:v>
                </c:pt>
                <c:pt idx="40">
                  <c:v>259909.42562706186</c:v>
                </c:pt>
              </c:numCache>
            </c:numRef>
          </c:val>
          <c:smooth val="0"/>
          <c:extLst>
            <c:ext xmlns:c16="http://schemas.microsoft.com/office/drawing/2014/chart" uri="{C3380CC4-5D6E-409C-BE32-E72D297353CC}">
              <c16:uniqueId val="{00000005-F038-4912-A04F-3A83CADC8A03}"/>
            </c:ext>
          </c:extLst>
        </c:ser>
        <c:ser>
          <c:idx val="6"/>
          <c:order val="6"/>
          <c:tx>
            <c:strRef>
              <c:f>'4.16'!$M$15</c:f>
              <c:strCache>
                <c:ptCount val="1"/>
                <c:pt idx="0">
                  <c:v>Steady Progression + Gas for SMR</c:v>
                </c:pt>
              </c:strCache>
            </c:strRef>
          </c:tx>
          <c:spPr>
            <a:ln w="28575" cap="rnd">
              <a:solidFill>
                <a:srgbClr val="FFC222"/>
              </a:solidFill>
              <a:prstDash val="sysDot"/>
              <a:round/>
            </a:ln>
            <a:effectLst/>
          </c:spPr>
          <c:marker>
            <c:symbol val="none"/>
          </c:marker>
          <c:cat>
            <c:numRef>
              <c:f>'4.16'!$N$7:$BB$7</c:f>
              <c:numCache>
                <c:formatCode>General</c:formatCode>
                <c:ptCount val="41"/>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pt idx="20">
                  <c:v>2030</c:v>
                </c:pt>
                <c:pt idx="21">
                  <c:v>2031</c:v>
                </c:pt>
                <c:pt idx="22">
                  <c:v>2032</c:v>
                </c:pt>
                <c:pt idx="23">
                  <c:v>2033</c:v>
                </c:pt>
                <c:pt idx="24">
                  <c:v>2034</c:v>
                </c:pt>
                <c:pt idx="25">
                  <c:v>2035</c:v>
                </c:pt>
                <c:pt idx="26">
                  <c:v>2036</c:v>
                </c:pt>
                <c:pt idx="27">
                  <c:v>2037</c:v>
                </c:pt>
                <c:pt idx="28">
                  <c:v>2038</c:v>
                </c:pt>
                <c:pt idx="29">
                  <c:v>2039</c:v>
                </c:pt>
                <c:pt idx="30">
                  <c:v>2040</c:v>
                </c:pt>
                <c:pt idx="31">
                  <c:v>2041</c:v>
                </c:pt>
                <c:pt idx="32">
                  <c:v>2042</c:v>
                </c:pt>
                <c:pt idx="33">
                  <c:v>2043</c:v>
                </c:pt>
                <c:pt idx="34">
                  <c:v>2044</c:v>
                </c:pt>
                <c:pt idx="35">
                  <c:v>2045</c:v>
                </c:pt>
                <c:pt idx="36">
                  <c:v>2046</c:v>
                </c:pt>
                <c:pt idx="37">
                  <c:v>2047</c:v>
                </c:pt>
                <c:pt idx="38">
                  <c:v>2048</c:v>
                </c:pt>
                <c:pt idx="39">
                  <c:v>2049</c:v>
                </c:pt>
                <c:pt idx="40">
                  <c:v>2050</c:v>
                </c:pt>
              </c:numCache>
            </c:numRef>
          </c:cat>
          <c:val>
            <c:numRef>
              <c:f>'4.16'!$N$15:$BB$15</c:f>
              <c:numCache>
                <c:formatCode>#,##0</c:formatCode>
                <c:ptCount val="41"/>
                <c:pt idx="8">
                  <c:v>341533</c:v>
                </c:pt>
                <c:pt idx="9">
                  <c:v>340137.56895464531</c:v>
                </c:pt>
                <c:pt idx="10">
                  <c:v>339659.55965997843</c:v>
                </c:pt>
                <c:pt idx="11">
                  <c:v>339205.19461474498</c:v>
                </c:pt>
                <c:pt idx="12">
                  <c:v>338705.61178907106</c:v>
                </c:pt>
                <c:pt idx="13">
                  <c:v>338278.12237461383</c:v>
                </c:pt>
                <c:pt idx="14">
                  <c:v>338159.67183932714</c:v>
                </c:pt>
                <c:pt idx="15">
                  <c:v>338080.1283290679</c:v>
                </c:pt>
                <c:pt idx="16">
                  <c:v>338119.59368931927</c:v>
                </c:pt>
                <c:pt idx="17">
                  <c:v>337972.31483658624</c:v>
                </c:pt>
                <c:pt idx="18">
                  <c:v>338512.78741098678</c:v>
                </c:pt>
                <c:pt idx="19">
                  <c:v>338534.28118002368</c:v>
                </c:pt>
                <c:pt idx="20">
                  <c:v>338575.39621491759</c:v>
                </c:pt>
                <c:pt idx="21">
                  <c:v>338523.9536212958</c:v>
                </c:pt>
                <c:pt idx="22">
                  <c:v>337806.70180466998</c:v>
                </c:pt>
                <c:pt idx="23">
                  <c:v>337226.99550532957</c:v>
                </c:pt>
                <c:pt idx="24">
                  <c:v>336768.30915384961</c:v>
                </c:pt>
                <c:pt idx="25">
                  <c:v>336269.97457936982</c:v>
                </c:pt>
                <c:pt idx="26">
                  <c:v>335875.46305940946</c:v>
                </c:pt>
                <c:pt idx="27">
                  <c:v>335357.22259115102</c:v>
                </c:pt>
                <c:pt idx="28">
                  <c:v>335099.94006842119</c:v>
                </c:pt>
                <c:pt idx="29">
                  <c:v>334899.11229940626</c:v>
                </c:pt>
                <c:pt idx="30">
                  <c:v>334767.5132375994</c:v>
                </c:pt>
                <c:pt idx="31">
                  <c:v>334425.92299910856</c:v>
                </c:pt>
                <c:pt idx="32">
                  <c:v>334181.40088612592</c:v>
                </c:pt>
                <c:pt idx="33">
                  <c:v>333972.94793383771</c:v>
                </c:pt>
                <c:pt idx="34">
                  <c:v>334004.29835190385</c:v>
                </c:pt>
                <c:pt idx="35">
                  <c:v>334103.32865930191</c:v>
                </c:pt>
                <c:pt idx="36">
                  <c:v>333819.51131829887</c:v>
                </c:pt>
                <c:pt idx="37">
                  <c:v>333603.72704601451</c:v>
                </c:pt>
                <c:pt idx="38">
                  <c:v>333536.44988110993</c:v>
                </c:pt>
                <c:pt idx="39">
                  <c:v>333545.69889878196</c:v>
                </c:pt>
                <c:pt idx="40">
                  <c:v>333638.41759329027</c:v>
                </c:pt>
              </c:numCache>
            </c:numRef>
          </c:val>
          <c:smooth val="0"/>
          <c:extLst>
            <c:ext xmlns:c16="http://schemas.microsoft.com/office/drawing/2014/chart" uri="{C3380CC4-5D6E-409C-BE32-E72D297353CC}">
              <c16:uniqueId val="{00000006-F038-4912-A04F-3A83CADC8A03}"/>
            </c:ext>
          </c:extLst>
        </c:ser>
        <c:dLbls>
          <c:showLegendKey val="0"/>
          <c:showVal val="0"/>
          <c:showCatName val="0"/>
          <c:showSerName val="0"/>
          <c:showPercent val="0"/>
          <c:showBubbleSize val="0"/>
        </c:dLbls>
        <c:smooth val="0"/>
        <c:axId val="573001728"/>
        <c:axId val="573003264"/>
      </c:lineChart>
      <c:catAx>
        <c:axId val="573001728"/>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60000000" spcFirstLastPara="1" vertOverflow="ellipsis" vert="horz" wrap="square" anchor="ctr" anchorCtr="1"/>
          <a:lstStyle/>
          <a:p>
            <a:pPr>
              <a:defRPr sz="12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573003264"/>
        <c:crosses val="autoZero"/>
        <c:auto val="1"/>
        <c:lblAlgn val="ctr"/>
        <c:lblOffset val="100"/>
        <c:tickLblSkip val="5"/>
        <c:tickMarkSkip val="5"/>
        <c:noMultiLvlLbl val="0"/>
      </c:catAx>
      <c:valAx>
        <c:axId val="573003264"/>
        <c:scaling>
          <c:orientation val="minMax"/>
          <c:max val="450000"/>
        </c:scaling>
        <c:delete val="0"/>
        <c:axPos val="l"/>
        <c:majorGridlines>
          <c:spPr>
            <a:ln w="9525" cap="flat" cmpd="sng" algn="ctr">
              <a:solidFill>
                <a:schemeClr val="tx1">
                  <a:lumMod val="15000"/>
                  <a:lumOff val="85000"/>
                </a:schemeClr>
              </a:solidFill>
              <a:round/>
            </a:ln>
            <a:effectLst/>
          </c:spPr>
        </c:majorGridlines>
        <c:numFmt formatCode="#,##0" sourceLinked="1"/>
        <c:majorTickMark val="out"/>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12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573001728"/>
        <c:crosses val="autoZero"/>
        <c:crossBetween val="between"/>
        <c:dispUnits>
          <c:builtInUnit val="thousands"/>
          <c:dispUnitsLbl>
            <c:layout>
              <c:manualLayout>
                <c:xMode val="edge"/>
                <c:yMode val="edge"/>
                <c:x val="2.0591700622502974E-2"/>
                <c:y val="0.17239259859936759"/>
              </c:manualLayout>
            </c:layout>
            <c:tx>
              <c:rich>
                <a:bodyPr rot="-5400000" spcFirstLastPara="1" vertOverflow="ellipsis" vert="horz" wrap="square" anchor="ctr" anchorCtr="1"/>
                <a:lstStyle/>
                <a:p>
                  <a:pPr>
                    <a:defRPr sz="1200" b="0" i="0" u="none" strike="noStrike" kern="1200" baseline="0">
                      <a:solidFill>
                        <a:schemeClr val="tx1"/>
                      </a:solidFill>
                      <a:latin typeface="Arial" panose="020B0604020202020204" pitchFamily="34" charset="0"/>
                      <a:ea typeface="+mn-ea"/>
                      <a:cs typeface="Arial" panose="020B0604020202020204" pitchFamily="34" charset="0"/>
                    </a:defRPr>
                  </a:pPr>
                  <a:r>
                    <a:rPr lang="en-GB"/>
                    <a:t>TWh</a:t>
                  </a:r>
                </a:p>
              </c:rich>
            </c:tx>
            <c:spPr>
              <a:noFill/>
              <a:ln>
                <a:noFill/>
              </a:ln>
              <a:effectLst/>
            </c:spPr>
            <c:txPr>
              <a:bodyPr rot="-5400000" spcFirstLastPara="1" vertOverflow="ellipsis" vert="horz" wrap="square" anchor="ctr" anchorCtr="1"/>
              <a:lstStyle/>
              <a:p>
                <a:pPr>
                  <a:defRPr sz="12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dispUnitsLbl>
        </c:dispUnits>
      </c:valAx>
      <c:spPr>
        <a:noFill/>
        <a:ln>
          <a:noFill/>
        </a:ln>
        <a:effectLst/>
      </c:spPr>
    </c:plotArea>
    <c:legend>
      <c:legendPos val="b"/>
      <c:layout>
        <c:manualLayout>
          <c:xMode val="edge"/>
          <c:yMode val="edge"/>
          <c:x val="0"/>
          <c:y val="0.83438456517476278"/>
          <c:w val="1"/>
          <c:h val="0.15931870359724323"/>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200">
          <a:solidFill>
            <a:schemeClr val="tx1"/>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254429765360421"/>
          <c:y val="5.0700835274731522E-2"/>
          <c:w val="0.8225505514705882"/>
          <c:h val="0.74204716177055519"/>
        </c:manualLayout>
      </c:layout>
      <c:areaChart>
        <c:grouping val="stacked"/>
        <c:varyColors val="0"/>
        <c:ser>
          <c:idx val="3"/>
          <c:order val="0"/>
          <c:tx>
            <c:strRef>
              <c:f>'4.18'!$N$12</c:f>
              <c:strCache>
                <c:ptCount val="1"/>
                <c:pt idx="0">
                  <c:v>Petrol/Diesel</c:v>
                </c:pt>
              </c:strCache>
            </c:strRef>
          </c:tx>
          <c:spPr>
            <a:solidFill>
              <a:srgbClr val="FCBE26"/>
            </a:solidFill>
            <a:ln>
              <a:solidFill>
                <a:srgbClr val="C2CD23"/>
              </a:solidFill>
            </a:ln>
            <a:effectLst/>
          </c:spPr>
          <c:cat>
            <c:numRef>
              <c:f>'4.18'!$O$8:$AY$8</c:f>
              <c:numCache>
                <c:formatCode>yyyy</c:formatCode>
                <c:ptCount val="37"/>
                <c:pt idx="0">
                  <c:v>42095</c:v>
                </c:pt>
                <c:pt idx="1">
                  <c:v>42461</c:v>
                </c:pt>
                <c:pt idx="2">
                  <c:v>42826</c:v>
                </c:pt>
                <c:pt idx="3">
                  <c:v>43191</c:v>
                </c:pt>
                <c:pt idx="4">
                  <c:v>43556</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'4.18'!$O$12:$AY$12</c:f>
              <c:numCache>
                <c:formatCode>#,##0.0</c:formatCode>
                <c:ptCount val="37"/>
                <c:pt idx="5" formatCode="_(* #,##0.00_);_(* \(#,##0.00\);_(* &quot;-&quot;??_);_(@_)">
                  <c:v>487.58500589374637</c:v>
                </c:pt>
                <c:pt idx="6" formatCode="_(* #,##0.00_);_(* \(#,##0.00\);_(* &quot;-&quot;??_);_(@_)">
                  <c:v>476.33887146289675</c:v>
                </c:pt>
                <c:pt idx="7" formatCode="_(* #,##0.00_);_(* \(#,##0.00\);_(* &quot;-&quot;??_);_(@_)">
                  <c:v>466.14832171406437</c:v>
                </c:pt>
                <c:pt idx="8" formatCode="_(* #,##0.00_);_(* \(#,##0.00\);_(* &quot;-&quot;??_);_(@_)">
                  <c:v>455.37451924982435</c:v>
                </c:pt>
                <c:pt idx="9" formatCode="_(* #,##0.00_);_(* \(#,##0.00\);_(* &quot;-&quot;??_);_(@_)">
                  <c:v>443.69620914879954</c:v>
                </c:pt>
                <c:pt idx="10" formatCode="_(* #,##0.00_);_(* \(#,##0.00\);_(* &quot;-&quot;??_);_(@_)">
                  <c:v>432.11204086475101</c:v>
                </c:pt>
                <c:pt idx="11" formatCode="_(* #,##0.00_);_(* \(#,##0.00\);_(* &quot;-&quot;??_);_(@_)">
                  <c:v>419.57169429002448</c:v>
                </c:pt>
                <c:pt idx="12" formatCode="_(* #,##0.00_);_(* \(#,##0.00\);_(* &quot;-&quot;??_);_(@_)">
                  <c:v>404.94750152741193</c:v>
                </c:pt>
                <c:pt idx="13" formatCode="_(* #,##0.00_);_(* \(#,##0.00\);_(* &quot;-&quot;??_);_(@_)">
                  <c:v>389.6218807026018</c:v>
                </c:pt>
                <c:pt idx="14" formatCode="_(* #,##0.00_);_(* \(#,##0.00\);_(* &quot;-&quot;??_);_(@_)">
                  <c:v>372.21960252635949</c:v>
                </c:pt>
                <c:pt idx="15" formatCode="_(* #,##0.00_);_(* \(#,##0.00\);_(* &quot;-&quot;??_);_(@_)">
                  <c:v>351.62535992331306</c:v>
                </c:pt>
                <c:pt idx="16" formatCode="_(* #,##0.00_);_(* \(#,##0.00\);_(* &quot;-&quot;??_);_(@_)">
                  <c:v>329.20825223101008</c:v>
                </c:pt>
                <c:pt idx="17" formatCode="_(* #,##0.00_);_(* \(#,##0.00\);_(* &quot;-&quot;??_);_(@_)">
                  <c:v>304.37659006997092</c:v>
                </c:pt>
                <c:pt idx="18" formatCode="_(* #,##0.00_);_(* \(#,##0.00\);_(* &quot;-&quot;??_);_(@_)">
                  <c:v>277.38933822069629</c:v>
                </c:pt>
                <c:pt idx="19" formatCode="_(* #,##0.00_);_(* \(#,##0.00\);_(* &quot;-&quot;??_);_(@_)">
                  <c:v>250.2579114028832</c:v>
                </c:pt>
                <c:pt idx="20" formatCode="_(* #,##0.00_);_(* \(#,##0.00\);_(* &quot;-&quot;??_);_(@_)">
                  <c:v>223.74075320134847</c:v>
                </c:pt>
                <c:pt idx="21" formatCode="_(* #,##0.00_);_(* \(#,##0.00\);_(* &quot;-&quot;??_);_(@_)">
                  <c:v>198.41720286401647</c:v>
                </c:pt>
                <c:pt idx="22" formatCode="_(* #,##0.00_);_(* \(#,##0.00\);_(* &quot;-&quot;??_);_(@_)">
                  <c:v>175.59212947291547</c:v>
                </c:pt>
                <c:pt idx="23" formatCode="_(* #,##0.00_);_(* \(#,##0.00\);_(* &quot;-&quot;??_);_(@_)">
                  <c:v>154.79058734782257</c:v>
                </c:pt>
                <c:pt idx="24" formatCode="_(* #,##0.00_);_(* \(#,##0.00\);_(* &quot;-&quot;??_);_(@_)">
                  <c:v>135.97422389904759</c:v>
                </c:pt>
                <c:pt idx="25" formatCode="_(* #,##0.00_);_(* \(#,##0.00\);_(* &quot;-&quot;??_);_(@_)">
                  <c:v>118.67417190487551</c:v>
                </c:pt>
                <c:pt idx="26" formatCode="_(* #,##0.00_);_(* \(#,##0.00\);_(* &quot;-&quot;??_);_(@_)">
                  <c:v>101.94715940252648</c:v>
                </c:pt>
                <c:pt idx="27" formatCode="_(* #,##0.00_);_(* \(#,##0.00\);_(* &quot;-&quot;??_);_(@_)">
                  <c:v>89.347537170651933</c:v>
                </c:pt>
                <c:pt idx="28" formatCode="_(* #,##0.00_);_(* \(#,##0.00\);_(* &quot;-&quot;??_);_(@_)">
                  <c:v>77.983933451901891</c:v>
                </c:pt>
                <c:pt idx="29" formatCode="_(* #,##0.00_);_(* \(#,##0.00\);_(* &quot;-&quot;??_);_(@_)">
                  <c:v>67.063425694902307</c:v>
                </c:pt>
                <c:pt idx="30" formatCode="_(* #,##0.00_);_(* \(#,##0.00\);_(* &quot;-&quot;??_);_(@_)">
                  <c:v>56.544295512023325</c:v>
                </c:pt>
                <c:pt idx="31" formatCode="_(* #,##0.00_);_(* \(#,##0.00\);_(* &quot;-&quot;??_);_(@_)">
                  <c:v>46.315729701391973</c:v>
                </c:pt>
                <c:pt idx="32" formatCode="_(* #,##0.00_);_(* \(#,##0.00\);_(* &quot;-&quot;??_);_(@_)">
                  <c:v>36.388054851890843</c:v>
                </c:pt>
                <c:pt idx="33" formatCode="_(* #,##0.00_);_(* \(#,##0.00\);_(* &quot;-&quot;??_);_(@_)">
                  <c:v>26.125291461221263</c:v>
                </c:pt>
                <c:pt idx="34" formatCode="_(* #,##0.00_);_(* \(#,##0.00\);_(* &quot;-&quot;??_);_(@_)">
                  <c:v>15.993579298902429</c:v>
                </c:pt>
                <c:pt idx="35" formatCode="_(* #,##0.00_);_(* \(#,##0.00\);_(* &quot;-&quot;??_);_(@_)">
                  <c:v>5.5596019216717165</c:v>
                </c:pt>
                <c:pt idx="36" formatCode="_(* #,##0.00_);_(* \(#,##0.00\);_(* &quot;-&quot;??_);_(@_)">
                  <c:v>7.4610833141057542E-2</c:v>
                </c:pt>
              </c:numCache>
            </c:numRef>
          </c:val>
          <c:extLst>
            <c:ext xmlns:c16="http://schemas.microsoft.com/office/drawing/2014/chart" uri="{C3380CC4-5D6E-409C-BE32-E72D297353CC}">
              <c16:uniqueId val="{00000005-9E8B-49D0-A999-4FD3059938FD}"/>
            </c:ext>
          </c:extLst>
        </c:ser>
        <c:ser>
          <c:idx val="0"/>
          <c:order val="1"/>
          <c:tx>
            <c:strRef>
              <c:f>'4.18'!$N$9</c:f>
              <c:strCache>
                <c:ptCount val="1"/>
                <c:pt idx="0">
                  <c:v>Electricity</c:v>
                </c:pt>
              </c:strCache>
            </c:strRef>
          </c:tx>
          <c:spPr>
            <a:solidFill>
              <a:srgbClr val="6A2C91"/>
            </a:solidFill>
            <a:ln>
              <a:noFill/>
            </a:ln>
            <a:effectLst/>
          </c:spPr>
          <c:cat>
            <c:numRef>
              <c:f>'4.18'!$O$8:$AY$8</c:f>
              <c:numCache>
                <c:formatCode>yyyy</c:formatCode>
                <c:ptCount val="37"/>
                <c:pt idx="0">
                  <c:v>42095</c:v>
                </c:pt>
                <c:pt idx="1">
                  <c:v>42461</c:v>
                </c:pt>
                <c:pt idx="2">
                  <c:v>42826</c:v>
                </c:pt>
                <c:pt idx="3">
                  <c:v>43191</c:v>
                </c:pt>
                <c:pt idx="4">
                  <c:v>43556</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'4.18'!$O$9:$AY$9</c:f>
              <c:numCache>
                <c:formatCode>#,##0.0</c:formatCode>
                <c:ptCount val="37"/>
                <c:pt idx="5" formatCode="_(* #,##0.00_);_(* \(#,##0.00\);_(* &quot;-&quot;??_);_(@_)">
                  <c:v>0.7925641699419359</c:v>
                </c:pt>
                <c:pt idx="6" formatCode="_(* #,##0.00_);_(* \(#,##0.00\);_(* &quot;-&quot;??_);_(@_)">
                  <c:v>1.2756552339152529</c:v>
                </c:pt>
                <c:pt idx="7" formatCode="_(* #,##0.00_);_(* \(#,##0.00\);_(* &quot;-&quot;??_);_(@_)">
                  <c:v>1.8898138560695632</c:v>
                </c:pt>
                <c:pt idx="8" formatCode="_(* #,##0.00_);_(* \(#,##0.00\);_(* &quot;-&quot;??_);_(@_)">
                  <c:v>2.673577427104914</c:v>
                </c:pt>
                <c:pt idx="9" formatCode="_(* #,##0.00_);_(* \(#,##0.00\);_(* &quot;-&quot;??_);_(@_)">
                  <c:v>3.6885149259236565</c:v>
                </c:pt>
                <c:pt idx="10" formatCode="_(* #,##0.00_);_(* \(#,##0.00\);_(* &quot;-&quot;??_);_(@_)">
                  <c:v>5.0057354254397186</c:v>
                </c:pt>
                <c:pt idx="11" formatCode="_(* #,##0.00_);_(* \(#,##0.00\);_(* &quot;-&quot;??_);_(@_)">
                  <c:v>6.7013786183570074</c:v>
                </c:pt>
                <c:pt idx="12" formatCode="_(* #,##0.00_);_(* \(#,##0.00\);_(* &quot;-&quot;??_);_(@_)">
                  <c:v>8.8693117425736183</c:v>
                </c:pt>
                <c:pt idx="13" formatCode="_(* #,##0.00_);_(* \(#,##0.00\);_(* &quot;-&quot;??_);_(@_)">
                  <c:v>11.603525718217607</c:v>
                </c:pt>
                <c:pt idx="14" formatCode="_(* #,##0.00_);_(* \(#,##0.00\);_(* &quot;-&quot;??_);_(@_)">
                  <c:v>14.988534306731427</c:v>
                </c:pt>
                <c:pt idx="15" formatCode="_(* #,##0.00_);_(* \(#,##0.00\);_(* &quot;-&quot;??_);_(@_)">
                  <c:v>19.078746850660924</c:v>
                </c:pt>
                <c:pt idx="16" formatCode="_(* #,##0.00_);_(* \(#,##0.00\);_(* &quot;-&quot;??_);_(@_)">
                  <c:v>23.858960671094874</c:v>
                </c:pt>
                <c:pt idx="17" formatCode="_(* #,##0.00_);_(* \(#,##0.00\);_(* &quot;-&quot;??_);_(@_)">
                  <c:v>29.314608546906815</c:v>
                </c:pt>
                <c:pt idx="18" formatCode="_(* #,##0.00_);_(* \(#,##0.00\);_(* &quot;-&quot;??_);_(@_)">
                  <c:v>35.255082177728205</c:v>
                </c:pt>
                <c:pt idx="19" formatCode="_(* #,##0.00_);_(* \(#,##0.00\);_(* &quot;-&quot;??_);_(@_)">
                  <c:v>41.436419976455319</c:v>
                </c:pt>
                <c:pt idx="20" formatCode="_(* #,##0.00_);_(* \(#,##0.00\);_(* &quot;-&quot;??_);_(@_)">
                  <c:v>47.536641267907314</c:v>
                </c:pt>
                <c:pt idx="21" formatCode="_(* #,##0.00_);_(* \(#,##0.00\);_(* &quot;-&quot;??_);_(@_)">
                  <c:v>53.370939782982838</c:v>
                </c:pt>
                <c:pt idx="22" formatCode="_(* #,##0.00_);_(* \(#,##0.00\);_(* &quot;-&quot;??_);_(@_)">
                  <c:v>58.75632515768217</c:v>
                </c:pt>
                <c:pt idx="23" formatCode="_(* #,##0.00_);_(* \(#,##0.00\);_(* &quot;-&quot;??_);_(@_)">
                  <c:v>63.728066371766793</c:v>
                </c:pt>
                <c:pt idx="24" formatCode="_(* #,##0.00_);_(* \(#,##0.00\);_(* &quot;-&quot;??_);_(@_)">
                  <c:v>68.281145195232881</c:v>
                </c:pt>
                <c:pt idx="25" formatCode="_(* #,##0.00_);_(* \(#,##0.00\);_(* &quot;-&quot;??_);_(@_)">
                  <c:v>72.541737353501176</c:v>
                </c:pt>
                <c:pt idx="26" formatCode="_(* #,##0.00_);_(* \(#,##0.00\);_(* &quot;-&quot;??_);_(@_)">
                  <c:v>76.661442143097887</c:v>
                </c:pt>
                <c:pt idx="27" formatCode="_(* #,##0.00_);_(* \(#,##0.00\);_(* &quot;-&quot;??_);_(@_)">
                  <c:v>79.696241779813192</c:v>
                </c:pt>
                <c:pt idx="28" formatCode="_(* #,##0.00_);_(* \(#,##0.00\);_(* &quot;-&quot;??_);_(@_)">
                  <c:v>82.416138028102381</c:v>
                </c:pt>
                <c:pt idx="29" formatCode="_(* #,##0.00_);_(* \(#,##0.00\);_(* &quot;-&quot;??_);_(@_)">
                  <c:v>84.902309191414133</c:v>
                </c:pt>
                <c:pt idx="30" formatCode="_(* #,##0.00_);_(* \(#,##0.00\);_(* &quot;-&quot;??_);_(@_)">
                  <c:v>87.105580185697463</c:v>
                </c:pt>
                <c:pt idx="31" formatCode="_(* #,##0.00_);_(* \(#,##0.00\);_(* &quot;-&quot;??_);_(@_)">
                  <c:v>89.000466313566534</c:v>
                </c:pt>
                <c:pt idx="32" formatCode="_(* #,##0.00_);_(* \(#,##0.00\);_(* &quot;-&quot;??_);_(@_)">
                  <c:v>90.652156913114865</c:v>
                </c:pt>
                <c:pt idx="33" formatCode="_(* #,##0.00_);_(* \(#,##0.00\);_(* &quot;-&quot;??_);_(@_)">
                  <c:v>92.090208061581919</c:v>
                </c:pt>
                <c:pt idx="34" formatCode="_(* #,##0.00_);_(* \(#,##0.00\);_(* &quot;-&quot;??_);_(@_)">
                  <c:v>93.415391504086699</c:v>
                </c:pt>
                <c:pt idx="35" formatCode="_(* #,##0.00_);_(* \(#,##0.00\);_(* &quot;-&quot;??_);_(@_)">
                  <c:v>94.795039873158146</c:v>
                </c:pt>
                <c:pt idx="36" formatCode="_(* #,##0.00_);_(* \(#,##0.00\);_(* &quot;-&quot;??_);_(@_)">
                  <c:v>95.829384732682371</c:v>
                </c:pt>
              </c:numCache>
            </c:numRef>
          </c:val>
          <c:extLst>
            <c:ext xmlns:c16="http://schemas.microsoft.com/office/drawing/2014/chart" uri="{C3380CC4-5D6E-409C-BE32-E72D297353CC}">
              <c16:uniqueId val="{00000002-9E8B-49D0-A999-4FD3059938FD}"/>
            </c:ext>
          </c:extLst>
        </c:ser>
        <c:ser>
          <c:idx val="1"/>
          <c:order val="2"/>
          <c:tx>
            <c:strRef>
              <c:f>'4.18'!$N$10</c:f>
              <c:strCache>
                <c:ptCount val="1"/>
                <c:pt idx="0">
                  <c:v>Hydrogen</c:v>
                </c:pt>
              </c:strCache>
            </c:strRef>
          </c:tx>
          <c:spPr>
            <a:solidFill>
              <a:srgbClr val="009A44"/>
            </a:solidFill>
            <a:ln>
              <a:noFill/>
            </a:ln>
            <a:effectLst/>
          </c:spPr>
          <c:cat>
            <c:numRef>
              <c:f>'4.18'!$O$8:$AY$8</c:f>
              <c:numCache>
                <c:formatCode>yyyy</c:formatCode>
                <c:ptCount val="37"/>
                <c:pt idx="0">
                  <c:v>42095</c:v>
                </c:pt>
                <c:pt idx="1">
                  <c:v>42461</c:v>
                </c:pt>
                <c:pt idx="2">
                  <c:v>42826</c:v>
                </c:pt>
                <c:pt idx="3">
                  <c:v>43191</c:v>
                </c:pt>
                <c:pt idx="4">
                  <c:v>43556</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'4.18'!$O$10:$AY$10</c:f>
              <c:numCache>
                <c:formatCode>#,##0.0</c:formatCode>
                <c:ptCount val="37"/>
                <c:pt idx="5" formatCode="_(* #,##0.00_);_(* \(#,##0.00\);_(* &quot;-&quot;??_);_(@_)">
                  <c:v>2.2274008550799435E-2</c:v>
                </c:pt>
                <c:pt idx="6" formatCode="_(* #,##0.00_);_(* \(#,##0.00\);_(* &quot;-&quot;??_);_(@_)">
                  <c:v>3.7345406291089164E-2</c:v>
                </c:pt>
                <c:pt idx="7" formatCode="_(* #,##0.00_);_(* \(#,##0.00\);_(* &quot;-&quot;??_);_(@_)">
                  <c:v>5.661269577964162E-2</c:v>
                </c:pt>
                <c:pt idx="8" formatCode="_(* #,##0.00_);_(* \(#,##0.00\);_(* &quot;-&quot;??_);_(@_)">
                  <c:v>8.0741533144408531E-2</c:v>
                </c:pt>
                <c:pt idx="9" formatCode="_(* #,##0.00_);_(* \(#,##0.00\);_(* &quot;-&quot;??_);_(@_)">
                  <c:v>0.11073523101356193</c:v>
                </c:pt>
                <c:pt idx="10" formatCode="_(* #,##0.00_);_(* \(#,##0.00\);_(* &quot;-&quot;??_);_(@_)">
                  <c:v>0.14815148862988439</c:v>
                </c:pt>
                <c:pt idx="11" formatCode="_(* #,##0.00_);_(* \(#,##0.00\);_(* &quot;-&quot;??_);_(@_)">
                  <c:v>0.19466286080462558</c:v>
                </c:pt>
                <c:pt idx="12" formatCode="_(* #,##0.00_);_(* \(#,##0.00\);_(* &quot;-&quot;??_);_(@_)">
                  <c:v>0.25242093622421158</c:v>
                </c:pt>
                <c:pt idx="13" formatCode="_(* #,##0.00_);_(* \(#,##0.00\);_(* &quot;-&quot;??_);_(@_)">
                  <c:v>0.32403097454259061</c:v>
                </c:pt>
                <c:pt idx="14" formatCode="_(* #,##0.00_);_(* \(#,##0.00\);_(* &quot;-&quot;??_);_(@_)">
                  <c:v>0.41279503099421888</c:v>
                </c:pt>
                <c:pt idx="15" formatCode="_(* #,##0.00_);_(* \(#,##0.00\);_(* &quot;-&quot;??_);_(@_)">
                  <c:v>0.52285789951302797</c:v>
                </c:pt>
                <c:pt idx="16" formatCode="_(* #,##0.00_);_(* \(#,##0.00\);_(* &quot;-&quot;??_);_(@_)">
                  <c:v>0.65910502746835886</c:v>
                </c:pt>
                <c:pt idx="17" formatCode="_(* #,##0.00_);_(* \(#,##0.00\);_(* &quot;-&quot;??_);_(@_)">
                  <c:v>0.82768320457164479</c:v>
                </c:pt>
                <c:pt idx="18" formatCode="_(* #,##0.00_);_(* \(#,##0.00\);_(* &quot;-&quot;??_);_(@_)">
                  <c:v>1.0361545266191925</c:v>
                </c:pt>
                <c:pt idx="19" formatCode="_(* #,##0.00_);_(* \(#,##0.00\);_(* &quot;-&quot;??_);_(@_)">
                  <c:v>1.293428124418164</c:v>
                </c:pt>
                <c:pt idx="20" formatCode="_(* #,##0.00_);_(* \(#,##0.00\);_(* &quot;-&quot;??_);_(@_)">
                  <c:v>1.6106413409403422</c:v>
                </c:pt>
                <c:pt idx="21" formatCode="_(* #,##0.00_);_(* \(#,##0.00\);_(* &quot;-&quot;??_);_(@_)">
                  <c:v>2.0010428691170099</c:v>
                </c:pt>
                <c:pt idx="22" formatCode="_(* #,##0.00_);_(* \(#,##0.00\);_(* &quot;-&quot;??_);_(@_)">
                  <c:v>2.4805374523600801</c:v>
                </c:pt>
                <c:pt idx="23" formatCode="_(* #,##0.00_);_(* \(#,##0.00\);_(* &quot;-&quot;??_);_(@_)">
                  <c:v>3.0677258835178765</c:v>
                </c:pt>
                <c:pt idx="24" formatCode="_(* #,##0.00_);_(* \(#,##0.00\);_(* &quot;-&quot;??_);_(@_)">
                  <c:v>3.7845791863345437</c:v>
                </c:pt>
                <c:pt idx="25" formatCode="_(* #,##0.00_);_(* \(#,##0.00\);_(* &quot;-&quot;??_);_(@_)">
                  <c:v>4.6560719402559112</c:v>
                </c:pt>
                <c:pt idx="26" formatCode="_(* #,##0.00_);_(* \(#,##0.00\);_(* &quot;-&quot;??_);_(@_)">
                  <c:v>5.7105020647488463</c:v>
                </c:pt>
                <c:pt idx="27" formatCode="_(* #,##0.00_);_(* \(#,##0.00\);_(* &quot;-&quot;??_);_(@_)">
                  <c:v>6.9787776961021049</c:v>
                </c:pt>
                <c:pt idx="28" formatCode="_(* #,##0.00_);_(* \(#,##0.00\);_(* &quot;-&quot;??_);_(@_)">
                  <c:v>8.4934627926298933</c:v>
                </c:pt>
                <c:pt idx="29" formatCode="_(* #,##0.00_);_(* \(#,##0.00\);_(* &quot;-&quot;??_);_(@_)">
                  <c:v>10.28718924840893</c:v>
                </c:pt>
                <c:pt idx="30" formatCode="_(* #,##0.00_);_(* \(#,##0.00\);_(* &quot;-&quot;??_);_(@_)">
                  <c:v>12.390130452051707</c:v>
                </c:pt>
                <c:pt idx="31" formatCode="_(* #,##0.00_);_(* \(#,##0.00\);_(* &quot;-&quot;??_);_(@_)">
                  <c:v>14.826518559549983</c:v>
                </c:pt>
                <c:pt idx="32" formatCode="_(* #,##0.00_);_(* \(#,##0.00\);_(* &quot;-&quot;??_);_(@_)">
                  <c:v>17.61328106295603</c:v>
                </c:pt>
                <c:pt idx="33" formatCode="_(* #,##0.00_);_(* \(#,##0.00\);_(* &quot;-&quot;??_);_(@_)">
                  <c:v>20.754187682629464</c:v>
                </c:pt>
                <c:pt idx="34" formatCode="_(* #,##0.00_);_(* \(#,##0.00\);_(* &quot;-&quot;??_);_(@_)">
                  <c:v>24.238867996018087</c:v>
                </c:pt>
                <c:pt idx="35" formatCode="_(* #,##0.00_);_(* \(#,##0.00\);_(* &quot;-&quot;??_);_(@_)">
                  <c:v>28.043929298379801</c:v>
                </c:pt>
                <c:pt idx="36" formatCode="_(* #,##0.00_);_(* \(#,##0.00\);_(* &quot;-&quot;??_);_(@_)">
                  <c:v>31.035867143173295</c:v>
                </c:pt>
              </c:numCache>
            </c:numRef>
          </c:val>
          <c:extLst>
            <c:ext xmlns:c16="http://schemas.microsoft.com/office/drawing/2014/chart" uri="{C3380CC4-5D6E-409C-BE32-E72D297353CC}">
              <c16:uniqueId val="{00000003-9E8B-49D0-A999-4FD3059938FD}"/>
            </c:ext>
          </c:extLst>
        </c:ser>
        <c:ser>
          <c:idx val="2"/>
          <c:order val="3"/>
          <c:tx>
            <c:strRef>
              <c:f>'4.18'!$N$11</c:f>
              <c:strCache>
                <c:ptCount val="1"/>
                <c:pt idx="0">
                  <c:v>Natural Gas</c:v>
                </c:pt>
              </c:strCache>
            </c:strRef>
          </c:tx>
          <c:spPr>
            <a:solidFill>
              <a:srgbClr val="F26522"/>
            </a:solidFill>
            <a:ln>
              <a:noFill/>
            </a:ln>
            <a:effectLst/>
          </c:spPr>
          <c:cat>
            <c:numRef>
              <c:f>'4.18'!$O$8:$AY$8</c:f>
              <c:numCache>
                <c:formatCode>yyyy</c:formatCode>
                <c:ptCount val="37"/>
                <c:pt idx="0">
                  <c:v>42095</c:v>
                </c:pt>
                <c:pt idx="1">
                  <c:v>42461</c:v>
                </c:pt>
                <c:pt idx="2">
                  <c:v>42826</c:v>
                </c:pt>
                <c:pt idx="3">
                  <c:v>43191</c:v>
                </c:pt>
                <c:pt idx="4">
                  <c:v>43556</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'4.18'!$O$11:$AY$11</c:f>
              <c:numCache>
                <c:formatCode>#,##0.0</c:formatCode>
                <c:ptCount val="37"/>
                <c:pt idx="5" formatCode="_(* #,##0.00_);_(* \(#,##0.00\);_(* &quot;-&quot;??_);_(@_)">
                  <c:v>0.22020865220156385</c:v>
                </c:pt>
                <c:pt idx="6" formatCode="_(* #,##0.00_);_(* \(#,##0.00\);_(* &quot;-&quot;??_);_(@_)">
                  <c:v>0.30711646890061806</c:v>
                </c:pt>
                <c:pt idx="7" formatCode="_(* #,##0.00_);_(* \(#,##0.00\);_(* &quot;-&quot;??_);_(@_)">
                  <c:v>0.3964956506355054</c:v>
                </c:pt>
                <c:pt idx="8" formatCode="_(* #,##0.00_);_(* \(#,##0.00\);_(* &quot;-&quot;??_);_(@_)">
                  <c:v>0.48658604212845563</c:v>
                </c:pt>
                <c:pt idx="9" formatCode="_(* #,##0.00_);_(* \(#,##0.00\);_(* &quot;-&quot;??_);_(@_)">
                  <c:v>0.57738764337946868</c:v>
                </c:pt>
                <c:pt idx="10" formatCode="_(* #,##0.00_);_(* \(#,##0.00\);_(* &quot;-&quot;??_);_(@_)">
                  <c:v>0.6707878566871186</c:v>
                </c:pt>
                <c:pt idx="11" formatCode="_(* #,##0.00_);_(* \(#,##0.00\);_(* &quot;-&quot;??_);_(@_)">
                  <c:v>0.76516134122353352</c:v>
                </c:pt>
                <c:pt idx="12" formatCode="_(* #,##0.00_);_(* \(#,##0.00\);_(* &quot;-&quot;??_);_(@_)">
                  <c:v>0.86057550421366225</c:v>
                </c:pt>
                <c:pt idx="13" formatCode="_(* #,##0.00_);_(* \(#,##0.00\);_(* &quot;-&quot;??_);_(@_)">
                  <c:v>0.95884277330203593</c:v>
                </c:pt>
                <c:pt idx="14" formatCode="_(* #,##0.00_);_(* \(#,##0.00\);_(* &quot;-&quot;??_);_(@_)">
                  <c:v>1.0583453750898764</c:v>
                </c:pt>
                <c:pt idx="15" formatCode="_(* #,##0.00_);_(* \(#,##0.00\);_(* &quot;-&quot;??_);_(@_)">
                  <c:v>1.1592105565979876</c:v>
                </c:pt>
                <c:pt idx="16" formatCode="_(* #,##0.00_);_(* \(#,##0.00\);_(* &quot;-&quot;??_);_(@_)">
                  <c:v>1.2616329720721227</c:v>
                </c:pt>
                <c:pt idx="17" formatCode="_(* #,##0.00_);_(* \(#,##0.00\);_(* &quot;-&quot;??_);_(@_)">
                  <c:v>1.3656126215122812</c:v>
                </c:pt>
                <c:pt idx="18" formatCode="_(* #,##0.00_);_(* \(#,##0.00\);_(* &quot;-&quot;??_);_(@_)">
                  <c:v>1.4728945253380454</c:v>
                </c:pt>
                <c:pt idx="19" formatCode="_(* #,##0.00_);_(* \(#,##0.00\);_(* &quot;-&quot;??_);_(@_)">
                  <c:v>1.5821229716213394</c:v>
                </c:pt>
                <c:pt idx="20" formatCode="_(* #,##0.00_);_(* \(#,##0.00\);_(* &quot;-&quot;??_);_(@_)">
                  <c:v>1.6934252073829668</c:v>
                </c:pt>
                <c:pt idx="21" formatCode="_(* #,##0.00_);_(* \(#,##0.00\);_(* &quot;-&quot;??_);_(@_)">
                  <c:v>1.8069958868686804</c:v>
                </c:pt>
                <c:pt idx="22" formatCode="_(* #,##0.00_);_(* \(#,##0.00\);_(* &quot;-&quot;??_);_(@_)">
                  <c:v>1.9230296643242337</c:v>
                </c:pt>
                <c:pt idx="23" formatCode="_(* #,##0.00_);_(* \(#,##0.00\);_(* &quot;-&quot;??_);_(@_)">
                  <c:v>2.0417810337912341</c:v>
                </c:pt>
                <c:pt idx="24" formatCode="_(* #,##0.00_);_(* \(#,##0.00\);_(* &quot;-&quot;??_);_(@_)">
                  <c:v>2.1632499952696818</c:v>
                </c:pt>
                <c:pt idx="25" formatCode="_(* #,##0.00_);_(* \(#,##0.00\);_(* &quot;-&quot;??_);_(@_)">
                  <c:v>2.2878856970469372</c:v>
                </c:pt>
                <c:pt idx="26" formatCode="_(* #,##0.00_);_(* \(#,##0.00\);_(* &quot;-&quot;??_);_(@_)">
                  <c:v>2.4158827933687537</c:v>
                </c:pt>
                <c:pt idx="27" formatCode="_(* #,##0.00_);_(* \(#,##0.00\);_(* &quot;-&quot;??_);_(@_)">
                  <c:v>2.5474957782767387</c:v>
                </c:pt>
                <c:pt idx="28" formatCode="_(* #,##0.00_);_(* \(#,##0.00\);_(* &quot;-&quot;??_);_(@_)">
                  <c:v>2.6828518987916961</c:v>
                </c:pt>
                <c:pt idx="29" formatCode="_(* #,##0.00_);_(* \(#,##0.00\);_(* &quot;-&quot;??_);_(@_)">
                  <c:v>2.8224003032009866</c:v>
                </c:pt>
                <c:pt idx="30" formatCode="_(* #,##0.00_);_(* \(#,##0.00\);_(* &quot;-&quot;??_);_(@_)">
                  <c:v>2.966268238525414</c:v>
                </c:pt>
                <c:pt idx="31" formatCode="_(* #,##0.00_);_(* \(#,##0.00\);_(* &quot;-&quot;??_);_(@_)">
                  <c:v>3.1138187700240598</c:v>
                </c:pt>
                <c:pt idx="32" formatCode="_(* #,##0.00_);_(* \(#,##0.00\);_(* &quot;-&quot;??_);_(@_)">
                  <c:v>3.2664598819917607</c:v>
                </c:pt>
                <c:pt idx="33" formatCode="_(* #,##0.00_);_(* \(#,##0.00\);_(* &quot;-&quot;??_);_(@_)">
                  <c:v>3.4247005625117319</c:v>
                </c:pt>
                <c:pt idx="34" formatCode="_(* #,##0.00_);_(* \(#,##0.00\);_(* &quot;-&quot;??_);_(@_)">
                  <c:v>3.5889225526463839</c:v>
                </c:pt>
                <c:pt idx="35" formatCode="_(* #,##0.00_);_(* \(#,##0.00\);_(* &quot;-&quot;??_);_(@_)">
                  <c:v>3.7584964850838936</c:v>
                </c:pt>
                <c:pt idx="36" formatCode="_(* #,##0.00_);_(* \(#,##0.00\);_(* &quot;-&quot;??_);_(@_)">
                  <c:v>3.8105195576433974</c:v>
                </c:pt>
              </c:numCache>
            </c:numRef>
          </c:val>
          <c:extLst>
            <c:ext xmlns:c16="http://schemas.microsoft.com/office/drawing/2014/chart" uri="{C3380CC4-5D6E-409C-BE32-E72D297353CC}">
              <c16:uniqueId val="{00000004-9E8B-49D0-A999-4FD3059938FD}"/>
            </c:ext>
          </c:extLst>
        </c:ser>
        <c:dLbls>
          <c:showLegendKey val="0"/>
          <c:showVal val="0"/>
          <c:showCatName val="0"/>
          <c:showSerName val="0"/>
          <c:showPercent val="0"/>
          <c:showBubbleSize val="0"/>
        </c:dLbls>
        <c:axId val="574958976"/>
        <c:axId val="574968960"/>
      </c:areaChart>
      <c:dateAx>
        <c:axId val="574958976"/>
        <c:scaling>
          <c:orientation val="minMax"/>
          <c:min val="42005"/>
        </c:scaling>
        <c:delete val="0"/>
        <c:axPos val="b"/>
        <c:numFmt formatCode="yyyy" sourceLinked="1"/>
        <c:majorTickMark val="out"/>
        <c:minorTickMark val="none"/>
        <c:tickLblPos val="low"/>
        <c:spPr>
          <a:noFill/>
          <a:ln w="9525" cap="flat" cmpd="sng" algn="ctr">
            <a:solidFill>
              <a:schemeClr val="bg1">
                <a:lumMod val="50000"/>
              </a:schemeClr>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74968960"/>
        <c:crosses val="autoZero"/>
        <c:auto val="1"/>
        <c:lblOffset val="100"/>
        <c:baseTimeUnit val="years"/>
        <c:majorUnit val="5"/>
        <c:majorTimeUnit val="years"/>
      </c:dateAx>
      <c:valAx>
        <c:axId val="574968960"/>
        <c:scaling>
          <c:orientation val="minMax"/>
          <c:max val="500"/>
          <c:min val="0"/>
        </c:scaling>
        <c:delete val="0"/>
        <c:axPos val="l"/>
        <c:majorGridlines>
          <c:spPr>
            <a:ln w="9525" cap="flat" cmpd="sng" algn="ctr">
              <a:solidFill>
                <a:srgbClr val="BFBFBF"/>
              </a:solidFill>
              <a:round/>
            </a:ln>
            <a:effectLst/>
          </c:spPr>
        </c:majorGridlines>
        <c:title>
          <c:tx>
            <c:strRef>
              <c:f>'4.18'!$N$7</c:f>
              <c:strCache>
                <c:ptCount val="1"/>
                <c:pt idx="0">
                  <c:v>TWh</c:v>
                </c:pt>
              </c:strCache>
            </c:strRef>
          </c:tx>
          <c:layout>
            <c:manualLayout>
              <c:xMode val="edge"/>
              <c:yMode val="edge"/>
              <c:x val="2.02204704185013E-2"/>
              <c:y val="7.3443263821808075E-2"/>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General" sourceLinked="0"/>
        <c:majorTickMark val="none"/>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74958976"/>
        <c:crosses val="autoZero"/>
        <c:crossBetween val="midCat"/>
        <c:majorUnit val="50"/>
      </c:valAx>
      <c:spPr>
        <a:noFill/>
        <a:ln>
          <a:noFill/>
        </a:ln>
        <a:effectLst/>
      </c:spPr>
    </c:plotArea>
    <c:legend>
      <c:legendPos val="b"/>
      <c:layout>
        <c:manualLayout>
          <c:xMode val="edge"/>
          <c:yMode val="edge"/>
          <c:x val="2.8193051885811747E-2"/>
          <c:y val="0.86793291649220161"/>
          <c:w val="0.9535928203116667"/>
          <c:h val="0.13206708350779842"/>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0"/>
    <c:dispBlanksAs val="gap"/>
    <c:showDLblsOverMax val="0"/>
  </c:chart>
  <c:spPr>
    <a:solidFill>
      <a:schemeClr val="bg1"/>
    </a:solidFill>
    <a:ln w="9525" cap="flat" cmpd="sng" algn="ctr">
      <a:noFill/>
      <a:round/>
    </a:ln>
    <a:effectLst/>
  </c:spPr>
  <c:txPr>
    <a:bodyPr/>
    <a:lstStyle/>
    <a:p>
      <a:pPr>
        <a:defRPr sz="105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254429765360421"/>
          <c:y val="5.0700835274731522E-2"/>
          <c:w val="0.8225505514705882"/>
          <c:h val="0.74204716177055519"/>
        </c:manualLayout>
      </c:layout>
      <c:areaChart>
        <c:grouping val="stacked"/>
        <c:varyColors val="0"/>
        <c:ser>
          <c:idx val="3"/>
          <c:order val="0"/>
          <c:tx>
            <c:strRef>
              <c:f>'4.18'!$N$12</c:f>
              <c:strCache>
                <c:ptCount val="1"/>
                <c:pt idx="0">
                  <c:v>Petrol/Diesel</c:v>
                </c:pt>
              </c:strCache>
            </c:strRef>
          </c:tx>
          <c:spPr>
            <a:solidFill>
              <a:srgbClr val="FCBE26"/>
            </a:solidFill>
            <a:ln>
              <a:noFill/>
            </a:ln>
            <a:effectLst/>
          </c:spPr>
          <c:cat>
            <c:numRef>
              <c:f>'4.18'!$O$8:$AY$8</c:f>
              <c:numCache>
                <c:formatCode>yyyy</c:formatCode>
                <c:ptCount val="37"/>
                <c:pt idx="0">
                  <c:v>42095</c:v>
                </c:pt>
                <c:pt idx="1">
                  <c:v>42461</c:v>
                </c:pt>
                <c:pt idx="2">
                  <c:v>42826</c:v>
                </c:pt>
                <c:pt idx="3">
                  <c:v>43191</c:v>
                </c:pt>
                <c:pt idx="4">
                  <c:v>43556</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'4.18'!$O$37:$AY$37</c:f>
              <c:numCache>
                <c:formatCode>#,##0.0</c:formatCode>
                <c:ptCount val="37"/>
                <c:pt idx="5" formatCode="_(* #,##0.00_);_(* \(#,##0.00\);_(* &quot;-&quot;??_);_(@_)">
                  <c:v>488.22312876499774</c:v>
                </c:pt>
                <c:pt idx="6" formatCode="_(* #,##0.00_);_(* \(#,##0.00\);_(* &quot;-&quot;??_);_(@_)">
                  <c:v>477.33685690346238</c:v>
                </c:pt>
                <c:pt idx="7" formatCode="_(* #,##0.00_);_(* \(#,##0.00\);_(* &quot;-&quot;??_);_(@_)">
                  <c:v>467.53191381045974</c:v>
                </c:pt>
                <c:pt idx="8" formatCode="_(* #,##0.00_);_(* \(#,##0.00\);_(* &quot;-&quot;??_);_(@_)">
                  <c:v>457.16275002162359</c:v>
                </c:pt>
                <c:pt idx="9" formatCode="_(* #,##0.00_);_(* \(#,##0.00\);_(* &quot;-&quot;??_);_(@_)">
                  <c:v>445.9118605700923</c:v>
                </c:pt>
                <c:pt idx="10" formatCode="_(* #,##0.00_);_(* \(#,##0.00\);_(* &quot;-&quot;??_);_(@_)">
                  <c:v>434.78565316107512</c:v>
                </c:pt>
                <c:pt idx="11" formatCode="_(* #,##0.00_);_(* \(#,##0.00\);_(* &quot;-&quot;??_);_(@_)">
                  <c:v>422.73341876809275</c:v>
                </c:pt>
                <c:pt idx="12" formatCode="_(* #,##0.00_);_(* \(#,##0.00\);_(* &quot;-&quot;??_);_(@_)">
                  <c:v>408.63289506461814</c:v>
                </c:pt>
                <c:pt idx="13" formatCode="_(* #,##0.00_);_(* \(#,##0.00\);_(* &quot;-&quot;??_);_(@_)">
                  <c:v>393.87785435631827</c:v>
                </c:pt>
                <c:pt idx="14" formatCode="_(* #,##0.00_);_(* \(#,##0.00\);_(* &quot;-&quot;??_);_(@_)">
                  <c:v>377.09746558153273</c:v>
                </c:pt>
                <c:pt idx="15" formatCode="_(* #,##0.00_);_(* \(#,##0.00\);_(* &quot;-&quot;??_);_(@_)">
                  <c:v>357.18443551030549</c:v>
                </c:pt>
                <c:pt idx="16" formatCode="_(* #,##0.00_);_(* \(#,##0.00\);_(* &quot;-&quot;??_);_(@_)">
                  <c:v>335.52040821675797</c:v>
                </c:pt>
                <c:pt idx="17" formatCode="_(* #,##0.00_);_(* \(#,##0.00\);_(* &quot;-&quot;??_);_(@_)">
                  <c:v>311.52404405864428</c:v>
                </c:pt>
                <c:pt idx="18" formatCode="_(* #,##0.00_);_(* \(#,##0.00\);_(* &quot;-&quot;??_);_(@_)">
                  <c:v>285.46698406414413</c:v>
                </c:pt>
                <c:pt idx="19" formatCode="_(* #,##0.00_);_(* \(#,##0.00\);_(* &quot;-&quot;??_);_(@_)">
                  <c:v>259.36599954301226</c:v>
                </c:pt>
                <c:pt idx="20" formatCode="_(* #,##0.00_);_(* \(#,##0.00\);_(* &quot;-&quot;??_);_(@_)">
                  <c:v>233.97706147719688</c:v>
                </c:pt>
                <c:pt idx="21" formatCode="_(* #,##0.00_);_(* \(#,##0.00\);_(* &quot;-&quot;??_);_(@_)">
                  <c:v>209.85945038279897</c:v>
                </c:pt>
                <c:pt idx="22" formatCode="_(* #,##0.00_);_(* \(#,##0.00\);_(* &quot;-&quot;??_);_(@_)">
                  <c:v>188.27412444721119</c:v>
                </c:pt>
                <c:pt idx="23" formatCode="_(* #,##0.00_);_(* \(#,##0.00\);_(* &quot;-&quot;??_);_(@_)">
                  <c:v>168.6473611161997</c:v>
                </c:pt>
                <c:pt idx="24" formatCode="_(* #,##0.00_);_(* \(#,##0.00\);_(* &quot;-&quot;??_);_(@_)">
                  <c:v>150.78040488438901</c:v>
                </c:pt>
                <c:pt idx="25" formatCode="_(* #,##0.00_);_(* \(#,##0.00\);_(* &quot;-&quot;??_);_(@_)">
                  <c:v>133.98356378545287</c:v>
                </c:pt>
                <c:pt idx="26" formatCode="_(* #,##0.00_);_(* \(#,##0.00\);_(* &quot;-&quot;??_);_(@_)">
                  <c:v>117.08485024175992</c:v>
                </c:pt>
                <c:pt idx="27" formatCode="_(* #,##0.00_);_(* \(#,##0.00\);_(* &quot;-&quot;??_);_(@_)">
                  <c:v>102.88761616685228</c:v>
                </c:pt>
                <c:pt idx="28" formatCode="_(* #,##0.00_);_(* \(#,##0.00\);_(* &quot;-&quot;??_);_(@_)">
                  <c:v>88.891774847933434</c:v>
                </c:pt>
                <c:pt idx="29" formatCode="_(* #,##0.00_);_(* \(#,##0.00\);_(* &quot;-&quot;??_);_(@_)">
                  <c:v>74.188903257341551</c:v>
                </c:pt>
                <c:pt idx="30" formatCode="_(* #,##0.00_);_(* \(#,##0.00\);_(* &quot;-&quot;??_);_(@_)">
                  <c:v>59.42365955633192</c:v>
                </c:pt>
                <c:pt idx="31" formatCode="_(* #,##0.00_);_(* \(#,##0.00\);_(* &quot;-&quot;??_);_(@_)">
                  <c:v>44.925152894812385</c:v>
                </c:pt>
                <c:pt idx="32" formatCode="_(* #,##0.00_);_(* \(#,##0.00\);_(* &quot;-&quot;??_);_(@_)">
                  <c:v>30.96486880726961</c:v>
                </c:pt>
                <c:pt idx="33" formatCode="_(* #,##0.00_);_(* \(#,##0.00\);_(* &quot;-&quot;??_);_(@_)">
                  <c:v>17.476657115953294</c:v>
                </c:pt>
                <c:pt idx="34" formatCode="_(* #,##0.00_);_(* \(#,##0.00\);_(* &quot;-&quot;??_);_(@_)">
                  <c:v>8.1472398097576324</c:v>
                </c:pt>
                <c:pt idx="35" formatCode="_(* #,##0.00_);_(* \(#,##0.00\);_(* &quot;-&quot;??_);_(@_)">
                  <c:v>2.6789470430786593</c:v>
                </c:pt>
                <c:pt idx="36" formatCode="_(* #,##0.00_);_(* \(#,##0.00\);_(* &quot;-&quot;??_);_(@_)">
                  <c:v>7.3474192476936179E-2</c:v>
                </c:pt>
              </c:numCache>
            </c:numRef>
          </c:val>
          <c:extLst>
            <c:ext xmlns:c16="http://schemas.microsoft.com/office/drawing/2014/chart" uri="{C3380CC4-5D6E-409C-BE32-E72D297353CC}">
              <c16:uniqueId val="{00000000-8B30-4A04-8DE8-4098AE834188}"/>
            </c:ext>
          </c:extLst>
        </c:ser>
        <c:ser>
          <c:idx val="0"/>
          <c:order val="1"/>
          <c:tx>
            <c:strRef>
              <c:f>'4.18'!$N$9</c:f>
              <c:strCache>
                <c:ptCount val="1"/>
                <c:pt idx="0">
                  <c:v>Electricity</c:v>
                </c:pt>
              </c:strCache>
            </c:strRef>
          </c:tx>
          <c:spPr>
            <a:solidFill>
              <a:srgbClr val="6A2C91"/>
            </a:solidFill>
            <a:ln>
              <a:noFill/>
            </a:ln>
            <a:effectLst/>
          </c:spPr>
          <c:cat>
            <c:numRef>
              <c:f>'4.18'!$O$8:$AY$8</c:f>
              <c:numCache>
                <c:formatCode>yyyy</c:formatCode>
                <c:ptCount val="37"/>
                <c:pt idx="0">
                  <c:v>42095</c:v>
                </c:pt>
                <c:pt idx="1">
                  <c:v>42461</c:v>
                </c:pt>
                <c:pt idx="2">
                  <c:v>42826</c:v>
                </c:pt>
                <c:pt idx="3">
                  <c:v>43191</c:v>
                </c:pt>
                <c:pt idx="4">
                  <c:v>43556</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'4.18'!$O$34:$AY$34</c:f>
              <c:numCache>
                <c:formatCode>#,##0.0</c:formatCode>
                <c:ptCount val="37"/>
                <c:pt idx="5" formatCode="_(* #,##0.00_);_(* \(#,##0.00\);_(* &quot;-&quot;??_);_(@_)">
                  <c:v>0.71407942374422917</c:v>
                </c:pt>
                <c:pt idx="6" formatCode="_(* #,##0.00_);_(* \(#,##0.00\);_(* &quot;-&quot;??_);_(@_)">
                  <c:v>1.1482551680329283</c:v>
                </c:pt>
                <c:pt idx="7" formatCode="_(* #,##0.00_);_(* \(#,##0.00\);_(* &quot;-&quot;??_);_(@_)">
                  <c:v>1.7068296238908582</c:v>
                </c:pt>
                <c:pt idx="8" formatCode="_(* #,##0.00_);_(* \(#,##0.00\);_(* &quot;-&quot;??_);_(@_)">
                  <c:v>2.4284804917044274</c:v>
                </c:pt>
                <c:pt idx="9" formatCode="_(* #,##0.00_);_(* \(#,##0.00\);_(* &quot;-&quot;??_);_(@_)">
                  <c:v>3.3732978273124292</c:v>
                </c:pt>
                <c:pt idx="10" formatCode="_(* #,##0.00_);_(* \(#,##0.00\);_(* &quot;-&quot;??_);_(@_)">
                  <c:v>4.6109214701325438</c:v>
                </c:pt>
                <c:pt idx="11" formatCode="_(* #,##0.00_);_(* \(#,##0.00\);_(* &quot;-&quot;??_);_(@_)">
                  <c:v>6.2160181075557457</c:v>
                </c:pt>
                <c:pt idx="12" formatCode="_(* #,##0.00_);_(* \(#,##0.00\);_(* &quot;-&quot;??_);_(@_)">
                  <c:v>8.2785676674883693</c:v>
                </c:pt>
                <c:pt idx="13" formatCode="_(* #,##0.00_);_(* \(#,##0.00\);_(* &quot;-&quot;??_);_(@_)">
                  <c:v>10.8897173647727</c:v>
                </c:pt>
                <c:pt idx="14" formatCode="_(* #,##0.00_);_(* \(#,##0.00\);_(* &quot;-&quot;??_);_(@_)">
                  <c:v>14.12913360370184</c:v>
                </c:pt>
                <c:pt idx="15" formatCode="_(* #,##0.00_);_(* \(#,##0.00\);_(* &quot;-&quot;??_);_(@_)">
                  <c:v>18.045673088060891</c:v>
                </c:pt>
                <c:pt idx="16" formatCode="_(* #,##0.00_);_(* \(#,##0.00\);_(* &quot;-&quot;??_);_(@_)">
                  <c:v>22.616741165011742</c:v>
                </c:pt>
                <c:pt idx="17" formatCode="_(* #,##0.00_);_(* \(#,##0.00\);_(* &quot;-&quot;??_);_(@_)">
                  <c:v>27.818886270020137</c:v>
                </c:pt>
                <c:pt idx="18" formatCode="_(* #,##0.00_);_(* \(#,##0.00\);_(* &quot;-&quot;??_);_(@_)">
                  <c:v>33.451434798507599</c:v>
                </c:pt>
                <c:pt idx="19" formatCode="_(* #,##0.00_);_(* \(#,##0.00\);_(* &quot;-&quot;??_);_(@_)">
                  <c:v>39.259524532900365</c:v>
                </c:pt>
                <c:pt idx="20" formatCode="_(* #,##0.00_);_(* \(#,##0.00\);_(* &quot;-&quot;??_);_(@_)">
                  <c:v>44.910886703091563</c:v>
                </c:pt>
                <c:pt idx="21" formatCode="_(* #,##0.00_);_(* \(#,##0.00\);_(* &quot;-&quot;??_);_(@_)">
                  <c:v>50.213043380828921</c:v>
                </c:pt>
                <c:pt idx="22" formatCode="_(* #,##0.00_);_(* \(#,##0.00\);_(* &quot;-&quot;??_);_(@_)">
                  <c:v>54.98366357016036</c:v>
                </c:pt>
                <c:pt idx="23" formatCode="_(* #,##0.00_);_(* \(#,##0.00\);_(* &quot;-&quot;??_);_(@_)">
                  <c:v>59.272648533725764</c:v>
                </c:pt>
                <c:pt idx="24" formatCode="_(* #,##0.00_);_(* \(#,##0.00\);_(* &quot;-&quot;??_);_(@_)">
                  <c:v>63.109017911749113</c:v>
                </c:pt>
                <c:pt idx="25" formatCode="_(* #,##0.00_);_(* \(#,##0.00\);_(* &quot;-&quot;??_);_(@_)">
                  <c:v>66.677346382024638</c:v>
                </c:pt>
                <c:pt idx="26" formatCode="_(* #,##0.00_);_(* \(#,##0.00\);_(* &quot;-&quot;??_);_(@_)">
                  <c:v>70.196175286061461</c:v>
                </c:pt>
                <c:pt idx="27" formatCode="_(* #,##0.00_);_(* \(#,##0.00\);_(* &quot;-&quot;??_);_(@_)">
                  <c:v>72.931855303472986</c:v>
                </c:pt>
                <c:pt idx="28" formatCode="_(* #,##0.00_);_(* \(#,##0.00\);_(* &quot;-&quot;??_);_(@_)">
                  <c:v>75.462905058107665</c:v>
                </c:pt>
                <c:pt idx="29" formatCode="_(* #,##0.00_);_(* \(#,##0.00\);_(* &quot;-&quot;??_);_(@_)">
                  <c:v>77.993480455359389</c:v>
                </c:pt>
                <c:pt idx="30" formatCode="_(* #,##0.00_);_(* \(#,##0.00\);_(* &quot;-&quot;??_);_(@_)">
                  <c:v>80.42759661666804</c:v>
                </c:pt>
                <c:pt idx="31" formatCode="_(* #,##0.00_);_(* \(#,##0.00\);_(* &quot;-&quot;??_);_(@_)">
                  <c:v>82.673176317768068</c:v>
                </c:pt>
                <c:pt idx="32" formatCode="_(* #,##0.00_);_(* \(#,##0.00\);_(* &quot;-&quot;??_);_(@_)">
                  <c:v>84.715320582374304</c:v>
                </c:pt>
                <c:pt idx="33" formatCode="_(* #,##0.00_);_(* \(#,##0.00\);_(* &quot;-&quot;??_);_(@_)">
                  <c:v>86.530412527503941</c:v>
                </c:pt>
                <c:pt idx="34" formatCode="_(* #,##0.00_);_(* \(#,##0.00\);_(* &quot;-&quot;??_);_(@_)">
                  <c:v>88.004517686885237</c:v>
                </c:pt>
                <c:pt idx="35" formatCode="_(* #,##0.00_);_(* \(#,##0.00\);_(* &quot;-&quot;??_);_(@_)">
                  <c:v>89.116556857811744</c:v>
                </c:pt>
                <c:pt idx="36" formatCode="_(* #,##0.00_);_(* \(#,##0.00\);_(* &quot;-&quot;??_);_(@_)">
                  <c:v>89.500397295653272</c:v>
                </c:pt>
              </c:numCache>
            </c:numRef>
          </c:val>
          <c:extLst>
            <c:ext xmlns:c16="http://schemas.microsoft.com/office/drawing/2014/chart" uri="{C3380CC4-5D6E-409C-BE32-E72D297353CC}">
              <c16:uniqueId val="{00000001-8B30-4A04-8DE8-4098AE834188}"/>
            </c:ext>
          </c:extLst>
        </c:ser>
        <c:ser>
          <c:idx val="1"/>
          <c:order val="2"/>
          <c:tx>
            <c:strRef>
              <c:f>'4.18'!$N$10</c:f>
              <c:strCache>
                <c:ptCount val="1"/>
                <c:pt idx="0">
                  <c:v>Hydrogen</c:v>
                </c:pt>
              </c:strCache>
            </c:strRef>
          </c:tx>
          <c:spPr>
            <a:solidFill>
              <a:srgbClr val="009A44"/>
            </a:solidFill>
            <a:ln>
              <a:noFill/>
            </a:ln>
            <a:effectLst/>
          </c:spPr>
          <c:cat>
            <c:numRef>
              <c:f>'4.18'!$O$8:$AY$8</c:f>
              <c:numCache>
                <c:formatCode>yyyy</c:formatCode>
                <c:ptCount val="37"/>
                <c:pt idx="0">
                  <c:v>42095</c:v>
                </c:pt>
                <c:pt idx="1">
                  <c:v>42461</c:v>
                </c:pt>
                <c:pt idx="2">
                  <c:v>42826</c:v>
                </c:pt>
                <c:pt idx="3">
                  <c:v>43191</c:v>
                </c:pt>
                <c:pt idx="4">
                  <c:v>43556</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'4.18'!$O$35:$AY$35</c:f>
              <c:numCache>
                <c:formatCode>#,##0.0</c:formatCode>
                <c:ptCount val="37"/>
                <c:pt idx="5" formatCode="_(* #,##0.00_);_(* \(#,##0.00\);_(* &quot;-&quot;??_);_(@_)">
                  <c:v>2.4283228887516068E-2</c:v>
                </c:pt>
                <c:pt idx="6" formatCode="_(* #,##0.00_);_(* \(#,##0.00\);_(* &quot;-&quot;??_);_(@_)">
                  <c:v>4.209658217561292E-2</c:v>
                </c:pt>
                <c:pt idx="7" formatCode="_(* #,##0.00_);_(* \(#,##0.00\);_(* &quot;-&quot;??_);_(@_)">
                  <c:v>6.5700907099807276E-2</c:v>
                </c:pt>
                <c:pt idx="8" formatCode="_(* #,##0.00_);_(* \(#,##0.00\);_(* &quot;-&quot;??_);_(@_)">
                  <c:v>9.688441383019257E-2</c:v>
                </c:pt>
                <c:pt idx="9" formatCode="_(* #,##0.00_);_(* \(#,##0.00\);_(* &quot;-&quot;??_);_(@_)">
                  <c:v>0.13761161856728621</c:v>
                </c:pt>
                <c:pt idx="10" formatCode="_(* #,##0.00_);_(* \(#,##0.00\);_(* &quot;-&quot;??_);_(@_)">
                  <c:v>0.19090047013863329</c:v>
                </c:pt>
                <c:pt idx="11" formatCode="_(* #,##0.00_);_(* \(#,##0.00\);_(* &quot;-&quot;??_);_(@_)">
                  <c:v>0.26042836414344583</c:v>
                </c:pt>
                <c:pt idx="12" formatCode="_(* #,##0.00_);_(* \(#,##0.00\);_(* &quot;-&quot;??_);_(@_)">
                  <c:v>0.35114322662781861</c:v>
                </c:pt>
                <c:pt idx="13" formatCode="_(* #,##0.00_);_(* \(#,##0.00\);_(* &quot;-&quot;??_);_(@_)">
                  <c:v>0.46931829597989699</c:v>
                </c:pt>
                <c:pt idx="14" formatCode="_(* #,##0.00_);_(* \(#,##0.00\);_(* &quot;-&quot;??_);_(@_)">
                  <c:v>0.62315937990878434</c:v>
                </c:pt>
                <c:pt idx="15" formatCode="_(* #,##0.00_);_(* \(#,##0.00\);_(* &quot;-&quot;??_);_(@_)">
                  <c:v>0.82329730319943017</c:v>
                </c:pt>
                <c:pt idx="16" formatCode="_(* #,##0.00_);_(* \(#,##0.00\);_(* &quot;-&quot;??_);_(@_)">
                  <c:v>1.0832932779766338</c:v>
                </c:pt>
                <c:pt idx="17" formatCode="_(* #,##0.00_);_(* \(#,##0.00\);_(* &quot;-&quot;??_);_(@_)">
                  <c:v>1.4203395353592141</c:v>
                </c:pt>
                <c:pt idx="18" formatCode="_(* #,##0.00_);_(* \(#,##0.00\);_(* &quot;-&quot;??_);_(@_)">
                  <c:v>1.8563632605304101</c:v>
                </c:pt>
                <c:pt idx="19" formatCode="_(* #,##0.00_);_(* \(#,##0.00\);_(* &quot;-&quot;??_);_(@_)">
                  <c:v>2.4188536129739524</c:v>
                </c:pt>
                <c:pt idx="20" formatCode="_(* #,##0.00_);_(* \(#,##0.00\);_(* &quot;-&quot;??_);_(@_)">
                  <c:v>3.1416138262652948</c:v>
                </c:pt>
                <c:pt idx="21" formatCode="_(* #,##0.00_);_(* \(#,##0.00\);_(* &quot;-&quot;??_);_(@_)">
                  <c:v>4.0656525482142536</c:v>
                </c:pt>
                <c:pt idx="22" formatCode="_(* #,##0.00_);_(* \(#,##0.00\);_(* &quot;-&quot;??_);_(@_)">
                  <c:v>5.2394922756281872</c:v>
                </c:pt>
                <c:pt idx="23" formatCode="_(* #,##0.00_);_(* \(#,##0.00\);_(* &quot;-&quot;??_);_(@_)">
                  <c:v>6.7183848185054451</c:v>
                </c:pt>
                <c:pt idx="24" formatCode="_(* #,##0.00_);_(* \(#,##0.00\);_(* &quot;-&quot;??_);_(@_)">
                  <c:v>8.5622609014603803</c:v>
                </c:pt>
                <c:pt idx="25" formatCode="_(* #,##0.00_);_(* \(#,##0.00\);_(* &quot;-&quot;??_);_(@_)">
                  <c:v>10.830723782252454</c:v>
                </c:pt>
                <c:pt idx="26" formatCode="_(* #,##0.00_);_(* \(#,##0.00\);_(* &quot;-&quot;??_);_(@_)">
                  <c:v>13.575727206845141</c:v>
                </c:pt>
                <c:pt idx="27" formatCode="_(* #,##0.00_);_(* \(#,##0.00\);_(* &quot;-&quot;??_);_(@_)">
                  <c:v>16.830133357836107</c:v>
                </c:pt>
                <c:pt idx="28" formatCode="_(* #,##0.00_);_(* \(#,##0.00\);_(* &quot;-&quot;??_);_(@_)">
                  <c:v>20.593999571295274</c:v>
                </c:pt>
                <c:pt idx="29" formatCode="_(* #,##0.00_);_(* \(#,##0.00\);_(* &quot;-&quot;??_);_(@_)">
                  <c:v>24.821409103432924</c:v>
                </c:pt>
                <c:pt idx="30" formatCode="_(* #,##0.00_);_(* \(#,##0.00\);_(* &quot;-&quot;??_);_(@_)">
                  <c:v>29.412854858760468</c:v>
                </c:pt>
                <c:pt idx="31" formatCode="_(* #,##0.00_);_(* \(#,##0.00\);_(* &quot;-&quot;??_);_(@_)">
                  <c:v>34.219607240076122</c:v>
                </c:pt>
                <c:pt idx="32" formatCode="_(* #,##0.00_);_(* \(#,##0.00\);_(* &quot;-&quot;??_);_(@_)">
                  <c:v>39.067695015364933</c:v>
                </c:pt>
                <c:pt idx="33" formatCode="_(* #,##0.00_);_(* \(#,##0.00\);_(* &quot;-&quot;??_);_(@_)">
                  <c:v>43.794023876704713</c:v>
                </c:pt>
                <c:pt idx="34" formatCode="_(* #,##0.00_);_(* \(#,##0.00\);_(* &quot;-&quot;??_);_(@_)">
                  <c:v>46.72688971848806</c:v>
                </c:pt>
                <c:pt idx="35" formatCode="_(* #,##0.00_);_(* \(#,##0.00\);_(* &quot;-&quot;??_);_(@_)">
                  <c:v>47.665770542128797</c:v>
                </c:pt>
                <c:pt idx="36" formatCode="_(* #,##0.00_);_(* \(#,##0.00\);_(* &quot;-&quot;??_);_(@_)">
                  <c:v>48.710983569347654</c:v>
                </c:pt>
              </c:numCache>
            </c:numRef>
          </c:val>
          <c:extLst>
            <c:ext xmlns:c16="http://schemas.microsoft.com/office/drawing/2014/chart" uri="{C3380CC4-5D6E-409C-BE32-E72D297353CC}">
              <c16:uniqueId val="{00000002-8B30-4A04-8DE8-4098AE834188}"/>
            </c:ext>
          </c:extLst>
        </c:ser>
        <c:ser>
          <c:idx val="2"/>
          <c:order val="3"/>
          <c:tx>
            <c:strRef>
              <c:f>'4.18'!$N$11</c:f>
              <c:strCache>
                <c:ptCount val="1"/>
                <c:pt idx="0">
                  <c:v>Natural Gas</c:v>
                </c:pt>
              </c:strCache>
            </c:strRef>
          </c:tx>
          <c:spPr>
            <a:solidFill>
              <a:srgbClr val="F26522"/>
            </a:solidFill>
            <a:ln>
              <a:noFill/>
            </a:ln>
            <a:effectLst/>
          </c:spPr>
          <c:cat>
            <c:numRef>
              <c:f>'4.18'!$O$8:$AY$8</c:f>
              <c:numCache>
                <c:formatCode>yyyy</c:formatCode>
                <c:ptCount val="37"/>
                <c:pt idx="0">
                  <c:v>42095</c:v>
                </c:pt>
                <c:pt idx="1">
                  <c:v>42461</c:v>
                </c:pt>
                <c:pt idx="2">
                  <c:v>42826</c:v>
                </c:pt>
                <c:pt idx="3">
                  <c:v>43191</c:v>
                </c:pt>
                <c:pt idx="4">
                  <c:v>43556</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'4.18'!$O$36:$AY$36</c:f>
              <c:numCache>
                <c:formatCode>#,##0.0</c:formatCode>
                <c:ptCount val="37"/>
                <c:pt idx="5" formatCode="_(* #,##0.00_);_(* \(#,##0.00\);_(* &quot;-&quot;??_);_(@_)">
                  <c:v>6.7666102141786505E-2</c:v>
                </c:pt>
                <c:pt idx="6" formatCode="_(* #,##0.00_);_(* \(#,##0.00\);_(* &quot;-&quot;??_);_(@_)">
                  <c:v>7.8201532973528373E-2</c:v>
                </c:pt>
                <c:pt idx="7" formatCode="_(* #,##0.00_);_(* \(#,##0.00\);_(* &quot;-&quot;??_);_(@_)">
                  <c:v>8.9927591567070905E-2</c:v>
                </c:pt>
                <c:pt idx="8" formatCode="_(* #,##0.00_);_(* \(#,##0.00\);_(* &quot;-&quot;??_);_(@_)">
                  <c:v>0.10303893216816702</c:v>
                </c:pt>
                <c:pt idx="9" formatCode="_(* #,##0.00_);_(* \(#,##0.00\);_(* &quot;-&quot;??_);_(@_)">
                  <c:v>0.11754312220591105</c:v>
                </c:pt>
                <c:pt idx="10" formatCode="_(* #,##0.00_);_(* \(#,##0.00\);_(* &quot;-&quot;??_);_(@_)">
                  <c:v>0.13382947017180891</c:v>
                </c:pt>
                <c:pt idx="11" formatCode="_(* #,##0.00_);_(* \(#,##0.00\);_(* &quot;-&quot;??_);_(@_)">
                  <c:v>0.15190554349495483</c:v>
                </c:pt>
                <c:pt idx="12" formatCode="_(* #,##0.00_);_(* \(#,##0.00\);_(* &quot;-&quot;??_);_(@_)">
                  <c:v>0.17216065066685485</c:v>
                </c:pt>
                <c:pt idx="13" formatCode="_(* #,##0.00_);_(* \(#,##0.00\);_(* &quot;-&quot;??_);_(@_)">
                  <c:v>0.19466976634155225</c:v>
                </c:pt>
                <c:pt idx="14" formatCode="_(* #,##0.00_);_(* \(#,##0.00\);_(* &quot;-&quot;??_);_(@_)">
                  <c:v>0.21988960623550205</c:v>
                </c:pt>
                <c:pt idx="15" formatCode="_(* #,##0.00_);_(* \(#,##0.00\);_(* &quot;-&quot;??_);_(@_)">
                  <c:v>0.24802239202355153</c:v>
                </c:pt>
                <c:pt idx="16" formatCode="_(* #,##0.00_);_(* \(#,##0.00\);_(* &quot;-&quot;??_);_(@_)">
                  <c:v>0.27933775260549704</c:v>
                </c:pt>
                <c:pt idx="17" formatCode="_(* #,##0.00_);_(* \(#,##0.00\);_(* &quot;-&quot;??_);_(@_)">
                  <c:v>0.31423256390193877</c:v>
                </c:pt>
                <c:pt idx="18" formatCode="_(* #,##0.00_);_(* \(#,##0.00\);_(* &quot;-&quot;??_);_(@_)">
                  <c:v>0.35317110905842591</c:v>
                </c:pt>
                <c:pt idx="19" formatCode="_(* #,##0.00_);_(* \(#,##0.00\);_(* &quot;-&quot;??_);_(@_)">
                  <c:v>0.39661767122050806</c:v>
                </c:pt>
                <c:pt idx="20" formatCode="_(* #,##0.00_);_(* \(#,##0.00\);_(* &quot;-&quot;??_);_(@_)">
                  <c:v>0.44503653353373418</c:v>
                </c:pt>
                <c:pt idx="21" formatCode="_(* #,##0.00_);_(* \(#,##0.00\);_(* &quot;-&quot;??_);_(@_)">
                  <c:v>0.49902679359355195</c:v>
                </c:pt>
                <c:pt idx="22" formatCode="_(* #,##0.00_);_(* \(#,##0.00\);_(* &quot;-&quot;??_);_(@_)">
                  <c:v>0.55918754899540868</c:v>
                </c:pt>
                <c:pt idx="23" formatCode="_(* #,##0.00_);_(* \(#,##0.00\);_(* &quot;-&quot;??_);_(@_)">
                  <c:v>0.62632011900959927</c:v>
                </c:pt>
                <c:pt idx="24" formatCode="_(* #,##0.00_);_(* \(#,##0.00\);_(* &quot;-&quot;??_);_(@_)">
                  <c:v>0.70115084825237495</c:v>
                </c:pt>
                <c:pt idx="25" formatCode="_(* #,##0.00_);_(* \(#,##0.00\);_(* &quot;-&quot;??_);_(@_)">
                  <c:v>0.78454846321897953</c:v>
                </c:pt>
                <c:pt idx="26" formatCode="_(* #,##0.00_);_(* \(#,##0.00\);_(* &quot;-&quot;??_);_(@_)">
                  <c:v>0.87750893742546066</c:v>
                </c:pt>
                <c:pt idx="27" formatCode="_(* #,##0.00_);_(* \(#,##0.00\);_(* &quot;-&quot;??_);_(@_)">
                  <c:v>0.98109565161281509</c:v>
                </c:pt>
                <c:pt idx="28" formatCode="_(* #,##0.00_);_(* \(#,##0.00\);_(* &quot;-&quot;??_);_(@_)">
                  <c:v>1.0963795539511343</c:v>
                </c:pt>
                <c:pt idx="29" formatCode="_(* #,##0.00_);_(* \(#,##0.00\);_(* &quot;-&quot;??_);_(@_)">
                  <c:v>1.2246936540812108</c:v>
                </c:pt>
                <c:pt idx="30" formatCode="_(* #,##0.00_);_(* \(#,##0.00\);_(* &quot;-&quot;??_);_(@_)">
                  <c:v>1.3674308014396925</c:v>
                </c:pt>
                <c:pt idx="31" formatCode="_(* #,##0.00_);_(* \(#,##0.00\);_(* &quot;-&quot;??_);_(@_)">
                  <c:v>1.5261262273422203</c:v>
                </c:pt>
                <c:pt idx="32" formatCode="_(* #,##0.00_);_(* \(#,##0.00\);_(* &quot;-&quot;??_);_(@_)">
                  <c:v>1.7024499775543322</c:v>
                </c:pt>
                <c:pt idx="33" formatCode="_(* #,##0.00_);_(* \(#,##0.00\);_(* &quot;-&quot;??_);_(@_)">
                  <c:v>1.8983939991081238</c:v>
                </c:pt>
                <c:pt idx="34" formatCode="_(* #,##0.00_);_(* \(#,##0.00\);_(* &quot;-&quot;??_);_(@_)">
                  <c:v>2.0651931945558384</c:v>
                </c:pt>
                <c:pt idx="35" formatCode="_(* #,##0.00_);_(* \(#,##0.00\);_(* &quot;-&quot;??_);_(@_)">
                  <c:v>2.1935177207845227</c:v>
                </c:pt>
                <c:pt idx="36" formatCode="_(* #,##0.00_);_(* \(#,##0.00\);_(* &quot;-&quot;??_);_(@_)">
                  <c:v>2.3306538273583683</c:v>
                </c:pt>
              </c:numCache>
            </c:numRef>
          </c:val>
          <c:extLst>
            <c:ext xmlns:c16="http://schemas.microsoft.com/office/drawing/2014/chart" uri="{C3380CC4-5D6E-409C-BE32-E72D297353CC}">
              <c16:uniqueId val="{00000003-8B30-4A04-8DE8-4098AE834188}"/>
            </c:ext>
          </c:extLst>
        </c:ser>
        <c:dLbls>
          <c:showLegendKey val="0"/>
          <c:showVal val="0"/>
          <c:showCatName val="0"/>
          <c:showSerName val="0"/>
          <c:showPercent val="0"/>
          <c:showBubbleSize val="0"/>
        </c:dLbls>
        <c:axId val="573445248"/>
        <c:axId val="573446784"/>
      </c:areaChart>
      <c:dateAx>
        <c:axId val="573445248"/>
        <c:scaling>
          <c:orientation val="minMax"/>
          <c:min val="42005"/>
        </c:scaling>
        <c:delete val="0"/>
        <c:axPos val="b"/>
        <c:numFmt formatCode="yyyy" sourceLinked="1"/>
        <c:majorTickMark val="out"/>
        <c:minorTickMark val="none"/>
        <c:tickLblPos val="low"/>
        <c:spPr>
          <a:noFill/>
          <a:ln w="9525" cap="flat" cmpd="sng" algn="ctr">
            <a:solidFill>
              <a:schemeClr val="bg1">
                <a:lumMod val="50000"/>
              </a:schemeClr>
            </a:solidFill>
            <a:round/>
          </a:ln>
          <a:effectLst/>
        </c:spPr>
        <c:txPr>
          <a:bodyPr rot="-60000000" spcFirstLastPara="1" vertOverflow="ellipsis" vert="horz" wrap="square" anchor="ctr" anchorCtr="1"/>
          <a:lstStyle/>
          <a:p>
            <a:pPr>
              <a:defRPr lang="en-GB"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573446784"/>
        <c:crosses val="autoZero"/>
        <c:auto val="1"/>
        <c:lblOffset val="100"/>
        <c:baseTimeUnit val="years"/>
        <c:majorUnit val="5"/>
        <c:majorTimeUnit val="years"/>
      </c:dateAx>
      <c:valAx>
        <c:axId val="573446784"/>
        <c:scaling>
          <c:orientation val="minMax"/>
          <c:max val="500"/>
          <c:min val="0"/>
        </c:scaling>
        <c:delete val="0"/>
        <c:axPos val="l"/>
        <c:majorGridlines>
          <c:spPr>
            <a:ln w="9525" cap="flat" cmpd="sng" algn="ctr">
              <a:solidFill>
                <a:srgbClr val="BFBFBF"/>
              </a:solidFill>
              <a:round/>
            </a:ln>
            <a:effectLst/>
          </c:spPr>
        </c:majorGridlines>
        <c:title>
          <c:tx>
            <c:strRef>
              <c:f>'4.18'!$N$7</c:f>
              <c:strCache>
                <c:ptCount val="1"/>
                <c:pt idx="0">
                  <c:v>TWh</c:v>
                </c:pt>
              </c:strCache>
            </c:strRef>
          </c:tx>
          <c:layout>
            <c:manualLayout>
              <c:xMode val="edge"/>
              <c:yMode val="edge"/>
              <c:x val="2.02204704185013E-2"/>
              <c:y val="7.3443263821808075E-2"/>
            </c:manualLayout>
          </c:layout>
          <c:overlay val="0"/>
          <c:spPr>
            <a:noFill/>
            <a:ln>
              <a:noFill/>
            </a:ln>
            <a:effectLst/>
          </c:spPr>
          <c:txPr>
            <a:bodyPr rot="-5400000" spcFirstLastPara="1" vertOverflow="ellipsis" vert="horz" wrap="square" anchor="ctr" anchorCtr="1"/>
            <a:lstStyle/>
            <a:p>
              <a:pPr>
                <a:defRPr lang="en-GB"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title>
        <c:numFmt formatCode="General" sourceLinked="0"/>
        <c:majorTickMark val="none"/>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lang="en-GB"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573445248"/>
        <c:crosses val="autoZero"/>
        <c:crossBetween val="midCat"/>
        <c:majorUnit val="50"/>
      </c:valAx>
      <c:spPr>
        <a:noFill/>
        <a:ln>
          <a:noFill/>
        </a:ln>
        <a:effectLst/>
      </c:spPr>
    </c:plotArea>
    <c:legend>
      <c:legendPos val="b"/>
      <c:layout>
        <c:manualLayout>
          <c:xMode val="edge"/>
          <c:yMode val="edge"/>
          <c:x val="2.8193051885811747E-2"/>
          <c:y val="0.86793291649220161"/>
          <c:w val="0.9535928203116667"/>
          <c:h val="0.13206708350779842"/>
        </c:manualLayout>
      </c:layout>
      <c:overlay val="0"/>
      <c:spPr>
        <a:noFill/>
        <a:ln>
          <a:noFill/>
        </a:ln>
        <a:effectLst/>
      </c:spPr>
      <c:txPr>
        <a:bodyPr rot="0" spcFirstLastPara="1" vertOverflow="ellipsis" vert="horz" wrap="square" anchor="ctr" anchorCtr="1"/>
        <a:lstStyle/>
        <a:p>
          <a:pPr>
            <a:defRPr lang="en-GB"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legend>
    <c:plotVisOnly val="0"/>
    <c:dispBlanksAs val="gap"/>
    <c:showDLblsOverMax val="0"/>
  </c:chart>
  <c:spPr>
    <a:solidFill>
      <a:schemeClr val="bg1"/>
    </a:solidFill>
    <a:ln w="9525" cap="flat" cmpd="sng" algn="ctr">
      <a:noFill/>
      <a:round/>
    </a:ln>
    <a:effectLst/>
  </c:spPr>
  <c:txPr>
    <a:bodyPr/>
    <a:lstStyle/>
    <a:p>
      <a:pPr>
        <a:defRPr lang="en-GB"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254429765360421"/>
          <c:y val="5.0700835274731522E-2"/>
          <c:w val="0.8225505514705882"/>
          <c:h val="0.74204716177055519"/>
        </c:manualLayout>
      </c:layout>
      <c:areaChart>
        <c:grouping val="stacked"/>
        <c:varyColors val="0"/>
        <c:ser>
          <c:idx val="3"/>
          <c:order val="0"/>
          <c:tx>
            <c:strRef>
              <c:f>'4.18'!$N$12</c:f>
              <c:strCache>
                <c:ptCount val="1"/>
                <c:pt idx="0">
                  <c:v>Petrol/Diesel</c:v>
                </c:pt>
              </c:strCache>
            </c:strRef>
          </c:tx>
          <c:spPr>
            <a:solidFill>
              <a:srgbClr val="FCBE26"/>
            </a:solidFill>
            <a:ln>
              <a:noFill/>
            </a:ln>
            <a:effectLst/>
          </c:spPr>
          <c:cat>
            <c:numRef>
              <c:f>'4.18'!$O$8:$AY$8</c:f>
              <c:numCache>
                <c:formatCode>yyyy</c:formatCode>
                <c:ptCount val="37"/>
                <c:pt idx="0">
                  <c:v>42095</c:v>
                </c:pt>
                <c:pt idx="1">
                  <c:v>42461</c:v>
                </c:pt>
                <c:pt idx="2">
                  <c:v>42826</c:v>
                </c:pt>
                <c:pt idx="3">
                  <c:v>43191</c:v>
                </c:pt>
                <c:pt idx="4">
                  <c:v>43556</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'4.18'!$O$64:$AY$64</c:f>
              <c:numCache>
                <c:formatCode>#,##0.0</c:formatCode>
                <c:ptCount val="37"/>
                <c:pt idx="5" formatCode="_(* #,##0.00_);_(* \(#,##0.00\);_(* &quot;-&quot;??_);_(@_)">
                  <c:v>486.38195784512749</c:v>
                </c:pt>
                <c:pt idx="6" formatCode="_(* #,##0.00_);_(* \(#,##0.00\);_(* &quot;-&quot;??_);_(@_)">
                  <c:v>474.86365769364045</c:v>
                </c:pt>
                <c:pt idx="7" formatCode="_(* #,##0.00_);_(* \(#,##0.00\);_(* &quot;-&quot;??_);_(@_)">
                  <c:v>464.91415997276465</c:v>
                </c:pt>
                <c:pt idx="8" formatCode="_(* #,##0.00_);_(* \(#,##0.00\);_(* &quot;-&quot;??_);_(@_)">
                  <c:v>455.1298551976227</c:v>
                </c:pt>
                <c:pt idx="9" formatCode="_(* #,##0.00_);_(* \(#,##0.00\);_(* &quot;-&quot;??_);_(@_)">
                  <c:v>445.35051509186559</c:v>
                </c:pt>
                <c:pt idx="10" formatCode="_(* #,##0.00_);_(* \(#,##0.00\);_(* &quot;-&quot;??_);_(@_)">
                  <c:v>436.75114196463545</c:v>
                </c:pt>
                <c:pt idx="11" formatCode="_(* #,##0.00_);_(* \(#,##0.00\);_(* &quot;-&quot;??_);_(@_)">
                  <c:v>428.52185169358091</c:v>
                </c:pt>
                <c:pt idx="12" formatCode="_(* #,##0.00_);_(* \(#,##0.00\);_(* &quot;-&quot;??_);_(@_)">
                  <c:v>419.78263716075287</c:v>
                </c:pt>
                <c:pt idx="13" formatCode="_(* #,##0.00_);_(* \(#,##0.00\);_(* &quot;-&quot;??_);_(@_)">
                  <c:v>412.39913528306874</c:v>
                </c:pt>
                <c:pt idx="14" formatCode="_(* #,##0.00_);_(* \(#,##0.00\);_(* &quot;-&quot;??_);_(@_)">
                  <c:v>405.2483197529163</c:v>
                </c:pt>
                <c:pt idx="15" formatCode="_(* #,##0.00_);_(* \(#,##0.00\);_(* &quot;-&quot;??_);_(@_)">
                  <c:v>397.21567119808003</c:v>
                </c:pt>
                <c:pt idx="16" formatCode="_(* #,##0.00_);_(* \(#,##0.00\);_(* &quot;-&quot;??_);_(@_)">
                  <c:v>389.91023340372709</c:v>
                </c:pt>
                <c:pt idx="17" formatCode="_(* #,##0.00_);_(* \(#,##0.00\);_(* &quot;-&quot;??_);_(@_)">
                  <c:v>382.12109913979339</c:v>
                </c:pt>
                <c:pt idx="18" formatCode="_(* #,##0.00_);_(* \(#,##0.00\);_(* &quot;-&quot;??_);_(@_)">
                  <c:v>372.69692924661695</c:v>
                </c:pt>
                <c:pt idx="19" formatCode="_(* #,##0.00_);_(* \(#,##0.00\);_(* &quot;-&quot;??_);_(@_)">
                  <c:v>363.16085228120681</c:v>
                </c:pt>
                <c:pt idx="20" formatCode="_(* #,##0.00_);_(* \(#,##0.00\);_(* &quot;-&quot;??_);_(@_)">
                  <c:v>352.33120569571196</c:v>
                </c:pt>
                <c:pt idx="21" formatCode="_(* #,##0.00_);_(* \(#,##0.00\);_(* &quot;-&quot;??_);_(@_)">
                  <c:v>339.15022372305623</c:v>
                </c:pt>
                <c:pt idx="22" formatCode="_(* #,##0.00_);_(* \(#,##0.00\);_(* &quot;-&quot;??_);_(@_)">
                  <c:v>325.03626855370379</c:v>
                </c:pt>
                <c:pt idx="23" formatCode="_(* #,##0.00_);_(* \(#,##0.00\);_(* &quot;-&quot;??_);_(@_)">
                  <c:v>309.02673392503493</c:v>
                </c:pt>
                <c:pt idx="24" formatCode="_(* #,##0.00_);_(* \(#,##0.00\);_(* &quot;-&quot;??_);_(@_)">
                  <c:v>290.49888949201886</c:v>
                </c:pt>
                <c:pt idx="25" formatCode="_(* #,##0.00_);_(* \(#,##0.00\);_(* &quot;-&quot;??_);_(@_)">
                  <c:v>270.96901876801962</c:v>
                </c:pt>
                <c:pt idx="26" formatCode="_(* #,##0.00_);_(* \(#,##0.00\);_(* &quot;-&quot;??_);_(@_)">
                  <c:v>250.07660381365037</c:v>
                </c:pt>
                <c:pt idx="27" formatCode="_(* #,##0.00_);_(* \(#,##0.00\);_(* &quot;-&quot;??_);_(@_)">
                  <c:v>227.94779894553241</c:v>
                </c:pt>
                <c:pt idx="28" formatCode="_(* #,##0.00_);_(* \(#,##0.00\);_(* &quot;-&quot;??_);_(@_)">
                  <c:v>206.20040204677088</c:v>
                </c:pt>
                <c:pt idx="29" formatCode="_(* #,##0.00_);_(* \(#,##0.00\);_(* &quot;-&quot;??_);_(@_)">
                  <c:v>185.05512931613254</c:v>
                </c:pt>
                <c:pt idx="30" formatCode="_(* #,##0.00_);_(* \(#,##0.00\);_(* &quot;-&quot;??_);_(@_)">
                  <c:v>164.95739474249987</c:v>
                </c:pt>
                <c:pt idx="31" formatCode="_(* #,##0.00_);_(* \(#,##0.00\);_(* &quot;-&quot;??_);_(@_)">
                  <c:v>146.84910318310716</c:v>
                </c:pt>
                <c:pt idx="32" formatCode="_(* #,##0.00_);_(* \(#,##0.00\);_(* &quot;-&quot;??_);_(@_)">
                  <c:v>130.67033230580645</c:v>
                </c:pt>
                <c:pt idx="33" formatCode="_(* #,##0.00_);_(* \(#,##0.00\);_(* &quot;-&quot;??_);_(@_)">
                  <c:v>116.39522034577986</c:v>
                </c:pt>
                <c:pt idx="34" formatCode="_(* #,##0.00_);_(* \(#,##0.00\);_(* &quot;-&quot;??_);_(@_)">
                  <c:v>105.01785575980628</c:v>
                </c:pt>
                <c:pt idx="35" formatCode="_(* #,##0.00_);_(* \(#,##0.00\);_(* &quot;-&quot;??_);_(@_)">
                  <c:v>99.766685333306313</c:v>
                </c:pt>
                <c:pt idx="36" formatCode="_(* #,##0.00_);_(* \(#,##0.00\);_(* &quot;-&quot;??_);_(@_)">
                  <c:v>94.171739609865668</c:v>
                </c:pt>
              </c:numCache>
            </c:numRef>
          </c:val>
          <c:extLst>
            <c:ext xmlns:c16="http://schemas.microsoft.com/office/drawing/2014/chart" uri="{C3380CC4-5D6E-409C-BE32-E72D297353CC}">
              <c16:uniqueId val="{00000000-D54B-4F88-8DA0-614BAB30B09E}"/>
            </c:ext>
          </c:extLst>
        </c:ser>
        <c:ser>
          <c:idx val="0"/>
          <c:order val="1"/>
          <c:tx>
            <c:strRef>
              <c:f>'4.18'!$N$9</c:f>
              <c:strCache>
                <c:ptCount val="1"/>
                <c:pt idx="0">
                  <c:v>Electricity</c:v>
                </c:pt>
              </c:strCache>
            </c:strRef>
          </c:tx>
          <c:spPr>
            <a:solidFill>
              <a:srgbClr val="6A2C91"/>
            </a:solidFill>
            <a:ln>
              <a:noFill/>
            </a:ln>
            <a:effectLst/>
          </c:spPr>
          <c:cat>
            <c:numRef>
              <c:f>'4.18'!$O$8:$AY$8</c:f>
              <c:numCache>
                <c:formatCode>yyyy</c:formatCode>
                <c:ptCount val="37"/>
                <c:pt idx="0">
                  <c:v>42095</c:v>
                </c:pt>
                <c:pt idx="1">
                  <c:v>42461</c:v>
                </c:pt>
                <c:pt idx="2">
                  <c:v>42826</c:v>
                </c:pt>
                <c:pt idx="3">
                  <c:v>43191</c:v>
                </c:pt>
                <c:pt idx="4">
                  <c:v>43556</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'4.18'!$O$61:$AY$61</c:f>
              <c:numCache>
                <c:formatCode>#,##0.0</c:formatCode>
                <c:ptCount val="37"/>
                <c:pt idx="5" formatCode="_(* #,##0.00_);_(* \(#,##0.00\);_(* &quot;-&quot;??_);_(@_)">
                  <c:v>0.50337358653401598</c:v>
                </c:pt>
                <c:pt idx="6" formatCode="_(* #,##0.00_);_(* \(#,##0.00\);_(* &quot;-&quot;??_);_(@_)">
                  <c:v>0.64889933369311326</c:v>
                </c:pt>
                <c:pt idx="7" formatCode="_(* #,##0.00_);_(* \(#,##0.00\);_(* &quot;-&quot;??_);_(@_)">
                  <c:v>0.81935392389324568</c:v>
                </c:pt>
                <c:pt idx="8" formatCode="_(* #,##0.00_);_(* \(#,##0.00\);_(* &quot;-&quot;??_);_(@_)">
                  <c:v>1.0063116090912936</c:v>
                </c:pt>
                <c:pt idx="9" formatCode="_(* #,##0.00_);_(* \(#,##0.00\);_(* &quot;-&quot;??_);_(@_)">
                  <c:v>1.2247094741059599</c:v>
                </c:pt>
                <c:pt idx="10" formatCode="_(* #,##0.00_);_(* \(#,##0.00\);_(* &quot;-&quot;??_);_(@_)">
                  <c:v>1.4923877883862824</c:v>
                </c:pt>
                <c:pt idx="11" formatCode="_(* #,##0.00_);_(* \(#,##0.00\);_(* &quot;-&quot;??_);_(@_)">
                  <c:v>1.8236926472586217</c:v>
                </c:pt>
                <c:pt idx="12" formatCode="_(* #,##0.00_);_(* \(#,##0.00\);_(* &quot;-&quot;??_);_(@_)">
                  <c:v>2.2284565904641269</c:v>
                </c:pt>
                <c:pt idx="13" formatCode="_(* #,##0.00_);_(* \(#,##0.00\);_(* &quot;-&quot;??_);_(@_)">
                  <c:v>2.7255966435022776</c:v>
                </c:pt>
                <c:pt idx="14" formatCode="_(* #,##0.00_);_(* \(#,##0.00\);_(* &quot;-&quot;??_);_(@_)">
                  <c:v>3.3464250316032071</c:v>
                </c:pt>
                <c:pt idx="15" formatCode="_(* #,##0.00_);_(* \(#,##0.00\);_(* &quot;-&quot;??_);_(@_)">
                  <c:v>4.1073126823631725</c:v>
                </c:pt>
                <c:pt idx="16" formatCode="_(* #,##0.00_);_(* \(#,##0.00\);_(* &quot;-&quot;??_);_(@_)">
                  <c:v>5.0488180615712679</c:v>
                </c:pt>
                <c:pt idx="17" formatCode="_(* #,##0.00_);_(* \(#,##0.00\);_(* &quot;-&quot;??_);_(@_)">
                  <c:v>6.2226511159653377</c:v>
                </c:pt>
                <c:pt idx="18" formatCode="_(* #,##0.00_);_(* \(#,##0.00\);_(* &quot;-&quot;??_);_(@_)">
                  <c:v>7.6840626779405463</c:v>
                </c:pt>
                <c:pt idx="19" formatCode="_(* #,##0.00_);_(* \(#,##0.00\);_(* &quot;-&quot;??_);_(@_)">
                  <c:v>9.4765783720829546</c:v>
                </c:pt>
                <c:pt idx="20" formatCode="_(* #,##0.00_);_(* \(#,##0.00\);_(* &quot;-&quot;??_);_(@_)">
                  <c:v>11.643264505191006</c:v>
                </c:pt>
                <c:pt idx="21" formatCode="_(* #,##0.00_);_(* \(#,##0.00\);_(* &quot;-&quot;??_);_(@_)">
                  <c:v>14.228439725025588</c:v>
                </c:pt>
                <c:pt idx="22" formatCode="_(* #,##0.00_);_(* \(#,##0.00\);_(* &quot;-&quot;??_);_(@_)">
                  <c:v>17.25651262120553</c:v>
                </c:pt>
                <c:pt idx="23" formatCode="_(* #,##0.00_);_(* \(#,##0.00\);_(* &quot;-&quot;??_);_(@_)">
                  <c:v>20.733031199267174</c:v>
                </c:pt>
                <c:pt idx="24" formatCode="_(* #,##0.00_);_(* \(#,##0.00\);_(* &quot;-&quot;??_);_(@_)">
                  <c:v>24.637947507521446</c:v>
                </c:pt>
                <c:pt idx="25" formatCode="_(* #,##0.00_);_(* \(#,##0.00\);_(* &quot;-&quot;??_);_(@_)">
                  <c:v>28.920287483753462</c:v>
                </c:pt>
                <c:pt idx="26" formatCode="_(* #,##0.00_);_(* \(#,##0.00\);_(* &quot;-&quot;??_);_(@_)">
                  <c:v>33.497956878209713</c:v>
                </c:pt>
                <c:pt idx="27" formatCode="_(* #,##0.00_);_(* \(#,##0.00\);_(* &quot;-&quot;??_);_(@_)">
                  <c:v>38.245447576684178</c:v>
                </c:pt>
                <c:pt idx="28" formatCode="_(* #,##0.00_);_(* \(#,##0.00\);_(* &quot;-&quot;??_);_(@_)">
                  <c:v>43.020766814960972</c:v>
                </c:pt>
                <c:pt idx="29" formatCode="_(* #,##0.00_);_(* \(#,##0.00\);_(* &quot;-&quot;??_);_(@_)">
                  <c:v>47.663348619847689</c:v>
                </c:pt>
                <c:pt idx="30" formatCode="_(* #,##0.00_);_(* \(#,##0.00\);_(* &quot;-&quot;??_);_(@_)">
                  <c:v>52.041187967411261</c:v>
                </c:pt>
                <c:pt idx="31" formatCode="_(* #,##0.00_);_(* \(#,##0.00\);_(* &quot;-&quot;??_);_(@_)">
                  <c:v>56.059432767910749</c:v>
                </c:pt>
                <c:pt idx="32" formatCode="_(* #,##0.00_);_(* \(#,##0.00\);_(* &quot;-&quot;??_);_(@_)">
                  <c:v>59.680791264413557</c:v>
                </c:pt>
                <c:pt idx="33" formatCode="_(* #,##0.00_);_(* \(#,##0.00\);_(* &quot;-&quot;??_);_(@_)">
                  <c:v>62.924942856939168</c:v>
                </c:pt>
                <c:pt idx="34" formatCode="_(* #,##0.00_);_(* \(#,##0.00\);_(* &quot;-&quot;??_);_(@_)">
                  <c:v>65.573399235872259</c:v>
                </c:pt>
                <c:pt idx="35" formatCode="_(* #,##0.00_);_(* \(#,##0.00\);_(* &quot;-&quot;??_);_(@_)">
                  <c:v>66.779625519279463</c:v>
                </c:pt>
                <c:pt idx="36" formatCode="_(* #,##0.00_);_(* \(#,##0.00\);_(* &quot;-&quot;??_);_(@_)">
                  <c:v>68.148321389451269</c:v>
                </c:pt>
              </c:numCache>
            </c:numRef>
          </c:val>
          <c:extLst>
            <c:ext xmlns:c16="http://schemas.microsoft.com/office/drawing/2014/chart" uri="{C3380CC4-5D6E-409C-BE32-E72D297353CC}">
              <c16:uniqueId val="{00000001-D54B-4F88-8DA0-614BAB30B09E}"/>
            </c:ext>
          </c:extLst>
        </c:ser>
        <c:ser>
          <c:idx val="1"/>
          <c:order val="2"/>
          <c:tx>
            <c:strRef>
              <c:f>'4.18'!$N$10</c:f>
              <c:strCache>
                <c:ptCount val="1"/>
                <c:pt idx="0">
                  <c:v>Hydrogen</c:v>
                </c:pt>
              </c:strCache>
            </c:strRef>
          </c:tx>
          <c:spPr>
            <a:solidFill>
              <a:srgbClr val="009A44"/>
            </a:solidFill>
            <a:ln>
              <a:noFill/>
            </a:ln>
            <a:effectLst/>
          </c:spPr>
          <c:cat>
            <c:numRef>
              <c:f>'4.18'!$O$8:$AY$8</c:f>
              <c:numCache>
                <c:formatCode>yyyy</c:formatCode>
                <c:ptCount val="37"/>
                <c:pt idx="0">
                  <c:v>42095</c:v>
                </c:pt>
                <c:pt idx="1">
                  <c:v>42461</c:v>
                </c:pt>
                <c:pt idx="2">
                  <c:v>42826</c:v>
                </c:pt>
                <c:pt idx="3">
                  <c:v>43191</c:v>
                </c:pt>
                <c:pt idx="4">
                  <c:v>43556</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'4.18'!$O$62:$AY$62</c:f>
              <c:numCache>
                <c:formatCode>#,##0.0</c:formatCode>
                <c:ptCount val="37"/>
                <c:pt idx="5" formatCode="_(* #,##0.00_);_(* \(#,##0.00\);_(* &quot;-&quot;??_);_(@_)">
                  <c:v>1.0726120554623029E-2</c:v>
                </c:pt>
                <c:pt idx="6" formatCode="_(* #,##0.00_);_(* \(#,##0.00\);_(* &quot;-&quot;??_);_(@_)">
                  <c:v>1.6492638471964079E-2</c:v>
                </c:pt>
                <c:pt idx="7" formatCode="_(* #,##0.00_);_(* \(#,##0.00\);_(* &quot;-&quot;??_);_(@_)">
                  <c:v>2.3016029355297233E-2</c:v>
                </c:pt>
                <c:pt idx="8" formatCode="_(* #,##0.00_);_(* \(#,##0.00\);_(* &quot;-&quot;??_);_(@_)">
                  <c:v>3.0464043007177748E-2</c:v>
                </c:pt>
                <c:pt idx="9" formatCode="_(* #,##0.00_);_(* \(#,##0.00\);_(* &quot;-&quot;??_);_(@_)">
                  <c:v>3.8722219713402922E-2</c:v>
                </c:pt>
                <c:pt idx="10" formatCode="_(* #,##0.00_);_(* \(#,##0.00\);_(* &quot;-&quot;??_);_(@_)">
                  <c:v>4.802639757883774E-2</c:v>
                </c:pt>
                <c:pt idx="11" formatCode="_(* #,##0.00_);_(* \(#,##0.00\);_(* &quot;-&quot;??_);_(@_)">
                  <c:v>5.8317825434367358E-2</c:v>
                </c:pt>
                <c:pt idx="12" formatCode="_(* #,##0.00_);_(* \(#,##0.00\);_(* &quot;-&quot;??_);_(@_)">
                  <c:v>6.9768391197078131E-2</c:v>
                </c:pt>
                <c:pt idx="13" formatCode="_(* #,##0.00_);_(* \(#,##0.00\);_(* &quot;-&quot;??_);_(@_)">
                  <c:v>8.2596964288032051E-2</c:v>
                </c:pt>
                <c:pt idx="14" formatCode="_(* #,##0.00_);_(* \(#,##0.00\);_(* &quot;-&quot;??_);_(@_)">
                  <c:v>9.6809269648778326E-2</c:v>
                </c:pt>
                <c:pt idx="15" formatCode="_(* #,##0.00_);_(* \(#,##0.00\);_(* &quot;-&quot;??_);_(@_)">
                  <c:v>0.11269190875289706</c:v>
                </c:pt>
                <c:pt idx="16" formatCode="_(* #,##0.00_);_(* \(#,##0.00\);_(* &quot;-&quot;??_);_(@_)">
                  <c:v>0.13029713743820506</c:v>
                </c:pt>
                <c:pt idx="17" formatCode="_(* #,##0.00_);_(* \(#,##0.00\);_(* &quot;-&quot;??_);_(@_)">
                  <c:v>0.14995942126357562</c:v>
                </c:pt>
                <c:pt idx="18" formatCode="_(* #,##0.00_);_(* \(#,##0.00\);_(* &quot;-&quot;??_);_(@_)">
                  <c:v>0.17191895019589701</c:v>
                </c:pt>
                <c:pt idx="19" formatCode="_(* #,##0.00_);_(* \(#,##0.00\);_(* &quot;-&quot;??_);_(@_)">
                  <c:v>0.19644608717991965</c:v>
                </c:pt>
                <c:pt idx="20" formatCode="_(* #,##0.00_);_(* \(#,##0.00\);_(* &quot;-&quot;??_);_(@_)">
                  <c:v>0.22383249890027934</c:v>
                </c:pt>
                <c:pt idx="21" formatCode="_(* #,##0.00_);_(* \(#,##0.00\);_(* &quot;-&quot;??_);_(@_)">
                  <c:v>0.25435729324633716</c:v>
                </c:pt>
                <c:pt idx="22" formatCode="_(* #,##0.00_);_(* \(#,##0.00\);_(* &quot;-&quot;??_);_(@_)">
                  <c:v>0.28847907516339055</c:v>
                </c:pt>
                <c:pt idx="23" formatCode="_(* #,##0.00_);_(* \(#,##0.00\);_(* &quot;-&quot;??_);_(@_)">
                  <c:v>0.3266524829408991</c:v>
                </c:pt>
                <c:pt idx="24" formatCode="_(* #,##0.00_);_(* \(#,##0.00\);_(* &quot;-&quot;??_);_(@_)">
                  <c:v>0.3694392299774435</c:v>
                </c:pt>
                <c:pt idx="25" formatCode="_(* #,##0.00_);_(* \(#,##0.00\);_(* &quot;-&quot;??_);_(@_)">
                  <c:v>0.4174184876309911</c:v>
                </c:pt>
                <c:pt idx="26" formatCode="_(* #,##0.00_);_(* \(#,##0.00\);_(* &quot;-&quot;??_);_(@_)">
                  <c:v>0.47128092558342904</c:v>
                </c:pt>
                <c:pt idx="27" formatCode="_(* #,##0.00_);_(* \(#,##0.00\);_(* &quot;-&quot;??_);_(@_)">
                  <c:v>0.53171762860985916</c:v>
                </c:pt>
                <c:pt idx="28" formatCode="_(* #,##0.00_);_(* \(#,##0.00\);_(* &quot;-&quot;??_);_(@_)">
                  <c:v>0.59965564475271926</c:v>
                </c:pt>
                <c:pt idx="29" formatCode="_(* #,##0.00_);_(* \(#,##0.00\);_(* &quot;-&quot;??_);_(@_)">
                  <c:v>0.67614654802184082</c:v>
                </c:pt>
                <c:pt idx="30" formatCode="_(* #,##0.00_);_(* \(#,##0.00\);_(* &quot;-&quot;??_);_(@_)">
                  <c:v>0.7621918975142955</c:v>
                </c:pt>
                <c:pt idx="31" formatCode="_(* #,##0.00_);_(* \(#,##0.00\);_(* &quot;-&quot;??_);_(@_)">
                  <c:v>0.8592694289621261</c:v>
                </c:pt>
                <c:pt idx="32" formatCode="_(* #,##0.00_);_(* \(#,##0.00\);_(* &quot;-&quot;??_);_(@_)">
                  <c:v>0.96894417816034295</c:v>
                </c:pt>
                <c:pt idx="33" formatCode="_(* #,##0.00_);_(* \(#,##0.00\);_(* &quot;-&quot;??_);_(@_)">
                  <c:v>1.0928049533194284</c:v>
                </c:pt>
                <c:pt idx="34" formatCode="_(* #,##0.00_);_(* \(#,##0.00\);_(* &quot;-&quot;??_);_(@_)">
                  <c:v>1.2329485617569456</c:v>
                </c:pt>
                <c:pt idx="35" formatCode="_(* #,##0.00_);_(* \(#,##0.00\);_(* &quot;-&quot;??_);_(@_)">
                  <c:v>1.3917627373341994</c:v>
                </c:pt>
                <c:pt idx="36" formatCode="_(* #,##0.00_);_(* \(#,##0.00\);_(* &quot;-&quot;??_);_(@_)">
                  <c:v>1.5718338198086499</c:v>
                </c:pt>
              </c:numCache>
            </c:numRef>
          </c:val>
          <c:extLst>
            <c:ext xmlns:c16="http://schemas.microsoft.com/office/drawing/2014/chart" uri="{C3380CC4-5D6E-409C-BE32-E72D297353CC}">
              <c16:uniqueId val="{00000002-D54B-4F88-8DA0-614BAB30B09E}"/>
            </c:ext>
          </c:extLst>
        </c:ser>
        <c:ser>
          <c:idx val="2"/>
          <c:order val="3"/>
          <c:tx>
            <c:strRef>
              <c:f>'4.18'!$N$11</c:f>
              <c:strCache>
                <c:ptCount val="1"/>
                <c:pt idx="0">
                  <c:v>Natural Gas</c:v>
                </c:pt>
              </c:strCache>
            </c:strRef>
          </c:tx>
          <c:spPr>
            <a:solidFill>
              <a:srgbClr val="F26522"/>
            </a:solidFill>
            <a:ln>
              <a:noFill/>
            </a:ln>
            <a:effectLst/>
          </c:spPr>
          <c:cat>
            <c:numRef>
              <c:f>'4.18'!$O$8:$AY$8</c:f>
              <c:numCache>
                <c:formatCode>yyyy</c:formatCode>
                <c:ptCount val="37"/>
                <c:pt idx="0">
                  <c:v>42095</c:v>
                </c:pt>
                <c:pt idx="1">
                  <c:v>42461</c:v>
                </c:pt>
                <c:pt idx="2">
                  <c:v>42826</c:v>
                </c:pt>
                <c:pt idx="3">
                  <c:v>43191</c:v>
                </c:pt>
                <c:pt idx="4">
                  <c:v>43556</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'4.18'!$O$63:$AY$63</c:f>
              <c:numCache>
                <c:formatCode>#,##0.0</c:formatCode>
                <c:ptCount val="37"/>
                <c:pt idx="5" formatCode="_(* #,##0.00_);_(* \(#,##0.00\);_(* &quot;-&quot;??_);_(@_)">
                  <c:v>1.0303456454167277</c:v>
                </c:pt>
                <c:pt idx="6" formatCode="_(* #,##0.00_);_(* \(#,##0.00\);_(* &quot;-&quot;??_);_(@_)">
                  <c:v>1.5379706615375119</c:v>
                </c:pt>
                <c:pt idx="7" formatCode="_(* #,##0.00_);_(* \(#,##0.00\);_(* &quot;-&quot;??_);_(@_)">
                  <c:v>2.0668849391476294</c:v>
                </c:pt>
                <c:pt idx="8" formatCode="_(* #,##0.00_);_(* \(#,##0.00\);_(* &quot;-&quot;??_);_(@_)">
                  <c:v>2.6071373671046252</c:v>
                </c:pt>
                <c:pt idx="9" formatCode="_(* #,##0.00_);_(* \(#,##0.00\);_(* &quot;-&quot;??_);_(@_)">
                  <c:v>3.1590665000234366</c:v>
                </c:pt>
                <c:pt idx="10" formatCode="_(* #,##0.00_);_(* \(#,##0.00\);_(* &quot;-&quot;??_);_(@_)">
                  <c:v>3.733907498426166</c:v>
                </c:pt>
                <c:pt idx="11" formatCode="_(* #,##0.00_);_(* \(#,##0.00\);_(* &quot;-&quot;??_);_(@_)">
                  <c:v>4.3226420471228462</c:v>
                </c:pt>
                <c:pt idx="12" formatCode="_(* #,##0.00_);_(* \(#,##0.00\);_(* &quot;-&quot;??_);_(@_)">
                  <c:v>4.9263911213500355</c:v>
                </c:pt>
                <c:pt idx="13" formatCode="_(* #,##0.00_);_(* \(#,##0.00\);_(* &quot;-&quot;??_);_(@_)">
                  <c:v>5.556835898923369</c:v>
                </c:pt>
                <c:pt idx="14" formatCode="_(* #,##0.00_);_(* \(#,##0.00\);_(* &quot;-&quot;??_);_(@_)">
                  <c:v>6.2064892366887801</c:v>
                </c:pt>
                <c:pt idx="15" formatCode="_(* #,##0.00_);_(* \(#,##0.00\);_(* &quot;-&quot;??_);_(@_)">
                  <c:v>6.8777911249423838</c:v>
                </c:pt>
                <c:pt idx="16" formatCode="_(* #,##0.00_);_(* \(#,##0.00\);_(* &quot;-&quot;??_);_(@_)">
                  <c:v>7.5739635917379742</c:v>
                </c:pt>
                <c:pt idx="17" formatCode="_(* #,##0.00_);_(* \(#,##0.00\);_(* &quot;-&quot;??_);_(@_)">
                  <c:v>8.3092405426392464</c:v>
                </c:pt>
                <c:pt idx="18" formatCode="_(* #,##0.00_);_(* \(#,##0.00\);_(* &quot;-&quot;??_);_(@_)">
                  <c:v>9.0785796804986632</c:v>
                </c:pt>
                <c:pt idx="19" formatCode="_(* #,##0.00_);_(* \(#,##0.00\);_(* &quot;-&quot;??_);_(@_)">
                  <c:v>9.8872602178977349</c:v>
                </c:pt>
                <c:pt idx="20" formatCode="_(* #,##0.00_);_(* \(#,##0.00\);_(* &quot;-&quot;??_);_(@_)">
                  <c:v>10.741379216674293</c:v>
                </c:pt>
                <c:pt idx="21" formatCode="_(* #,##0.00_);_(* \(#,##0.00\);_(* &quot;-&quot;??_);_(@_)">
                  <c:v>11.649626751664698</c:v>
                </c:pt>
                <c:pt idx="22" formatCode="_(* #,##0.00_);_(* \(#,##0.00\);_(* &quot;-&quot;??_);_(@_)">
                  <c:v>12.617494796869165</c:v>
                </c:pt>
                <c:pt idx="23" formatCode="_(* #,##0.00_);_(* \(#,##0.00\);_(* &quot;-&quot;??_);_(@_)">
                  <c:v>13.650796822012085</c:v>
                </c:pt>
                <c:pt idx="24" formatCode="_(* #,##0.00_);_(* \(#,##0.00\);_(* &quot;-&quot;??_);_(@_)">
                  <c:v>14.753719737361077</c:v>
                </c:pt>
                <c:pt idx="25" formatCode="_(* #,##0.00_);_(* \(#,##0.00\);_(* &quot;-&quot;??_);_(@_)">
                  <c:v>15.939483037438073</c:v>
                </c:pt>
                <c:pt idx="26" formatCode="_(* #,##0.00_);_(* \(#,##0.00\);_(* &quot;-&quot;??_);_(@_)">
                  <c:v>17.198295857146721</c:v>
                </c:pt>
                <c:pt idx="27" formatCode="_(* #,##0.00_);_(* \(#,##0.00\);_(* &quot;-&quot;??_);_(@_)">
                  <c:v>18.521292577869438</c:v>
                </c:pt>
                <c:pt idx="28" formatCode="_(* #,##0.00_);_(* \(#,##0.00\);_(* &quot;-&quot;??_);_(@_)">
                  <c:v>19.891816891274583</c:v>
                </c:pt>
                <c:pt idx="29" formatCode="_(* #,##0.00_);_(* \(#,##0.00\);_(* &quot;-&quot;??_);_(@_)">
                  <c:v>21.295212729705433</c:v>
                </c:pt>
                <c:pt idx="30" formatCode="_(* #,##0.00_);_(* \(#,##0.00\);_(* &quot;-&quot;??_);_(@_)">
                  <c:v>22.706636659154071</c:v>
                </c:pt>
                <c:pt idx="31" formatCode="_(* #,##0.00_);_(* \(#,##0.00\);_(* &quot;-&quot;??_);_(@_)">
                  <c:v>24.081719682543881</c:v>
                </c:pt>
                <c:pt idx="32" formatCode="_(* #,##0.00_);_(* \(#,##0.00\);_(* &quot;-&quot;??_);_(@_)">
                  <c:v>25.406825143624154</c:v>
                </c:pt>
                <c:pt idx="33" formatCode="_(* #,##0.00_);_(* \(#,##0.00\);_(* &quot;-&quot;??_);_(@_)">
                  <c:v>26.647679522850126</c:v>
                </c:pt>
                <c:pt idx="34" formatCode="_(* #,##0.00_);_(* \(#,##0.00\);_(* &quot;-&quot;??_);_(@_)">
                  <c:v>27.800300171292335</c:v>
                </c:pt>
                <c:pt idx="35" formatCode="_(* #,##0.00_);_(* \(#,##0.00\);_(* &quot;-&quot;??_);_(@_)">
                  <c:v>28.856410743819275</c:v>
                </c:pt>
                <c:pt idx="36" formatCode="_(* #,##0.00_);_(* \(#,##0.00\);_(* &quot;-&quot;??_);_(@_)">
                  <c:v>29.850802612456832</c:v>
                </c:pt>
              </c:numCache>
            </c:numRef>
          </c:val>
          <c:extLst>
            <c:ext xmlns:c16="http://schemas.microsoft.com/office/drawing/2014/chart" uri="{C3380CC4-5D6E-409C-BE32-E72D297353CC}">
              <c16:uniqueId val="{00000003-D54B-4F88-8DA0-614BAB30B09E}"/>
            </c:ext>
          </c:extLst>
        </c:ser>
        <c:dLbls>
          <c:showLegendKey val="0"/>
          <c:showVal val="0"/>
          <c:showCatName val="0"/>
          <c:showSerName val="0"/>
          <c:showPercent val="0"/>
          <c:showBubbleSize val="0"/>
        </c:dLbls>
        <c:axId val="573495936"/>
        <c:axId val="573514112"/>
      </c:areaChart>
      <c:dateAx>
        <c:axId val="573495936"/>
        <c:scaling>
          <c:orientation val="minMax"/>
          <c:min val="42005"/>
        </c:scaling>
        <c:delete val="0"/>
        <c:axPos val="b"/>
        <c:numFmt formatCode="yyyy" sourceLinked="1"/>
        <c:majorTickMark val="out"/>
        <c:minorTickMark val="none"/>
        <c:tickLblPos val="low"/>
        <c:spPr>
          <a:noFill/>
          <a:ln w="9525" cap="flat" cmpd="sng" algn="ctr">
            <a:solidFill>
              <a:schemeClr val="bg1">
                <a:lumMod val="50000"/>
              </a:schemeClr>
            </a:solidFill>
            <a:round/>
          </a:ln>
          <a:effectLst/>
        </c:spPr>
        <c:txPr>
          <a:bodyPr rot="-60000000" spcFirstLastPara="1" vertOverflow="ellipsis" vert="horz" wrap="square" anchor="ctr" anchorCtr="1"/>
          <a:lstStyle/>
          <a:p>
            <a:pPr>
              <a:defRPr lang="en-GB"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573514112"/>
        <c:crosses val="autoZero"/>
        <c:auto val="1"/>
        <c:lblOffset val="100"/>
        <c:baseTimeUnit val="years"/>
        <c:majorUnit val="5"/>
        <c:majorTimeUnit val="years"/>
      </c:dateAx>
      <c:valAx>
        <c:axId val="573514112"/>
        <c:scaling>
          <c:orientation val="minMax"/>
          <c:max val="500"/>
          <c:min val="0"/>
        </c:scaling>
        <c:delete val="0"/>
        <c:axPos val="l"/>
        <c:majorGridlines>
          <c:spPr>
            <a:ln w="9525" cap="flat" cmpd="sng" algn="ctr">
              <a:solidFill>
                <a:srgbClr val="BFBFBF"/>
              </a:solidFill>
              <a:round/>
            </a:ln>
            <a:effectLst/>
          </c:spPr>
        </c:majorGridlines>
        <c:title>
          <c:tx>
            <c:strRef>
              <c:f>'4.18'!$N$7</c:f>
              <c:strCache>
                <c:ptCount val="1"/>
                <c:pt idx="0">
                  <c:v>TWh</c:v>
                </c:pt>
              </c:strCache>
            </c:strRef>
          </c:tx>
          <c:layout>
            <c:manualLayout>
              <c:xMode val="edge"/>
              <c:yMode val="edge"/>
              <c:x val="2.02204704185013E-2"/>
              <c:y val="7.3443263821808075E-2"/>
            </c:manualLayout>
          </c:layout>
          <c:overlay val="0"/>
          <c:spPr>
            <a:noFill/>
            <a:ln>
              <a:noFill/>
            </a:ln>
            <a:effectLst/>
          </c:spPr>
          <c:txPr>
            <a:bodyPr rot="-5400000" spcFirstLastPara="1" vertOverflow="ellipsis" vert="horz" wrap="square" anchor="ctr" anchorCtr="1"/>
            <a:lstStyle/>
            <a:p>
              <a:pPr>
                <a:defRPr lang="en-GB"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title>
        <c:numFmt formatCode="General" sourceLinked="0"/>
        <c:majorTickMark val="none"/>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lang="en-GB"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573495936"/>
        <c:crosses val="autoZero"/>
        <c:crossBetween val="midCat"/>
        <c:majorUnit val="50"/>
      </c:valAx>
      <c:spPr>
        <a:noFill/>
        <a:ln>
          <a:noFill/>
        </a:ln>
        <a:effectLst/>
      </c:spPr>
    </c:plotArea>
    <c:legend>
      <c:legendPos val="b"/>
      <c:layout>
        <c:manualLayout>
          <c:xMode val="edge"/>
          <c:yMode val="edge"/>
          <c:x val="2.8193051885811747E-2"/>
          <c:y val="0.86793291649220161"/>
          <c:w val="0.9535928203116667"/>
          <c:h val="0.13206708350779842"/>
        </c:manualLayout>
      </c:layout>
      <c:overlay val="0"/>
      <c:spPr>
        <a:noFill/>
        <a:ln>
          <a:noFill/>
        </a:ln>
        <a:effectLst/>
      </c:spPr>
      <c:txPr>
        <a:bodyPr rot="0" spcFirstLastPara="1" vertOverflow="ellipsis" vert="horz" wrap="square" anchor="ctr" anchorCtr="1"/>
        <a:lstStyle/>
        <a:p>
          <a:pPr>
            <a:defRPr lang="en-GB"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legend>
    <c:plotVisOnly val="0"/>
    <c:dispBlanksAs val="gap"/>
    <c:showDLblsOverMax val="0"/>
  </c:chart>
  <c:spPr>
    <a:solidFill>
      <a:schemeClr val="bg1"/>
    </a:solidFill>
    <a:ln w="9525" cap="flat" cmpd="sng" algn="ctr">
      <a:noFill/>
      <a:round/>
    </a:ln>
    <a:effectLst/>
  </c:spPr>
  <c:txPr>
    <a:bodyPr/>
    <a:lstStyle/>
    <a:p>
      <a:pPr>
        <a:defRPr lang="en-GB"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254429765360421"/>
          <c:y val="5.0700835274731522E-2"/>
          <c:w val="0.8225505514705882"/>
          <c:h val="0.74204716177055519"/>
        </c:manualLayout>
      </c:layout>
      <c:areaChart>
        <c:grouping val="stacked"/>
        <c:varyColors val="0"/>
        <c:ser>
          <c:idx val="3"/>
          <c:order val="0"/>
          <c:tx>
            <c:strRef>
              <c:f>'4.18'!$N$12</c:f>
              <c:strCache>
                <c:ptCount val="1"/>
                <c:pt idx="0">
                  <c:v>Petrol/Diesel</c:v>
                </c:pt>
              </c:strCache>
            </c:strRef>
          </c:tx>
          <c:spPr>
            <a:solidFill>
              <a:srgbClr val="FCBE26"/>
            </a:solidFill>
            <a:ln>
              <a:noFill/>
            </a:ln>
            <a:effectLst/>
          </c:spPr>
          <c:cat>
            <c:numRef>
              <c:f>'4.18'!$O$8:$AY$8</c:f>
              <c:numCache>
                <c:formatCode>yyyy</c:formatCode>
                <c:ptCount val="37"/>
                <c:pt idx="0">
                  <c:v>42095</c:v>
                </c:pt>
                <c:pt idx="1">
                  <c:v>42461</c:v>
                </c:pt>
                <c:pt idx="2">
                  <c:v>42826</c:v>
                </c:pt>
                <c:pt idx="3">
                  <c:v>43191</c:v>
                </c:pt>
                <c:pt idx="4">
                  <c:v>43556</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'4.18'!$O$84:$AY$84</c:f>
              <c:numCache>
                <c:formatCode>#,##0.0</c:formatCode>
                <c:ptCount val="37"/>
                <c:pt idx="5" formatCode="_(* #,##0.00_);_(* \(#,##0.00\);_(* &quot;-&quot;??_);_(@_)">
                  <c:v>485.89206370967338</c:v>
                </c:pt>
                <c:pt idx="6" formatCode="_(* #,##0.00_);_(* \(#,##0.00\);_(* &quot;-&quot;??_);_(@_)">
                  <c:v>474.39127310888938</c:v>
                </c:pt>
                <c:pt idx="7" formatCode="_(* #,##0.00_);_(* \(#,##0.00\);_(* &quot;-&quot;??_);_(@_)">
                  <c:v>464.44843299635983</c:v>
                </c:pt>
                <c:pt idx="8" formatCode="_(* #,##0.00_);_(* \(#,##0.00\);_(* &quot;-&quot;??_);_(@_)">
                  <c:v>454.67958572546462</c:v>
                </c:pt>
                <c:pt idx="9" formatCode="_(* #,##0.00_);_(* \(#,##0.00\);_(* &quot;-&quot;??_);_(@_)">
                  <c:v>444.9281113187393</c:v>
                </c:pt>
                <c:pt idx="10" formatCode="_(* #,##0.00_);_(* \(#,##0.00\);_(* &quot;-&quot;??_);_(@_)">
                  <c:v>436.37156771031471</c:v>
                </c:pt>
                <c:pt idx="11" formatCode="_(* #,##0.00_);_(* \(#,##0.00\);_(* &quot;-&quot;??_);_(@_)">
                  <c:v>428.20892846125349</c:v>
                </c:pt>
                <c:pt idx="12" formatCode="_(* #,##0.00_);_(* \(#,##0.00\);_(* &quot;-&quot;??_);_(@_)">
                  <c:v>419.56941324570249</c:v>
                </c:pt>
                <c:pt idx="13" formatCode="_(* #,##0.00_);_(* \(#,##0.00\);_(* &quot;-&quot;??_);_(@_)">
                  <c:v>412.33016071817053</c:v>
                </c:pt>
                <c:pt idx="14" formatCode="_(* #,##0.00_);_(* \(#,##0.00\);_(* &quot;-&quot;??_);_(@_)">
                  <c:v>405.38572267933807</c:v>
                </c:pt>
                <c:pt idx="15" formatCode="_(* #,##0.00_);_(* \(#,##0.00\);_(* &quot;-&quot;??_);_(@_)">
                  <c:v>397.64043727424456</c:v>
                </c:pt>
                <c:pt idx="16" formatCode="_(* #,##0.00_);_(* \(#,##0.00\);_(* &quot;-&quot;??_);_(@_)">
                  <c:v>390.72964932531545</c:v>
                </c:pt>
                <c:pt idx="17" formatCode="_(* #,##0.00_);_(* \(#,##0.00\);_(* &quot;-&quot;??_);_(@_)">
                  <c:v>383.46609014394278</c:v>
                </c:pt>
                <c:pt idx="18" formatCode="_(* #,##0.00_);_(* \(#,##0.00\);_(* &quot;-&quot;??_);_(@_)">
                  <c:v>374.70805365443141</c:v>
                </c:pt>
                <c:pt idx="19" formatCode="_(* #,##0.00_);_(* \(#,##0.00\);_(* &quot;-&quot;??_);_(@_)">
                  <c:v>365.99709772246746</c:v>
                </c:pt>
                <c:pt idx="20" formatCode="_(* #,##0.00_);_(* \(#,##0.00\);_(* &quot;-&quot;??_);_(@_)">
                  <c:v>356.12361229307118</c:v>
                </c:pt>
                <c:pt idx="21" formatCode="_(* #,##0.00_);_(* \(#,##0.00\);_(* &quot;-&quot;??_);_(@_)">
                  <c:v>343.95370721270007</c:v>
                </c:pt>
                <c:pt idx="22" formatCode="_(* #,##0.00_);_(* \(#,##0.00\);_(* &quot;-&quot;??_);_(@_)">
                  <c:v>330.85524404347609</c:v>
                </c:pt>
                <c:pt idx="23" formatCode="_(* #,##0.00_);_(* \(#,##0.00\);_(* &quot;-&quot;??_);_(@_)">
                  <c:v>315.7523965387378</c:v>
                </c:pt>
                <c:pt idx="24" formatCode="_(* #,##0.00_);_(* \(#,##0.00\);_(* &quot;-&quot;??_);_(@_)">
                  <c:v>297.91376501797697</c:v>
                </c:pt>
                <c:pt idx="25" formatCode="_(* #,##0.00_);_(* \(#,##0.00\);_(* &quot;-&quot;??_);_(@_)">
                  <c:v>278.88375893550551</c:v>
                </c:pt>
                <c:pt idx="26" formatCode="_(* #,##0.00_);_(* \(#,##0.00\);_(* &quot;-&quot;??_);_(@_)">
                  <c:v>258.27958112729226</c:v>
                </c:pt>
                <c:pt idx="27" formatCode="_(* #,##0.00_);_(* \(#,##0.00\);_(* &quot;-&quot;??_);_(@_)">
                  <c:v>236.22068866752488</c:v>
                </c:pt>
                <c:pt idx="28" formatCode="_(* #,##0.00_);_(* \(#,##0.00\);_(* &quot;-&quot;??_);_(@_)">
                  <c:v>214.43581830579157</c:v>
                </c:pt>
                <c:pt idx="29" formatCode="_(* #,##0.00_);_(* \(#,##0.00\);_(* &quot;-&quot;??_);_(@_)">
                  <c:v>193.13742523184845</c:v>
                </c:pt>
                <c:pt idx="30" formatCode="_(* #,##0.00_);_(* \(#,##0.00\);_(* &quot;-&quot;??_);_(@_)">
                  <c:v>172.75514770292057</c:v>
                </c:pt>
                <c:pt idx="31" formatCode="_(* #,##0.00_);_(* \(#,##0.00\);_(* &quot;-&quot;??_);_(@_)">
                  <c:v>154.3209198709643</c:v>
                </c:pt>
                <c:pt idx="32" formatCode="_(* #,##0.00_);_(* \(#,##0.00\);_(* &quot;-&quot;??_);_(@_)">
                  <c:v>137.74645967882947</c:v>
                </c:pt>
                <c:pt idx="33" formatCode="_(* #,##0.00_);_(* \(#,##0.00\);_(* &quot;-&quot;??_);_(@_)">
                  <c:v>122.98421052800214</c:v>
                </c:pt>
                <c:pt idx="34" formatCode="_(* #,##0.00_);_(* \(#,##0.00\);_(* &quot;-&quot;??_);_(@_)">
                  <c:v>111.10234946652336</c:v>
                </c:pt>
                <c:pt idx="35" formatCode="_(* #,##0.00_);_(* \(#,##0.00\);_(* &quot;-&quot;??_);_(@_)">
                  <c:v>105.30074232034654</c:v>
                </c:pt>
                <c:pt idx="36" formatCode="_(* #,##0.00_);_(* \(#,##0.00\);_(* &quot;-&quot;??_);_(@_)">
                  <c:v>99.113545294328063</c:v>
                </c:pt>
              </c:numCache>
            </c:numRef>
          </c:val>
          <c:extLst>
            <c:ext xmlns:c16="http://schemas.microsoft.com/office/drawing/2014/chart" uri="{C3380CC4-5D6E-409C-BE32-E72D297353CC}">
              <c16:uniqueId val="{00000000-9A95-4932-BE27-EE2DB32AE937}"/>
            </c:ext>
          </c:extLst>
        </c:ser>
        <c:ser>
          <c:idx val="0"/>
          <c:order val="1"/>
          <c:tx>
            <c:strRef>
              <c:f>'4.18'!$N$9</c:f>
              <c:strCache>
                <c:ptCount val="1"/>
                <c:pt idx="0">
                  <c:v>Electricity</c:v>
                </c:pt>
              </c:strCache>
            </c:strRef>
          </c:tx>
          <c:spPr>
            <a:solidFill>
              <a:srgbClr val="6A2C91"/>
            </a:solidFill>
            <a:ln>
              <a:noFill/>
            </a:ln>
            <a:effectLst/>
          </c:spPr>
          <c:cat>
            <c:numRef>
              <c:f>'4.18'!$O$8:$AY$8</c:f>
              <c:numCache>
                <c:formatCode>yyyy</c:formatCode>
                <c:ptCount val="37"/>
                <c:pt idx="0">
                  <c:v>42095</c:v>
                </c:pt>
                <c:pt idx="1">
                  <c:v>42461</c:v>
                </c:pt>
                <c:pt idx="2">
                  <c:v>42826</c:v>
                </c:pt>
                <c:pt idx="3">
                  <c:v>43191</c:v>
                </c:pt>
                <c:pt idx="4">
                  <c:v>43556</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'4.18'!$O$81:$AY$81</c:f>
              <c:numCache>
                <c:formatCode>#,##0.0</c:formatCode>
                <c:ptCount val="37"/>
                <c:pt idx="5" formatCode="_(* #,##0.00_);_(* \(#,##0.00\);_(* &quot;-&quot;??_);_(@_)">
                  <c:v>0.50328266875020722</c:v>
                </c:pt>
                <c:pt idx="6" formatCode="_(* #,##0.00_);_(* \(#,##0.00\);_(* &quot;-&quot;??_);_(@_)">
                  <c:v>0.64221847515809072</c:v>
                </c:pt>
                <c:pt idx="7" formatCode="_(* #,##0.00_);_(* \(#,##0.00\);_(* &quot;-&quot;??_);_(@_)">
                  <c:v>0.80804058043902638</c:v>
                </c:pt>
                <c:pt idx="8" formatCode="_(* #,##0.00_);_(* \(#,##0.00\);_(* &quot;-&quot;??_);_(@_)">
                  <c:v>0.98845097963511386</c:v>
                </c:pt>
                <c:pt idx="9" formatCode="_(* #,##0.00_);_(* \(#,##0.00\);_(* &quot;-&quot;??_);_(@_)">
                  <c:v>1.1973893411905991</c:v>
                </c:pt>
                <c:pt idx="10" formatCode="_(* #,##0.00_);_(* \(#,##0.00\);_(* &quot;-&quot;??_);_(@_)">
                  <c:v>1.4516189383052547</c:v>
                </c:pt>
                <c:pt idx="11" formatCode="_(* #,##0.00_);_(* \(#,##0.00\);_(* &quot;-&quot;??_);_(@_)">
                  <c:v>1.7636198775576613</c:v>
                </c:pt>
                <c:pt idx="12" formatCode="_(* #,##0.00_);_(* \(#,##0.00\);_(* &quot;-&quot;??_);_(@_)">
                  <c:v>2.1411976560797052</c:v>
                </c:pt>
                <c:pt idx="13" formatCode="_(* #,##0.00_);_(* \(#,##0.00\);_(* &quot;-&quot;??_);_(@_)">
                  <c:v>2.6002399554151023</c:v>
                </c:pt>
                <c:pt idx="14" formatCode="_(* #,##0.00_);_(* \(#,##0.00\);_(* &quot;-&quot;??_);_(@_)">
                  <c:v>3.1684952402810338</c:v>
                </c:pt>
                <c:pt idx="15" formatCode="_(* #,##0.00_);_(* \(#,##0.00\);_(* &quot;-&quot;??_);_(@_)">
                  <c:v>3.8579846687907606</c:v>
                </c:pt>
                <c:pt idx="16" formatCode="_(* #,##0.00_);_(* \(#,##0.00\);_(* &quot;-&quot;??_);_(@_)">
                  <c:v>4.7044746014826586</c:v>
                </c:pt>
                <c:pt idx="17" formatCode="_(* #,##0.00_);_(* \(#,##0.00\);_(* &quot;-&quot;??_);_(@_)">
                  <c:v>5.7538104750011945</c:v>
                </c:pt>
                <c:pt idx="18" formatCode="_(* #,##0.00_);_(* \(#,##0.00\);_(* &quot;-&quot;??_);_(@_)">
                  <c:v>7.0575457804403054</c:v>
                </c:pt>
                <c:pt idx="19" formatCode="_(* #,##0.00_);_(* \(#,##0.00\);_(* &quot;-&quot;??_);_(@_)">
                  <c:v>8.6590763149930634</c:v>
                </c:pt>
                <c:pt idx="20" formatCode="_(* #,##0.00_);_(* \(#,##0.00\);_(* &quot;-&quot;??_);_(@_)">
                  <c:v>10.607485968830844</c:v>
                </c:pt>
                <c:pt idx="21" formatCode="_(* #,##0.00_);_(* \(#,##0.00\);_(* &quot;-&quot;??_);_(@_)">
                  <c:v>12.960554330356082</c:v>
                </c:pt>
                <c:pt idx="22" formatCode="_(* #,##0.00_);_(* \(#,##0.00\);_(* &quot;-&quot;??_);_(@_)">
                  <c:v>15.763064481845785</c:v>
                </c:pt>
                <c:pt idx="23" formatCode="_(* #,##0.00_);_(* \(#,##0.00\);_(* &quot;-&quot;??_);_(@_)">
                  <c:v>19.0424721849094</c:v>
                </c:pt>
                <c:pt idx="24" formatCode="_(* #,##0.00_);_(* \(#,##0.00\);_(* &quot;-&quot;??_);_(@_)">
                  <c:v>22.795334347654368</c:v>
                </c:pt>
                <c:pt idx="25" formatCode="_(* #,##0.00_);_(* \(#,##0.00\);_(* &quot;-&quot;??_);_(@_)">
                  <c:v>26.977270243461916</c:v>
                </c:pt>
                <c:pt idx="26" formatCode="_(* #,##0.00_);_(* \(#,##0.00\);_(* &quot;-&quot;??_);_(@_)">
                  <c:v>31.50357767304261</c:v>
                </c:pt>
                <c:pt idx="27" formatCode="_(* #,##0.00_);_(* \(#,##0.00\);_(* &quot;-&quot;??_);_(@_)">
                  <c:v>36.240951305670542</c:v>
                </c:pt>
                <c:pt idx="28" formatCode="_(* #,##0.00_);_(* \(#,##0.00\);_(* &quot;-&quot;??_);_(@_)">
                  <c:v>41.03855141626331</c:v>
                </c:pt>
                <c:pt idx="29" formatCode="_(* #,##0.00_);_(* \(#,##0.00\);_(* &quot;-&quot;??_);_(@_)">
                  <c:v>45.728937717766854</c:v>
                </c:pt>
                <c:pt idx="30" formatCode="_(* #,##0.00_);_(* \(#,##0.00\);_(* &quot;-&quot;??_);_(@_)">
                  <c:v>50.17520948268011</c:v>
                </c:pt>
                <c:pt idx="31" formatCode="_(* #,##0.00_);_(* \(#,##0.00\);_(* &quot;-&quot;??_);_(@_)">
                  <c:v>54.279004998320453</c:v>
                </c:pt>
                <c:pt idx="32" formatCode="_(* #,##0.00_);_(* \(#,##0.00\);_(* &quot;-&quot;??_);_(@_)">
                  <c:v>58.000496305528728</c:v>
                </c:pt>
                <c:pt idx="33" formatCode="_(* #,##0.00_);_(* \(#,##0.00\);_(* &quot;-&quot;??_);_(@_)">
                  <c:v>61.356822885551608</c:v>
                </c:pt>
                <c:pt idx="34" formatCode="_(* #,##0.00_);_(* \(#,##0.00\);_(* &quot;-&quot;??_);_(@_)">
                  <c:v>64.126857909672012</c:v>
                </c:pt>
                <c:pt idx="35" formatCode="_(* #,##0.00_);_(* \(#,##0.00\);_(* &quot;-&quot;??_);_(@_)">
                  <c:v>65.460995757417749</c:v>
                </c:pt>
                <c:pt idx="36" formatCode="_(* #,##0.00_);_(* \(#,##0.00\);_(* &quot;-&quot;??_);_(@_)">
                  <c:v>66.96057744669632</c:v>
                </c:pt>
              </c:numCache>
            </c:numRef>
          </c:val>
          <c:extLst>
            <c:ext xmlns:c16="http://schemas.microsoft.com/office/drawing/2014/chart" uri="{C3380CC4-5D6E-409C-BE32-E72D297353CC}">
              <c16:uniqueId val="{00000001-9A95-4932-BE27-EE2DB32AE937}"/>
            </c:ext>
          </c:extLst>
        </c:ser>
        <c:ser>
          <c:idx val="1"/>
          <c:order val="2"/>
          <c:tx>
            <c:strRef>
              <c:f>'4.18'!$N$10</c:f>
              <c:strCache>
                <c:ptCount val="1"/>
                <c:pt idx="0">
                  <c:v>Hydrogen</c:v>
                </c:pt>
              </c:strCache>
            </c:strRef>
          </c:tx>
          <c:spPr>
            <a:solidFill>
              <a:srgbClr val="009A44"/>
            </a:solidFill>
            <a:ln>
              <a:noFill/>
            </a:ln>
            <a:effectLst/>
          </c:spPr>
          <c:cat>
            <c:numRef>
              <c:f>'4.18'!$O$8:$AY$8</c:f>
              <c:numCache>
                <c:formatCode>yyyy</c:formatCode>
                <c:ptCount val="37"/>
                <c:pt idx="0">
                  <c:v>42095</c:v>
                </c:pt>
                <c:pt idx="1">
                  <c:v>42461</c:v>
                </c:pt>
                <c:pt idx="2">
                  <c:v>42826</c:v>
                </c:pt>
                <c:pt idx="3">
                  <c:v>43191</c:v>
                </c:pt>
                <c:pt idx="4">
                  <c:v>43556</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'4.18'!$O$82:$AY$82</c:f>
              <c:numCache>
                <c:formatCode>#,##0.0</c:formatCode>
                <c:ptCount val="37"/>
                <c:pt idx="5" formatCode="_(* #,##0.00_);_(* \(#,##0.00\);_(* &quot;-&quot;??_);_(@_)">
                  <c:v>1.0842892404329691E-2</c:v>
                </c:pt>
                <c:pt idx="6" formatCode="_(* #,##0.00_);_(* \(#,##0.00\);_(* &quot;-&quot;??_);_(@_)">
                  <c:v>1.6609413052151748E-2</c:v>
                </c:pt>
                <c:pt idx="7" formatCode="_(* #,##0.00_);_(* \(#,##0.00\);_(* &quot;-&quot;??_);_(@_)">
                  <c:v>2.3132806671437814E-2</c:v>
                </c:pt>
                <c:pt idx="8" formatCode="_(* #,##0.00_);_(* \(#,##0.00\);_(* &quot;-&quot;??_);_(@_)">
                  <c:v>3.0580823064754105E-2</c:v>
                </c:pt>
                <c:pt idx="9" formatCode="_(* #,##0.00_);_(* \(#,##0.00\);_(* &quot;-&quot;??_);_(@_)">
                  <c:v>3.8903021020196694E-2</c:v>
                </c:pt>
                <c:pt idx="10" formatCode="_(* #,##0.00_);_(* \(#,##0.00\);_(* &quot;-&quot;??_);_(@_)">
                  <c:v>4.8155810800668233E-2</c:v>
                </c:pt>
                <c:pt idx="11" formatCode="_(* #,##0.00_);_(* \(#,##0.00\);_(* &quot;-&quot;??_);_(@_)">
                  <c:v>5.8459869079038239E-2</c:v>
                </c:pt>
                <c:pt idx="12" formatCode="_(* #,##0.00_);_(* \(#,##0.00\);_(* &quot;-&quot;??_);_(@_)">
                  <c:v>6.9974456107514155E-2</c:v>
                </c:pt>
                <c:pt idx="13" formatCode="_(* #,##0.00_);_(* \(#,##0.00\);_(* &quot;-&quot;??_);_(@_)">
                  <c:v>8.2751641130085679E-2</c:v>
                </c:pt>
                <c:pt idx="14" formatCode="_(* #,##0.00_);_(* \(#,##0.00\);_(* &quot;-&quot;??_);_(@_)">
                  <c:v>9.7027967767684256E-2</c:v>
                </c:pt>
                <c:pt idx="15" formatCode="_(* #,##0.00_);_(* \(#,##0.00\);_(* &quot;-&quot;??_);_(@_)">
                  <c:v>0.11285921881452998</c:v>
                </c:pt>
                <c:pt idx="16" formatCode="_(* #,##0.00_);_(* \(#,##0.00\);_(* &quot;-&quot;??_);_(@_)">
                  <c:v>0.13052846878782193</c:v>
                </c:pt>
                <c:pt idx="17" formatCode="_(* #,##0.00_);_(* \(#,##0.00\);_(* &quot;-&quot;??_);_(@_)">
                  <c:v>0.15020338306936121</c:v>
                </c:pt>
                <c:pt idx="18" formatCode="_(* #,##0.00_);_(* \(#,##0.00\);_(* &quot;-&quot;??_);_(@_)">
                  <c:v>0.17217554246344502</c:v>
                </c:pt>
                <c:pt idx="19" formatCode="_(* #,##0.00_);_(* \(#,##0.00\);_(* &quot;-&quot;??_);_(@_)">
                  <c:v>0.19666391907743727</c:v>
                </c:pt>
                <c:pt idx="20" formatCode="_(* #,##0.00_);_(* \(#,##0.00\);_(* &quot;-&quot;??_);_(@_)">
                  <c:v>0.22401157043338274</c:v>
                </c:pt>
                <c:pt idx="21" formatCode="_(* #,##0.00_);_(* \(#,##0.00\);_(* &quot;-&quot;??_);_(@_)">
                  <c:v>0.25456162292294165</c:v>
                </c:pt>
                <c:pt idx="22" formatCode="_(* #,##0.00_);_(* \(#,##0.00\);_(* &quot;-&quot;??_);_(@_)">
                  <c:v>0.28870866298913478</c:v>
                </c:pt>
                <c:pt idx="23" formatCode="_(* #,##0.00_);_(* \(#,##0.00\);_(* &quot;-&quot;??_);_(@_)">
                  <c:v>0.32685593808403529</c:v>
                </c:pt>
                <c:pt idx="24" formatCode="_(* #,##0.00_);_(* \(#,##0.00\);_(* &quot;-&quot;??_);_(@_)">
                  <c:v>0.36956516160623526</c:v>
                </c:pt>
                <c:pt idx="25" formatCode="_(* #,##0.00_);_(* \(#,##0.00\);_(* &quot;-&quot;??_);_(@_)">
                  <c:v>0.41741550491371326</c:v>
                </c:pt>
                <c:pt idx="26" formatCode="_(* #,##0.00_);_(* \(#,##0.00\);_(* &quot;-&quot;??_);_(@_)">
                  <c:v>0.47104624685097007</c:v>
                </c:pt>
                <c:pt idx="27" formatCode="_(* #,##0.00_);_(* \(#,##0.00\);_(* &quot;-&quot;??_);_(@_)">
                  <c:v>0.53131527237020237</c:v>
                </c:pt>
                <c:pt idx="28" formatCode="_(* #,##0.00_);_(* \(#,##0.00\);_(* &quot;-&quot;??_);_(@_)">
                  <c:v>0.59893143849937802</c:v>
                </c:pt>
                <c:pt idx="29" formatCode="_(* #,##0.00_);_(* \(#,##0.00\);_(* &quot;-&quot;??_);_(@_)">
                  <c:v>0.67504910092313586</c:v>
                </c:pt>
                <c:pt idx="30" formatCode="_(* #,##0.00_);_(* \(#,##0.00\);_(* &quot;-&quot;??_);_(@_)">
                  <c:v>0.76068244640344862</c:v>
                </c:pt>
                <c:pt idx="31" formatCode="_(* #,##0.00_);_(* \(#,##0.00\);_(* &quot;-&quot;??_);_(@_)">
                  <c:v>0.85714241049528739</c:v>
                </c:pt>
                <c:pt idx="32" formatCode="_(* #,##0.00_);_(* \(#,##0.00\);_(* &quot;-&quot;??_);_(@_)">
                  <c:v>0.96599402899367404</c:v>
                </c:pt>
                <c:pt idx="33" formatCode="_(* #,##0.00_);_(* \(#,##0.00\);_(* &quot;-&quot;??_);_(@_)">
                  <c:v>1.0889415194487879</c:v>
                </c:pt>
                <c:pt idx="34" formatCode="_(* #,##0.00_);_(* \(#,##0.00\);_(* &quot;-&quot;??_);_(@_)">
                  <c:v>1.2280302983408062</c:v>
                </c:pt>
                <c:pt idx="35" formatCode="_(* #,##0.00_);_(* \(#,##0.00\);_(* &quot;-&quot;??_);_(@_)">
                  <c:v>1.3854812993539616</c:v>
                </c:pt>
                <c:pt idx="36" formatCode="_(* #,##0.00_);_(* \(#,##0.00\);_(* &quot;-&quot;??_);_(@_)">
                  <c:v>1.5638934899106163</c:v>
                </c:pt>
              </c:numCache>
            </c:numRef>
          </c:val>
          <c:extLst>
            <c:ext xmlns:c16="http://schemas.microsoft.com/office/drawing/2014/chart" uri="{C3380CC4-5D6E-409C-BE32-E72D297353CC}">
              <c16:uniqueId val="{00000002-9A95-4932-BE27-EE2DB32AE937}"/>
            </c:ext>
          </c:extLst>
        </c:ser>
        <c:ser>
          <c:idx val="2"/>
          <c:order val="3"/>
          <c:tx>
            <c:strRef>
              <c:f>'4.18'!$N$11</c:f>
              <c:strCache>
                <c:ptCount val="1"/>
                <c:pt idx="0">
                  <c:v>Natural Gas</c:v>
                </c:pt>
              </c:strCache>
            </c:strRef>
          </c:tx>
          <c:spPr>
            <a:solidFill>
              <a:srgbClr val="F26522"/>
            </a:solidFill>
            <a:ln>
              <a:noFill/>
            </a:ln>
            <a:effectLst/>
          </c:spPr>
          <c:cat>
            <c:numRef>
              <c:f>'4.18'!$O$8:$AY$8</c:f>
              <c:numCache>
                <c:formatCode>yyyy</c:formatCode>
                <c:ptCount val="37"/>
                <c:pt idx="0">
                  <c:v>42095</c:v>
                </c:pt>
                <c:pt idx="1">
                  <c:v>42461</c:v>
                </c:pt>
                <c:pt idx="2">
                  <c:v>42826</c:v>
                </c:pt>
                <c:pt idx="3">
                  <c:v>43191</c:v>
                </c:pt>
                <c:pt idx="4">
                  <c:v>43556</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'4.18'!$O$83:$AY$83</c:f>
              <c:numCache>
                <c:formatCode>#,##0.0</c:formatCode>
                <c:ptCount val="37"/>
                <c:pt idx="5" formatCode="_(* #,##0.00_);_(* \(#,##0.00\);_(* &quot;-&quot;??_);_(@_)">
                  <c:v>1.0303456454167277</c:v>
                </c:pt>
                <c:pt idx="6" formatCode="_(* #,##0.00_);_(* \(#,##0.00\);_(* &quot;-&quot;??_);_(@_)">
                  <c:v>1.5379706615375119</c:v>
                </c:pt>
                <c:pt idx="7" formatCode="_(* #,##0.00_);_(* \(#,##0.00\);_(* &quot;-&quot;??_);_(@_)">
                  <c:v>2.0668849391476294</c:v>
                </c:pt>
                <c:pt idx="8" formatCode="_(* #,##0.00_);_(* \(#,##0.00\);_(* &quot;-&quot;??_);_(@_)">
                  <c:v>2.6071373671046252</c:v>
                </c:pt>
                <c:pt idx="9" formatCode="_(* #,##0.00_);_(* \(#,##0.00\);_(* &quot;-&quot;??_);_(@_)">
                  <c:v>3.1590665000234366</c:v>
                </c:pt>
                <c:pt idx="10" formatCode="_(* #,##0.00_);_(* \(#,##0.00\);_(* &quot;-&quot;??_);_(@_)">
                  <c:v>3.733907498426166</c:v>
                </c:pt>
                <c:pt idx="11" formatCode="_(* #,##0.00_);_(* \(#,##0.00\);_(* &quot;-&quot;??_);_(@_)">
                  <c:v>4.3226420471228462</c:v>
                </c:pt>
                <c:pt idx="12" formatCode="_(* #,##0.00_);_(* \(#,##0.00\);_(* &quot;-&quot;??_);_(@_)">
                  <c:v>4.9263911213500355</c:v>
                </c:pt>
                <c:pt idx="13" formatCode="_(* #,##0.00_);_(* \(#,##0.00\);_(* &quot;-&quot;??_);_(@_)">
                  <c:v>5.556835898923369</c:v>
                </c:pt>
                <c:pt idx="14" formatCode="_(* #,##0.00_);_(* \(#,##0.00\);_(* &quot;-&quot;??_);_(@_)">
                  <c:v>6.2064892366887801</c:v>
                </c:pt>
                <c:pt idx="15" formatCode="_(* #,##0.00_);_(* \(#,##0.00\);_(* &quot;-&quot;??_);_(@_)">
                  <c:v>6.8777911249423838</c:v>
                </c:pt>
                <c:pt idx="16" formatCode="_(* #,##0.00_);_(* \(#,##0.00\);_(* &quot;-&quot;??_);_(@_)">
                  <c:v>7.5738396137283317</c:v>
                </c:pt>
                <c:pt idx="17" formatCode="_(* #,##0.00_);_(* \(#,##0.00\);_(* &quot;-&quot;??_);_(@_)">
                  <c:v>8.308993082532</c:v>
                </c:pt>
                <c:pt idx="18" formatCode="_(* #,##0.00_);_(* \(#,##0.00\);_(* &quot;-&quot;??_);_(@_)">
                  <c:v>9.0780857501245986</c:v>
                </c:pt>
                <c:pt idx="19" formatCode="_(* #,##0.00_);_(* \(#,##0.00\);_(* &quot;-&quot;??_);_(@_)">
                  <c:v>9.8862743328710998</c:v>
                </c:pt>
                <c:pt idx="20" formatCode="_(* #,##0.00_);_(* \(#,##0.00\);_(* &quot;-&quot;??_);_(@_)">
                  <c:v>10.739534379318204</c:v>
                </c:pt>
                <c:pt idx="21" formatCode="_(* #,##0.00_);_(* \(#,##0.00\);_(* &quot;-&quot;??_);_(@_)">
                  <c:v>11.646189942659463</c:v>
                </c:pt>
                <c:pt idx="22" formatCode="_(* #,##0.00_);_(* \(#,##0.00\);_(* &quot;-&quot;??_);_(@_)">
                  <c:v>12.611492409941523</c:v>
                </c:pt>
                <c:pt idx="23" formatCode="_(* #,##0.00_);_(* \(#,##0.00\);_(* &quot;-&quot;??_);_(@_)">
                  <c:v>13.640772100856767</c:v>
                </c:pt>
                <c:pt idx="24" formatCode="_(* #,##0.00_);_(* \(#,##0.00\);_(* &quot;-&quot;??_);_(@_)">
                  <c:v>14.737370639683723</c:v>
                </c:pt>
                <c:pt idx="25" formatCode="_(* #,##0.00_);_(* \(#,##0.00\);_(* &quot;-&quot;??_);_(@_)">
                  <c:v>15.914034324813164</c:v>
                </c:pt>
                <c:pt idx="26" formatCode="_(* #,##0.00_);_(* \(#,##0.00\);_(* &quot;-&quot;??_);_(@_)">
                  <c:v>17.159530770789349</c:v>
                </c:pt>
                <c:pt idx="27" formatCode="_(* #,##0.00_);_(* \(#,##0.00\);_(* &quot;-&quot;??_);_(@_)">
                  <c:v>18.463564437606436</c:v>
                </c:pt>
                <c:pt idx="28" formatCode="_(* #,##0.00_);_(* \(#,##0.00\);_(* &quot;-&quot;??_);_(@_)">
                  <c:v>19.808060636409301</c:v>
                </c:pt>
                <c:pt idx="29" formatCode="_(* #,##0.00_);_(* \(#,##0.00\);_(* &quot;-&quot;??_);_(@_)">
                  <c:v>21.177439573929906</c:v>
                </c:pt>
                <c:pt idx="30" formatCode="_(* #,##0.00_);_(* \(#,##0.00\);_(* &quot;-&quot;??_);_(@_)">
                  <c:v>22.546182753311456</c:v>
                </c:pt>
                <c:pt idx="31" formatCode="_(* #,##0.00_);_(* \(#,##0.00\);_(* &quot;-&quot;??_);_(@_)">
                  <c:v>23.870214190028197</c:v>
                </c:pt>
                <c:pt idx="32" formatCode="_(* #,##0.00_);_(* \(#,##0.00\);_(* &quot;-&quot;??_);_(@_)">
                  <c:v>25.13738880201165</c:v>
                </c:pt>
                <c:pt idx="33" formatCode="_(* #,##0.00_);_(* \(#,##0.00\);_(* &quot;-&quot;??_);_(@_)">
                  <c:v>26.315272402168389</c:v>
                </c:pt>
                <c:pt idx="34" formatCode="_(* #,##0.00_);_(* \(#,##0.00\);_(* &quot;-&quot;??_);_(@_)">
                  <c:v>27.402424665334465</c:v>
                </c:pt>
                <c:pt idx="35" formatCode="_(* #,##0.00_);_(* \(#,##0.00\);_(* &quot;-&quot;??_);_(@_)">
                  <c:v>28.392972003676462</c:v>
                </c:pt>
                <c:pt idx="36" formatCode="_(* #,##0.00_);_(* \(#,##0.00\);_(* &quot;-&quot;??_);_(@_)">
                  <c:v>29.322898266507739</c:v>
                </c:pt>
              </c:numCache>
            </c:numRef>
          </c:val>
          <c:extLst>
            <c:ext xmlns:c16="http://schemas.microsoft.com/office/drawing/2014/chart" uri="{C3380CC4-5D6E-409C-BE32-E72D297353CC}">
              <c16:uniqueId val="{00000003-9A95-4932-BE27-EE2DB32AE937}"/>
            </c:ext>
          </c:extLst>
        </c:ser>
        <c:dLbls>
          <c:showLegendKey val="0"/>
          <c:showVal val="0"/>
          <c:showCatName val="0"/>
          <c:showSerName val="0"/>
          <c:showPercent val="0"/>
          <c:showBubbleSize val="0"/>
        </c:dLbls>
        <c:axId val="573555072"/>
        <c:axId val="573556608"/>
      </c:areaChart>
      <c:dateAx>
        <c:axId val="573555072"/>
        <c:scaling>
          <c:orientation val="minMax"/>
          <c:min val="42005"/>
        </c:scaling>
        <c:delete val="0"/>
        <c:axPos val="b"/>
        <c:numFmt formatCode="yyyy" sourceLinked="1"/>
        <c:majorTickMark val="out"/>
        <c:minorTickMark val="none"/>
        <c:tickLblPos val="low"/>
        <c:spPr>
          <a:noFill/>
          <a:ln w="9525" cap="flat" cmpd="sng" algn="ctr">
            <a:solidFill>
              <a:schemeClr val="bg1">
                <a:lumMod val="50000"/>
              </a:schemeClr>
            </a:solidFill>
            <a:round/>
          </a:ln>
          <a:effectLst/>
        </c:spPr>
        <c:txPr>
          <a:bodyPr rot="-60000000" spcFirstLastPara="1" vertOverflow="ellipsis" vert="horz" wrap="square" anchor="ctr" anchorCtr="1"/>
          <a:lstStyle/>
          <a:p>
            <a:pPr>
              <a:defRPr lang="en-GB"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573556608"/>
        <c:crosses val="autoZero"/>
        <c:auto val="1"/>
        <c:lblOffset val="100"/>
        <c:baseTimeUnit val="years"/>
        <c:majorUnit val="5"/>
        <c:majorTimeUnit val="years"/>
      </c:dateAx>
      <c:valAx>
        <c:axId val="573556608"/>
        <c:scaling>
          <c:orientation val="minMax"/>
          <c:max val="500"/>
          <c:min val="0"/>
        </c:scaling>
        <c:delete val="0"/>
        <c:axPos val="l"/>
        <c:majorGridlines>
          <c:spPr>
            <a:ln w="9525" cap="flat" cmpd="sng" algn="ctr">
              <a:solidFill>
                <a:srgbClr val="BFBFBF"/>
              </a:solidFill>
              <a:round/>
            </a:ln>
            <a:effectLst/>
          </c:spPr>
        </c:majorGridlines>
        <c:title>
          <c:tx>
            <c:strRef>
              <c:f>'4.18'!$N$7</c:f>
              <c:strCache>
                <c:ptCount val="1"/>
                <c:pt idx="0">
                  <c:v>TWh</c:v>
                </c:pt>
              </c:strCache>
            </c:strRef>
          </c:tx>
          <c:layout>
            <c:manualLayout>
              <c:xMode val="edge"/>
              <c:yMode val="edge"/>
              <c:x val="2.02204704185013E-2"/>
              <c:y val="7.3443263821808075E-2"/>
            </c:manualLayout>
          </c:layout>
          <c:overlay val="0"/>
          <c:spPr>
            <a:noFill/>
            <a:ln>
              <a:noFill/>
            </a:ln>
            <a:effectLst/>
          </c:spPr>
          <c:txPr>
            <a:bodyPr rot="-5400000" spcFirstLastPara="1" vertOverflow="ellipsis" vert="horz" wrap="square" anchor="ctr" anchorCtr="1"/>
            <a:lstStyle/>
            <a:p>
              <a:pPr>
                <a:defRPr lang="en-GB"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title>
        <c:numFmt formatCode="General" sourceLinked="0"/>
        <c:majorTickMark val="none"/>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lang="en-GB"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573555072"/>
        <c:crosses val="autoZero"/>
        <c:crossBetween val="midCat"/>
        <c:majorUnit val="50"/>
      </c:valAx>
      <c:spPr>
        <a:noFill/>
        <a:ln>
          <a:noFill/>
        </a:ln>
        <a:effectLst/>
      </c:spPr>
    </c:plotArea>
    <c:legend>
      <c:legendPos val="b"/>
      <c:layout>
        <c:manualLayout>
          <c:xMode val="edge"/>
          <c:yMode val="edge"/>
          <c:x val="2.8193051885811747E-2"/>
          <c:y val="0.86793291649220161"/>
          <c:w val="0.9535928203116667"/>
          <c:h val="0.13206708350779842"/>
        </c:manualLayout>
      </c:layout>
      <c:overlay val="0"/>
      <c:spPr>
        <a:noFill/>
        <a:ln>
          <a:noFill/>
        </a:ln>
        <a:effectLst/>
      </c:spPr>
      <c:txPr>
        <a:bodyPr rot="0" spcFirstLastPara="1" vertOverflow="ellipsis" vert="horz" wrap="square" anchor="ctr" anchorCtr="1"/>
        <a:lstStyle/>
        <a:p>
          <a:pPr>
            <a:defRPr lang="en-GB"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legend>
    <c:plotVisOnly val="0"/>
    <c:dispBlanksAs val="gap"/>
    <c:showDLblsOverMax val="0"/>
  </c:chart>
  <c:spPr>
    <a:solidFill>
      <a:schemeClr val="bg1"/>
    </a:solidFill>
    <a:ln w="9525" cap="flat" cmpd="sng" algn="ctr">
      <a:noFill/>
      <a:round/>
    </a:ln>
    <a:effectLst/>
  </c:spPr>
  <c:txPr>
    <a:bodyPr/>
    <a:lstStyle/>
    <a:p>
      <a:pPr>
        <a:defRPr lang="en-GB"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303958939047173"/>
          <c:y val="3.5627634099616862E-2"/>
          <c:w val="0.86434781795691384"/>
          <c:h val="0.80559482758620693"/>
        </c:manualLayout>
      </c:layout>
      <c:lineChart>
        <c:grouping val="standard"/>
        <c:varyColors val="0"/>
        <c:ser>
          <c:idx val="18"/>
          <c:order val="0"/>
          <c:tx>
            <c:strRef>
              <c:f>'4.20'!$M$9</c:f>
              <c:strCache>
                <c:ptCount val="1"/>
                <c:pt idx="0">
                  <c:v>Community Renewables</c:v>
                </c:pt>
              </c:strCache>
            </c:strRef>
          </c:tx>
          <c:spPr>
            <a:ln>
              <a:solidFill>
                <a:srgbClr val="E64097"/>
              </a:solidFill>
            </a:ln>
          </c:spPr>
          <c:marker>
            <c:symbol val="none"/>
          </c:marker>
          <c:cat>
            <c:numRef>
              <c:f>'4.20'!$N$8:$AW$8</c:f>
              <c:numCache>
                <c:formatCode>General</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'4.20'!$N$9:$AW$9</c:f>
              <c:numCache>
                <c:formatCode>_(* #,##0.00_);_(* \(#,##0.00\);_(* "-"??_);_(@_)</c:formatCode>
                <c:ptCount val="36"/>
                <c:pt idx="1">
                  <c:v>0.1350367828604454</c:v>
                </c:pt>
                <c:pt idx="2">
                  <c:v>0.22306338871761158</c:v>
                </c:pt>
                <c:pt idx="3">
                  <c:v>0.41885666178469505</c:v>
                </c:pt>
                <c:pt idx="4">
                  <c:v>0.7925641699419359</c:v>
                </c:pt>
                <c:pt idx="5">
                  <c:v>1.2756552339152529</c:v>
                </c:pt>
                <c:pt idx="6">
                  <c:v>1.8898138560695632</c:v>
                </c:pt>
                <c:pt idx="7">
                  <c:v>2.673577427104914</c:v>
                </c:pt>
                <c:pt idx="8">
                  <c:v>3.6885149259236565</c:v>
                </c:pt>
                <c:pt idx="9">
                  <c:v>5.0057354254397186</c:v>
                </c:pt>
                <c:pt idx="10">
                  <c:v>6.7013786183570074</c:v>
                </c:pt>
                <c:pt idx="11">
                  <c:v>8.8693117425736183</c:v>
                </c:pt>
                <c:pt idx="12">
                  <c:v>11.603525718217607</c:v>
                </c:pt>
                <c:pt idx="13">
                  <c:v>14.988534306731427</c:v>
                </c:pt>
                <c:pt idx="14">
                  <c:v>19.078746850660924</c:v>
                </c:pt>
                <c:pt idx="15">
                  <c:v>23.858960671094874</c:v>
                </c:pt>
                <c:pt idx="16">
                  <c:v>29.314608546906815</c:v>
                </c:pt>
                <c:pt idx="17">
                  <c:v>35.255082177728205</c:v>
                </c:pt>
                <c:pt idx="18">
                  <c:v>41.436419976455319</c:v>
                </c:pt>
                <c:pt idx="19">
                  <c:v>47.536641267907314</c:v>
                </c:pt>
                <c:pt idx="20">
                  <c:v>53.370939782982838</c:v>
                </c:pt>
                <c:pt idx="21">
                  <c:v>58.75632515768217</c:v>
                </c:pt>
                <c:pt idx="22">
                  <c:v>63.728066371766793</c:v>
                </c:pt>
                <c:pt idx="23">
                  <c:v>68.281145195232881</c:v>
                </c:pt>
                <c:pt idx="24">
                  <c:v>72.541737353501176</c:v>
                </c:pt>
                <c:pt idx="25">
                  <c:v>76.661442143097887</c:v>
                </c:pt>
                <c:pt idx="26">
                  <c:v>79.696241779813192</c:v>
                </c:pt>
                <c:pt idx="27">
                  <c:v>82.416138028102381</c:v>
                </c:pt>
                <c:pt idx="28">
                  <c:v>84.902309191414133</c:v>
                </c:pt>
                <c:pt idx="29">
                  <c:v>87.105580185697463</c:v>
                </c:pt>
                <c:pt idx="30">
                  <c:v>89.000466313566534</c:v>
                </c:pt>
                <c:pt idx="31">
                  <c:v>90.652156913114865</c:v>
                </c:pt>
                <c:pt idx="32">
                  <c:v>92.090208061581919</c:v>
                </c:pt>
                <c:pt idx="33">
                  <c:v>93.415391504086699</c:v>
                </c:pt>
                <c:pt idx="34">
                  <c:v>94.795039873158146</c:v>
                </c:pt>
                <c:pt idx="35">
                  <c:v>95.829384732682371</c:v>
                </c:pt>
              </c:numCache>
            </c:numRef>
          </c:val>
          <c:smooth val="0"/>
          <c:extLst>
            <c:ext xmlns:c16="http://schemas.microsoft.com/office/drawing/2014/chart" uri="{C3380CC4-5D6E-409C-BE32-E72D297353CC}">
              <c16:uniqueId val="{00000000-4402-493C-8241-490E6451F3B4}"/>
            </c:ext>
          </c:extLst>
        </c:ser>
        <c:ser>
          <c:idx val="14"/>
          <c:order val="1"/>
          <c:tx>
            <c:strRef>
              <c:f>'4.20'!$M$10</c:f>
              <c:strCache>
                <c:ptCount val="1"/>
                <c:pt idx="0">
                  <c:v>Two Degrees</c:v>
                </c:pt>
              </c:strCache>
            </c:strRef>
          </c:tx>
          <c:spPr>
            <a:ln>
              <a:solidFill>
                <a:srgbClr val="78A22F"/>
              </a:solidFill>
            </a:ln>
          </c:spPr>
          <c:marker>
            <c:symbol val="none"/>
          </c:marker>
          <c:cat>
            <c:numRef>
              <c:f>'4.20'!$N$8:$AW$8</c:f>
              <c:numCache>
                <c:formatCode>General</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'4.20'!$N$10:$AW$10</c:f>
              <c:numCache>
                <c:formatCode>_(* #,##0.00_);_(* \(#,##0.00\);_(* "-"??_);_(@_)</c:formatCode>
                <c:ptCount val="36"/>
                <c:pt idx="1">
                  <c:v>0.1350367828604454</c:v>
                </c:pt>
                <c:pt idx="2">
                  <c:v>0.22306338871761158</c:v>
                </c:pt>
                <c:pt idx="3">
                  <c:v>0.41885666178469505</c:v>
                </c:pt>
                <c:pt idx="4">
                  <c:v>0.71407942374422917</c:v>
                </c:pt>
                <c:pt idx="5">
                  <c:v>1.1482551680329283</c:v>
                </c:pt>
                <c:pt idx="6">
                  <c:v>1.7068296238908582</c:v>
                </c:pt>
                <c:pt idx="7">
                  <c:v>2.4284804917044274</c:v>
                </c:pt>
                <c:pt idx="8">
                  <c:v>3.3732978273124292</c:v>
                </c:pt>
                <c:pt idx="9">
                  <c:v>4.6109214701325438</c:v>
                </c:pt>
                <c:pt idx="10">
                  <c:v>6.2160181075557457</c:v>
                </c:pt>
                <c:pt idx="11">
                  <c:v>8.2785676674883693</c:v>
                </c:pt>
                <c:pt idx="12">
                  <c:v>10.8897173647727</c:v>
                </c:pt>
                <c:pt idx="13">
                  <c:v>14.12913360370184</c:v>
                </c:pt>
                <c:pt idx="14">
                  <c:v>18.045673088060891</c:v>
                </c:pt>
                <c:pt idx="15">
                  <c:v>22.616741165011742</c:v>
                </c:pt>
                <c:pt idx="16">
                  <c:v>27.818886270020137</c:v>
                </c:pt>
                <c:pt idx="17">
                  <c:v>33.451434798507599</c:v>
                </c:pt>
                <c:pt idx="18">
                  <c:v>39.259524532900365</c:v>
                </c:pt>
                <c:pt idx="19">
                  <c:v>44.910886703091563</c:v>
                </c:pt>
                <c:pt idx="20">
                  <c:v>50.213043380828921</c:v>
                </c:pt>
                <c:pt idx="21">
                  <c:v>54.98366357016036</c:v>
                </c:pt>
                <c:pt idx="22">
                  <c:v>59.272648533725764</c:v>
                </c:pt>
                <c:pt idx="23">
                  <c:v>63.109017911749113</c:v>
                </c:pt>
                <c:pt idx="24">
                  <c:v>66.677346382024638</c:v>
                </c:pt>
                <c:pt idx="25">
                  <c:v>70.196175286061461</c:v>
                </c:pt>
                <c:pt idx="26">
                  <c:v>72.931855303472986</c:v>
                </c:pt>
                <c:pt idx="27">
                  <c:v>75.462905058107665</c:v>
                </c:pt>
                <c:pt idx="28">
                  <c:v>77.993480455359389</c:v>
                </c:pt>
                <c:pt idx="29">
                  <c:v>80.42759661666804</c:v>
                </c:pt>
                <c:pt idx="30">
                  <c:v>82.673176317768068</c:v>
                </c:pt>
                <c:pt idx="31">
                  <c:v>84.715320582374304</c:v>
                </c:pt>
                <c:pt idx="32">
                  <c:v>86.530412527503941</c:v>
                </c:pt>
                <c:pt idx="33">
                  <c:v>88.004517686885237</c:v>
                </c:pt>
                <c:pt idx="34">
                  <c:v>89.116556857811744</c:v>
                </c:pt>
                <c:pt idx="35">
                  <c:v>89.500397295653272</c:v>
                </c:pt>
              </c:numCache>
            </c:numRef>
          </c:val>
          <c:smooth val="0"/>
          <c:extLst>
            <c:ext xmlns:c16="http://schemas.microsoft.com/office/drawing/2014/chart" uri="{C3380CC4-5D6E-409C-BE32-E72D297353CC}">
              <c16:uniqueId val="{00000001-4402-493C-8241-490E6451F3B4}"/>
            </c:ext>
          </c:extLst>
        </c:ser>
        <c:ser>
          <c:idx val="6"/>
          <c:order val="2"/>
          <c:tx>
            <c:strRef>
              <c:f>'4.20'!$M$12</c:f>
              <c:strCache>
                <c:ptCount val="1"/>
                <c:pt idx="0">
                  <c:v>Consumer Evolution</c:v>
                </c:pt>
              </c:strCache>
            </c:strRef>
          </c:tx>
          <c:spPr>
            <a:ln>
              <a:solidFill>
                <a:srgbClr val="1D1160"/>
              </a:solidFill>
            </a:ln>
          </c:spPr>
          <c:marker>
            <c:symbol val="none"/>
          </c:marker>
          <c:cat>
            <c:numRef>
              <c:f>'4.20'!$N$8:$AW$8</c:f>
              <c:numCache>
                <c:formatCode>General</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'4.20'!$N$12:$AW$12</c:f>
              <c:numCache>
                <c:formatCode>_(* #,##0.00_);_(* \(#,##0.00\);_(* "-"??_);_(@_)</c:formatCode>
                <c:ptCount val="36"/>
                <c:pt idx="1">
                  <c:v>0.1350367828604454</c:v>
                </c:pt>
                <c:pt idx="2">
                  <c:v>0.22306338871761158</c:v>
                </c:pt>
                <c:pt idx="3">
                  <c:v>0.41885666178469505</c:v>
                </c:pt>
                <c:pt idx="4">
                  <c:v>0.50328266875020722</c:v>
                </c:pt>
                <c:pt idx="5">
                  <c:v>0.64221847515809072</c:v>
                </c:pt>
                <c:pt idx="6">
                  <c:v>0.80804058043902638</c:v>
                </c:pt>
                <c:pt idx="7">
                  <c:v>0.98845097963511386</c:v>
                </c:pt>
                <c:pt idx="8">
                  <c:v>1.1973893411905991</c:v>
                </c:pt>
                <c:pt idx="9">
                  <c:v>1.4516189383052547</c:v>
                </c:pt>
                <c:pt idx="10">
                  <c:v>1.7636198775576613</c:v>
                </c:pt>
                <c:pt idx="11">
                  <c:v>2.1411976560797052</c:v>
                </c:pt>
                <c:pt idx="12">
                  <c:v>2.6002399554151023</c:v>
                </c:pt>
                <c:pt idx="13">
                  <c:v>3.1684952402810338</c:v>
                </c:pt>
                <c:pt idx="14">
                  <c:v>3.8579846687907606</c:v>
                </c:pt>
                <c:pt idx="15">
                  <c:v>4.7044746014826586</c:v>
                </c:pt>
                <c:pt idx="16">
                  <c:v>5.7538104750011945</c:v>
                </c:pt>
                <c:pt idx="17">
                  <c:v>7.0575457804403054</c:v>
                </c:pt>
                <c:pt idx="18">
                  <c:v>8.6590763149930634</c:v>
                </c:pt>
                <c:pt idx="19">
                  <c:v>10.607485968830844</c:v>
                </c:pt>
                <c:pt idx="20">
                  <c:v>12.960554330356082</c:v>
                </c:pt>
                <c:pt idx="21">
                  <c:v>15.763064481845785</c:v>
                </c:pt>
                <c:pt idx="22">
                  <c:v>19.0424721849094</c:v>
                </c:pt>
                <c:pt idx="23">
                  <c:v>22.795334347654368</c:v>
                </c:pt>
                <c:pt idx="24">
                  <c:v>26.977270243461916</c:v>
                </c:pt>
                <c:pt idx="25">
                  <c:v>31.50357767304261</c:v>
                </c:pt>
                <c:pt idx="26">
                  <c:v>36.240951305670542</c:v>
                </c:pt>
                <c:pt idx="27">
                  <c:v>41.03855141626331</c:v>
                </c:pt>
                <c:pt idx="28">
                  <c:v>45.728937717766854</c:v>
                </c:pt>
                <c:pt idx="29">
                  <c:v>50.17520948268011</c:v>
                </c:pt>
                <c:pt idx="30">
                  <c:v>54.279004998320453</c:v>
                </c:pt>
                <c:pt idx="31">
                  <c:v>58.000496305528728</c:v>
                </c:pt>
                <c:pt idx="32">
                  <c:v>61.356822885551608</c:v>
                </c:pt>
                <c:pt idx="33">
                  <c:v>64.126857909672012</c:v>
                </c:pt>
                <c:pt idx="34">
                  <c:v>65.460995757417749</c:v>
                </c:pt>
                <c:pt idx="35">
                  <c:v>66.96057744669632</c:v>
                </c:pt>
              </c:numCache>
            </c:numRef>
          </c:val>
          <c:smooth val="0"/>
          <c:extLst>
            <c:ext xmlns:c16="http://schemas.microsoft.com/office/drawing/2014/chart" uri="{C3380CC4-5D6E-409C-BE32-E72D297353CC}">
              <c16:uniqueId val="{00000002-4402-493C-8241-490E6451F3B4}"/>
            </c:ext>
          </c:extLst>
        </c:ser>
        <c:ser>
          <c:idx val="10"/>
          <c:order val="3"/>
          <c:tx>
            <c:strRef>
              <c:f>'4.20'!$M$11</c:f>
              <c:strCache>
                <c:ptCount val="1"/>
                <c:pt idx="0">
                  <c:v>Steady Progression</c:v>
                </c:pt>
              </c:strCache>
            </c:strRef>
          </c:tx>
          <c:spPr>
            <a:ln>
              <a:solidFill>
                <a:srgbClr val="FFC222"/>
              </a:solidFill>
            </a:ln>
          </c:spPr>
          <c:marker>
            <c:symbol val="none"/>
          </c:marker>
          <c:cat>
            <c:numRef>
              <c:f>'4.20'!$N$8:$AW$8</c:f>
              <c:numCache>
                <c:formatCode>General</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'4.20'!$N$11:$AW$11</c:f>
              <c:numCache>
                <c:formatCode>_(* #,##0.00_);_(* \(#,##0.00\);_(* "-"??_);_(@_)</c:formatCode>
                <c:ptCount val="36"/>
                <c:pt idx="1">
                  <c:v>0.1350367828604454</c:v>
                </c:pt>
                <c:pt idx="2">
                  <c:v>0.22306338871761158</c:v>
                </c:pt>
                <c:pt idx="3">
                  <c:v>0.41885666178469505</c:v>
                </c:pt>
                <c:pt idx="4">
                  <c:v>0.50337358653401598</c:v>
                </c:pt>
                <c:pt idx="5">
                  <c:v>0.64889933369311326</c:v>
                </c:pt>
                <c:pt idx="6">
                  <c:v>0.81935392389324568</c:v>
                </c:pt>
                <c:pt idx="7">
                  <c:v>1.0063116090912936</c:v>
                </c:pt>
                <c:pt idx="8">
                  <c:v>1.2247094741059599</c:v>
                </c:pt>
                <c:pt idx="9">
                  <c:v>1.4923877883862824</c:v>
                </c:pt>
                <c:pt idx="10">
                  <c:v>1.8236926472586217</c:v>
                </c:pt>
                <c:pt idx="11">
                  <c:v>2.2284565904641269</c:v>
                </c:pt>
                <c:pt idx="12">
                  <c:v>2.7255966435022776</c:v>
                </c:pt>
                <c:pt idx="13">
                  <c:v>3.3464250316032071</c:v>
                </c:pt>
                <c:pt idx="14">
                  <c:v>4.1073126823631725</c:v>
                </c:pt>
                <c:pt idx="15">
                  <c:v>5.0488180615712679</c:v>
                </c:pt>
                <c:pt idx="16">
                  <c:v>6.2226511159653377</c:v>
                </c:pt>
                <c:pt idx="17">
                  <c:v>7.6840626779405463</c:v>
                </c:pt>
                <c:pt idx="18">
                  <c:v>9.4765783720829546</c:v>
                </c:pt>
                <c:pt idx="19">
                  <c:v>11.643264505191006</c:v>
                </c:pt>
                <c:pt idx="20">
                  <c:v>14.228439725025588</c:v>
                </c:pt>
                <c:pt idx="21">
                  <c:v>17.25651262120553</c:v>
                </c:pt>
                <c:pt idx="22">
                  <c:v>20.733031199267174</c:v>
                </c:pt>
                <c:pt idx="23">
                  <c:v>24.637947507521446</c:v>
                </c:pt>
                <c:pt idx="24">
                  <c:v>28.920287483753462</c:v>
                </c:pt>
                <c:pt idx="25">
                  <c:v>33.497956878209713</c:v>
                </c:pt>
                <c:pt idx="26">
                  <c:v>38.245447576684178</c:v>
                </c:pt>
                <c:pt idx="27">
                  <c:v>43.020766814960972</c:v>
                </c:pt>
                <c:pt idx="28">
                  <c:v>47.663348619847689</c:v>
                </c:pt>
                <c:pt idx="29">
                  <c:v>52.041187967411261</c:v>
                </c:pt>
                <c:pt idx="30">
                  <c:v>56.059432767910749</c:v>
                </c:pt>
                <c:pt idx="31">
                  <c:v>59.680791264413557</c:v>
                </c:pt>
                <c:pt idx="32">
                  <c:v>62.924942856939168</c:v>
                </c:pt>
                <c:pt idx="33">
                  <c:v>65.573399235872259</c:v>
                </c:pt>
                <c:pt idx="34">
                  <c:v>66.779625519279463</c:v>
                </c:pt>
                <c:pt idx="35">
                  <c:v>68.148321389451269</c:v>
                </c:pt>
              </c:numCache>
            </c:numRef>
          </c:val>
          <c:smooth val="0"/>
          <c:extLst>
            <c:ext xmlns:c16="http://schemas.microsoft.com/office/drawing/2014/chart" uri="{C3380CC4-5D6E-409C-BE32-E72D297353CC}">
              <c16:uniqueId val="{00000003-4402-493C-8241-490E6451F3B4}"/>
            </c:ext>
          </c:extLst>
        </c:ser>
        <c:dLbls>
          <c:showLegendKey val="0"/>
          <c:showVal val="0"/>
          <c:showCatName val="0"/>
          <c:showSerName val="0"/>
          <c:showPercent val="0"/>
          <c:showBubbleSize val="0"/>
        </c:dLbls>
        <c:smooth val="0"/>
        <c:axId val="562109440"/>
        <c:axId val="562115328"/>
      </c:lineChart>
      <c:catAx>
        <c:axId val="562109440"/>
        <c:scaling>
          <c:orientation val="minMax"/>
        </c:scaling>
        <c:delete val="0"/>
        <c:axPos val="b"/>
        <c:numFmt formatCode="General" sourceLinked="1"/>
        <c:majorTickMark val="none"/>
        <c:minorTickMark val="none"/>
        <c:tickLblPos val="nextTo"/>
        <c:crossAx val="562115328"/>
        <c:crosses val="autoZero"/>
        <c:auto val="1"/>
        <c:lblAlgn val="ctr"/>
        <c:lblOffset val="100"/>
        <c:tickLblSkip val="5"/>
        <c:noMultiLvlLbl val="0"/>
      </c:catAx>
      <c:valAx>
        <c:axId val="562115328"/>
        <c:scaling>
          <c:orientation val="minMax"/>
          <c:min val="0"/>
        </c:scaling>
        <c:delete val="0"/>
        <c:axPos val="l"/>
        <c:majorGridlines>
          <c:spPr>
            <a:ln>
              <a:solidFill>
                <a:schemeClr val="bg1">
                  <a:lumMod val="75000"/>
                </a:schemeClr>
              </a:solidFill>
            </a:ln>
          </c:spPr>
        </c:majorGridlines>
        <c:title>
          <c:tx>
            <c:rich>
              <a:bodyPr rot="-5400000" vert="horz"/>
              <a:lstStyle/>
              <a:p>
                <a:pPr>
                  <a:defRPr/>
                </a:pPr>
                <a:r>
                  <a:rPr lang="en-GB"/>
                  <a:t>TWh</a:t>
                </a:r>
              </a:p>
            </c:rich>
          </c:tx>
          <c:overlay val="0"/>
        </c:title>
        <c:numFmt formatCode="General" sourceLinked="0"/>
        <c:majorTickMark val="none"/>
        <c:minorTickMark val="none"/>
        <c:tickLblPos val="nextTo"/>
        <c:crossAx val="562109440"/>
        <c:crosses val="autoZero"/>
        <c:crossBetween val="between"/>
      </c:valAx>
      <c:spPr>
        <a:noFill/>
        <a:ln w="25400">
          <a:noFill/>
        </a:ln>
      </c:spPr>
    </c:plotArea>
    <c:legend>
      <c:legendPos val="b"/>
      <c:overlay val="0"/>
    </c:legend>
    <c:plotVisOnly val="1"/>
    <c:dispBlanksAs val="zero"/>
    <c:showDLblsOverMax val="0"/>
  </c:chart>
  <c:spPr>
    <a:ln>
      <a:noFill/>
    </a:ln>
  </c:spPr>
  <c:txPr>
    <a:bodyPr/>
    <a:lstStyle/>
    <a:p>
      <a:pPr>
        <a:defRPr sz="11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303958939047173"/>
          <c:y val="3.5627634099616862E-2"/>
          <c:w val="0.86434781795691384"/>
          <c:h val="0.80559482758620693"/>
        </c:manualLayout>
      </c:layout>
      <c:lineChart>
        <c:grouping val="standard"/>
        <c:varyColors val="0"/>
        <c:ser>
          <c:idx val="18"/>
          <c:order val="0"/>
          <c:tx>
            <c:strRef>
              <c:f>'4.21'!$M$9</c:f>
              <c:strCache>
                <c:ptCount val="1"/>
                <c:pt idx="0">
                  <c:v>Community Renewables</c:v>
                </c:pt>
              </c:strCache>
            </c:strRef>
          </c:tx>
          <c:spPr>
            <a:ln>
              <a:solidFill>
                <a:srgbClr val="E64097"/>
              </a:solidFill>
            </a:ln>
          </c:spPr>
          <c:marker>
            <c:symbol val="none"/>
          </c:marker>
          <c:cat>
            <c:numRef>
              <c:f>'4.21'!$N$8:$AW$8</c:f>
              <c:numCache>
                <c:formatCode>General</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'4.21'!$N$9:$AW$9</c:f>
              <c:numCache>
                <c:formatCode>_(* #,##0.00_);_(* \(#,##0.00\);_(* "-"??_);_(@_)</c:formatCode>
                <c:ptCount val="36"/>
                <c:pt idx="1">
                  <c:v>1.3263097316997161E-3</c:v>
                </c:pt>
                <c:pt idx="2">
                  <c:v>1.5361845119419679E-3</c:v>
                </c:pt>
                <c:pt idx="3">
                  <c:v>1.0561405706062739E-2</c:v>
                </c:pt>
                <c:pt idx="4">
                  <c:v>2.2274008550799435E-2</c:v>
                </c:pt>
                <c:pt idx="5">
                  <c:v>3.7345406291089164E-2</c:v>
                </c:pt>
                <c:pt idx="6">
                  <c:v>5.661269577964162E-2</c:v>
                </c:pt>
                <c:pt idx="7">
                  <c:v>8.0741533144408531E-2</c:v>
                </c:pt>
                <c:pt idx="8">
                  <c:v>0.11073523101356193</c:v>
                </c:pt>
                <c:pt idx="9">
                  <c:v>0.14815148862988439</c:v>
                </c:pt>
                <c:pt idx="10">
                  <c:v>0.19466286080462558</c:v>
                </c:pt>
                <c:pt idx="11">
                  <c:v>0.25242093622421158</c:v>
                </c:pt>
                <c:pt idx="12">
                  <c:v>0.32403097454259061</c:v>
                </c:pt>
                <c:pt idx="13">
                  <c:v>0.41279503099421888</c:v>
                </c:pt>
                <c:pt idx="14">
                  <c:v>0.52285789951302797</c:v>
                </c:pt>
                <c:pt idx="15">
                  <c:v>0.65910502746835886</c:v>
                </c:pt>
                <c:pt idx="16">
                  <c:v>0.82768320457164479</c:v>
                </c:pt>
                <c:pt idx="17">
                  <c:v>1.0361545266191925</c:v>
                </c:pt>
                <c:pt idx="18">
                  <c:v>1.293428124418164</c:v>
                </c:pt>
                <c:pt idx="19">
                  <c:v>1.6106413409403422</c:v>
                </c:pt>
                <c:pt idx="20">
                  <c:v>2.0010428691170099</c:v>
                </c:pt>
                <c:pt idx="21">
                  <c:v>2.4805374523600801</c:v>
                </c:pt>
                <c:pt idx="22">
                  <c:v>3.0677258835178765</c:v>
                </c:pt>
                <c:pt idx="23">
                  <c:v>3.7845791863345437</c:v>
                </c:pt>
                <c:pt idx="24">
                  <c:v>4.6560719402559112</c:v>
                </c:pt>
                <c:pt idx="25">
                  <c:v>5.7105020647488463</c:v>
                </c:pt>
                <c:pt idx="26">
                  <c:v>6.9787776961021049</c:v>
                </c:pt>
                <c:pt idx="27">
                  <c:v>8.4934627926298933</c:v>
                </c:pt>
                <c:pt idx="28">
                  <c:v>10.28718924840893</c:v>
                </c:pt>
                <c:pt idx="29">
                  <c:v>12.390130452051707</c:v>
                </c:pt>
                <c:pt idx="30">
                  <c:v>14.826518559549983</c:v>
                </c:pt>
                <c:pt idx="31">
                  <c:v>17.61328106295603</c:v>
                </c:pt>
                <c:pt idx="32">
                  <c:v>20.754187682629464</c:v>
                </c:pt>
                <c:pt idx="33">
                  <c:v>24.238867996018087</c:v>
                </c:pt>
                <c:pt idx="34">
                  <c:v>28.043929298379801</c:v>
                </c:pt>
                <c:pt idx="35">
                  <c:v>31.035867143173295</c:v>
                </c:pt>
              </c:numCache>
            </c:numRef>
          </c:val>
          <c:smooth val="0"/>
          <c:extLst>
            <c:ext xmlns:c16="http://schemas.microsoft.com/office/drawing/2014/chart" uri="{C3380CC4-5D6E-409C-BE32-E72D297353CC}">
              <c16:uniqueId val="{00000000-F3E7-4A5C-89AF-2DC6D4F5A0BA}"/>
            </c:ext>
          </c:extLst>
        </c:ser>
        <c:ser>
          <c:idx val="14"/>
          <c:order val="1"/>
          <c:tx>
            <c:strRef>
              <c:f>'4.21'!$M$10</c:f>
              <c:strCache>
                <c:ptCount val="1"/>
                <c:pt idx="0">
                  <c:v>Two Degrees</c:v>
                </c:pt>
              </c:strCache>
            </c:strRef>
          </c:tx>
          <c:spPr>
            <a:ln>
              <a:solidFill>
                <a:srgbClr val="78A22F"/>
              </a:solidFill>
            </a:ln>
          </c:spPr>
          <c:marker>
            <c:symbol val="none"/>
          </c:marker>
          <c:cat>
            <c:numRef>
              <c:f>'4.21'!$N$8:$AW$8</c:f>
              <c:numCache>
                <c:formatCode>General</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'4.21'!$N$10:$AW$10</c:f>
              <c:numCache>
                <c:formatCode>_(* #,##0.00_);_(* \(#,##0.00\);_(* "-"??_);_(@_)</c:formatCode>
                <c:ptCount val="36"/>
                <c:pt idx="1">
                  <c:v>1.3263097316997161E-3</c:v>
                </c:pt>
                <c:pt idx="2">
                  <c:v>1.5361845119419679E-3</c:v>
                </c:pt>
                <c:pt idx="3">
                  <c:v>1.0561405706062739E-2</c:v>
                </c:pt>
                <c:pt idx="4">
                  <c:v>2.4283228887516068E-2</c:v>
                </c:pt>
                <c:pt idx="5">
                  <c:v>4.209658217561292E-2</c:v>
                </c:pt>
                <c:pt idx="6">
                  <c:v>6.5700907099807276E-2</c:v>
                </c:pt>
                <c:pt idx="7">
                  <c:v>9.688441383019257E-2</c:v>
                </c:pt>
                <c:pt idx="8">
                  <c:v>0.13761161856728621</c:v>
                </c:pt>
                <c:pt idx="9">
                  <c:v>0.19090047013863329</c:v>
                </c:pt>
                <c:pt idx="10">
                  <c:v>0.26042836414344583</c:v>
                </c:pt>
                <c:pt idx="11">
                  <c:v>0.35114322662781861</c:v>
                </c:pt>
                <c:pt idx="12">
                  <c:v>0.46931829597989699</c:v>
                </c:pt>
                <c:pt idx="13">
                  <c:v>0.62315937990878434</c:v>
                </c:pt>
                <c:pt idx="14">
                  <c:v>0.82329730319943017</c:v>
                </c:pt>
                <c:pt idx="15">
                  <c:v>1.0832932779766338</c:v>
                </c:pt>
                <c:pt idx="16">
                  <c:v>1.4203395353592141</c:v>
                </c:pt>
                <c:pt idx="17">
                  <c:v>1.8563632605304101</c:v>
                </c:pt>
                <c:pt idx="18">
                  <c:v>2.4188536129739524</c:v>
                </c:pt>
                <c:pt idx="19">
                  <c:v>3.1416138262652948</c:v>
                </c:pt>
                <c:pt idx="20">
                  <c:v>4.0656525482142536</c:v>
                </c:pt>
                <c:pt idx="21">
                  <c:v>5.2394922756281872</c:v>
                </c:pt>
                <c:pt idx="22">
                  <c:v>6.7183848185054451</c:v>
                </c:pt>
                <c:pt idx="23">
                  <c:v>8.5622609014603803</c:v>
                </c:pt>
                <c:pt idx="24">
                  <c:v>10.830723782252454</c:v>
                </c:pt>
                <c:pt idx="25">
                  <c:v>13.575727206845141</c:v>
                </c:pt>
                <c:pt idx="26">
                  <c:v>16.830133357836107</c:v>
                </c:pt>
                <c:pt idx="27">
                  <c:v>20.593999571295274</c:v>
                </c:pt>
                <c:pt idx="28">
                  <c:v>24.821409103432924</c:v>
                </c:pt>
                <c:pt idx="29">
                  <c:v>29.412854858760468</c:v>
                </c:pt>
                <c:pt idx="30">
                  <c:v>34.219607240076122</c:v>
                </c:pt>
                <c:pt idx="31">
                  <c:v>39.067695015364933</c:v>
                </c:pt>
                <c:pt idx="32">
                  <c:v>43.794023876704713</c:v>
                </c:pt>
                <c:pt idx="33">
                  <c:v>46.72688971848806</c:v>
                </c:pt>
                <c:pt idx="34">
                  <c:v>47.665770542128797</c:v>
                </c:pt>
                <c:pt idx="35">
                  <c:v>48.710983569347654</c:v>
                </c:pt>
              </c:numCache>
            </c:numRef>
          </c:val>
          <c:smooth val="0"/>
          <c:extLst>
            <c:ext xmlns:c16="http://schemas.microsoft.com/office/drawing/2014/chart" uri="{C3380CC4-5D6E-409C-BE32-E72D297353CC}">
              <c16:uniqueId val="{00000001-F3E7-4A5C-89AF-2DC6D4F5A0BA}"/>
            </c:ext>
          </c:extLst>
        </c:ser>
        <c:ser>
          <c:idx val="6"/>
          <c:order val="2"/>
          <c:tx>
            <c:strRef>
              <c:f>'4.21'!$M$12</c:f>
              <c:strCache>
                <c:ptCount val="1"/>
                <c:pt idx="0">
                  <c:v>Consumer Evolution</c:v>
                </c:pt>
              </c:strCache>
            </c:strRef>
          </c:tx>
          <c:spPr>
            <a:ln>
              <a:solidFill>
                <a:srgbClr val="1D1160"/>
              </a:solidFill>
            </a:ln>
          </c:spPr>
          <c:marker>
            <c:symbol val="none"/>
          </c:marker>
          <c:cat>
            <c:numRef>
              <c:f>'4.21'!$N$8:$AW$8</c:f>
              <c:numCache>
                <c:formatCode>General</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'4.21'!$N$12:$AW$12</c:f>
              <c:numCache>
                <c:formatCode>_(* #,##0.00_);_(* \(#,##0.00\);_(* "-"??_);_(@_)</c:formatCode>
                <c:ptCount val="36"/>
                <c:pt idx="1">
                  <c:v>1.3263097316997161E-3</c:v>
                </c:pt>
                <c:pt idx="2">
                  <c:v>1.5361845119419679E-3</c:v>
                </c:pt>
                <c:pt idx="3">
                  <c:v>1.0561405706062739E-2</c:v>
                </c:pt>
                <c:pt idx="4">
                  <c:v>1.0842892404329691E-2</c:v>
                </c:pt>
                <c:pt idx="5">
                  <c:v>1.6609413052151748E-2</c:v>
                </c:pt>
                <c:pt idx="6">
                  <c:v>2.3132806671437814E-2</c:v>
                </c:pt>
                <c:pt idx="7">
                  <c:v>3.0580823064754105E-2</c:v>
                </c:pt>
                <c:pt idx="8">
                  <c:v>3.8903021020196694E-2</c:v>
                </c:pt>
                <c:pt idx="9">
                  <c:v>4.8155810800668233E-2</c:v>
                </c:pt>
                <c:pt idx="10">
                  <c:v>5.8459869079038239E-2</c:v>
                </c:pt>
                <c:pt idx="11">
                  <c:v>6.9974456107514155E-2</c:v>
                </c:pt>
                <c:pt idx="12">
                  <c:v>8.2751641130085679E-2</c:v>
                </c:pt>
                <c:pt idx="13">
                  <c:v>9.7027967767684256E-2</c:v>
                </c:pt>
                <c:pt idx="14">
                  <c:v>0.11285921881452998</c:v>
                </c:pt>
                <c:pt idx="15">
                  <c:v>0.13052846878782193</c:v>
                </c:pt>
                <c:pt idx="16">
                  <c:v>0.15020338306936121</c:v>
                </c:pt>
                <c:pt idx="17">
                  <c:v>0.17217554246344502</c:v>
                </c:pt>
                <c:pt idx="18">
                  <c:v>0.19666391907743727</c:v>
                </c:pt>
                <c:pt idx="19">
                  <c:v>0.22401157043338274</c:v>
                </c:pt>
                <c:pt idx="20">
                  <c:v>0.25456162292294165</c:v>
                </c:pt>
                <c:pt idx="21">
                  <c:v>0.28870866298913478</c:v>
                </c:pt>
                <c:pt idx="22">
                  <c:v>0.32685593808403529</c:v>
                </c:pt>
                <c:pt idx="23">
                  <c:v>0.36956516160623526</c:v>
                </c:pt>
                <c:pt idx="24">
                  <c:v>0.41741550491371326</c:v>
                </c:pt>
                <c:pt idx="25">
                  <c:v>0.47104624685097007</c:v>
                </c:pt>
                <c:pt idx="26">
                  <c:v>0.53131527237020237</c:v>
                </c:pt>
                <c:pt idx="27">
                  <c:v>0.59893143849937802</c:v>
                </c:pt>
                <c:pt idx="28">
                  <c:v>0.67504910092313586</c:v>
                </c:pt>
                <c:pt idx="29">
                  <c:v>0.76068244640344862</c:v>
                </c:pt>
                <c:pt idx="30">
                  <c:v>0.85714241049528739</c:v>
                </c:pt>
                <c:pt idx="31">
                  <c:v>0.96599402899367404</c:v>
                </c:pt>
                <c:pt idx="32">
                  <c:v>1.0889415194487879</c:v>
                </c:pt>
                <c:pt idx="33">
                  <c:v>1.2280302983408062</c:v>
                </c:pt>
                <c:pt idx="34">
                  <c:v>1.3854812993539616</c:v>
                </c:pt>
                <c:pt idx="35">
                  <c:v>1.5638934899106163</c:v>
                </c:pt>
              </c:numCache>
            </c:numRef>
          </c:val>
          <c:smooth val="0"/>
          <c:extLst>
            <c:ext xmlns:c16="http://schemas.microsoft.com/office/drawing/2014/chart" uri="{C3380CC4-5D6E-409C-BE32-E72D297353CC}">
              <c16:uniqueId val="{00000002-F3E7-4A5C-89AF-2DC6D4F5A0BA}"/>
            </c:ext>
          </c:extLst>
        </c:ser>
        <c:ser>
          <c:idx val="10"/>
          <c:order val="3"/>
          <c:tx>
            <c:strRef>
              <c:f>'4.21'!$M$11</c:f>
              <c:strCache>
                <c:ptCount val="1"/>
                <c:pt idx="0">
                  <c:v>Steady Progression</c:v>
                </c:pt>
              </c:strCache>
            </c:strRef>
          </c:tx>
          <c:spPr>
            <a:ln>
              <a:solidFill>
                <a:srgbClr val="FFC222"/>
              </a:solidFill>
            </a:ln>
          </c:spPr>
          <c:marker>
            <c:symbol val="none"/>
          </c:marker>
          <c:cat>
            <c:numRef>
              <c:f>'4.21'!$N$8:$AW$8</c:f>
              <c:numCache>
                <c:formatCode>General</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'4.21'!$N$11:$AW$11</c:f>
              <c:numCache>
                <c:formatCode>_(* #,##0.00_);_(* \(#,##0.00\);_(* "-"??_);_(@_)</c:formatCode>
                <c:ptCount val="36"/>
                <c:pt idx="1">
                  <c:v>1.3263097316997161E-3</c:v>
                </c:pt>
                <c:pt idx="2">
                  <c:v>1.5361845119419679E-3</c:v>
                </c:pt>
                <c:pt idx="3">
                  <c:v>1.0561405706062739E-2</c:v>
                </c:pt>
                <c:pt idx="4">
                  <c:v>1.0726120554623029E-2</c:v>
                </c:pt>
                <c:pt idx="5">
                  <c:v>1.6492638471964079E-2</c:v>
                </c:pt>
                <c:pt idx="6">
                  <c:v>2.3016029355297233E-2</c:v>
                </c:pt>
                <c:pt idx="7">
                  <c:v>3.0464043007177748E-2</c:v>
                </c:pt>
                <c:pt idx="8">
                  <c:v>3.8722219713402922E-2</c:v>
                </c:pt>
                <c:pt idx="9">
                  <c:v>4.802639757883774E-2</c:v>
                </c:pt>
                <c:pt idx="10">
                  <c:v>5.8317825434367358E-2</c:v>
                </c:pt>
                <c:pt idx="11">
                  <c:v>6.9768391197078131E-2</c:v>
                </c:pt>
                <c:pt idx="12">
                  <c:v>8.2596964288032051E-2</c:v>
                </c:pt>
                <c:pt idx="13">
                  <c:v>9.6809269648778326E-2</c:v>
                </c:pt>
                <c:pt idx="14">
                  <c:v>0.11269190875289706</c:v>
                </c:pt>
                <c:pt idx="15">
                  <c:v>0.13029713743820506</c:v>
                </c:pt>
                <c:pt idx="16">
                  <c:v>0.14995942126357562</c:v>
                </c:pt>
                <c:pt idx="17">
                  <c:v>0.17191895019589701</c:v>
                </c:pt>
                <c:pt idx="18">
                  <c:v>0.19644608717991965</c:v>
                </c:pt>
                <c:pt idx="19">
                  <c:v>0.22383249890027934</c:v>
                </c:pt>
                <c:pt idx="20">
                  <c:v>0.25435729324633716</c:v>
                </c:pt>
                <c:pt idx="21">
                  <c:v>0.28847907516339055</c:v>
                </c:pt>
                <c:pt idx="22">
                  <c:v>0.3266524829408991</c:v>
                </c:pt>
                <c:pt idx="23">
                  <c:v>0.3694392299774435</c:v>
                </c:pt>
                <c:pt idx="24">
                  <c:v>0.4174184876309911</c:v>
                </c:pt>
                <c:pt idx="25">
                  <c:v>0.47128092558342904</c:v>
                </c:pt>
                <c:pt idx="26">
                  <c:v>0.53171762860985916</c:v>
                </c:pt>
                <c:pt idx="27">
                  <c:v>0.59965564475271926</c:v>
                </c:pt>
                <c:pt idx="28">
                  <c:v>0.67614654802184082</c:v>
                </c:pt>
                <c:pt idx="29">
                  <c:v>0.7621918975142955</c:v>
                </c:pt>
                <c:pt idx="30">
                  <c:v>0.8592694289621261</c:v>
                </c:pt>
                <c:pt idx="31">
                  <c:v>0.96894417816034295</c:v>
                </c:pt>
                <c:pt idx="32">
                  <c:v>1.0928049533194284</c:v>
                </c:pt>
                <c:pt idx="33">
                  <c:v>1.2329485617569456</c:v>
                </c:pt>
                <c:pt idx="34">
                  <c:v>1.3917627373341994</c:v>
                </c:pt>
                <c:pt idx="35">
                  <c:v>1.5718338198086499</c:v>
                </c:pt>
              </c:numCache>
            </c:numRef>
          </c:val>
          <c:smooth val="0"/>
          <c:extLst>
            <c:ext xmlns:c16="http://schemas.microsoft.com/office/drawing/2014/chart" uri="{C3380CC4-5D6E-409C-BE32-E72D297353CC}">
              <c16:uniqueId val="{00000003-F3E7-4A5C-89AF-2DC6D4F5A0BA}"/>
            </c:ext>
          </c:extLst>
        </c:ser>
        <c:dLbls>
          <c:showLegendKey val="0"/>
          <c:showVal val="0"/>
          <c:showCatName val="0"/>
          <c:showSerName val="0"/>
          <c:showPercent val="0"/>
          <c:showBubbleSize val="0"/>
        </c:dLbls>
        <c:smooth val="0"/>
        <c:axId val="562109440"/>
        <c:axId val="562115328"/>
      </c:lineChart>
      <c:catAx>
        <c:axId val="562109440"/>
        <c:scaling>
          <c:orientation val="minMax"/>
        </c:scaling>
        <c:delete val="0"/>
        <c:axPos val="b"/>
        <c:numFmt formatCode="General" sourceLinked="1"/>
        <c:majorTickMark val="none"/>
        <c:minorTickMark val="none"/>
        <c:tickLblPos val="nextTo"/>
        <c:crossAx val="562115328"/>
        <c:crosses val="autoZero"/>
        <c:auto val="1"/>
        <c:lblAlgn val="ctr"/>
        <c:lblOffset val="100"/>
        <c:tickLblSkip val="5"/>
        <c:noMultiLvlLbl val="0"/>
      </c:catAx>
      <c:valAx>
        <c:axId val="562115328"/>
        <c:scaling>
          <c:orientation val="minMax"/>
          <c:min val="0"/>
        </c:scaling>
        <c:delete val="0"/>
        <c:axPos val="l"/>
        <c:majorGridlines>
          <c:spPr>
            <a:ln>
              <a:solidFill>
                <a:schemeClr val="bg1">
                  <a:lumMod val="75000"/>
                </a:schemeClr>
              </a:solidFill>
            </a:ln>
          </c:spPr>
        </c:majorGridlines>
        <c:title>
          <c:tx>
            <c:rich>
              <a:bodyPr rot="-5400000" vert="horz"/>
              <a:lstStyle/>
              <a:p>
                <a:pPr>
                  <a:defRPr/>
                </a:pPr>
                <a:r>
                  <a:rPr lang="en-GB"/>
                  <a:t>TWh</a:t>
                </a:r>
              </a:p>
            </c:rich>
          </c:tx>
          <c:overlay val="0"/>
        </c:title>
        <c:numFmt formatCode="General" sourceLinked="0"/>
        <c:majorTickMark val="none"/>
        <c:minorTickMark val="none"/>
        <c:tickLblPos val="nextTo"/>
        <c:crossAx val="562109440"/>
        <c:crosses val="autoZero"/>
        <c:crossBetween val="between"/>
      </c:valAx>
      <c:spPr>
        <a:noFill/>
        <a:ln w="25400">
          <a:noFill/>
        </a:ln>
      </c:spPr>
    </c:plotArea>
    <c:legend>
      <c:legendPos val="b"/>
      <c:overlay val="0"/>
    </c:legend>
    <c:plotVisOnly val="1"/>
    <c:dispBlanksAs val="zero"/>
    <c:showDLblsOverMax val="0"/>
  </c:chart>
  <c:spPr>
    <a:ln>
      <a:noFill/>
    </a:ln>
  </c:spPr>
  <c:txPr>
    <a:bodyPr/>
    <a:lstStyle/>
    <a:p>
      <a:pPr>
        <a:defRPr sz="11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303958939047173"/>
          <c:y val="3.5627634099616862E-2"/>
          <c:w val="0.86434781795691384"/>
          <c:h val="0.80559482758620693"/>
        </c:manualLayout>
      </c:layout>
      <c:lineChart>
        <c:grouping val="standard"/>
        <c:varyColors val="0"/>
        <c:ser>
          <c:idx val="18"/>
          <c:order val="0"/>
          <c:tx>
            <c:strRef>
              <c:f>'4.22'!$M$9</c:f>
              <c:strCache>
                <c:ptCount val="1"/>
                <c:pt idx="0">
                  <c:v>Community Renewables</c:v>
                </c:pt>
              </c:strCache>
            </c:strRef>
          </c:tx>
          <c:spPr>
            <a:ln>
              <a:solidFill>
                <a:srgbClr val="E64097"/>
              </a:solidFill>
            </a:ln>
          </c:spPr>
          <c:marker>
            <c:symbol val="none"/>
          </c:marker>
          <c:cat>
            <c:numRef>
              <c:f>'4.22'!$N$8:$AW$8</c:f>
              <c:numCache>
                <c:formatCode>General</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'4.22'!$N$9:$AW$9</c:f>
              <c:numCache>
                <c:formatCode>_(* #,##0.00_);_(* \(#,##0.00\);_(* "-"??_);_(@_)</c:formatCode>
                <c:ptCount val="36"/>
                <c:pt idx="1">
                  <c:v>4.5880931523792329E-2</c:v>
                </c:pt>
                <c:pt idx="2">
                  <c:v>4.5309034685874425E-2</c:v>
                </c:pt>
                <c:pt idx="3">
                  <c:v>0.13374998378987041</c:v>
                </c:pt>
                <c:pt idx="4">
                  <c:v>0.22020865220156385</c:v>
                </c:pt>
                <c:pt idx="5">
                  <c:v>0.30711646890061806</c:v>
                </c:pt>
                <c:pt idx="6">
                  <c:v>0.3964956506355054</c:v>
                </c:pt>
                <c:pt idx="7">
                  <c:v>0.48658604212845563</c:v>
                </c:pt>
                <c:pt idx="8">
                  <c:v>0.57738764337946868</c:v>
                </c:pt>
                <c:pt idx="9">
                  <c:v>0.6707878566871186</c:v>
                </c:pt>
                <c:pt idx="10">
                  <c:v>0.76516134122353352</c:v>
                </c:pt>
                <c:pt idx="11">
                  <c:v>0.86057550421366225</c:v>
                </c:pt>
                <c:pt idx="12">
                  <c:v>0.95884277330203593</c:v>
                </c:pt>
                <c:pt idx="13">
                  <c:v>1.0583453750898764</c:v>
                </c:pt>
                <c:pt idx="14">
                  <c:v>1.1592105565979876</c:v>
                </c:pt>
                <c:pt idx="15">
                  <c:v>1.2616329720721227</c:v>
                </c:pt>
                <c:pt idx="16">
                  <c:v>1.3656126215122812</c:v>
                </c:pt>
                <c:pt idx="17">
                  <c:v>1.4728945253380454</c:v>
                </c:pt>
                <c:pt idx="18">
                  <c:v>1.5821229716213394</c:v>
                </c:pt>
                <c:pt idx="19">
                  <c:v>1.6934252073829668</c:v>
                </c:pt>
                <c:pt idx="20">
                  <c:v>1.8069958868686804</c:v>
                </c:pt>
                <c:pt idx="21">
                  <c:v>1.9230296643242337</c:v>
                </c:pt>
                <c:pt idx="22">
                  <c:v>2.0417810337912341</c:v>
                </c:pt>
                <c:pt idx="23">
                  <c:v>2.1632499952696818</c:v>
                </c:pt>
                <c:pt idx="24">
                  <c:v>2.2878856970469372</c:v>
                </c:pt>
                <c:pt idx="25">
                  <c:v>2.4158827933687537</c:v>
                </c:pt>
                <c:pt idx="26">
                  <c:v>2.5474957782767387</c:v>
                </c:pt>
                <c:pt idx="27">
                  <c:v>2.6828518987916961</c:v>
                </c:pt>
                <c:pt idx="28">
                  <c:v>2.8224003032009866</c:v>
                </c:pt>
                <c:pt idx="29">
                  <c:v>2.966268238525414</c:v>
                </c:pt>
                <c:pt idx="30">
                  <c:v>3.1138187700240598</c:v>
                </c:pt>
                <c:pt idx="31">
                  <c:v>3.2664598819917607</c:v>
                </c:pt>
                <c:pt idx="32">
                  <c:v>3.4247005625117319</c:v>
                </c:pt>
                <c:pt idx="33">
                  <c:v>3.5889225526463839</c:v>
                </c:pt>
                <c:pt idx="34">
                  <c:v>3.7584964850838936</c:v>
                </c:pt>
                <c:pt idx="35">
                  <c:v>3.8105195576433974</c:v>
                </c:pt>
              </c:numCache>
            </c:numRef>
          </c:val>
          <c:smooth val="0"/>
          <c:extLst>
            <c:ext xmlns:c16="http://schemas.microsoft.com/office/drawing/2014/chart" uri="{C3380CC4-5D6E-409C-BE32-E72D297353CC}">
              <c16:uniqueId val="{00000000-82E1-44A9-9802-EF286475C7C9}"/>
            </c:ext>
          </c:extLst>
        </c:ser>
        <c:ser>
          <c:idx val="14"/>
          <c:order val="1"/>
          <c:tx>
            <c:strRef>
              <c:f>'4.22'!$M$10</c:f>
              <c:strCache>
                <c:ptCount val="1"/>
                <c:pt idx="0">
                  <c:v>Two Degrees</c:v>
                </c:pt>
              </c:strCache>
            </c:strRef>
          </c:tx>
          <c:spPr>
            <a:ln>
              <a:solidFill>
                <a:srgbClr val="78A22F"/>
              </a:solidFill>
            </a:ln>
          </c:spPr>
          <c:marker>
            <c:symbol val="none"/>
          </c:marker>
          <c:cat>
            <c:numRef>
              <c:f>'4.22'!$N$8:$AW$8</c:f>
              <c:numCache>
                <c:formatCode>General</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'4.22'!$N$10:$AW$10</c:f>
              <c:numCache>
                <c:formatCode>_(* #,##0.00_);_(* \(#,##0.00\);_(* "-"??_);_(@_)</c:formatCode>
                <c:ptCount val="36"/>
                <c:pt idx="1">
                  <c:v>4.5880931523792329E-2</c:v>
                </c:pt>
                <c:pt idx="2">
                  <c:v>4.5309034685874425E-2</c:v>
                </c:pt>
                <c:pt idx="3">
                  <c:v>0.13374998378987041</c:v>
                </c:pt>
                <c:pt idx="4">
                  <c:v>6.7666102141786505E-2</c:v>
                </c:pt>
                <c:pt idx="5">
                  <c:v>7.8201532973528373E-2</c:v>
                </c:pt>
                <c:pt idx="6">
                  <c:v>8.9927591567070905E-2</c:v>
                </c:pt>
                <c:pt idx="7">
                  <c:v>0.10303893216816702</c:v>
                </c:pt>
                <c:pt idx="8">
                  <c:v>0.11754312220591105</c:v>
                </c:pt>
                <c:pt idx="9">
                  <c:v>0.13382947017180891</c:v>
                </c:pt>
                <c:pt idx="10">
                  <c:v>0.15190554349495483</c:v>
                </c:pt>
                <c:pt idx="11">
                  <c:v>0.17216065066685485</c:v>
                </c:pt>
                <c:pt idx="12">
                  <c:v>0.19466976634155225</c:v>
                </c:pt>
                <c:pt idx="13">
                  <c:v>0.21988960623550205</c:v>
                </c:pt>
                <c:pt idx="14">
                  <c:v>0.24802239202355153</c:v>
                </c:pt>
                <c:pt idx="15">
                  <c:v>0.27933775260549704</c:v>
                </c:pt>
                <c:pt idx="16">
                  <c:v>0.31423256390193877</c:v>
                </c:pt>
                <c:pt idx="17">
                  <c:v>0.35317110905842591</c:v>
                </c:pt>
                <c:pt idx="18">
                  <c:v>0.39661767122050806</c:v>
                </c:pt>
                <c:pt idx="19">
                  <c:v>0.44503653353373418</c:v>
                </c:pt>
                <c:pt idx="20">
                  <c:v>0.49902679359355195</c:v>
                </c:pt>
                <c:pt idx="21">
                  <c:v>0.55918754899540868</c:v>
                </c:pt>
                <c:pt idx="22">
                  <c:v>0.62632011900959927</c:v>
                </c:pt>
                <c:pt idx="23">
                  <c:v>0.70115084825237495</c:v>
                </c:pt>
                <c:pt idx="24">
                  <c:v>0.78454846321897953</c:v>
                </c:pt>
                <c:pt idx="25">
                  <c:v>0.87750893742546066</c:v>
                </c:pt>
                <c:pt idx="26">
                  <c:v>0.98109565161281509</c:v>
                </c:pt>
                <c:pt idx="27">
                  <c:v>1.0963795539511343</c:v>
                </c:pt>
                <c:pt idx="28">
                  <c:v>1.2246936540812108</c:v>
                </c:pt>
                <c:pt idx="29">
                  <c:v>1.3674308014396925</c:v>
                </c:pt>
                <c:pt idx="30">
                  <c:v>1.5261262273422203</c:v>
                </c:pt>
                <c:pt idx="31">
                  <c:v>1.7024499775543322</c:v>
                </c:pt>
                <c:pt idx="32">
                  <c:v>1.8983939991081238</c:v>
                </c:pt>
                <c:pt idx="33">
                  <c:v>2.0651931945558384</c:v>
                </c:pt>
                <c:pt idx="34">
                  <c:v>2.1935177207845227</c:v>
                </c:pt>
                <c:pt idx="35">
                  <c:v>2.3306538273583683</c:v>
                </c:pt>
              </c:numCache>
            </c:numRef>
          </c:val>
          <c:smooth val="0"/>
          <c:extLst>
            <c:ext xmlns:c16="http://schemas.microsoft.com/office/drawing/2014/chart" uri="{C3380CC4-5D6E-409C-BE32-E72D297353CC}">
              <c16:uniqueId val="{00000001-82E1-44A9-9802-EF286475C7C9}"/>
            </c:ext>
          </c:extLst>
        </c:ser>
        <c:ser>
          <c:idx val="6"/>
          <c:order val="2"/>
          <c:tx>
            <c:strRef>
              <c:f>'4.22'!$M$12</c:f>
              <c:strCache>
                <c:ptCount val="1"/>
                <c:pt idx="0">
                  <c:v>Consumer Evolution</c:v>
                </c:pt>
              </c:strCache>
            </c:strRef>
          </c:tx>
          <c:spPr>
            <a:ln>
              <a:solidFill>
                <a:srgbClr val="1D1160"/>
              </a:solidFill>
            </a:ln>
          </c:spPr>
          <c:marker>
            <c:symbol val="none"/>
          </c:marker>
          <c:cat>
            <c:numRef>
              <c:f>'4.22'!$N$8:$AW$8</c:f>
              <c:numCache>
                <c:formatCode>General</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'4.22'!$N$12:$AW$12</c:f>
              <c:numCache>
                <c:formatCode>_(* #,##0.00_);_(* \(#,##0.00\);_(* "-"??_);_(@_)</c:formatCode>
                <c:ptCount val="36"/>
                <c:pt idx="1">
                  <c:v>4.5880931523792329E-2</c:v>
                </c:pt>
                <c:pt idx="2">
                  <c:v>4.5309034685874425E-2</c:v>
                </c:pt>
                <c:pt idx="3">
                  <c:v>0.13374998378987041</c:v>
                </c:pt>
                <c:pt idx="4">
                  <c:v>1.0303456454167277</c:v>
                </c:pt>
                <c:pt idx="5">
                  <c:v>1.5379706615375119</c:v>
                </c:pt>
                <c:pt idx="6">
                  <c:v>2.0668849391476294</c:v>
                </c:pt>
                <c:pt idx="7">
                  <c:v>2.6071373671046252</c:v>
                </c:pt>
                <c:pt idx="8">
                  <c:v>3.1590665000234366</c:v>
                </c:pt>
                <c:pt idx="9">
                  <c:v>3.733907498426166</c:v>
                </c:pt>
                <c:pt idx="10">
                  <c:v>4.3226420471228462</c:v>
                </c:pt>
                <c:pt idx="11">
                  <c:v>4.9263911213500355</c:v>
                </c:pt>
                <c:pt idx="12">
                  <c:v>5.556835898923369</c:v>
                </c:pt>
                <c:pt idx="13">
                  <c:v>6.2064892366887801</c:v>
                </c:pt>
                <c:pt idx="14">
                  <c:v>6.8777911249423838</c:v>
                </c:pt>
                <c:pt idx="15">
                  <c:v>7.5738396137283317</c:v>
                </c:pt>
                <c:pt idx="16">
                  <c:v>8.308993082532</c:v>
                </c:pt>
                <c:pt idx="17">
                  <c:v>9.0780857501245986</c:v>
                </c:pt>
                <c:pt idx="18">
                  <c:v>9.8862743328710998</c:v>
                </c:pt>
                <c:pt idx="19">
                  <c:v>10.739534379318204</c:v>
                </c:pt>
                <c:pt idx="20">
                  <c:v>11.646189942659463</c:v>
                </c:pt>
                <c:pt idx="21">
                  <c:v>12.611492409941523</c:v>
                </c:pt>
                <c:pt idx="22">
                  <c:v>13.640772100856767</c:v>
                </c:pt>
                <c:pt idx="23">
                  <c:v>14.737370639683723</c:v>
                </c:pt>
                <c:pt idx="24">
                  <c:v>15.914034324813164</c:v>
                </c:pt>
                <c:pt idx="25">
                  <c:v>17.159530770789349</c:v>
                </c:pt>
                <c:pt idx="26">
                  <c:v>18.463564437606436</c:v>
                </c:pt>
                <c:pt idx="27">
                  <c:v>19.808060636409301</c:v>
                </c:pt>
                <c:pt idx="28">
                  <c:v>21.177439573929906</c:v>
                </c:pt>
                <c:pt idx="29">
                  <c:v>22.546182753311456</c:v>
                </c:pt>
                <c:pt idx="30">
                  <c:v>23.870214190028197</c:v>
                </c:pt>
                <c:pt idx="31">
                  <c:v>25.13738880201165</c:v>
                </c:pt>
                <c:pt idx="32">
                  <c:v>26.315272402168389</c:v>
                </c:pt>
                <c:pt idx="33">
                  <c:v>27.402424665334465</c:v>
                </c:pt>
                <c:pt idx="34">
                  <c:v>28.392972003676462</c:v>
                </c:pt>
                <c:pt idx="35">
                  <c:v>29.322898266507739</c:v>
                </c:pt>
              </c:numCache>
            </c:numRef>
          </c:val>
          <c:smooth val="0"/>
          <c:extLst>
            <c:ext xmlns:c16="http://schemas.microsoft.com/office/drawing/2014/chart" uri="{C3380CC4-5D6E-409C-BE32-E72D297353CC}">
              <c16:uniqueId val="{00000002-82E1-44A9-9802-EF286475C7C9}"/>
            </c:ext>
          </c:extLst>
        </c:ser>
        <c:ser>
          <c:idx val="10"/>
          <c:order val="3"/>
          <c:tx>
            <c:strRef>
              <c:f>'4.22'!$M$11</c:f>
              <c:strCache>
                <c:ptCount val="1"/>
                <c:pt idx="0">
                  <c:v>Steady Progression</c:v>
                </c:pt>
              </c:strCache>
            </c:strRef>
          </c:tx>
          <c:spPr>
            <a:ln>
              <a:solidFill>
                <a:srgbClr val="FFC222"/>
              </a:solidFill>
            </a:ln>
          </c:spPr>
          <c:marker>
            <c:symbol val="none"/>
          </c:marker>
          <c:cat>
            <c:numRef>
              <c:f>'4.22'!$N$8:$AW$8</c:f>
              <c:numCache>
                <c:formatCode>General</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'4.22'!$N$11:$AW$11</c:f>
              <c:numCache>
                <c:formatCode>_(* #,##0.00_);_(* \(#,##0.00\);_(* "-"??_);_(@_)</c:formatCode>
                <c:ptCount val="36"/>
                <c:pt idx="1">
                  <c:v>4.5880931523792329E-2</c:v>
                </c:pt>
                <c:pt idx="2">
                  <c:v>4.5309034685874425E-2</c:v>
                </c:pt>
                <c:pt idx="3">
                  <c:v>0.13374998378987041</c:v>
                </c:pt>
                <c:pt idx="4">
                  <c:v>1.0303456454167277</c:v>
                </c:pt>
                <c:pt idx="5">
                  <c:v>1.5379706615375119</c:v>
                </c:pt>
                <c:pt idx="6">
                  <c:v>2.0668849391476294</c:v>
                </c:pt>
                <c:pt idx="7">
                  <c:v>2.6071373671046252</c:v>
                </c:pt>
                <c:pt idx="8">
                  <c:v>3.1590665000234366</c:v>
                </c:pt>
                <c:pt idx="9">
                  <c:v>3.733907498426166</c:v>
                </c:pt>
                <c:pt idx="10">
                  <c:v>4.3226420471228462</c:v>
                </c:pt>
                <c:pt idx="11">
                  <c:v>4.9263911213500355</c:v>
                </c:pt>
                <c:pt idx="12">
                  <c:v>5.556835898923369</c:v>
                </c:pt>
                <c:pt idx="13">
                  <c:v>6.2064892366887801</c:v>
                </c:pt>
                <c:pt idx="14">
                  <c:v>6.8777911249423838</c:v>
                </c:pt>
                <c:pt idx="15">
                  <c:v>7.5739635917379742</c:v>
                </c:pt>
                <c:pt idx="16">
                  <c:v>8.3092405426392464</c:v>
                </c:pt>
                <c:pt idx="17">
                  <c:v>9.0785796804986632</c:v>
                </c:pt>
                <c:pt idx="18">
                  <c:v>9.8872602178977349</c:v>
                </c:pt>
                <c:pt idx="19">
                  <c:v>10.741379216674293</c:v>
                </c:pt>
                <c:pt idx="20">
                  <c:v>11.649626751664698</c:v>
                </c:pt>
                <c:pt idx="21">
                  <c:v>12.617494796869165</c:v>
                </c:pt>
                <c:pt idx="22">
                  <c:v>13.650796822012085</c:v>
                </c:pt>
                <c:pt idx="23">
                  <c:v>14.753719737361077</c:v>
                </c:pt>
                <c:pt idx="24">
                  <c:v>15.939483037438073</c:v>
                </c:pt>
                <c:pt idx="25">
                  <c:v>17.198295857146721</c:v>
                </c:pt>
                <c:pt idx="26">
                  <c:v>18.521292577869438</c:v>
                </c:pt>
                <c:pt idx="27">
                  <c:v>19.891816891274583</c:v>
                </c:pt>
                <c:pt idx="28">
                  <c:v>21.295212729705433</c:v>
                </c:pt>
                <c:pt idx="29">
                  <c:v>22.706636659154071</c:v>
                </c:pt>
                <c:pt idx="30">
                  <c:v>24.081719682543881</c:v>
                </c:pt>
                <c:pt idx="31">
                  <c:v>25.406825143624154</c:v>
                </c:pt>
                <c:pt idx="32">
                  <c:v>26.647679522850126</c:v>
                </c:pt>
                <c:pt idx="33">
                  <c:v>27.800300171292335</c:v>
                </c:pt>
                <c:pt idx="34">
                  <c:v>28.856410743819275</c:v>
                </c:pt>
                <c:pt idx="35">
                  <c:v>29.850802612456832</c:v>
                </c:pt>
              </c:numCache>
            </c:numRef>
          </c:val>
          <c:smooth val="0"/>
          <c:extLst>
            <c:ext xmlns:c16="http://schemas.microsoft.com/office/drawing/2014/chart" uri="{C3380CC4-5D6E-409C-BE32-E72D297353CC}">
              <c16:uniqueId val="{00000003-82E1-44A9-9802-EF286475C7C9}"/>
            </c:ext>
          </c:extLst>
        </c:ser>
        <c:dLbls>
          <c:showLegendKey val="0"/>
          <c:showVal val="0"/>
          <c:showCatName val="0"/>
          <c:showSerName val="0"/>
          <c:showPercent val="0"/>
          <c:showBubbleSize val="0"/>
        </c:dLbls>
        <c:smooth val="0"/>
        <c:axId val="562109440"/>
        <c:axId val="562115328"/>
      </c:lineChart>
      <c:catAx>
        <c:axId val="562109440"/>
        <c:scaling>
          <c:orientation val="minMax"/>
        </c:scaling>
        <c:delete val="0"/>
        <c:axPos val="b"/>
        <c:numFmt formatCode="General" sourceLinked="1"/>
        <c:majorTickMark val="none"/>
        <c:minorTickMark val="none"/>
        <c:tickLblPos val="nextTo"/>
        <c:crossAx val="562115328"/>
        <c:crosses val="autoZero"/>
        <c:auto val="1"/>
        <c:lblAlgn val="ctr"/>
        <c:lblOffset val="100"/>
        <c:tickLblSkip val="5"/>
        <c:noMultiLvlLbl val="0"/>
      </c:catAx>
      <c:valAx>
        <c:axId val="562115328"/>
        <c:scaling>
          <c:orientation val="minMax"/>
          <c:min val="0"/>
        </c:scaling>
        <c:delete val="0"/>
        <c:axPos val="l"/>
        <c:majorGridlines>
          <c:spPr>
            <a:ln>
              <a:solidFill>
                <a:schemeClr val="bg1">
                  <a:lumMod val="75000"/>
                </a:schemeClr>
              </a:solidFill>
            </a:ln>
          </c:spPr>
        </c:majorGridlines>
        <c:title>
          <c:tx>
            <c:rich>
              <a:bodyPr rot="-5400000" vert="horz"/>
              <a:lstStyle/>
              <a:p>
                <a:pPr>
                  <a:defRPr/>
                </a:pPr>
                <a:r>
                  <a:rPr lang="en-GB"/>
                  <a:t>TWh</a:t>
                </a:r>
              </a:p>
            </c:rich>
          </c:tx>
          <c:overlay val="0"/>
        </c:title>
        <c:numFmt formatCode="General" sourceLinked="0"/>
        <c:majorTickMark val="none"/>
        <c:minorTickMark val="none"/>
        <c:tickLblPos val="nextTo"/>
        <c:crossAx val="562109440"/>
        <c:crosses val="autoZero"/>
        <c:crossBetween val="between"/>
      </c:valAx>
      <c:spPr>
        <a:noFill/>
        <a:ln w="25400">
          <a:noFill/>
        </a:ln>
      </c:spPr>
    </c:plotArea>
    <c:legend>
      <c:legendPos val="b"/>
      <c:overlay val="0"/>
    </c:legend>
    <c:plotVisOnly val="1"/>
    <c:dispBlanksAs val="zero"/>
    <c:showDLblsOverMax val="0"/>
  </c:chart>
  <c:spPr>
    <a:ln>
      <a:noFill/>
    </a:ln>
  </c:spPr>
  <c:txPr>
    <a:bodyPr/>
    <a:lstStyle/>
    <a:p>
      <a:pPr>
        <a:defRPr sz="11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areaChart>
        <c:grouping val="standard"/>
        <c:varyColors val="0"/>
        <c:ser>
          <c:idx val="0"/>
          <c:order val="0"/>
          <c:tx>
            <c:strRef>
              <c:f>'4.24'!$L$8</c:f>
              <c:strCache>
                <c:ptCount val="1"/>
                <c:pt idx="0">
                  <c:v>No Smart Charging or V2G</c:v>
                </c:pt>
              </c:strCache>
            </c:strRef>
          </c:tx>
          <c:spPr>
            <a:solidFill>
              <a:srgbClr val="FF0098">
                <a:alpha val="25098"/>
              </a:srgbClr>
            </a:solidFill>
            <a:ln>
              <a:solidFill>
                <a:srgbClr val="E64097"/>
              </a:solidFill>
            </a:ln>
            <a:effectLst/>
          </c:spPr>
          <c:cat>
            <c:numRef>
              <c:f>'4.24'!$M$7:$AV$7</c:f>
              <c:numCache>
                <c:formatCode>General</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'4.24'!$M$8:$AV$8</c:f>
              <c:numCache>
                <c:formatCode>General</c:formatCode>
                <c:ptCount val="36"/>
                <c:pt idx="2" formatCode="0.00">
                  <c:v>0.16308219758675349</c:v>
                </c:pt>
                <c:pt idx="3" formatCode="0.00">
                  <c:v>0.10331227349662811</c:v>
                </c:pt>
                <c:pt idx="4" formatCode="0.00">
                  <c:v>0.19467796821585737</c:v>
                </c:pt>
                <c:pt idx="5" formatCode="0.00">
                  <c:v>0.31361232572347975</c:v>
                </c:pt>
                <c:pt idx="6" formatCode="0.00">
                  <c:v>0.46568916677824523</c:v>
                </c:pt>
                <c:pt idx="7" formatCode="0.00">
                  <c:v>0.66082994061795752</c:v>
                </c:pt>
                <c:pt idx="8" formatCode="0.00">
                  <c:v>0.91479476633513856</c:v>
                </c:pt>
                <c:pt idx="9" formatCode="0.00">
                  <c:v>1.2458228141562109</c:v>
                </c:pt>
                <c:pt idx="10" formatCode="0.00">
                  <c:v>1.6734450873570648</c:v>
                </c:pt>
                <c:pt idx="11" formatCode="0.00">
                  <c:v>2.2217239529716002</c:v>
                </c:pt>
                <c:pt idx="12" formatCode="0.00">
                  <c:v>2.9147465317445169</c:v>
                </c:pt>
                <c:pt idx="13" formatCode="0.00">
                  <c:v>3.7741552921126211</c:v>
                </c:pt>
                <c:pt idx="14" formatCode="0.00">
                  <c:v>4.8138393746495627</c:v>
                </c:pt>
                <c:pt idx="15" formatCode="0.00">
                  <c:v>6.029787110391621</c:v>
                </c:pt>
                <c:pt idx="16" formatCode="0.00">
                  <c:v>7.4181332307642132</c:v>
                </c:pt>
                <c:pt idx="17" formatCode="0.00">
                  <c:v>8.9297441921648097</c:v>
                </c:pt>
                <c:pt idx="18" formatCode="0.00">
                  <c:v>10.501764935358981</c:v>
                </c:pt>
                <c:pt idx="19" formatCode="0.00">
                  <c:v>12.051265094209938</c:v>
                </c:pt>
                <c:pt idx="20" formatCode="0.00">
                  <c:v>13.530574768511636</c:v>
                </c:pt>
                <c:pt idx="21" formatCode="0.00">
                  <c:v>14.892510599727174</c:v>
                </c:pt>
                <c:pt idx="22" formatCode="0.00">
                  <c:v>16.145981795407188</c:v>
                </c:pt>
                <c:pt idx="23" formatCode="0.00">
                  <c:v>17.289588447274951</c:v>
                </c:pt>
                <c:pt idx="24" formatCode="0.00">
                  <c:v>18.355765601307727</c:v>
                </c:pt>
                <c:pt idx="25" formatCode="0.00">
                  <c:v>19.383558839209321</c:v>
                </c:pt>
                <c:pt idx="26" formatCode="0.00">
                  <c:v>20.13049284745853</c:v>
                </c:pt>
                <c:pt idx="27" formatCode="0.00">
                  <c:v>20.79479767435496</c:v>
                </c:pt>
                <c:pt idx="28" formatCode="0.00">
                  <c:v>21.397901797563303</c:v>
                </c:pt>
                <c:pt idx="29" formatCode="0.00">
                  <c:v>21.927470354523635</c:v>
                </c:pt>
                <c:pt idx="30" formatCode="0.00">
                  <c:v>22.377635345202563</c:v>
                </c:pt>
                <c:pt idx="31" formatCode="0.00">
                  <c:v>22.765889208197191</c:v>
                </c:pt>
                <c:pt idx="32" formatCode="0.00">
                  <c:v>23.099829908452776</c:v>
                </c:pt>
                <c:pt idx="33" formatCode="0.00">
                  <c:v>23.405916198870852</c:v>
                </c:pt>
                <c:pt idx="34" formatCode="0.00">
                  <c:v>23.727214541307532</c:v>
                </c:pt>
                <c:pt idx="35" formatCode="0.00">
                  <c:v>23.981355989677006</c:v>
                </c:pt>
              </c:numCache>
            </c:numRef>
          </c:val>
          <c:extLst>
            <c:ext xmlns:c16="http://schemas.microsoft.com/office/drawing/2014/chart" uri="{C3380CC4-5D6E-409C-BE32-E72D297353CC}">
              <c16:uniqueId val="{00000000-4730-46E7-8177-10AE2B1A1618}"/>
            </c:ext>
          </c:extLst>
        </c:ser>
        <c:ser>
          <c:idx val="2"/>
          <c:order val="1"/>
          <c:tx>
            <c:strRef>
              <c:f>'4.24'!$L$9</c:f>
              <c:strCache>
                <c:ptCount val="1"/>
                <c:pt idx="0">
                  <c:v>With smart charging</c:v>
                </c:pt>
              </c:strCache>
            </c:strRef>
          </c:tx>
          <c:spPr>
            <a:solidFill>
              <a:srgbClr val="FF0098">
                <a:alpha val="50196"/>
              </a:srgbClr>
            </a:solidFill>
            <a:ln>
              <a:solidFill>
                <a:srgbClr val="E64097"/>
              </a:solidFill>
            </a:ln>
            <a:effectLst/>
          </c:spPr>
          <c:cat>
            <c:numRef>
              <c:f>'4.24'!$M$7:$AV$7</c:f>
              <c:numCache>
                <c:formatCode>General</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'4.24'!$M$9:$AV$9</c:f>
              <c:numCache>
                <c:formatCode>General</c:formatCode>
                <c:ptCount val="36"/>
                <c:pt idx="2" formatCode="0.00">
                  <c:v>5.7097814818119895E-2</c:v>
                </c:pt>
                <c:pt idx="3" formatCode="0.00">
                  <c:v>0.10313019109636037</c:v>
                </c:pt>
                <c:pt idx="4" formatCode="0.00">
                  <c:v>0.18005623056537612</c:v>
                </c:pt>
                <c:pt idx="5" formatCode="0.00">
                  <c:v>0.28212965306328941</c:v>
                </c:pt>
                <c:pt idx="6" formatCode="0.00">
                  <c:v>0.40437842916482986</c:v>
                </c:pt>
                <c:pt idx="7" formatCode="0.00">
                  <c:v>0.55266018486768997</c:v>
                </c:pt>
                <c:pt idx="8" formatCode="0.00">
                  <c:v>0.72169210524359917</c:v>
                </c:pt>
                <c:pt idx="9" formatCode="0.00">
                  <c:v>0.87796997111088526</c:v>
                </c:pt>
                <c:pt idx="10" formatCode="0.00">
                  <c:v>1.0916263873292611</c:v>
                </c:pt>
                <c:pt idx="11" formatCode="0.00">
                  <c:v>1.3488823205538618</c:v>
                </c:pt>
                <c:pt idx="12" formatCode="0.00">
                  <c:v>1.6643248684391354</c:v>
                </c:pt>
                <c:pt idx="13" formatCode="0.00">
                  <c:v>2.0767785923987381</c:v>
                </c:pt>
                <c:pt idx="14" formatCode="0.00">
                  <c:v>2.5901071458248293</c:v>
                </c:pt>
                <c:pt idx="15" formatCode="0.00">
                  <c:v>3.1965329001836942</c:v>
                </c:pt>
                <c:pt idx="16" formatCode="0.00">
                  <c:v>3.8921639281878573</c:v>
                </c:pt>
                <c:pt idx="17" formatCode="0.00">
                  <c:v>4.6498475788984379</c:v>
                </c:pt>
                <c:pt idx="18" formatCode="0.00">
                  <c:v>5.4298090508055541</c:v>
                </c:pt>
                <c:pt idx="19" formatCode="0.00">
                  <c:v>6.1824723810332092</c:v>
                </c:pt>
                <c:pt idx="20" formatCode="0.00">
                  <c:v>6.8638614302010339</c:v>
                </c:pt>
                <c:pt idx="21" formatCode="0.00">
                  <c:v>7.4069185687443637</c:v>
                </c:pt>
                <c:pt idx="22" formatCode="0.00">
                  <c:v>7.8792964200330129</c:v>
                </c:pt>
                <c:pt idx="23" formatCode="0.00">
                  <c:v>8.367115347854023</c:v>
                </c:pt>
                <c:pt idx="24" formatCode="0.00">
                  <c:v>8.8586302453319306</c:v>
                </c:pt>
                <c:pt idx="25" formatCode="0.00">
                  <c:v>9.3581055890527587</c:v>
                </c:pt>
                <c:pt idx="26" formatCode="0.00">
                  <c:v>9.7444470569566661</c:v>
                </c:pt>
                <c:pt idx="27" formatCode="0.00">
                  <c:v>10.103071752643245</c:v>
                </c:pt>
                <c:pt idx="28" formatCode="0.00">
                  <c:v>10.439802429411449</c:v>
                </c:pt>
                <c:pt idx="29" formatCode="0.00">
                  <c:v>10.746902006515194</c:v>
                </c:pt>
                <c:pt idx="30" formatCode="0.00">
                  <c:v>11.019636374127289</c:v>
                </c:pt>
                <c:pt idx="31" formatCode="0.00">
                  <c:v>11.263620596456633</c:v>
                </c:pt>
                <c:pt idx="32" formatCode="0.00">
                  <c:v>11.481917890688067</c:v>
                </c:pt>
                <c:pt idx="33" formatCode="0.00">
                  <c:v>11.684951758202974</c:v>
                </c:pt>
                <c:pt idx="34" formatCode="0.00">
                  <c:v>11.891544759144217</c:v>
                </c:pt>
                <c:pt idx="35" formatCode="0.00">
                  <c:v>12.02230249798548</c:v>
                </c:pt>
              </c:numCache>
            </c:numRef>
          </c:val>
          <c:extLst>
            <c:ext xmlns:c16="http://schemas.microsoft.com/office/drawing/2014/chart" uri="{C3380CC4-5D6E-409C-BE32-E72D297353CC}">
              <c16:uniqueId val="{00000001-4730-46E7-8177-10AE2B1A1618}"/>
            </c:ext>
          </c:extLst>
        </c:ser>
        <c:ser>
          <c:idx val="1"/>
          <c:order val="2"/>
          <c:tx>
            <c:strRef>
              <c:f>'4.24'!$L$10</c:f>
              <c:strCache>
                <c:ptCount val="1"/>
                <c:pt idx="0">
                  <c:v>With smart charging &amp; V2G</c:v>
                </c:pt>
              </c:strCache>
            </c:strRef>
          </c:tx>
          <c:spPr>
            <a:solidFill>
              <a:srgbClr val="FF0098"/>
            </a:solidFill>
            <a:ln>
              <a:solidFill>
                <a:srgbClr val="E64097"/>
              </a:solidFill>
            </a:ln>
            <a:effectLst/>
          </c:spPr>
          <c:cat>
            <c:numRef>
              <c:f>'4.24'!$M$7:$AV$7</c:f>
              <c:numCache>
                <c:formatCode>General</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'4.24'!$M$10:$AV$10</c:f>
              <c:numCache>
                <c:formatCode>General</c:formatCode>
                <c:ptCount val="36"/>
                <c:pt idx="2" formatCode="0.00">
                  <c:v>5.7097814818119895E-2</c:v>
                </c:pt>
                <c:pt idx="3" formatCode="0.00">
                  <c:v>0.10313019109636037</c:v>
                </c:pt>
                <c:pt idx="4" formatCode="0.00">
                  <c:v>0.18005623056537612</c:v>
                </c:pt>
                <c:pt idx="5" formatCode="0.00">
                  <c:v>0.28212965306328941</c:v>
                </c:pt>
                <c:pt idx="6" formatCode="0.00">
                  <c:v>0.40437842916482986</c:v>
                </c:pt>
                <c:pt idx="7" formatCode="0.00">
                  <c:v>0.55266018486768997</c:v>
                </c:pt>
                <c:pt idx="8" formatCode="0.00">
                  <c:v>0.72169210524359917</c:v>
                </c:pt>
                <c:pt idx="9" formatCode="0.00">
                  <c:v>0.87796997111088526</c:v>
                </c:pt>
                <c:pt idx="10" formatCode="0.00">
                  <c:v>1.0658229631852736</c:v>
                </c:pt>
                <c:pt idx="11" formatCode="0.00">
                  <c:v>1.2789114405452948</c:v>
                </c:pt>
                <c:pt idx="12" formatCode="0.00">
                  <c:v>1.5238617210884708</c:v>
                </c:pt>
                <c:pt idx="13" formatCode="0.00">
                  <c:v>1.829875445643163</c:v>
                </c:pt>
                <c:pt idx="14" formatCode="0.00">
                  <c:v>2.1900595920090953</c:v>
                </c:pt>
                <c:pt idx="15" formatCode="0.00">
                  <c:v>2.553791789962971</c:v>
                </c:pt>
                <c:pt idx="16" formatCode="0.00">
                  <c:v>2.8864077618074644</c:v>
                </c:pt>
                <c:pt idx="17" formatCode="0.00">
                  <c:v>3.1838428675207053</c:v>
                </c:pt>
                <c:pt idx="18" formatCode="0.00">
                  <c:v>3.4143670672021189</c:v>
                </c:pt>
                <c:pt idx="19" formatCode="0.00">
                  <c:v>3.551705862767518</c:v>
                </c:pt>
                <c:pt idx="20" formatCode="0.00">
                  <c:v>3.5785228582604804</c:v>
                </c:pt>
                <c:pt idx="21" formatCode="0.00">
                  <c:v>3.4612971771670562</c:v>
                </c:pt>
                <c:pt idx="22" formatCode="0.00">
                  <c:v>3.2853701205147567</c:v>
                </c:pt>
                <c:pt idx="23" formatCode="0.00">
                  <c:v>3.156090397041968</c:v>
                </c:pt>
                <c:pt idx="24" formatCode="0.00">
                  <c:v>3.0603901856982283</c:v>
                </c:pt>
                <c:pt idx="25" formatCode="0.00">
                  <c:v>3.0008753214850428</c:v>
                </c:pt>
                <c:pt idx="26" formatCode="0.00">
                  <c:v>2.9444959568322444</c:v>
                </c:pt>
                <c:pt idx="27" formatCode="0.00">
                  <c:v>2.8914276151729581</c:v>
                </c:pt>
                <c:pt idx="28" formatCode="0.00">
                  <c:v>2.8242125804774219</c:v>
                </c:pt>
                <c:pt idx="29" formatCode="0.00">
                  <c:v>2.749187730761026</c:v>
                </c:pt>
                <c:pt idx="30" formatCode="0.00">
                  <c:v>2.6398781541615115</c:v>
                </c:pt>
                <c:pt idx="31" formatCode="0.00">
                  <c:v>2.5455764766134692</c:v>
                </c:pt>
                <c:pt idx="32" formatCode="0.00">
                  <c:v>2.4025523487082463</c:v>
                </c:pt>
                <c:pt idx="33" formatCode="0.00">
                  <c:v>2.2826445006245031</c:v>
                </c:pt>
                <c:pt idx="34" formatCode="0.00">
                  <c:v>2.0793605717776131</c:v>
                </c:pt>
                <c:pt idx="35" formatCode="0.00">
                  <c:v>1.829631529920162</c:v>
                </c:pt>
              </c:numCache>
            </c:numRef>
          </c:val>
          <c:extLst>
            <c:ext xmlns:c16="http://schemas.microsoft.com/office/drawing/2014/chart" uri="{C3380CC4-5D6E-409C-BE32-E72D297353CC}">
              <c16:uniqueId val="{00000002-4730-46E7-8177-10AE2B1A1618}"/>
            </c:ext>
          </c:extLst>
        </c:ser>
        <c:dLbls>
          <c:showLegendKey val="0"/>
          <c:showVal val="0"/>
          <c:showCatName val="0"/>
          <c:showSerName val="0"/>
          <c:showPercent val="0"/>
          <c:showBubbleSize val="0"/>
        </c:dLbls>
        <c:axId val="577196800"/>
        <c:axId val="577198336"/>
      </c:areaChart>
      <c:catAx>
        <c:axId val="577196800"/>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577198336"/>
        <c:crosses val="autoZero"/>
        <c:auto val="1"/>
        <c:lblAlgn val="ctr"/>
        <c:lblOffset val="100"/>
        <c:tickLblSkip val="5"/>
        <c:noMultiLvlLbl val="0"/>
      </c:catAx>
      <c:valAx>
        <c:axId val="577198336"/>
        <c:scaling>
          <c:orientation val="minMax"/>
          <c:max val="25"/>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r>
                  <a:rPr lang="en-GB"/>
                  <a:t>GW</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577196800"/>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legend>
    <c:plotVisOnly val="1"/>
    <c:dispBlanksAs val="zero"/>
    <c:showDLblsOverMax val="0"/>
  </c:chart>
  <c:spPr>
    <a:solidFill>
      <a:schemeClr val="bg1"/>
    </a:solidFill>
    <a:ln w="9525" cap="flat" cmpd="sng" algn="ctr">
      <a:noFill/>
      <a:round/>
    </a:ln>
    <a:effectLst/>
  </c:spPr>
  <c:txPr>
    <a:bodyPr/>
    <a:lstStyle/>
    <a:p>
      <a:pPr>
        <a:defRPr>
          <a:solidFill>
            <a:schemeClr val="tx1"/>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areaChart>
        <c:grouping val="standard"/>
        <c:varyColors val="0"/>
        <c:ser>
          <c:idx val="0"/>
          <c:order val="0"/>
          <c:tx>
            <c:strRef>
              <c:f>'4.24'!$L$34</c:f>
              <c:strCache>
                <c:ptCount val="1"/>
                <c:pt idx="0">
                  <c:v>No Smart Charging or V2G</c:v>
                </c:pt>
              </c:strCache>
            </c:strRef>
          </c:tx>
          <c:spPr>
            <a:solidFill>
              <a:srgbClr val="FFBF22">
                <a:alpha val="25098"/>
              </a:srgbClr>
            </a:solidFill>
            <a:ln>
              <a:solidFill>
                <a:srgbClr val="FFC222"/>
              </a:solidFill>
            </a:ln>
            <a:effectLst/>
          </c:spPr>
          <c:cat>
            <c:numRef>
              <c:f>'4.24'!$M$7:$AV$7</c:f>
              <c:numCache>
                <c:formatCode>General</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'4.24'!$M$34:$AV$34</c:f>
              <c:numCache>
                <c:formatCode>General</c:formatCode>
                <c:ptCount val="36"/>
                <c:pt idx="2" formatCode="0.00">
                  <c:v>5.7097814818119895E-2</c:v>
                </c:pt>
                <c:pt idx="3" formatCode="0.00">
                  <c:v>0.10313019109636037</c:v>
                </c:pt>
                <c:pt idx="4" formatCode="0.00">
                  <c:v>0.11900089449418522</c:v>
                </c:pt>
                <c:pt idx="5" formatCode="0.00">
                  <c:v>0.15303756528749374</c:v>
                </c:pt>
                <c:pt idx="6" formatCode="0.00">
                  <c:v>0.19303197662892163</c:v>
                </c:pt>
                <c:pt idx="7" formatCode="0.00">
                  <c:v>0.23696554852434795</c:v>
                </c:pt>
                <c:pt idx="8" formatCode="0.00">
                  <c:v>0.28842764778940033</c:v>
                </c:pt>
                <c:pt idx="9" formatCode="0.00">
                  <c:v>0.35170385983929459</c:v>
                </c:pt>
                <c:pt idx="10" formatCode="0.00">
                  <c:v>0.43023573997229914</c:v>
                </c:pt>
                <c:pt idx="11" formatCode="0.00">
                  <c:v>0.52638308147448643</c:v>
                </c:pt>
                <c:pt idx="12" formatCode="0.00">
                  <c:v>0.64468394145990449</c:v>
                </c:pt>
                <c:pt idx="13" formatCode="0.00">
                  <c:v>0.79265312380968767</c:v>
                </c:pt>
                <c:pt idx="14" formatCode="0.00">
                  <c:v>0.97421821377627937</c:v>
                </c:pt>
                <c:pt idx="15" formatCode="0.00">
                  <c:v>1.1991113320023283</c:v>
                </c:pt>
                <c:pt idx="16" formatCode="0.00">
                  <c:v>1.4797416965229861</c:v>
                </c:pt>
                <c:pt idx="17" formatCode="0.00">
                  <c:v>1.8293702887619752</c:v>
                </c:pt>
                <c:pt idx="18" formatCode="0.00">
                  <c:v>2.2584381025670841</c:v>
                </c:pt>
                <c:pt idx="19" formatCode="0.00">
                  <c:v>2.7772775558751155</c:v>
                </c:pt>
                <c:pt idx="20" formatCode="0.00">
                  <c:v>3.3965190994370786</c:v>
                </c:pt>
                <c:pt idx="21" formatCode="0.00">
                  <c:v>4.1220149196845517</c:v>
                </c:pt>
                <c:pt idx="22" formatCode="0.00">
                  <c:v>4.9550833550097213</c:v>
                </c:pt>
                <c:pt idx="23" formatCode="0.00">
                  <c:v>5.8908994488001021</c:v>
                </c:pt>
                <c:pt idx="24" formatCode="0.00">
                  <c:v>6.9172092361295165</c:v>
                </c:pt>
                <c:pt idx="25" formatCode="0.00">
                  <c:v>8.0142876201757414</c:v>
                </c:pt>
                <c:pt idx="26" formatCode="0.00">
                  <c:v>9.1519833996041982</c:v>
                </c:pt>
                <c:pt idx="27" formatCode="0.00">
                  <c:v>10.296186171476187</c:v>
                </c:pt>
                <c:pt idx="28" formatCode="0.00">
                  <c:v>11.408323171721459</c:v>
                </c:pt>
                <c:pt idx="29" formatCode="0.00">
                  <c:v>12.456678684160353</c:v>
                </c:pt>
                <c:pt idx="30" formatCode="0.00">
                  <c:v>13.418450810504556</c:v>
                </c:pt>
                <c:pt idx="31" formatCode="0.00">
                  <c:v>14.284659153977112</c:v>
                </c:pt>
                <c:pt idx="32" formatCode="0.00">
                  <c:v>15.060000338203189</c:v>
                </c:pt>
                <c:pt idx="33" formatCode="0.00">
                  <c:v>15.691986354497125</c:v>
                </c:pt>
                <c:pt idx="34" formatCode="0.00">
                  <c:v>15.97735658826724</c:v>
                </c:pt>
                <c:pt idx="35" formatCode="0.00">
                  <c:v>16.301338906656763</c:v>
                </c:pt>
              </c:numCache>
            </c:numRef>
          </c:val>
          <c:extLst>
            <c:ext xmlns:c16="http://schemas.microsoft.com/office/drawing/2014/chart" uri="{C3380CC4-5D6E-409C-BE32-E72D297353CC}">
              <c16:uniqueId val="{00000000-BF32-462C-B130-DF62C7202E42}"/>
            </c:ext>
          </c:extLst>
        </c:ser>
        <c:ser>
          <c:idx val="2"/>
          <c:order val="1"/>
          <c:tx>
            <c:strRef>
              <c:f>'4.24'!$L$35</c:f>
              <c:strCache>
                <c:ptCount val="1"/>
                <c:pt idx="0">
                  <c:v>With smart charging</c:v>
                </c:pt>
              </c:strCache>
            </c:strRef>
          </c:tx>
          <c:spPr>
            <a:solidFill>
              <a:srgbClr val="FFBF22">
                <a:alpha val="50196"/>
              </a:srgbClr>
            </a:solidFill>
            <a:ln>
              <a:solidFill>
                <a:srgbClr val="FFC000"/>
              </a:solidFill>
            </a:ln>
            <a:effectLst/>
          </c:spPr>
          <c:cat>
            <c:numRef>
              <c:f>'4.24'!$M$7:$AV$7</c:f>
              <c:numCache>
                <c:formatCode>General</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'4.24'!$M$35:$AV$35</c:f>
              <c:numCache>
                <c:formatCode>General</c:formatCode>
                <c:ptCount val="36"/>
                <c:pt idx="2" formatCode="0.00">
                  <c:v>5.7097814818119895E-2</c:v>
                </c:pt>
                <c:pt idx="3" formatCode="0.00">
                  <c:v>0.10313019109636037</c:v>
                </c:pt>
                <c:pt idx="4" formatCode="0.00">
                  <c:v>0.11861129341578351</c:v>
                </c:pt>
                <c:pt idx="5" formatCode="0.00">
                  <c:v>0.15218741791194101</c:v>
                </c:pt>
                <c:pt idx="6" formatCode="0.00">
                  <c:v>0.18924848348928486</c:v>
                </c:pt>
                <c:pt idx="7" formatCode="0.00">
                  <c:v>0.23077370762084876</c:v>
                </c:pt>
                <c:pt idx="8" formatCode="0.00">
                  <c:v>0.27789474588437069</c:v>
                </c:pt>
                <c:pt idx="9" formatCode="0.00">
                  <c:v>0.33223653311129014</c:v>
                </c:pt>
                <c:pt idx="10" formatCode="0.00">
                  <c:v>0.39968085082592875</c:v>
                </c:pt>
                <c:pt idx="11" formatCode="0.00">
                  <c:v>0.48516970650601987</c:v>
                </c:pt>
                <c:pt idx="12" formatCode="0.00">
                  <c:v>0.59069226239311501</c:v>
                </c:pt>
                <c:pt idx="13" formatCode="0.00">
                  <c:v>0.7225711167949378</c:v>
                </c:pt>
                <c:pt idx="14" formatCode="0.00">
                  <c:v>0.8834277197737872</c:v>
                </c:pt>
                <c:pt idx="15" formatCode="0.00">
                  <c:v>1.0803426467097967</c:v>
                </c:pt>
                <c:pt idx="16" formatCode="0.00">
                  <c:v>1.3208942331814928</c:v>
                </c:pt>
                <c:pt idx="17" formatCode="0.00">
                  <c:v>1.6076968471388007</c:v>
                </c:pt>
                <c:pt idx="18" formatCode="0.00">
                  <c:v>1.9280470036826396</c:v>
                </c:pt>
                <c:pt idx="19" formatCode="0.00">
                  <c:v>2.2796142626918714</c:v>
                </c:pt>
                <c:pt idx="20" formatCode="0.00">
                  <c:v>2.6653979606434461</c:v>
                </c:pt>
                <c:pt idx="21" formatCode="0.00">
                  <c:v>3.1341582128804562</c:v>
                </c:pt>
                <c:pt idx="22" formatCode="0.00">
                  <c:v>3.6236549923552275</c:v>
                </c:pt>
                <c:pt idx="23" formatCode="0.00">
                  <c:v>4.1553168313372488</c:v>
                </c:pt>
                <c:pt idx="24" formatCode="0.00">
                  <c:v>4.785031290307229</c:v>
                </c:pt>
                <c:pt idx="25" formatCode="0.00">
                  <c:v>5.4848006569607755</c:v>
                </c:pt>
                <c:pt idx="26" formatCode="0.00">
                  <c:v>6.2251885967440472</c:v>
                </c:pt>
                <c:pt idx="27" formatCode="0.00">
                  <c:v>6.9776887993782717</c:v>
                </c:pt>
                <c:pt idx="28" formatCode="0.00">
                  <c:v>7.7130847250476773</c:v>
                </c:pt>
                <c:pt idx="29" formatCode="0.00">
                  <c:v>8.4081809492522126</c:v>
                </c:pt>
                <c:pt idx="30" formatCode="0.00">
                  <c:v>9.0466340822173059</c:v>
                </c:pt>
                <c:pt idx="31" formatCode="0.00">
                  <c:v>9.6218662511786839</c:v>
                </c:pt>
                <c:pt idx="32" formatCode="0.00">
                  <c:v>10.136730959771727</c:v>
                </c:pt>
                <c:pt idx="33" formatCode="0.00">
                  <c:v>10.556123718213119</c:v>
                </c:pt>
                <c:pt idx="34" formatCode="0.00">
                  <c:v>10.744760781700261</c:v>
                </c:pt>
                <c:pt idx="35" formatCode="0.00">
                  <c:v>10.960071773150796</c:v>
                </c:pt>
              </c:numCache>
            </c:numRef>
          </c:val>
          <c:extLst>
            <c:ext xmlns:c16="http://schemas.microsoft.com/office/drawing/2014/chart" uri="{C3380CC4-5D6E-409C-BE32-E72D297353CC}">
              <c16:uniqueId val="{00000001-BF32-462C-B130-DF62C7202E42}"/>
            </c:ext>
          </c:extLst>
        </c:ser>
        <c:ser>
          <c:idx val="1"/>
          <c:order val="2"/>
          <c:tx>
            <c:strRef>
              <c:f>'4.24'!$L$36</c:f>
              <c:strCache>
                <c:ptCount val="1"/>
                <c:pt idx="0">
                  <c:v>With smart charging &amp; V2G</c:v>
                </c:pt>
              </c:strCache>
            </c:strRef>
          </c:tx>
          <c:spPr>
            <a:solidFill>
              <a:srgbClr val="FFBF22"/>
            </a:solidFill>
            <a:ln>
              <a:solidFill>
                <a:srgbClr val="FFC222"/>
              </a:solidFill>
            </a:ln>
            <a:effectLst/>
          </c:spPr>
          <c:cat>
            <c:numRef>
              <c:f>'4.24'!$M$7:$AV$7</c:f>
              <c:numCache>
                <c:formatCode>General</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'4.24'!$M$36:$AV$36</c:f>
              <c:numCache>
                <c:formatCode>General</c:formatCode>
                <c:ptCount val="36"/>
                <c:pt idx="2" formatCode="0.00">
                  <c:v>5.7097814818119895E-2</c:v>
                </c:pt>
                <c:pt idx="3" formatCode="0.00">
                  <c:v>0.10313019109636037</c:v>
                </c:pt>
                <c:pt idx="4" formatCode="0.00">
                  <c:v>0.11861129341578351</c:v>
                </c:pt>
                <c:pt idx="5" formatCode="0.00">
                  <c:v>0.15218741791194101</c:v>
                </c:pt>
                <c:pt idx="6" formatCode="0.00">
                  <c:v>0.18924848348928486</c:v>
                </c:pt>
                <c:pt idx="7" formatCode="0.00">
                  <c:v>0.23077370762084876</c:v>
                </c:pt>
                <c:pt idx="8" formatCode="0.00">
                  <c:v>0.27789474588437069</c:v>
                </c:pt>
                <c:pt idx="9" formatCode="0.00">
                  <c:v>0.33223653311129014</c:v>
                </c:pt>
                <c:pt idx="10" formatCode="0.00">
                  <c:v>0.39484489582633686</c:v>
                </c:pt>
                <c:pt idx="11" formatCode="0.00">
                  <c:v>0.47325828044334922</c:v>
                </c:pt>
                <c:pt idx="12" formatCode="0.00">
                  <c:v>0.56854554807153967</c:v>
                </c:pt>
                <c:pt idx="13" formatCode="0.00">
                  <c:v>0.6859585284007772</c:v>
                </c:pt>
                <c:pt idx="14" formatCode="0.00">
                  <c:v>0.82650901932272947</c:v>
                </c:pt>
                <c:pt idx="15" formatCode="0.00">
                  <c:v>0.99056254727091875</c:v>
                </c:pt>
                <c:pt idx="16" formatCode="0.00">
                  <c:v>1.1793638164568228</c:v>
                </c:pt>
                <c:pt idx="17" formatCode="0.00">
                  <c:v>1.3941624897291796</c:v>
                </c:pt>
                <c:pt idx="18" formatCode="0.00">
                  <c:v>1.6159284493095578</c:v>
                </c:pt>
                <c:pt idx="19" formatCode="0.00">
                  <c:v>1.8343774738075922</c:v>
                </c:pt>
                <c:pt idx="20" formatCode="0.00">
                  <c:v>2.0434703528377534</c:v>
                </c:pt>
                <c:pt idx="21" formatCode="0.00">
                  <c:v>2.2821798166969272</c:v>
                </c:pt>
                <c:pt idx="22" formatCode="0.00">
                  <c:v>2.4789228572600797</c:v>
                </c:pt>
                <c:pt idx="23" formatCode="0.00">
                  <c:v>2.6477061105925501</c:v>
                </c:pt>
                <c:pt idx="24" formatCode="0.00">
                  <c:v>2.8402845301891446</c:v>
                </c:pt>
                <c:pt idx="25" formatCode="0.00">
                  <c:v>3.0303960286946734</c:v>
                </c:pt>
                <c:pt idx="26" formatCode="0.00">
                  <c:v>3.1966280377015059</c:v>
                </c:pt>
                <c:pt idx="27" formatCode="0.00">
                  <c:v>3.3254965007754786</c:v>
                </c:pt>
                <c:pt idx="28" formatCode="0.00">
                  <c:v>3.4070307192714084</c:v>
                </c:pt>
                <c:pt idx="29" formatCode="0.00">
                  <c:v>3.439779569968163</c:v>
                </c:pt>
                <c:pt idx="30" formatCode="0.00">
                  <c:v>3.4275833016133443</c:v>
                </c:pt>
                <c:pt idx="31" formatCode="0.00">
                  <c:v>3.3793866871577247</c:v>
                </c:pt>
                <c:pt idx="32" formatCode="0.00">
                  <c:v>3.3128730256695826</c:v>
                </c:pt>
                <c:pt idx="33" formatCode="0.00">
                  <c:v>3.2534047610797501</c:v>
                </c:pt>
                <c:pt idx="34" formatCode="0.00">
                  <c:v>3.149074631780473</c:v>
                </c:pt>
                <c:pt idx="35" formatCode="0.00">
                  <c:v>3.3643856232310076</c:v>
                </c:pt>
              </c:numCache>
            </c:numRef>
          </c:val>
          <c:extLst>
            <c:ext xmlns:c16="http://schemas.microsoft.com/office/drawing/2014/chart" uri="{C3380CC4-5D6E-409C-BE32-E72D297353CC}">
              <c16:uniqueId val="{00000002-BF32-462C-B130-DF62C7202E42}"/>
            </c:ext>
          </c:extLst>
        </c:ser>
        <c:dLbls>
          <c:showLegendKey val="0"/>
          <c:showVal val="0"/>
          <c:showCatName val="0"/>
          <c:showSerName val="0"/>
          <c:showPercent val="0"/>
          <c:showBubbleSize val="0"/>
        </c:dLbls>
        <c:axId val="578032768"/>
        <c:axId val="578034304"/>
      </c:areaChart>
      <c:catAx>
        <c:axId val="578032768"/>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578034304"/>
        <c:crosses val="autoZero"/>
        <c:auto val="1"/>
        <c:lblAlgn val="ctr"/>
        <c:lblOffset val="100"/>
        <c:tickLblSkip val="5"/>
        <c:noMultiLvlLbl val="0"/>
      </c:catAx>
      <c:valAx>
        <c:axId val="578034304"/>
        <c:scaling>
          <c:orientation val="minMax"/>
          <c:max val="25"/>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r>
                  <a:rPr lang="en-GB"/>
                  <a:t>GW</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578032768"/>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legend>
    <c:plotVisOnly val="1"/>
    <c:dispBlanksAs val="zero"/>
    <c:showDLblsOverMax val="0"/>
  </c:chart>
  <c:spPr>
    <a:solidFill>
      <a:schemeClr val="bg1"/>
    </a:solidFill>
    <a:ln w="9525" cap="flat" cmpd="sng" algn="ctr">
      <a:noFill/>
      <a:round/>
    </a:ln>
    <a:effectLst/>
  </c:spPr>
  <c:txPr>
    <a:bodyPr/>
    <a:lstStyle/>
    <a:p>
      <a:pPr>
        <a:defRPr>
          <a:solidFill>
            <a:schemeClr val="tx1"/>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6"/>
          <c:order val="0"/>
          <c:tx>
            <c:strRef>
              <c:f>'CP5'!$N$9</c:f>
              <c:strCache>
                <c:ptCount val="1"/>
                <c:pt idx="0">
                  <c:v>Base Case</c:v>
                </c:pt>
              </c:strCache>
            </c:strRef>
          </c:tx>
          <c:spPr>
            <a:ln w="28575" cap="rnd">
              <a:solidFill>
                <a:schemeClr val="accent2"/>
              </a:solidFill>
              <a:round/>
            </a:ln>
            <a:effectLst/>
          </c:spPr>
          <c:marker>
            <c:symbol val="none"/>
          </c:marker>
          <c:cat>
            <c:numRef>
              <c:f>'CP5'!$O$6:$BC$6</c:f>
              <c:numCache>
                <c:formatCode>General</c:formatCode>
                <c:ptCount val="41"/>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pt idx="20">
                  <c:v>2030</c:v>
                </c:pt>
                <c:pt idx="21">
                  <c:v>2031</c:v>
                </c:pt>
                <c:pt idx="22">
                  <c:v>2032</c:v>
                </c:pt>
                <c:pt idx="23">
                  <c:v>2033</c:v>
                </c:pt>
                <c:pt idx="24">
                  <c:v>2034</c:v>
                </c:pt>
                <c:pt idx="25">
                  <c:v>2035</c:v>
                </c:pt>
                <c:pt idx="26">
                  <c:v>2036</c:v>
                </c:pt>
                <c:pt idx="27">
                  <c:v>2037</c:v>
                </c:pt>
                <c:pt idx="28">
                  <c:v>2038</c:v>
                </c:pt>
                <c:pt idx="29">
                  <c:v>2039</c:v>
                </c:pt>
                <c:pt idx="30">
                  <c:v>2040</c:v>
                </c:pt>
                <c:pt idx="31">
                  <c:v>2041</c:v>
                </c:pt>
                <c:pt idx="32">
                  <c:v>2042</c:v>
                </c:pt>
                <c:pt idx="33">
                  <c:v>2043</c:v>
                </c:pt>
                <c:pt idx="34">
                  <c:v>2044</c:v>
                </c:pt>
                <c:pt idx="35">
                  <c:v>2045</c:v>
                </c:pt>
                <c:pt idx="36">
                  <c:v>2046</c:v>
                </c:pt>
                <c:pt idx="37">
                  <c:v>2047</c:v>
                </c:pt>
                <c:pt idx="38">
                  <c:v>2048</c:v>
                </c:pt>
                <c:pt idx="39">
                  <c:v>2049</c:v>
                </c:pt>
                <c:pt idx="40">
                  <c:v>2050</c:v>
                </c:pt>
              </c:numCache>
            </c:numRef>
          </c:cat>
          <c:val>
            <c:numRef>
              <c:f>'CP5'!$O$9:$BC$9</c:f>
              <c:numCache>
                <c:formatCode>0.00</c:formatCode>
                <c:ptCount val="41"/>
                <c:pt idx="7">
                  <c:v>22.7</c:v>
                </c:pt>
                <c:pt idx="8">
                  <c:v>28.461517578024839</c:v>
                </c:pt>
                <c:pt idx="9">
                  <c:v>31.944461831659321</c:v>
                </c:pt>
                <c:pt idx="10">
                  <c:v>32.597490046680655</c:v>
                </c:pt>
                <c:pt idx="11">
                  <c:v>34.17450214698421</c:v>
                </c:pt>
                <c:pt idx="12">
                  <c:v>35.877027094447016</c:v>
                </c:pt>
                <c:pt idx="13">
                  <c:v>37.721660246894089</c:v>
                </c:pt>
                <c:pt idx="14">
                  <c:v>39.438807011652386</c:v>
                </c:pt>
                <c:pt idx="15">
                  <c:v>41.455349457935014</c:v>
                </c:pt>
                <c:pt idx="16">
                  <c:v>43.772648663329804</c:v>
                </c:pt>
                <c:pt idx="17">
                  <c:v>46.389343550248924</c:v>
                </c:pt>
                <c:pt idx="18">
                  <c:v>49.00603843716803</c:v>
                </c:pt>
                <c:pt idx="19">
                  <c:v>51.622733324087143</c:v>
                </c:pt>
                <c:pt idx="20">
                  <c:v>53.969088913921922</c:v>
                </c:pt>
                <c:pt idx="21">
                  <c:v>56.045105206672361</c:v>
                </c:pt>
                <c:pt idx="22">
                  <c:v>57.850782202338458</c:v>
                </c:pt>
                <c:pt idx="23">
                  <c:v>59.655098120416717</c:v>
                </c:pt>
                <c:pt idx="24">
                  <c:v>61.45941403849497</c:v>
                </c:pt>
                <c:pt idx="25">
                  <c:v>63.299117973857086</c:v>
                </c:pt>
                <c:pt idx="26">
                  <c:v>65.175571004090898</c:v>
                </c:pt>
                <c:pt idx="27">
                  <c:v>67.087412051608567</c:v>
                </c:pt>
                <c:pt idx="28">
                  <c:v>68.999253099126236</c:v>
                </c:pt>
                <c:pt idx="29">
                  <c:v>70.911094146643904</c:v>
                </c:pt>
                <c:pt idx="30">
                  <c:v>72.908035687042798</c:v>
                </c:pt>
                <c:pt idx="31">
                  <c:v>75.017199850977391</c:v>
                </c:pt>
                <c:pt idx="32">
                  <c:v>77.26819434149138</c:v>
                </c:pt>
                <c:pt idx="33">
                  <c:v>79.608056335312625</c:v>
                </c:pt>
                <c:pt idx="34">
                  <c:v>82.040294252020644</c:v>
                </c:pt>
                <c:pt idx="35">
                  <c:v>84.568555020858142</c:v>
                </c:pt>
                <c:pt idx="36">
                  <c:v>87.196629548984276</c:v>
                </c:pt>
                <c:pt idx="37">
                  <c:v>89.928458405610129</c:v>
                </c:pt>
                <c:pt idx="38">
                  <c:v>92.76813773053965</c:v>
                </c:pt>
                <c:pt idx="39">
                  <c:v>95.71992537597508</c:v>
                </c:pt>
                <c:pt idx="40">
                  <c:v>97.21449458473802</c:v>
                </c:pt>
              </c:numCache>
            </c:numRef>
          </c:val>
          <c:smooth val="0"/>
          <c:extLst>
            <c:ext xmlns:c16="http://schemas.microsoft.com/office/drawing/2014/chart" uri="{C3380CC4-5D6E-409C-BE32-E72D297353CC}">
              <c16:uniqueId val="{00000003-7AD0-47C1-A8B7-8EF46BEAE588}"/>
            </c:ext>
          </c:extLst>
        </c:ser>
        <c:ser>
          <c:idx val="7"/>
          <c:order val="1"/>
          <c:tx>
            <c:strRef>
              <c:f>'CP5'!$N$8</c:f>
              <c:strCache>
                <c:ptCount val="1"/>
                <c:pt idx="0">
                  <c:v>High Case</c:v>
                </c:pt>
              </c:strCache>
            </c:strRef>
          </c:tx>
          <c:spPr>
            <a:ln w="28575" cap="rnd">
              <a:solidFill>
                <a:schemeClr val="bg1">
                  <a:lumMod val="65000"/>
                </a:schemeClr>
              </a:solidFill>
              <a:round/>
            </a:ln>
            <a:effectLst/>
          </c:spPr>
          <c:marker>
            <c:symbol val="none"/>
          </c:marker>
          <c:cat>
            <c:numRef>
              <c:f>'CP5'!$O$6:$BC$6</c:f>
              <c:numCache>
                <c:formatCode>General</c:formatCode>
                <c:ptCount val="41"/>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pt idx="20">
                  <c:v>2030</c:v>
                </c:pt>
                <c:pt idx="21">
                  <c:v>2031</c:v>
                </c:pt>
                <c:pt idx="22">
                  <c:v>2032</c:v>
                </c:pt>
                <c:pt idx="23">
                  <c:v>2033</c:v>
                </c:pt>
                <c:pt idx="24">
                  <c:v>2034</c:v>
                </c:pt>
                <c:pt idx="25">
                  <c:v>2035</c:v>
                </c:pt>
                <c:pt idx="26">
                  <c:v>2036</c:v>
                </c:pt>
                <c:pt idx="27">
                  <c:v>2037</c:v>
                </c:pt>
                <c:pt idx="28">
                  <c:v>2038</c:v>
                </c:pt>
                <c:pt idx="29">
                  <c:v>2039</c:v>
                </c:pt>
                <c:pt idx="30">
                  <c:v>2040</c:v>
                </c:pt>
                <c:pt idx="31">
                  <c:v>2041</c:v>
                </c:pt>
                <c:pt idx="32">
                  <c:v>2042</c:v>
                </c:pt>
                <c:pt idx="33">
                  <c:v>2043</c:v>
                </c:pt>
                <c:pt idx="34">
                  <c:v>2044</c:v>
                </c:pt>
                <c:pt idx="35">
                  <c:v>2045</c:v>
                </c:pt>
                <c:pt idx="36">
                  <c:v>2046</c:v>
                </c:pt>
                <c:pt idx="37">
                  <c:v>2047</c:v>
                </c:pt>
                <c:pt idx="38">
                  <c:v>2048</c:v>
                </c:pt>
                <c:pt idx="39">
                  <c:v>2049</c:v>
                </c:pt>
                <c:pt idx="40">
                  <c:v>2050</c:v>
                </c:pt>
              </c:numCache>
            </c:numRef>
          </c:cat>
          <c:val>
            <c:numRef>
              <c:f>'CP5'!$O$8:$BC$8</c:f>
              <c:numCache>
                <c:formatCode>0.00</c:formatCode>
                <c:ptCount val="41"/>
                <c:pt idx="7">
                  <c:v>22.7</c:v>
                </c:pt>
                <c:pt idx="8">
                  <c:v>29.105470801047083</c:v>
                </c:pt>
                <c:pt idx="9">
                  <c:v>33.523444294022148</c:v>
                </c:pt>
                <c:pt idx="10">
                  <c:v>34.471244353332992</c:v>
                </c:pt>
                <c:pt idx="11">
                  <c:v>37.321996974102561</c:v>
                </c:pt>
                <c:pt idx="12">
                  <c:v>40.970921212191001</c:v>
                </c:pt>
                <c:pt idx="13">
                  <c:v>46.824751946935535</c:v>
                </c:pt>
                <c:pt idx="14">
                  <c:v>52.824947583764136</c:v>
                </c:pt>
                <c:pt idx="15">
                  <c:v>58.330232207257744</c:v>
                </c:pt>
                <c:pt idx="16">
                  <c:v>61.963607978793561</c:v>
                </c:pt>
                <c:pt idx="17">
                  <c:v>64.829825068383599</c:v>
                </c:pt>
                <c:pt idx="18">
                  <c:v>67.694681080385777</c:v>
                </c:pt>
                <c:pt idx="19">
                  <c:v>70.560898169975815</c:v>
                </c:pt>
                <c:pt idx="20">
                  <c:v>73.414865561275263</c:v>
                </c:pt>
                <c:pt idx="21">
                  <c:v>76.257944331872011</c:v>
                </c:pt>
                <c:pt idx="22">
                  <c:v>79.088773404178198</c:v>
                </c:pt>
                <c:pt idx="23">
                  <c:v>81.919602476484386</c:v>
                </c:pt>
                <c:pt idx="24">
                  <c:v>84.750431548790559</c:v>
                </c:pt>
                <c:pt idx="25">
                  <c:v>87.638425879786027</c:v>
                </c:pt>
                <c:pt idx="26">
                  <c:v>90.582224391882974</c:v>
                </c:pt>
                <c:pt idx="27">
                  <c:v>93.583188162669231</c:v>
                </c:pt>
                <c:pt idx="28">
                  <c:v>96.584151933455487</c:v>
                </c:pt>
                <c:pt idx="29">
                  <c:v>99.585115704241744</c:v>
                </c:pt>
                <c:pt idx="30">
                  <c:v>102.72034855473741</c:v>
                </c:pt>
                <c:pt idx="31">
                  <c:v>106.03554402057955</c:v>
                </c:pt>
                <c:pt idx="32">
                  <c:v>109.57959620240094</c:v>
                </c:pt>
                <c:pt idx="33">
                  <c:v>113.2663215057122</c:v>
                </c:pt>
                <c:pt idx="34">
                  <c:v>117.10146353093205</c:v>
                </c:pt>
                <c:pt idx="35">
                  <c:v>121.09099709894626</c:v>
                </c:pt>
                <c:pt idx="36">
                  <c:v>125.24113755936365</c:v>
                </c:pt>
                <c:pt idx="37">
                  <c:v>129.55835047349552</c:v>
                </c:pt>
                <c:pt idx="38">
                  <c:v>134.04936168714312</c:v>
                </c:pt>
                <c:pt idx="39">
                  <c:v>138.72116780888592</c:v>
                </c:pt>
                <c:pt idx="40">
                  <c:v>141.08718771462324</c:v>
                </c:pt>
              </c:numCache>
            </c:numRef>
          </c:val>
          <c:smooth val="0"/>
          <c:extLst>
            <c:ext xmlns:c16="http://schemas.microsoft.com/office/drawing/2014/chart" uri="{C3380CC4-5D6E-409C-BE32-E72D297353CC}">
              <c16:uniqueId val="{00000004-7AD0-47C1-A8B7-8EF46BEAE588}"/>
            </c:ext>
          </c:extLst>
        </c:ser>
        <c:ser>
          <c:idx val="0"/>
          <c:order val="2"/>
          <c:tx>
            <c:strRef>
              <c:f>'CP5'!$N$10</c:f>
              <c:strCache>
                <c:ptCount val="1"/>
                <c:pt idx="0">
                  <c:v>Low Case</c:v>
                </c:pt>
              </c:strCache>
            </c:strRef>
          </c:tx>
          <c:spPr>
            <a:ln w="28575" cap="rnd">
              <a:solidFill>
                <a:srgbClr val="663300"/>
              </a:solidFill>
              <a:round/>
            </a:ln>
            <a:effectLst/>
          </c:spPr>
          <c:marker>
            <c:symbol val="none"/>
          </c:marker>
          <c:cat>
            <c:numRef>
              <c:f>'CP5'!$O$6:$BC$6</c:f>
              <c:numCache>
                <c:formatCode>General</c:formatCode>
                <c:ptCount val="41"/>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pt idx="20">
                  <c:v>2030</c:v>
                </c:pt>
                <c:pt idx="21">
                  <c:v>2031</c:v>
                </c:pt>
                <c:pt idx="22">
                  <c:v>2032</c:v>
                </c:pt>
                <c:pt idx="23">
                  <c:v>2033</c:v>
                </c:pt>
                <c:pt idx="24">
                  <c:v>2034</c:v>
                </c:pt>
                <c:pt idx="25">
                  <c:v>2035</c:v>
                </c:pt>
                <c:pt idx="26">
                  <c:v>2036</c:v>
                </c:pt>
                <c:pt idx="27">
                  <c:v>2037</c:v>
                </c:pt>
                <c:pt idx="28">
                  <c:v>2038</c:v>
                </c:pt>
                <c:pt idx="29">
                  <c:v>2039</c:v>
                </c:pt>
                <c:pt idx="30">
                  <c:v>2040</c:v>
                </c:pt>
                <c:pt idx="31">
                  <c:v>2041</c:v>
                </c:pt>
                <c:pt idx="32">
                  <c:v>2042</c:v>
                </c:pt>
                <c:pt idx="33">
                  <c:v>2043</c:v>
                </c:pt>
                <c:pt idx="34">
                  <c:v>2044</c:v>
                </c:pt>
                <c:pt idx="35">
                  <c:v>2045</c:v>
                </c:pt>
                <c:pt idx="36">
                  <c:v>2046</c:v>
                </c:pt>
                <c:pt idx="37">
                  <c:v>2047</c:v>
                </c:pt>
                <c:pt idx="38">
                  <c:v>2048</c:v>
                </c:pt>
                <c:pt idx="39">
                  <c:v>2049</c:v>
                </c:pt>
                <c:pt idx="40">
                  <c:v>2050</c:v>
                </c:pt>
              </c:numCache>
            </c:numRef>
          </c:cat>
          <c:val>
            <c:numRef>
              <c:f>'CP5'!$O$10:$BC$10</c:f>
              <c:numCache>
                <c:formatCode>0.00</c:formatCode>
                <c:ptCount val="41"/>
                <c:pt idx="7">
                  <c:v>22.7</c:v>
                </c:pt>
                <c:pt idx="8">
                  <c:v>27.082852624037614</c:v>
                </c:pt>
                <c:pt idx="9">
                  <c:v>28.579050688257112</c:v>
                </c:pt>
                <c:pt idx="10">
                  <c:v>30</c:v>
                </c:pt>
                <c:pt idx="11">
                  <c:v>30</c:v>
                </c:pt>
                <c:pt idx="12">
                  <c:v>30</c:v>
                </c:pt>
                <c:pt idx="13">
                  <c:v>30.420840065716796</c:v>
                </c:pt>
                <c:pt idx="14">
                  <c:v>31.332228898473424</c:v>
                </c:pt>
                <c:pt idx="15">
                  <c:v>32.20283484849439</c:v>
                </c:pt>
                <c:pt idx="16">
                  <c:v>33.032657915779708</c:v>
                </c:pt>
                <c:pt idx="17">
                  <c:v>33.821698100329371</c:v>
                </c:pt>
                <c:pt idx="18">
                  <c:v>34.610738284879034</c:v>
                </c:pt>
                <c:pt idx="19">
                  <c:v>35.401139547016541</c:v>
                </c:pt>
                <c:pt idx="20">
                  <c:v>36.143407301734143</c:v>
                </c:pt>
                <c:pt idx="21">
                  <c:v>36.838902626619713</c:v>
                </c:pt>
                <c:pt idx="22">
                  <c:v>37.486264444085378</c:v>
                </c:pt>
                <c:pt idx="23">
                  <c:v>38.134987339138902</c:v>
                </c:pt>
                <c:pt idx="24">
                  <c:v>38.782349156604567</c:v>
                </c:pt>
                <c:pt idx="25">
                  <c:v>39.440599594772976</c:v>
                </c:pt>
                <c:pt idx="26">
                  <c:v>40.108377576056256</c:v>
                </c:pt>
                <c:pt idx="27">
                  <c:v>40.787044178042265</c:v>
                </c:pt>
                <c:pt idx="28">
                  <c:v>41.46434970244043</c:v>
                </c:pt>
                <c:pt idx="29">
                  <c:v>42.141655226838594</c:v>
                </c:pt>
                <c:pt idx="30">
                  <c:v>42.841509955523392</c:v>
                </c:pt>
                <c:pt idx="31">
                  <c:v>43.571367264998273</c:v>
                </c:pt>
                <c:pt idx="32">
                  <c:v>44.338904248475274</c:v>
                </c:pt>
                <c:pt idx="33">
                  <c:v>45.129479226553812</c:v>
                </c:pt>
                <c:pt idx="34">
                  <c:v>45.943783695808889</c:v>
                </c:pt>
                <c:pt idx="35">
                  <c:v>46.782529908420386</c:v>
                </c:pt>
                <c:pt idx="36">
                  <c:v>47.646451495162609</c:v>
                </c:pt>
                <c:pt idx="37">
                  <c:v>48.536304107093159</c:v>
                </c:pt>
                <c:pt idx="38">
                  <c:v>49.452866076502431</c:v>
                </c:pt>
                <c:pt idx="39">
                  <c:v>50.396939097701761</c:v>
                </c:pt>
                <c:pt idx="40">
                  <c:v>50.873559447142576</c:v>
                </c:pt>
              </c:numCache>
            </c:numRef>
          </c:val>
          <c:smooth val="0"/>
          <c:extLst>
            <c:ext xmlns:c16="http://schemas.microsoft.com/office/drawing/2014/chart" uri="{C3380CC4-5D6E-409C-BE32-E72D297353CC}">
              <c16:uniqueId val="{00000005-7AD0-47C1-A8B7-8EF46BEAE588}"/>
            </c:ext>
          </c:extLst>
        </c:ser>
        <c:ser>
          <c:idx val="1"/>
          <c:order val="3"/>
          <c:tx>
            <c:strRef>
              <c:f>'CP5'!$N$7</c:f>
              <c:strCache>
                <c:ptCount val="1"/>
                <c:pt idx="0">
                  <c:v>History</c:v>
                </c:pt>
              </c:strCache>
            </c:strRef>
          </c:tx>
          <c:spPr>
            <a:ln w="28575" cap="rnd">
              <a:solidFill>
                <a:schemeClr val="tx1"/>
              </a:solidFill>
              <a:round/>
            </a:ln>
            <a:effectLst/>
          </c:spPr>
          <c:marker>
            <c:symbol val="none"/>
          </c:marker>
          <c:cat>
            <c:numRef>
              <c:f>'CP5'!$O$6:$BC$6</c:f>
              <c:numCache>
                <c:formatCode>General</c:formatCode>
                <c:ptCount val="41"/>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pt idx="20">
                  <c:v>2030</c:v>
                </c:pt>
                <c:pt idx="21">
                  <c:v>2031</c:v>
                </c:pt>
                <c:pt idx="22">
                  <c:v>2032</c:v>
                </c:pt>
                <c:pt idx="23">
                  <c:v>2033</c:v>
                </c:pt>
                <c:pt idx="24">
                  <c:v>2034</c:v>
                </c:pt>
                <c:pt idx="25">
                  <c:v>2035</c:v>
                </c:pt>
                <c:pt idx="26">
                  <c:v>2036</c:v>
                </c:pt>
                <c:pt idx="27">
                  <c:v>2037</c:v>
                </c:pt>
                <c:pt idx="28">
                  <c:v>2038</c:v>
                </c:pt>
                <c:pt idx="29">
                  <c:v>2039</c:v>
                </c:pt>
                <c:pt idx="30">
                  <c:v>2040</c:v>
                </c:pt>
                <c:pt idx="31">
                  <c:v>2041</c:v>
                </c:pt>
                <c:pt idx="32">
                  <c:v>2042</c:v>
                </c:pt>
                <c:pt idx="33">
                  <c:v>2043</c:v>
                </c:pt>
                <c:pt idx="34">
                  <c:v>2044</c:v>
                </c:pt>
                <c:pt idx="35">
                  <c:v>2045</c:v>
                </c:pt>
                <c:pt idx="36">
                  <c:v>2046</c:v>
                </c:pt>
                <c:pt idx="37">
                  <c:v>2047</c:v>
                </c:pt>
                <c:pt idx="38">
                  <c:v>2048</c:v>
                </c:pt>
                <c:pt idx="39">
                  <c:v>2049</c:v>
                </c:pt>
                <c:pt idx="40">
                  <c:v>2050</c:v>
                </c:pt>
              </c:numCache>
            </c:numRef>
          </c:cat>
          <c:val>
            <c:numRef>
              <c:f>'CP5'!$O$7:$BC$7</c:f>
              <c:numCache>
                <c:formatCode>0.00</c:formatCode>
                <c:ptCount val="41"/>
                <c:pt idx="0">
                  <c:v>14.2</c:v>
                </c:pt>
                <c:pt idx="1">
                  <c:v>12.4</c:v>
                </c:pt>
                <c:pt idx="2">
                  <c:v>7.5</c:v>
                </c:pt>
                <c:pt idx="3">
                  <c:v>4.4000000000000004</c:v>
                </c:pt>
                <c:pt idx="4">
                  <c:v>6</c:v>
                </c:pt>
                <c:pt idx="5">
                  <c:v>7.8</c:v>
                </c:pt>
                <c:pt idx="6">
                  <c:v>24.8</c:v>
                </c:pt>
                <c:pt idx="7">
                  <c:v>22.7</c:v>
                </c:pt>
              </c:numCache>
            </c:numRef>
          </c:val>
          <c:smooth val="0"/>
          <c:extLst>
            <c:ext xmlns:c16="http://schemas.microsoft.com/office/drawing/2014/chart" uri="{C3380CC4-5D6E-409C-BE32-E72D297353CC}">
              <c16:uniqueId val="{00000006-7AD0-47C1-A8B7-8EF46BEAE588}"/>
            </c:ext>
          </c:extLst>
        </c:ser>
        <c:dLbls>
          <c:showLegendKey val="0"/>
          <c:showVal val="0"/>
          <c:showCatName val="0"/>
          <c:showSerName val="0"/>
          <c:showPercent val="0"/>
          <c:showBubbleSize val="0"/>
        </c:dLbls>
        <c:smooth val="0"/>
        <c:axId val="870946792"/>
        <c:axId val="870947120"/>
      </c:lineChart>
      <c:catAx>
        <c:axId val="8709467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870947120"/>
        <c:crosses val="autoZero"/>
        <c:auto val="1"/>
        <c:lblAlgn val="ctr"/>
        <c:lblOffset val="100"/>
        <c:tickLblSkip val="5"/>
        <c:noMultiLvlLbl val="0"/>
      </c:catAx>
      <c:valAx>
        <c:axId val="87094712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GB"/>
                  <a:t>Total carbon tax (£/tonne CO2)</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87094679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1"/>
          <c:order val="0"/>
          <c:tx>
            <c:strRef>
              <c:f>'4.25 - 4.27'!$O$6</c:f>
              <c:strCache>
                <c:ptCount val="1"/>
                <c:pt idx="0">
                  <c:v>Residential</c:v>
                </c:pt>
              </c:strCache>
            </c:strRef>
          </c:tx>
          <c:spPr>
            <a:ln w="28575" cap="rnd">
              <a:solidFill>
                <a:srgbClr val="FFBF22"/>
              </a:solidFill>
              <a:round/>
            </a:ln>
            <a:effectLst/>
          </c:spPr>
          <c:marker>
            <c:symbol val="none"/>
          </c:marker>
          <c:cat>
            <c:numRef>
              <c:f>'4.25 - 4.27'!$N$7:$N$174</c:f>
              <c:numCache>
                <c:formatCode>h:mm</c:formatCode>
                <c:ptCount val="168"/>
                <c:pt idx="0">
                  <c:v>0</c:v>
                </c:pt>
                <c:pt idx="1">
                  <c:v>4.1666666666666664E-2</c:v>
                </c:pt>
                <c:pt idx="2">
                  <c:v>8.3333333333333301E-2</c:v>
                </c:pt>
                <c:pt idx="3">
                  <c:v>0.125</c:v>
                </c:pt>
                <c:pt idx="4">
                  <c:v>0.16666666666666699</c:v>
                </c:pt>
                <c:pt idx="5">
                  <c:v>0.20833333333333301</c:v>
                </c:pt>
                <c:pt idx="6">
                  <c:v>0.25</c:v>
                </c:pt>
                <c:pt idx="7">
                  <c:v>0.29166666666666702</c:v>
                </c:pt>
                <c:pt idx="8">
                  <c:v>0.33333333333333298</c:v>
                </c:pt>
                <c:pt idx="9">
                  <c:v>0.375</c:v>
                </c:pt>
                <c:pt idx="10">
                  <c:v>0.41666666666666702</c:v>
                </c:pt>
                <c:pt idx="11">
                  <c:v>0.45833333333333298</c:v>
                </c:pt>
                <c:pt idx="12">
                  <c:v>0.5</c:v>
                </c:pt>
                <c:pt idx="13">
                  <c:v>0.54166666666666696</c:v>
                </c:pt>
                <c:pt idx="14">
                  <c:v>0.58333333333333304</c:v>
                </c:pt>
                <c:pt idx="15">
                  <c:v>0.625</c:v>
                </c:pt>
                <c:pt idx="16">
                  <c:v>0.66666666666666696</c:v>
                </c:pt>
                <c:pt idx="17">
                  <c:v>0.70833333333333304</c:v>
                </c:pt>
                <c:pt idx="18">
                  <c:v>0.75</c:v>
                </c:pt>
                <c:pt idx="19">
                  <c:v>0.79166666666666696</c:v>
                </c:pt>
                <c:pt idx="20">
                  <c:v>0.83333333333333304</c:v>
                </c:pt>
                <c:pt idx="21">
                  <c:v>0.875</c:v>
                </c:pt>
                <c:pt idx="22">
                  <c:v>0.91666666666666696</c:v>
                </c:pt>
                <c:pt idx="23">
                  <c:v>0.95833333333333304</c:v>
                </c:pt>
                <c:pt idx="24">
                  <c:v>0</c:v>
                </c:pt>
                <c:pt idx="25">
                  <c:v>4.1666666666666664E-2</c:v>
                </c:pt>
                <c:pt idx="26">
                  <c:v>8.3333333333333301E-2</c:v>
                </c:pt>
                <c:pt idx="27">
                  <c:v>0.125</c:v>
                </c:pt>
                <c:pt idx="28">
                  <c:v>0.16666666666666699</c:v>
                </c:pt>
                <c:pt idx="29">
                  <c:v>0.20833333333333301</c:v>
                </c:pt>
                <c:pt idx="30">
                  <c:v>0.25</c:v>
                </c:pt>
                <c:pt idx="31">
                  <c:v>0.29166666666666702</c:v>
                </c:pt>
                <c:pt idx="32">
                  <c:v>0.33333333333333298</c:v>
                </c:pt>
                <c:pt idx="33">
                  <c:v>0.375</c:v>
                </c:pt>
                <c:pt idx="34">
                  <c:v>0.41666666666666702</c:v>
                </c:pt>
                <c:pt idx="35">
                  <c:v>0.45833333333333298</c:v>
                </c:pt>
                <c:pt idx="36">
                  <c:v>0.5</c:v>
                </c:pt>
                <c:pt idx="37">
                  <c:v>0.54166666666666696</c:v>
                </c:pt>
                <c:pt idx="38">
                  <c:v>0.58333333333333304</c:v>
                </c:pt>
                <c:pt idx="39">
                  <c:v>0.625</c:v>
                </c:pt>
                <c:pt idx="40">
                  <c:v>0.66666666666666696</c:v>
                </c:pt>
                <c:pt idx="41">
                  <c:v>0.70833333333333304</c:v>
                </c:pt>
                <c:pt idx="42">
                  <c:v>0.75</c:v>
                </c:pt>
                <c:pt idx="43">
                  <c:v>0.79166666666666696</c:v>
                </c:pt>
                <c:pt idx="44">
                  <c:v>0.83333333333333304</c:v>
                </c:pt>
                <c:pt idx="45">
                  <c:v>0.875</c:v>
                </c:pt>
                <c:pt idx="46">
                  <c:v>0.91666666666666696</c:v>
                </c:pt>
                <c:pt idx="47">
                  <c:v>0.95833333333333304</c:v>
                </c:pt>
                <c:pt idx="48">
                  <c:v>0</c:v>
                </c:pt>
                <c:pt idx="49">
                  <c:v>4.1666666666666664E-2</c:v>
                </c:pt>
                <c:pt idx="50">
                  <c:v>8.3333333333333301E-2</c:v>
                </c:pt>
                <c:pt idx="51">
                  <c:v>0.125</c:v>
                </c:pt>
                <c:pt idx="52">
                  <c:v>0.16666666666666699</c:v>
                </c:pt>
                <c:pt idx="53">
                  <c:v>0.20833333333333301</c:v>
                </c:pt>
                <c:pt idx="54">
                  <c:v>0.25</c:v>
                </c:pt>
                <c:pt idx="55">
                  <c:v>0.29166666666666702</c:v>
                </c:pt>
                <c:pt idx="56">
                  <c:v>0.33333333333333298</c:v>
                </c:pt>
                <c:pt idx="57">
                  <c:v>0.375</c:v>
                </c:pt>
                <c:pt idx="58">
                  <c:v>0.41666666666666702</c:v>
                </c:pt>
                <c:pt idx="59">
                  <c:v>0.45833333333333298</c:v>
                </c:pt>
                <c:pt idx="60">
                  <c:v>0.5</c:v>
                </c:pt>
                <c:pt idx="61">
                  <c:v>0.54166666666666696</c:v>
                </c:pt>
                <c:pt idx="62">
                  <c:v>0.58333333333333304</c:v>
                </c:pt>
                <c:pt idx="63">
                  <c:v>0.625</c:v>
                </c:pt>
                <c:pt idx="64">
                  <c:v>0.66666666666666696</c:v>
                </c:pt>
                <c:pt idx="65">
                  <c:v>0.70833333333333304</c:v>
                </c:pt>
                <c:pt idx="66">
                  <c:v>0.75</c:v>
                </c:pt>
                <c:pt idx="67">
                  <c:v>0.79166666666666696</c:v>
                </c:pt>
                <c:pt idx="68">
                  <c:v>0.83333333333333304</c:v>
                </c:pt>
                <c:pt idx="69">
                  <c:v>0.875</c:v>
                </c:pt>
                <c:pt idx="70">
                  <c:v>0.91666666666666696</c:v>
                </c:pt>
                <c:pt idx="71">
                  <c:v>0.95833333333333304</c:v>
                </c:pt>
                <c:pt idx="72">
                  <c:v>0</c:v>
                </c:pt>
                <c:pt idx="73">
                  <c:v>4.1666666666666664E-2</c:v>
                </c:pt>
                <c:pt idx="74">
                  <c:v>8.3333333333333301E-2</c:v>
                </c:pt>
                <c:pt idx="75">
                  <c:v>0.125</c:v>
                </c:pt>
                <c:pt idx="76">
                  <c:v>0.16666666666666699</c:v>
                </c:pt>
                <c:pt idx="77">
                  <c:v>0.20833333333333301</c:v>
                </c:pt>
                <c:pt idx="78">
                  <c:v>0.25</c:v>
                </c:pt>
                <c:pt idx="79">
                  <c:v>0.29166666666666702</c:v>
                </c:pt>
                <c:pt idx="80">
                  <c:v>0.33333333333333298</c:v>
                </c:pt>
                <c:pt idx="81">
                  <c:v>0.375</c:v>
                </c:pt>
                <c:pt idx="82">
                  <c:v>0.41666666666666702</c:v>
                </c:pt>
                <c:pt idx="83">
                  <c:v>0.45833333333333298</c:v>
                </c:pt>
                <c:pt idx="84">
                  <c:v>0.5</c:v>
                </c:pt>
                <c:pt idx="85">
                  <c:v>0.54166666666666696</c:v>
                </c:pt>
                <c:pt idx="86">
                  <c:v>0.58333333333333304</c:v>
                </c:pt>
                <c:pt idx="87">
                  <c:v>0.625</c:v>
                </c:pt>
                <c:pt idx="88">
                  <c:v>0.66666666666666696</c:v>
                </c:pt>
                <c:pt idx="89">
                  <c:v>0.70833333333333304</c:v>
                </c:pt>
                <c:pt idx="90">
                  <c:v>0.75</c:v>
                </c:pt>
                <c:pt idx="91">
                  <c:v>0.79166666666666696</c:v>
                </c:pt>
                <c:pt idx="92">
                  <c:v>0.83333333333333304</c:v>
                </c:pt>
                <c:pt idx="93">
                  <c:v>0.875</c:v>
                </c:pt>
                <c:pt idx="94">
                  <c:v>0.91666666666666696</c:v>
                </c:pt>
                <c:pt idx="95">
                  <c:v>0.95833333333333304</c:v>
                </c:pt>
                <c:pt idx="96">
                  <c:v>0</c:v>
                </c:pt>
                <c:pt idx="97">
                  <c:v>4.1666666666666664E-2</c:v>
                </c:pt>
                <c:pt idx="98">
                  <c:v>8.3333333333333301E-2</c:v>
                </c:pt>
                <c:pt idx="99">
                  <c:v>0.125</c:v>
                </c:pt>
                <c:pt idx="100">
                  <c:v>0.16666666666666699</c:v>
                </c:pt>
                <c:pt idx="101">
                  <c:v>0.20833333333333301</c:v>
                </c:pt>
                <c:pt idx="102">
                  <c:v>0.25</c:v>
                </c:pt>
                <c:pt idx="103">
                  <c:v>0.29166666666666702</c:v>
                </c:pt>
                <c:pt idx="104">
                  <c:v>0.33333333333333298</c:v>
                </c:pt>
                <c:pt idx="105">
                  <c:v>0.375</c:v>
                </c:pt>
                <c:pt idx="106">
                  <c:v>0.41666666666666702</c:v>
                </c:pt>
                <c:pt idx="107">
                  <c:v>0.45833333333333298</c:v>
                </c:pt>
                <c:pt idx="108">
                  <c:v>0.5</c:v>
                </c:pt>
                <c:pt idx="109">
                  <c:v>0.54166666666666696</c:v>
                </c:pt>
                <c:pt idx="110">
                  <c:v>0.58333333333333304</c:v>
                </c:pt>
                <c:pt idx="111">
                  <c:v>0.625</c:v>
                </c:pt>
                <c:pt idx="112">
                  <c:v>0.66666666666666696</c:v>
                </c:pt>
                <c:pt idx="113">
                  <c:v>0.70833333333333304</c:v>
                </c:pt>
                <c:pt idx="114">
                  <c:v>0.75</c:v>
                </c:pt>
                <c:pt idx="115">
                  <c:v>0.79166666666666696</c:v>
                </c:pt>
                <c:pt idx="116">
                  <c:v>0.83333333333333304</c:v>
                </c:pt>
                <c:pt idx="117">
                  <c:v>0.875</c:v>
                </c:pt>
                <c:pt idx="118">
                  <c:v>0.91666666666666696</c:v>
                </c:pt>
                <c:pt idx="119">
                  <c:v>0.95833333333333304</c:v>
                </c:pt>
                <c:pt idx="120">
                  <c:v>0</c:v>
                </c:pt>
                <c:pt idx="121">
                  <c:v>4.1666666666666664E-2</c:v>
                </c:pt>
                <c:pt idx="122">
                  <c:v>8.3333333333333301E-2</c:v>
                </c:pt>
                <c:pt idx="123">
                  <c:v>0.125</c:v>
                </c:pt>
                <c:pt idx="124">
                  <c:v>0.16666666666666699</c:v>
                </c:pt>
                <c:pt idx="125">
                  <c:v>0.20833333333333301</c:v>
                </c:pt>
                <c:pt idx="126">
                  <c:v>0.25</c:v>
                </c:pt>
                <c:pt idx="127">
                  <c:v>0.29166666666666702</c:v>
                </c:pt>
                <c:pt idx="128">
                  <c:v>0.33333333333333298</c:v>
                </c:pt>
                <c:pt idx="129">
                  <c:v>0.375</c:v>
                </c:pt>
                <c:pt idx="130">
                  <c:v>0.41666666666666702</c:v>
                </c:pt>
                <c:pt idx="131">
                  <c:v>0.45833333333333298</c:v>
                </c:pt>
                <c:pt idx="132">
                  <c:v>0.5</c:v>
                </c:pt>
                <c:pt idx="133">
                  <c:v>0.54166666666666696</c:v>
                </c:pt>
                <c:pt idx="134">
                  <c:v>0.58333333333333304</c:v>
                </c:pt>
                <c:pt idx="135">
                  <c:v>0.625</c:v>
                </c:pt>
                <c:pt idx="136">
                  <c:v>0.66666666666666696</c:v>
                </c:pt>
                <c:pt idx="137">
                  <c:v>0.70833333333333304</c:v>
                </c:pt>
                <c:pt idx="138">
                  <c:v>0.75</c:v>
                </c:pt>
                <c:pt idx="139">
                  <c:v>0.79166666666666696</c:v>
                </c:pt>
                <c:pt idx="140">
                  <c:v>0.83333333333333304</c:v>
                </c:pt>
                <c:pt idx="141">
                  <c:v>0.875</c:v>
                </c:pt>
                <c:pt idx="142">
                  <c:v>0.91666666666666696</c:v>
                </c:pt>
                <c:pt idx="143">
                  <c:v>0.95833333333333304</c:v>
                </c:pt>
                <c:pt idx="144">
                  <c:v>0</c:v>
                </c:pt>
                <c:pt idx="145">
                  <c:v>4.1666666666666664E-2</c:v>
                </c:pt>
                <c:pt idx="146">
                  <c:v>8.3333333333333301E-2</c:v>
                </c:pt>
                <c:pt idx="147">
                  <c:v>0.125</c:v>
                </c:pt>
                <c:pt idx="148">
                  <c:v>0.16666666666666699</c:v>
                </c:pt>
                <c:pt idx="149">
                  <c:v>0.20833333333333301</c:v>
                </c:pt>
                <c:pt idx="150">
                  <c:v>0.25</c:v>
                </c:pt>
                <c:pt idx="151">
                  <c:v>0.29166666666666702</c:v>
                </c:pt>
                <c:pt idx="152">
                  <c:v>0.33333333333333298</c:v>
                </c:pt>
                <c:pt idx="153">
                  <c:v>0.375</c:v>
                </c:pt>
                <c:pt idx="154">
                  <c:v>0.41666666666666702</c:v>
                </c:pt>
                <c:pt idx="155">
                  <c:v>0.45833333333333298</c:v>
                </c:pt>
                <c:pt idx="156">
                  <c:v>0.5</c:v>
                </c:pt>
                <c:pt idx="157">
                  <c:v>0.54166666666666696</c:v>
                </c:pt>
                <c:pt idx="158">
                  <c:v>0.58333333333333304</c:v>
                </c:pt>
                <c:pt idx="159">
                  <c:v>0.625</c:v>
                </c:pt>
                <c:pt idx="160">
                  <c:v>0.66666666666666696</c:v>
                </c:pt>
                <c:pt idx="161">
                  <c:v>0.70833333333333304</c:v>
                </c:pt>
                <c:pt idx="162">
                  <c:v>0.75</c:v>
                </c:pt>
                <c:pt idx="163">
                  <c:v>0.79166666666666696</c:v>
                </c:pt>
                <c:pt idx="164">
                  <c:v>0.83333333333333304</c:v>
                </c:pt>
                <c:pt idx="165">
                  <c:v>0.875</c:v>
                </c:pt>
                <c:pt idx="166">
                  <c:v>0.91666666666666696</c:v>
                </c:pt>
                <c:pt idx="167">
                  <c:v>0.95833333333333304</c:v>
                </c:pt>
              </c:numCache>
            </c:numRef>
          </c:cat>
          <c:val>
            <c:numRef>
              <c:f>'4.25 - 4.27'!$O$7:$O$174</c:f>
              <c:numCache>
                <c:formatCode>0.00</c:formatCode>
                <c:ptCount val="168"/>
                <c:pt idx="0">
                  <c:v>0.11041060868631861</c:v>
                </c:pt>
                <c:pt idx="1">
                  <c:v>7.5705107489764001E-2</c:v>
                </c:pt>
                <c:pt idx="2">
                  <c:v>4.8046617798441389E-2</c:v>
                </c:pt>
                <c:pt idx="3">
                  <c:v>3.1226145671058015E-2</c:v>
                </c:pt>
                <c:pt idx="4">
                  <c:v>2.2187211344668722E-2</c:v>
                </c:pt>
                <c:pt idx="5">
                  <c:v>1.8634173337841741E-2</c:v>
                </c:pt>
                <c:pt idx="6">
                  <c:v>2.1172209323070901E-2</c:v>
                </c:pt>
                <c:pt idx="7">
                  <c:v>3.1861484418975267E-2</c:v>
                </c:pt>
                <c:pt idx="8">
                  <c:v>5.1355954872590454E-2</c:v>
                </c:pt>
                <c:pt idx="9">
                  <c:v>7.7517271506816962E-2</c:v>
                </c:pt>
                <c:pt idx="10">
                  <c:v>8.2264510612436559E-2</c:v>
                </c:pt>
                <c:pt idx="11">
                  <c:v>8.9145977538332824E-2</c:v>
                </c:pt>
                <c:pt idx="12">
                  <c:v>9.8109631830085753E-2</c:v>
                </c:pt>
                <c:pt idx="13">
                  <c:v>0.10460903169225044</c:v>
                </c:pt>
                <c:pt idx="14">
                  <c:v>0.10817121229161387</c:v>
                </c:pt>
                <c:pt idx="15">
                  <c:v>0.13179338646539862</c:v>
                </c:pt>
                <c:pt idx="16">
                  <c:v>0.19557106914309227</c:v>
                </c:pt>
                <c:pt idx="17">
                  <c:v>0.28931896587027928</c:v>
                </c:pt>
                <c:pt idx="18">
                  <c:v>0.39191127559596611</c:v>
                </c:pt>
                <c:pt idx="19">
                  <c:v>0.41452679489841499</c:v>
                </c:pt>
                <c:pt idx="20">
                  <c:v>0.38061355821210446</c:v>
                </c:pt>
                <c:pt idx="21">
                  <c:v>0.33432842401547824</c:v>
                </c:pt>
                <c:pt idx="22">
                  <c:v>0.28330433550040673</c:v>
                </c:pt>
                <c:pt idx="23">
                  <c:v>0.21374577453827198</c:v>
                </c:pt>
                <c:pt idx="24">
                  <c:v>0.1452346362876816</c:v>
                </c:pt>
                <c:pt idx="25">
                  <c:v>9.4569676760071428E-2</c:v>
                </c:pt>
                <c:pt idx="26">
                  <c:v>5.8357016454078925E-2</c:v>
                </c:pt>
                <c:pt idx="27">
                  <c:v>3.70278323553705E-2</c:v>
                </c:pt>
                <c:pt idx="28">
                  <c:v>2.5186246444591529E-2</c:v>
                </c:pt>
                <c:pt idx="29">
                  <c:v>2.0270793440578753E-2</c:v>
                </c:pt>
                <c:pt idx="30">
                  <c:v>2.2886385416616944E-2</c:v>
                </c:pt>
                <c:pt idx="31">
                  <c:v>3.3737240692080242E-2</c:v>
                </c:pt>
                <c:pt idx="32">
                  <c:v>5.2748259407270473E-2</c:v>
                </c:pt>
                <c:pt idx="33">
                  <c:v>7.6586829048824426E-2</c:v>
                </c:pt>
                <c:pt idx="34">
                  <c:v>7.9642092500174969E-2</c:v>
                </c:pt>
                <c:pt idx="35">
                  <c:v>8.600504894743656E-2</c:v>
                </c:pt>
                <c:pt idx="36">
                  <c:v>9.4213519816598465E-2</c:v>
                </c:pt>
                <c:pt idx="37">
                  <c:v>9.9167918118887727E-2</c:v>
                </c:pt>
                <c:pt idx="38">
                  <c:v>0.10377286510998443</c:v>
                </c:pt>
                <c:pt idx="39">
                  <c:v>0.12950554511979187</c:v>
                </c:pt>
                <c:pt idx="40">
                  <c:v>0.19368328879684865</c:v>
                </c:pt>
                <c:pt idx="41">
                  <c:v>0.29058634813336187</c:v>
                </c:pt>
                <c:pt idx="42">
                  <c:v>0.39684783279767871</c:v>
                </c:pt>
                <c:pt idx="43">
                  <c:v>0.42410775505998677</c:v>
                </c:pt>
                <c:pt idx="44">
                  <c:v>0.39636289066297392</c:v>
                </c:pt>
                <c:pt idx="45">
                  <c:v>0.35228505543692046</c:v>
                </c:pt>
                <c:pt idx="46">
                  <c:v>0.30612776872547803</c:v>
                </c:pt>
                <c:pt idx="47">
                  <c:v>0.23763798796525298</c:v>
                </c:pt>
                <c:pt idx="48">
                  <c:v>0.16525289341903268</c:v>
                </c:pt>
                <c:pt idx="49">
                  <c:v>0.10757689899126972</c:v>
                </c:pt>
                <c:pt idx="50">
                  <c:v>6.6385705364976649E-2</c:v>
                </c:pt>
                <c:pt idx="51">
                  <c:v>4.1925189962189684E-2</c:v>
                </c:pt>
                <c:pt idx="52">
                  <c:v>2.8151547534558105E-2</c:v>
                </c:pt>
                <c:pt idx="53">
                  <c:v>2.1910172081352101E-2</c:v>
                </c:pt>
                <c:pt idx="54">
                  <c:v>2.4194576395277063E-2</c:v>
                </c:pt>
                <c:pt idx="55">
                  <c:v>3.5339608178081849E-2</c:v>
                </c:pt>
                <c:pt idx="56">
                  <c:v>5.404846943678529E-2</c:v>
                </c:pt>
                <c:pt idx="57">
                  <c:v>7.804428580390721E-2</c:v>
                </c:pt>
                <c:pt idx="58">
                  <c:v>8.1916361280435834E-2</c:v>
                </c:pt>
                <c:pt idx="59">
                  <c:v>8.7504429487713975E-2</c:v>
                </c:pt>
                <c:pt idx="60">
                  <c:v>9.5806094455113622E-2</c:v>
                </c:pt>
                <c:pt idx="61">
                  <c:v>0.10231800734843054</c:v>
                </c:pt>
                <c:pt idx="62">
                  <c:v>0.10664580674402405</c:v>
                </c:pt>
                <c:pt idx="63">
                  <c:v>0.13261836858339335</c:v>
                </c:pt>
                <c:pt idx="64">
                  <c:v>0.19669751635606758</c:v>
                </c:pt>
                <c:pt idx="65">
                  <c:v>0.28982909008932162</c:v>
                </c:pt>
                <c:pt idx="66">
                  <c:v>0.39309098933435693</c:v>
                </c:pt>
                <c:pt idx="67">
                  <c:v>0.42255322827408953</c:v>
                </c:pt>
                <c:pt idx="68">
                  <c:v>0.39999415852389358</c:v>
                </c:pt>
                <c:pt idx="69">
                  <c:v>0.35996430936474944</c:v>
                </c:pt>
                <c:pt idx="70">
                  <c:v>0.31580898480441605</c:v>
                </c:pt>
                <c:pt idx="71">
                  <c:v>0.24777831796023037</c:v>
                </c:pt>
                <c:pt idx="72">
                  <c:v>0.17625287132377562</c:v>
                </c:pt>
                <c:pt idx="73">
                  <c:v>0.11410298974311188</c:v>
                </c:pt>
                <c:pt idx="74">
                  <c:v>6.9777469642563261E-2</c:v>
                </c:pt>
                <c:pt idx="75">
                  <c:v>4.4055693645346915E-2</c:v>
                </c:pt>
                <c:pt idx="76">
                  <c:v>2.9795342739366026E-2</c:v>
                </c:pt>
                <c:pt idx="77">
                  <c:v>2.3337632104607098E-2</c:v>
                </c:pt>
                <c:pt idx="78">
                  <c:v>2.4976928104547616E-2</c:v>
                </c:pt>
                <c:pt idx="79">
                  <c:v>3.5570458624034511E-2</c:v>
                </c:pt>
                <c:pt idx="80">
                  <c:v>5.585372681267399E-2</c:v>
                </c:pt>
                <c:pt idx="81">
                  <c:v>8.1869395303991566E-2</c:v>
                </c:pt>
                <c:pt idx="82">
                  <c:v>8.4837585993578393E-2</c:v>
                </c:pt>
                <c:pt idx="83">
                  <c:v>9.0784128571285108E-2</c:v>
                </c:pt>
                <c:pt idx="84">
                  <c:v>9.994844429174865E-2</c:v>
                </c:pt>
                <c:pt idx="85">
                  <c:v>0.10616889470685975</c:v>
                </c:pt>
                <c:pt idx="86">
                  <c:v>0.11022443119376883</c:v>
                </c:pt>
                <c:pt idx="87">
                  <c:v>0.13506444007646654</c:v>
                </c:pt>
                <c:pt idx="88">
                  <c:v>0.19811551491076004</c:v>
                </c:pt>
                <c:pt idx="89">
                  <c:v>0.28854914045430818</c:v>
                </c:pt>
                <c:pt idx="90">
                  <c:v>0.38809594804840775</c:v>
                </c:pt>
                <c:pt idx="91">
                  <c:v>0.4164383226655371</c:v>
                </c:pt>
                <c:pt idx="92">
                  <c:v>0.39770011556223789</c:v>
                </c:pt>
                <c:pt idx="93">
                  <c:v>0.36375807924904735</c:v>
                </c:pt>
                <c:pt idx="94">
                  <c:v>0.32174805524907713</c:v>
                </c:pt>
                <c:pt idx="95">
                  <c:v>0.25510229711440302</c:v>
                </c:pt>
                <c:pt idx="96">
                  <c:v>0.18210714871313308</c:v>
                </c:pt>
                <c:pt idx="97">
                  <c:v>0.11912200491019949</c:v>
                </c:pt>
                <c:pt idx="98">
                  <c:v>7.35818812152325E-2</c:v>
                </c:pt>
                <c:pt idx="99">
                  <c:v>4.7334454338422614E-2</c:v>
                </c:pt>
                <c:pt idx="100">
                  <c:v>3.2231964097620545E-2</c:v>
                </c:pt>
                <c:pt idx="101">
                  <c:v>2.4790653631073231E-2</c:v>
                </c:pt>
                <c:pt idx="102">
                  <c:v>2.5631059789522223E-2</c:v>
                </c:pt>
                <c:pt idx="103">
                  <c:v>3.657133948104295E-2</c:v>
                </c:pt>
                <c:pt idx="104">
                  <c:v>5.8794071376167982E-2</c:v>
                </c:pt>
                <c:pt idx="105">
                  <c:v>8.5514000635934478E-2</c:v>
                </c:pt>
                <c:pt idx="106">
                  <c:v>9.0264152150500598E-2</c:v>
                </c:pt>
                <c:pt idx="107">
                  <c:v>9.8912416435627842E-2</c:v>
                </c:pt>
                <c:pt idx="108">
                  <c:v>0.11112495306909784</c:v>
                </c:pt>
                <c:pt idx="109">
                  <c:v>0.12267710053699127</c:v>
                </c:pt>
                <c:pt idx="110">
                  <c:v>0.13150720585132469</c:v>
                </c:pt>
                <c:pt idx="111">
                  <c:v>0.15705242278479742</c:v>
                </c:pt>
                <c:pt idx="112">
                  <c:v>0.22153055639368985</c:v>
                </c:pt>
                <c:pt idx="113">
                  <c:v>0.29731619602872394</c:v>
                </c:pt>
                <c:pt idx="114">
                  <c:v>0.36018862904145776</c:v>
                </c:pt>
                <c:pt idx="115">
                  <c:v>0.35996697884815637</c:v>
                </c:pt>
                <c:pt idx="116">
                  <c:v>0.3280182624048274</c:v>
                </c:pt>
                <c:pt idx="117">
                  <c:v>0.28465631957687249</c:v>
                </c:pt>
                <c:pt idx="118">
                  <c:v>0.24979022430799297</c:v>
                </c:pt>
                <c:pt idx="119">
                  <c:v>0.21203249252299422</c:v>
                </c:pt>
                <c:pt idx="120">
                  <c:v>0.16807587338415728</c:v>
                </c:pt>
                <c:pt idx="121">
                  <c:v>0.11821319902485186</c:v>
                </c:pt>
                <c:pt idx="122">
                  <c:v>7.5970534446236374E-2</c:v>
                </c:pt>
                <c:pt idx="123">
                  <c:v>4.9508966546285893E-2</c:v>
                </c:pt>
                <c:pt idx="124">
                  <c:v>3.4555253504013027E-2</c:v>
                </c:pt>
                <c:pt idx="125">
                  <c:v>2.6552472741567024E-2</c:v>
                </c:pt>
                <c:pt idx="126">
                  <c:v>2.4189836662241893E-2</c:v>
                </c:pt>
                <c:pt idx="127">
                  <c:v>2.9123956799949516E-2</c:v>
                </c:pt>
                <c:pt idx="128">
                  <c:v>4.4647303329300336E-2</c:v>
                </c:pt>
                <c:pt idx="129">
                  <c:v>6.9007809692036848E-2</c:v>
                </c:pt>
                <c:pt idx="130">
                  <c:v>9.9373120302060011E-2</c:v>
                </c:pt>
                <c:pt idx="131">
                  <c:v>0.12885378991194429</c:v>
                </c:pt>
                <c:pt idx="132">
                  <c:v>0.15441246574674553</c:v>
                </c:pt>
                <c:pt idx="133">
                  <c:v>0.16817577288079391</c:v>
                </c:pt>
                <c:pt idx="134">
                  <c:v>0.17014080603922063</c:v>
                </c:pt>
                <c:pt idx="135">
                  <c:v>0.18023154676978184</c:v>
                </c:pt>
                <c:pt idx="136">
                  <c:v>0.20619576823436433</c:v>
                </c:pt>
                <c:pt idx="137">
                  <c:v>0.24079492273447017</c:v>
                </c:pt>
                <c:pt idx="138">
                  <c:v>0.25470424312892564</c:v>
                </c:pt>
                <c:pt idx="139">
                  <c:v>0.23978851963345815</c:v>
                </c:pt>
                <c:pt idx="140">
                  <c:v>0.21435592119124935</c:v>
                </c:pt>
                <c:pt idx="141">
                  <c:v>0.18752604501937151</c:v>
                </c:pt>
                <c:pt idx="142">
                  <c:v>0.17206341051222343</c:v>
                </c:pt>
                <c:pt idx="143">
                  <c:v>0.1569834700104655</c:v>
                </c:pt>
                <c:pt idx="144">
                  <c:v>0.1322819637525432</c:v>
                </c:pt>
                <c:pt idx="145">
                  <c:v>0.10027035356658358</c:v>
                </c:pt>
                <c:pt idx="146">
                  <c:v>6.699151806527015E-2</c:v>
                </c:pt>
                <c:pt idx="147">
                  <c:v>4.4606973802656859E-2</c:v>
                </c:pt>
                <c:pt idx="148">
                  <c:v>3.2217562496324785E-2</c:v>
                </c:pt>
                <c:pt idx="149">
                  <c:v>2.5104866920231211E-2</c:v>
                </c:pt>
                <c:pt idx="150">
                  <c:v>2.197314187870569E-2</c:v>
                </c:pt>
                <c:pt idx="151">
                  <c:v>2.4764969414638235E-2</c:v>
                </c:pt>
                <c:pt idx="152">
                  <c:v>3.6353974606728096E-2</c:v>
                </c:pt>
                <c:pt idx="153">
                  <c:v>5.5827755362400804E-2</c:v>
                </c:pt>
                <c:pt idx="154">
                  <c:v>7.8237020239114038E-2</c:v>
                </c:pt>
                <c:pt idx="155">
                  <c:v>0.10854988266115866</c:v>
                </c:pt>
                <c:pt idx="156">
                  <c:v>0.14141128070479914</c:v>
                </c:pt>
                <c:pt idx="157">
                  <c:v>0.16651002631492734</c:v>
                </c:pt>
                <c:pt idx="158">
                  <c:v>0.17935813455459124</c:v>
                </c:pt>
                <c:pt idx="159">
                  <c:v>0.20066888759132495</c:v>
                </c:pt>
                <c:pt idx="160">
                  <c:v>0.24131190415965467</c:v>
                </c:pt>
                <c:pt idx="161">
                  <c:v>0.26644776693078975</c:v>
                </c:pt>
                <c:pt idx="162">
                  <c:v>0.26867548694069465</c:v>
                </c:pt>
                <c:pt idx="163">
                  <c:v>0.26152347384489311</c:v>
                </c:pt>
                <c:pt idx="164">
                  <c:v>0.2467918285036399</c:v>
                </c:pt>
                <c:pt idx="165">
                  <c:v>0.22152934237795771</c:v>
                </c:pt>
                <c:pt idx="166">
                  <c:v>0.19025596177261533</c:v>
                </c:pt>
                <c:pt idx="167">
                  <c:v>0.14967843824392327</c:v>
                </c:pt>
              </c:numCache>
            </c:numRef>
          </c:val>
          <c:smooth val="0"/>
          <c:extLst>
            <c:ext xmlns:c16="http://schemas.microsoft.com/office/drawing/2014/chart" uri="{C3380CC4-5D6E-409C-BE32-E72D297353CC}">
              <c16:uniqueId val="{00000000-218F-463A-822A-14F08FD304E6}"/>
            </c:ext>
          </c:extLst>
        </c:ser>
        <c:dLbls>
          <c:showLegendKey val="0"/>
          <c:showVal val="0"/>
          <c:showCatName val="0"/>
          <c:showSerName val="0"/>
          <c:showPercent val="0"/>
          <c:showBubbleSize val="0"/>
        </c:dLbls>
        <c:smooth val="0"/>
        <c:axId val="578093056"/>
        <c:axId val="578094592"/>
      </c:lineChart>
      <c:catAx>
        <c:axId val="578093056"/>
        <c:scaling>
          <c:orientation val="minMax"/>
        </c:scaling>
        <c:delete val="0"/>
        <c:axPos val="b"/>
        <c:numFmt formatCode="h:mm"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78094592"/>
        <c:crosses val="autoZero"/>
        <c:auto val="1"/>
        <c:lblAlgn val="ctr"/>
        <c:lblOffset val="100"/>
        <c:noMultiLvlLbl val="0"/>
      </c:catAx>
      <c:valAx>
        <c:axId val="57809459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GB"/>
                  <a:t>kW/EV</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0.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78093056"/>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1"/>
          <c:order val="0"/>
          <c:tx>
            <c:strRef>
              <c:f>'4.25 - 4.27'!$P$6</c:f>
              <c:strCache>
                <c:ptCount val="1"/>
                <c:pt idx="0">
                  <c:v>Work</c:v>
                </c:pt>
              </c:strCache>
            </c:strRef>
          </c:tx>
          <c:spPr>
            <a:ln w="28575" cap="rnd">
              <a:solidFill>
                <a:srgbClr val="FFBF22"/>
              </a:solidFill>
              <a:round/>
            </a:ln>
            <a:effectLst/>
          </c:spPr>
          <c:marker>
            <c:symbol val="none"/>
          </c:marker>
          <c:cat>
            <c:numRef>
              <c:f>'4.25 - 4.27'!$N$7:$N$174</c:f>
              <c:numCache>
                <c:formatCode>h:mm</c:formatCode>
                <c:ptCount val="168"/>
                <c:pt idx="0">
                  <c:v>0</c:v>
                </c:pt>
                <c:pt idx="1">
                  <c:v>4.1666666666666664E-2</c:v>
                </c:pt>
                <c:pt idx="2">
                  <c:v>8.3333333333333301E-2</c:v>
                </c:pt>
                <c:pt idx="3">
                  <c:v>0.125</c:v>
                </c:pt>
                <c:pt idx="4">
                  <c:v>0.16666666666666699</c:v>
                </c:pt>
                <c:pt idx="5">
                  <c:v>0.20833333333333301</c:v>
                </c:pt>
                <c:pt idx="6">
                  <c:v>0.25</c:v>
                </c:pt>
                <c:pt idx="7">
                  <c:v>0.29166666666666702</c:v>
                </c:pt>
                <c:pt idx="8">
                  <c:v>0.33333333333333298</c:v>
                </c:pt>
                <c:pt idx="9">
                  <c:v>0.375</c:v>
                </c:pt>
                <c:pt idx="10">
                  <c:v>0.41666666666666702</c:v>
                </c:pt>
                <c:pt idx="11">
                  <c:v>0.45833333333333298</c:v>
                </c:pt>
                <c:pt idx="12">
                  <c:v>0.5</c:v>
                </c:pt>
                <c:pt idx="13">
                  <c:v>0.54166666666666696</c:v>
                </c:pt>
                <c:pt idx="14">
                  <c:v>0.58333333333333304</c:v>
                </c:pt>
                <c:pt idx="15">
                  <c:v>0.625</c:v>
                </c:pt>
                <c:pt idx="16">
                  <c:v>0.66666666666666696</c:v>
                </c:pt>
                <c:pt idx="17">
                  <c:v>0.70833333333333304</c:v>
                </c:pt>
                <c:pt idx="18">
                  <c:v>0.75</c:v>
                </c:pt>
                <c:pt idx="19">
                  <c:v>0.79166666666666696</c:v>
                </c:pt>
                <c:pt idx="20">
                  <c:v>0.83333333333333304</c:v>
                </c:pt>
                <c:pt idx="21">
                  <c:v>0.875</c:v>
                </c:pt>
                <c:pt idx="22">
                  <c:v>0.91666666666666696</c:v>
                </c:pt>
                <c:pt idx="23">
                  <c:v>0.95833333333333304</c:v>
                </c:pt>
                <c:pt idx="24">
                  <c:v>0</c:v>
                </c:pt>
                <c:pt idx="25">
                  <c:v>4.1666666666666664E-2</c:v>
                </c:pt>
                <c:pt idx="26">
                  <c:v>8.3333333333333301E-2</c:v>
                </c:pt>
                <c:pt idx="27">
                  <c:v>0.125</c:v>
                </c:pt>
                <c:pt idx="28">
                  <c:v>0.16666666666666699</c:v>
                </c:pt>
                <c:pt idx="29">
                  <c:v>0.20833333333333301</c:v>
                </c:pt>
                <c:pt idx="30">
                  <c:v>0.25</c:v>
                </c:pt>
                <c:pt idx="31">
                  <c:v>0.29166666666666702</c:v>
                </c:pt>
                <c:pt idx="32">
                  <c:v>0.33333333333333298</c:v>
                </c:pt>
                <c:pt idx="33">
                  <c:v>0.375</c:v>
                </c:pt>
                <c:pt idx="34">
                  <c:v>0.41666666666666702</c:v>
                </c:pt>
                <c:pt idx="35">
                  <c:v>0.45833333333333298</c:v>
                </c:pt>
                <c:pt idx="36">
                  <c:v>0.5</c:v>
                </c:pt>
                <c:pt idx="37">
                  <c:v>0.54166666666666696</c:v>
                </c:pt>
                <c:pt idx="38">
                  <c:v>0.58333333333333304</c:v>
                </c:pt>
                <c:pt idx="39">
                  <c:v>0.625</c:v>
                </c:pt>
                <c:pt idx="40">
                  <c:v>0.66666666666666696</c:v>
                </c:pt>
                <c:pt idx="41">
                  <c:v>0.70833333333333304</c:v>
                </c:pt>
                <c:pt idx="42">
                  <c:v>0.75</c:v>
                </c:pt>
                <c:pt idx="43">
                  <c:v>0.79166666666666696</c:v>
                </c:pt>
                <c:pt idx="44">
                  <c:v>0.83333333333333304</c:v>
                </c:pt>
                <c:pt idx="45">
                  <c:v>0.875</c:v>
                </c:pt>
                <c:pt idx="46">
                  <c:v>0.91666666666666696</c:v>
                </c:pt>
                <c:pt idx="47">
                  <c:v>0.95833333333333304</c:v>
                </c:pt>
                <c:pt idx="48">
                  <c:v>0</c:v>
                </c:pt>
                <c:pt idx="49">
                  <c:v>4.1666666666666664E-2</c:v>
                </c:pt>
                <c:pt idx="50">
                  <c:v>8.3333333333333301E-2</c:v>
                </c:pt>
                <c:pt idx="51">
                  <c:v>0.125</c:v>
                </c:pt>
                <c:pt idx="52">
                  <c:v>0.16666666666666699</c:v>
                </c:pt>
                <c:pt idx="53">
                  <c:v>0.20833333333333301</c:v>
                </c:pt>
                <c:pt idx="54">
                  <c:v>0.25</c:v>
                </c:pt>
                <c:pt idx="55">
                  <c:v>0.29166666666666702</c:v>
                </c:pt>
                <c:pt idx="56">
                  <c:v>0.33333333333333298</c:v>
                </c:pt>
                <c:pt idx="57">
                  <c:v>0.375</c:v>
                </c:pt>
                <c:pt idx="58">
                  <c:v>0.41666666666666702</c:v>
                </c:pt>
                <c:pt idx="59">
                  <c:v>0.45833333333333298</c:v>
                </c:pt>
                <c:pt idx="60">
                  <c:v>0.5</c:v>
                </c:pt>
                <c:pt idx="61">
                  <c:v>0.54166666666666696</c:v>
                </c:pt>
                <c:pt idx="62">
                  <c:v>0.58333333333333304</c:v>
                </c:pt>
                <c:pt idx="63">
                  <c:v>0.625</c:v>
                </c:pt>
                <c:pt idx="64">
                  <c:v>0.66666666666666696</c:v>
                </c:pt>
                <c:pt idx="65">
                  <c:v>0.70833333333333304</c:v>
                </c:pt>
                <c:pt idx="66">
                  <c:v>0.75</c:v>
                </c:pt>
                <c:pt idx="67">
                  <c:v>0.79166666666666696</c:v>
                </c:pt>
                <c:pt idx="68">
                  <c:v>0.83333333333333304</c:v>
                </c:pt>
                <c:pt idx="69">
                  <c:v>0.875</c:v>
                </c:pt>
                <c:pt idx="70">
                  <c:v>0.91666666666666696</c:v>
                </c:pt>
                <c:pt idx="71">
                  <c:v>0.95833333333333304</c:v>
                </c:pt>
                <c:pt idx="72">
                  <c:v>0</c:v>
                </c:pt>
                <c:pt idx="73">
                  <c:v>4.1666666666666664E-2</c:v>
                </c:pt>
                <c:pt idx="74">
                  <c:v>8.3333333333333301E-2</c:v>
                </c:pt>
                <c:pt idx="75">
                  <c:v>0.125</c:v>
                </c:pt>
                <c:pt idx="76">
                  <c:v>0.16666666666666699</c:v>
                </c:pt>
                <c:pt idx="77">
                  <c:v>0.20833333333333301</c:v>
                </c:pt>
                <c:pt idx="78">
                  <c:v>0.25</c:v>
                </c:pt>
                <c:pt idx="79">
                  <c:v>0.29166666666666702</c:v>
                </c:pt>
                <c:pt idx="80">
                  <c:v>0.33333333333333298</c:v>
                </c:pt>
                <c:pt idx="81">
                  <c:v>0.375</c:v>
                </c:pt>
                <c:pt idx="82">
                  <c:v>0.41666666666666702</c:v>
                </c:pt>
                <c:pt idx="83">
                  <c:v>0.45833333333333298</c:v>
                </c:pt>
                <c:pt idx="84">
                  <c:v>0.5</c:v>
                </c:pt>
                <c:pt idx="85">
                  <c:v>0.54166666666666696</c:v>
                </c:pt>
                <c:pt idx="86">
                  <c:v>0.58333333333333304</c:v>
                </c:pt>
                <c:pt idx="87">
                  <c:v>0.625</c:v>
                </c:pt>
                <c:pt idx="88">
                  <c:v>0.66666666666666696</c:v>
                </c:pt>
                <c:pt idx="89">
                  <c:v>0.70833333333333304</c:v>
                </c:pt>
                <c:pt idx="90">
                  <c:v>0.75</c:v>
                </c:pt>
                <c:pt idx="91">
                  <c:v>0.79166666666666696</c:v>
                </c:pt>
                <c:pt idx="92">
                  <c:v>0.83333333333333304</c:v>
                </c:pt>
                <c:pt idx="93">
                  <c:v>0.875</c:v>
                </c:pt>
                <c:pt idx="94">
                  <c:v>0.91666666666666696</c:v>
                </c:pt>
                <c:pt idx="95">
                  <c:v>0.95833333333333304</c:v>
                </c:pt>
                <c:pt idx="96">
                  <c:v>0</c:v>
                </c:pt>
                <c:pt idx="97">
                  <c:v>4.1666666666666664E-2</c:v>
                </c:pt>
                <c:pt idx="98">
                  <c:v>8.3333333333333301E-2</c:v>
                </c:pt>
                <c:pt idx="99">
                  <c:v>0.125</c:v>
                </c:pt>
                <c:pt idx="100">
                  <c:v>0.16666666666666699</c:v>
                </c:pt>
                <c:pt idx="101">
                  <c:v>0.20833333333333301</c:v>
                </c:pt>
                <c:pt idx="102">
                  <c:v>0.25</c:v>
                </c:pt>
                <c:pt idx="103">
                  <c:v>0.29166666666666702</c:v>
                </c:pt>
                <c:pt idx="104">
                  <c:v>0.33333333333333298</c:v>
                </c:pt>
                <c:pt idx="105">
                  <c:v>0.375</c:v>
                </c:pt>
                <c:pt idx="106">
                  <c:v>0.41666666666666702</c:v>
                </c:pt>
                <c:pt idx="107">
                  <c:v>0.45833333333333298</c:v>
                </c:pt>
                <c:pt idx="108">
                  <c:v>0.5</c:v>
                </c:pt>
                <c:pt idx="109">
                  <c:v>0.54166666666666696</c:v>
                </c:pt>
                <c:pt idx="110">
                  <c:v>0.58333333333333304</c:v>
                </c:pt>
                <c:pt idx="111">
                  <c:v>0.625</c:v>
                </c:pt>
                <c:pt idx="112">
                  <c:v>0.66666666666666696</c:v>
                </c:pt>
                <c:pt idx="113">
                  <c:v>0.70833333333333304</c:v>
                </c:pt>
                <c:pt idx="114">
                  <c:v>0.75</c:v>
                </c:pt>
                <c:pt idx="115">
                  <c:v>0.79166666666666696</c:v>
                </c:pt>
                <c:pt idx="116">
                  <c:v>0.83333333333333304</c:v>
                </c:pt>
                <c:pt idx="117">
                  <c:v>0.875</c:v>
                </c:pt>
                <c:pt idx="118">
                  <c:v>0.91666666666666696</c:v>
                </c:pt>
                <c:pt idx="119">
                  <c:v>0.95833333333333304</c:v>
                </c:pt>
                <c:pt idx="120">
                  <c:v>0</c:v>
                </c:pt>
                <c:pt idx="121">
                  <c:v>4.1666666666666664E-2</c:v>
                </c:pt>
                <c:pt idx="122">
                  <c:v>8.3333333333333301E-2</c:v>
                </c:pt>
                <c:pt idx="123">
                  <c:v>0.125</c:v>
                </c:pt>
                <c:pt idx="124">
                  <c:v>0.16666666666666699</c:v>
                </c:pt>
                <c:pt idx="125">
                  <c:v>0.20833333333333301</c:v>
                </c:pt>
                <c:pt idx="126">
                  <c:v>0.25</c:v>
                </c:pt>
                <c:pt idx="127">
                  <c:v>0.29166666666666702</c:v>
                </c:pt>
                <c:pt idx="128">
                  <c:v>0.33333333333333298</c:v>
                </c:pt>
                <c:pt idx="129">
                  <c:v>0.375</c:v>
                </c:pt>
                <c:pt idx="130">
                  <c:v>0.41666666666666702</c:v>
                </c:pt>
                <c:pt idx="131">
                  <c:v>0.45833333333333298</c:v>
                </c:pt>
                <c:pt idx="132">
                  <c:v>0.5</c:v>
                </c:pt>
                <c:pt idx="133">
                  <c:v>0.54166666666666696</c:v>
                </c:pt>
                <c:pt idx="134">
                  <c:v>0.58333333333333304</c:v>
                </c:pt>
                <c:pt idx="135">
                  <c:v>0.625</c:v>
                </c:pt>
                <c:pt idx="136">
                  <c:v>0.66666666666666696</c:v>
                </c:pt>
                <c:pt idx="137">
                  <c:v>0.70833333333333304</c:v>
                </c:pt>
                <c:pt idx="138">
                  <c:v>0.75</c:v>
                </c:pt>
                <c:pt idx="139">
                  <c:v>0.79166666666666696</c:v>
                </c:pt>
                <c:pt idx="140">
                  <c:v>0.83333333333333304</c:v>
                </c:pt>
                <c:pt idx="141">
                  <c:v>0.875</c:v>
                </c:pt>
                <c:pt idx="142">
                  <c:v>0.91666666666666696</c:v>
                </c:pt>
                <c:pt idx="143">
                  <c:v>0.95833333333333304</c:v>
                </c:pt>
                <c:pt idx="144">
                  <c:v>0</c:v>
                </c:pt>
                <c:pt idx="145">
                  <c:v>4.1666666666666664E-2</c:v>
                </c:pt>
                <c:pt idx="146">
                  <c:v>8.3333333333333301E-2</c:v>
                </c:pt>
                <c:pt idx="147">
                  <c:v>0.125</c:v>
                </c:pt>
                <c:pt idx="148">
                  <c:v>0.16666666666666699</c:v>
                </c:pt>
                <c:pt idx="149">
                  <c:v>0.20833333333333301</c:v>
                </c:pt>
                <c:pt idx="150">
                  <c:v>0.25</c:v>
                </c:pt>
                <c:pt idx="151">
                  <c:v>0.29166666666666702</c:v>
                </c:pt>
                <c:pt idx="152">
                  <c:v>0.33333333333333298</c:v>
                </c:pt>
                <c:pt idx="153">
                  <c:v>0.375</c:v>
                </c:pt>
                <c:pt idx="154">
                  <c:v>0.41666666666666702</c:v>
                </c:pt>
                <c:pt idx="155">
                  <c:v>0.45833333333333298</c:v>
                </c:pt>
                <c:pt idx="156">
                  <c:v>0.5</c:v>
                </c:pt>
                <c:pt idx="157">
                  <c:v>0.54166666666666696</c:v>
                </c:pt>
                <c:pt idx="158">
                  <c:v>0.58333333333333304</c:v>
                </c:pt>
                <c:pt idx="159">
                  <c:v>0.625</c:v>
                </c:pt>
                <c:pt idx="160">
                  <c:v>0.66666666666666696</c:v>
                </c:pt>
                <c:pt idx="161">
                  <c:v>0.70833333333333304</c:v>
                </c:pt>
                <c:pt idx="162">
                  <c:v>0.75</c:v>
                </c:pt>
                <c:pt idx="163">
                  <c:v>0.79166666666666696</c:v>
                </c:pt>
                <c:pt idx="164">
                  <c:v>0.83333333333333304</c:v>
                </c:pt>
                <c:pt idx="165">
                  <c:v>0.875</c:v>
                </c:pt>
                <c:pt idx="166">
                  <c:v>0.91666666666666696</c:v>
                </c:pt>
                <c:pt idx="167">
                  <c:v>0.95833333333333304</c:v>
                </c:pt>
              </c:numCache>
            </c:numRef>
          </c:cat>
          <c:val>
            <c:numRef>
              <c:f>'4.25 - 4.27'!$P$7:$P$174</c:f>
              <c:numCache>
                <c:formatCode>0.00</c:formatCode>
                <c:ptCount val="168"/>
                <c:pt idx="0">
                  <c:v>4.0164194049624085E-3</c:v>
                </c:pt>
                <c:pt idx="1">
                  <c:v>3.2935719469906876E-3</c:v>
                </c:pt>
                <c:pt idx="2">
                  <c:v>2.7034982586004682E-3</c:v>
                </c:pt>
                <c:pt idx="3">
                  <c:v>2.5535527497267162E-3</c:v>
                </c:pt>
                <c:pt idx="4">
                  <c:v>2.6673215321132834E-3</c:v>
                </c:pt>
                <c:pt idx="5">
                  <c:v>5.4373348645580409E-3</c:v>
                </c:pt>
                <c:pt idx="6">
                  <c:v>2.4500883635602693E-2</c:v>
                </c:pt>
                <c:pt idx="7">
                  <c:v>8.3239574196787791E-2</c:v>
                </c:pt>
                <c:pt idx="8">
                  <c:v>0.14600530910572146</c:v>
                </c:pt>
                <c:pt idx="9">
                  <c:v>0.13571550060206752</c:v>
                </c:pt>
                <c:pt idx="10">
                  <c:v>8.9091578222032994E-2</c:v>
                </c:pt>
                <c:pt idx="11">
                  <c:v>6.5313052226154758E-2</c:v>
                </c:pt>
                <c:pt idx="12">
                  <c:v>5.9077093674869151E-2</c:v>
                </c:pt>
                <c:pt idx="13">
                  <c:v>5.9258149876928283E-2</c:v>
                </c:pt>
                <c:pt idx="14">
                  <c:v>4.9437161644237303E-2</c:v>
                </c:pt>
                <c:pt idx="15">
                  <c:v>4.1239548424795325E-2</c:v>
                </c:pt>
                <c:pt idx="16">
                  <c:v>3.4456869763460407E-2</c:v>
                </c:pt>
                <c:pt idx="17">
                  <c:v>2.6918439429728921E-2</c:v>
                </c:pt>
                <c:pt idx="18">
                  <c:v>2.0397589331169405E-2</c:v>
                </c:pt>
                <c:pt idx="19">
                  <c:v>1.5527033350157158E-2</c:v>
                </c:pt>
                <c:pt idx="20">
                  <c:v>1.2657567509992178E-2</c:v>
                </c:pt>
                <c:pt idx="21">
                  <c:v>1.1176058027720825E-2</c:v>
                </c:pt>
                <c:pt idx="22">
                  <c:v>9.7205476542645466E-3</c:v>
                </c:pt>
                <c:pt idx="23">
                  <c:v>7.4525526321434473E-3</c:v>
                </c:pt>
                <c:pt idx="24">
                  <c:v>5.4558975909830424E-3</c:v>
                </c:pt>
                <c:pt idx="25">
                  <c:v>4.0868100748222011E-3</c:v>
                </c:pt>
                <c:pt idx="26">
                  <c:v>3.2115383369147469E-3</c:v>
                </c:pt>
                <c:pt idx="27">
                  <c:v>2.7770974739886956E-3</c:v>
                </c:pt>
                <c:pt idx="28">
                  <c:v>3.126618238697686E-3</c:v>
                </c:pt>
                <c:pt idx="29">
                  <c:v>6.1576361911368184E-3</c:v>
                </c:pt>
                <c:pt idx="30">
                  <c:v>2.7094926789241056E-2</c:v>
                </c:pt>
                <c:pt idx="31">
                  <c:v>8.8681612493575229E-2</c:v>
                </c:pt>
                <c:pt idx="32">
                  <c:v>0.15056078457501371</c:v>
                </c:pt>
                <c:pt idx="33">
                  <c:v>0.13196236694937544</c:v>
                </c:pt>
                <c:pt idx="34">
                  <c:v>8.2838800484444711E-2</c:v>
                </c:pt>
                <c:pt idx="35">
                  <c:v>5.8026546508012977E-2</c:v>
                </c:pt>
                <c:pt idx="36">
                  <c:v>5.4020467567086006E-2</c:v>
                </c:pt>
                <c:pt idx="37">
                  <c:v>5.5226792796984302E-2</c:v>
                </c:pt>
                <c:pt idx="38">
                  <c:v>4.7391802890722909E-2</c:v>
                </c:pt>
                <c:pt idx="39">
                  <c:v>4.0982691954751169E-2</c:v>
                </c:pt>
                <c:pt idx="40">
                  <c:v>3.5035923114000611E-2</c:v>
                </c:pt>
                <c:pt idx="41">
                  <c:v>2.7977420138647038E-2</c:v>
                </c:pt>
                <c:pt idx="42">
                  <c:v>2.1337434178841774E-2</c:v>
                </c:pt>
                <c:pt idx="43">
                  <c:v>1.6674283625423773E-2</c:v>
                </c:pt>
                <c:pt idx="44">
                  <c:v>1.3338394293711121E-2</c:v>
                </c:pt>
                <c:pt idx="45">
                  <c:v>1.1852530333440591E-2</c:v>
                </c:pt>
                <c:pt idx="46">
                  <c:v>1.0590574499556958E-2</c:v>
                </c:pt>
                <c:pt idx="47">
                  <c:v>7.9180369828421131E-3</c:v>
                </c:pt>
                <c:pt idx="48">
                  <c:v>5.3962814727342E-3</c:v>
                </c:pt>
                <c:pt idx="49">
                  <c:v>3.9477114718693687E-3</c:v>
                </c:pt>
                <c:pt idx="50">
                  <c:v>3.2739193790437765E-3</c:v>
                </c:pt>
                <c:pt idx="51">
                  <c:v>3.2430262186945876E-3</c:v>
                </c:pt>
                <c:pt idx="52">
                  <c:v>3.690594942344892E-3</c:v>
                </c:pt>
                <c:pt idx="53">
                  <c:v>6.5619618699866104E-3</c:v>
                </c:pt>
                <c:pt idx="54">
                  <c:v>2.6327896231806595E-2</c:v>
                </c:pt>
                <c:pt idx="55">
                  <c:v>8.400140613841689E-2</c:v>
                </c:pt>
                <c:pt idx="56">
                  <c:v>0.14584707660414895</c:v>
                </c:pt>
                <c:pt idx="57">
                  <c:v>0.1298091523750019</c:v>
                </c:pt>
                <c:pt idx="58">
                  <c:v>8.123851770706661E-2</c:v>
                </c:pt>
                <c:pt idx="59">
                  <c:v>5.9262364733796903E-2</c:v>
                </c:pt>
                <c:pt idx="60">
                  <c:v>5.5984406410142899E-2</c:v>
                </c:pt>
                <c:pt idx="61">
                  <c:v>5.6131777754406469E-2</c:v>
                </c:pt>
                <c:pt idx="62">
                  <c:v>4.8825518401784562E-2</c:v>
                </c:pt>
                <c:pt idx="63">
                  <c:v>4.1130415809515951E-2</c:v>
                </c:pt>
                <c:pt idx="64">
                  <c:v>3.4717637916100684E-2</c:v>
                </c:pt>
                <c:pt idx="65">
                  <c:v>2.74344533646378E-2</c:v>
                </c:pt>
                <c:pt idx="66">
                  <c:v>2.1508540867515441E-2</c:v>
                </c:pt>
                <c:pt idx="67">
                  <c:v>1.7369127416913648E-2</c:v>
                </c:pt>
                <c:pt idx="68">
                  <c:v>1.3851944409530982E-2</c:v>
                </c:pt>
                <c:pt idx="69">
                  <c:v>1.2092609283230804E-2</c:v>
                </c:pt>
                <c:pt idx="70">
                  <c:v>1.130547892278576E-2</c:v>
                </c:pt>
                <c:pt idx="71">
                  <c:v>8.7105466829717777E-3</c:v>
                </c:pt>
                <c:pt idx="72">
                  <c:v>6.1922394226221304E-3</c:v>
                </c:pt>
                <c:pt idx="73">
                  <c:v>4.4327764949668811E-3</c:v>
                </c:pt>
                <c:pt idx="74">
                  <c:v>3.4596385178644433E-3</c:v>
                </c:pt>
                <c:pt idx="75">
                  <c:v>3.1926101863506626E-3</c:v>
                </c:pt>
                <c:pt idx="76">
                  <c:v>3.6412523083958204E-3</c:v>
                </c:pt>
                <c:pt idx="77">
                  <c:v>6.3208309194404027E-3</c:v>
                </c:pt>
                <c:pt idx="78">
                  <c:v>2.6427137294709482E-2</c:v>
                </c:pt>
                <c:pt idx="79">
                  <c:v>8.703037818353751E-2</c:v>
                </c:pt>
                <c:pt idx="80">
                  <c:v>0.14798990692936514</c:v>
                </c:pt>
                <c:pt idx="81">
                  <c:v>0.13073394878232972</c:v>
                </c:pt>
                <c:pt idx="82">
                  <c:v>8.2304477081300384E-2</c:v>
                </c:pt>
                <c:pt idx="83">
                  <c:v>5.9789390288872798E-2</c:v>
                </c:pt>
                <c:pt idx="84">
                  <c:v>5.5418809601264385E-2</c:v>
                </c:pt>
                <c:pt idx="85">
                  <c:v>5.6605386978215315E-2</c:v>
                </c:pt>
                <c:pt idx="86">
                  <c:v>4.9025476407623295E-2</c:v>
                </c:pt>
                <c:pt idx="87">
                  <c:v>4.1731704383859904E-2</c:v>
                </c:pt>
                <c:pt idx="88">
                  <c:v>3.6041761259461139E-2</c:v>
                </c:pt>
                <c:pt idx="89">
                  <c:v>2.8830242602643729E-2</c:v>
                </c:pt>
                <c:pt idx="90">
                  <c:v>2.2181204627148704E-2</c:v>
                </c:pt>
                <c:pt idx="91">
                  <c:v>1.7656427280295536E-2</c:v>
                </c:pt>
                <c:pt idx="92">
                  <c:v>1.4106168223764547E-2</c:v>
                </c:pt>
                <c:pt idx="93">
                  <c:v>1.2383915952634659E-2</c:v>
                </c:pt>
                <c:pt idx="94">
                  <c:v>1.1261717992318393E-2</c:v>
                </c:pt>
                <c:pt idx="95">
                  <c:v>9.0808833742770084E-3</c:v>
                </c:pt>
                <c:pt idx="96">
                  <c:v>6.6471507417553213E-3</c:v>
                </c:pt>
                <c:pt idx="97">
                  <c:v>4.6197296277778162E-3</c:v>
                </c:pt>
                <c:pt idx="98">
                  <c:v>3.5289960934371725E-3</c:v>
                </c:pt>
                <c:pt idx="99">
                  <c:v>3.2086951845239388E-3</c:v>
                </c:pt>
                <c:pt idx="100">
                  <c:v>3.6845492833193195E-3</c:v>
                </c:pt>
                <c:pt idx="101">
                  <c:v>6.2146499275717087E-3</c:v>
                </c:pt>
                <c:pt idx="102">
                  <c:v>2.4129924945774761E-2</c:v>
                </c:pt>
                <c:pt idx="103">
                  <c:v>7.9549567768972998E-2</c:v>
                </c:pt>
                <c:pt idx="104">
                  <c:v>0.14132538919528317</c:v>
                </c:pt>
                <c:pt idx="105">
                  <c:v>0.12250036670073917</c:v>
                </c:pt>
                <c:pt idx="106">
                  <c:v>7.7936713879245473E-2</c:v>
                </c:pt>
                <c:pt idx="107">
                  <c:v>5.6874643915133902E-2</c:v>
                </c:pt>
                <c:pt idx="108">
                  <c:v>5.2563965227606646E-2</c:v>
                </c:pt>
                <c:pt idx="109">
                  <c:v>5.2428659580850134E-2</c:v>
                </c:pt>
                <c:pt idx="110">
                  <c:v>4.540717544848067E-2</c:v>
                </c:pt>
                <c:pt idx="111">
                  <c:v>3.6721688581364965E-2</c:v>
                </c:pt>
                <c:pt idx="112">
                  <c:v>2.9379608151686918E-2</c:v>
                </c:pt>
                <c:pt idx="113">
                  <c:v>2.4169524473831167E-2</c:v>
                </c:pt>
                <c:pt idx="114">
                  <c:v>1.9282226470247719E-2</c:v>
                </c:pt>
                <c:pt idx="115">
                  <c:v>1.5791265310488543E-2</c:v>
                </c:pt>
                <c:pt idx="116">
                  <c:v>1.2617454696455196E-2</c:v>
                </c:pt>
                <c:pt idx="117">
                  <c:v>1.0298701585467546E-2</c:v>
                </c:pt>
                <c:pt idx="118">
                  <c:v>9.5041666986918402E-3</c:v>
                </c:pt>
                <c:pt idx="119">
                  <c:v>8.3027438304342956E-3</c:v>
                </c:pt>
                <c:pt idx="120">
                  <c:v>6.5572839465179184E-3</c:v>
                </c:pt>
                <c:pt idx="121">
                  <c:v>4.3721063267738117E-3</c:v>
                </c:pt>
                <c:pt idx="122">
                  <c:v>3.4312270981234176E-3</c:v>
                </c:pt>
                <c:pt idx="123">
                  <c:v>3.2545581520611604E-3</c:v>
                </c:pt>
                <c:pt idx="124">
                  <c:v>3.035018957585654E-3</c:v>
                </c:pt>
                <c:pt idx="125">
                  <c:v>3.5160280435333324E-3</c:v>
                </c:pt>
                <c:pt idx="126">
                  <c:v>5.6726641034787412E-3</c:v>
                </c:pt>
                <c:pt idx="127">
                  <c:v>1.2523146253141661E-2</c:v>
                </c:pt>
                <c:pt idx="128">
                  <c:v>2.2659908727386192E-2</c:v>
                </c:pt>
                <c:pt idx="129">
                  <c:v>2.6119052582756413E-2</c:v>
                </c:pt>
                <c:pt idx="130">
                  <c:v>2.2637390564524074E-2</c:v>
                </c:pt>
                <c:pt idx="131">
                  <c:v>2.025310479255818E-2</c:v>
                </c:pt>
                <c:pt idx="132">
                  <c:v>1.8280450698808268E-2</c:v>
                </c:pt>
                <c:pt idx="133">
                  <c:v>1.7124672265722642E-2</c:v>
                </c:pt>
                <c:pt idx="134">
                  <c:v>1.6745385737711057E-2</c:v>
                </c:pt>
                <c:pt idx="135">
                  <c:v>1.5550383160092921E-2</c:v>
                </c:pt>
                <c:pt idx="136">
                  <c:v>1.3116877103122397E-2</c:v>
                </c:pt>
                <c:pt idx="137">
                  <c:v>1.2040959074232771E-2</c:v>
                </c:pt>
                <c:pt idx="138">
                  <c:v>1.0668817124165777E-2</c:v>
                </c:pt>
                <c:pt idx="139">
                  <c:v>1.0028740945508057E-2</c:v>
                </c:pt>
                <c:pt idx="140">
                  <c:v>8.4752243763776391E-3</c:v>
                </c:pt>
                <c:pt idx="141">
                  <c:v>6.8706518151245097E-3</c:v>
                </c:pt>
                <c:pt idx="142">
                  <c:v>6.2407268161490548E-3</c:v>
                </c:pt>
                <c:pt idx="143">
                  <c:v>5.8562679722153847E-3</c:v>
                </c:pt>
                <c:pt idx="144">
                  <c:v>5.7558315106172259E-3</c:v>
                </c:pt>
                <c:pt idx="145">
                  <c:v>4.6372292156204821E-3</c:v>
                </c:pt>
                <c:pt idx="146">
                  <c:v>4.0004965226834339E-3</c:v>
                </c:pt>
                <c:pt idx="147">
                  <c:v>3.528224477050877E-3</c:v>
                </c:pt>
                <c:pt idx="148">
                  <c:v>3.1561019355679444E-3</c:v>
                </c:pt>
                <c:pt idx="149">
                  <c:v>3.1123883816286343E-3</c:v>
                </c:pt>
                <c:pt idx="150">
                  <c:v>3.8240147730173786E-3</c:v>
                </c:pt>
                <c:pt idx="151">
                  <c:v>5.1187832004434214E-3</c:v>
                </c:pt>
                <c:pt idx="152">
                  <c:v>8.2099112394781355E-3</c:v>
                </c:pt>
                <c:pt idx="153">
                  <c:v>1.3633866043275756E-2</c:v>
                </c:pt>
                <c:pt idx="154">
                  <c:v>1.7764083582100139E-2</c:v>
                </c:pt>
                <c:pt idx="155">
                  <c:v>1.7498530509463345E-2</c:v>
                </c:pt>
                <c:pt idx="156">
                  <c:v>1.5145647284868212E-2</c:v>
                </c:pt>
                <c:pt idx="157">
                  <c:v>1.3204366303342254E-2</c:v>
                </c:pt>
                <c:pt idx="158">
                  <c:v>1.2507840299140633E-2</c:v>
                </c:pt>
                <c:pt idx="159">
                  <c:v>1.1349126069118941E-2</c:v>
                </c:pt>
                <c:pt idx="160">
                  <c:v>9.9271300029663279E-3</c:v>
                </c:pt>
                <c:pt idx="161">
                  <c:v>9.4949984837269796E-3</c:v>
                </c:pt>
                <c:pt idx="162">
                  <c:v>8.2279523625499607E-3</c:v>
                </c:pt>
                <c:pt idx="163">
                  <c:v>7.7807380737062179E-3</c:v>
                </c:pt>
                <c:pt idx="164">
                  <c:v>7.0909075365957587E-3</c:v>
                </c:pt>
                <c:pt idx="165">
                  <c:v>6.6180278534281418E-3</c:v>
                </c:pt>
                <c:pt idx="166">
                  <c:v>6.3319435049309673E-3</c:v>
                </c:pt>
                <c:pt idx="167">
                  <c:v>5.0010244577808624E-3</c:v>
                </c:pt>
              </c:numCache>
            </c:numRef>
          </c:val>
          <c:smooth val="0"/>
          <c:extLst>
            <c:ext xmlns:c16="http://schemas.microsoft.com/office/drawing/2014/chart" uri="{C3380CC4-5D6E-409C-BE32-E72D297353CC}">
              <c16:uniqueId val="{00000000-2F53-4EB6-8F75-D8B43B51EF96}"/>
            </c:ext>
          </c:extLst>
        </c:ser>
        <c:dLbls>
          <c:showLegendKey val="0"/>
          <c:showVal val="0"/>
          <c:showCatName val="0"/>
          <c:showSerName val="0"/>
          <c:showPercent val="0"/>
          <c:showBubbleSize val="0"/>
        </c:dLbls>
        <c:smooth val="0"/>
        <c:axId val="578093056"/>
        <c:axId val="578094592"/>
      </c:lineChart>
      <c:catAx>
        <c:axId val="578093056"/>
        <c:scaling>
          <c:orientation val="minMax"/>
        </c:scaling>
        <c:delete val="0"/>
        <c:axPos val="b"/>
        <c:numFmt formatCode="h:mm"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78094592"/>
        <c:crosses val="autoZero"/>
        <c:auto val="1"/>
        <c:lblAlgn val="ctr"/>
        <c:lblOffset val="100"/>
        <c:noMultiLvlLbl val="0"/>
      </c:catAx>
      <c:valAx>
        <c:axId val="57809459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GB"/>
                  <a:t>kW/EV</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0.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78093056"/>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1"/>
          <c:order val="0"/>
          <c:tx>
            <c:strRef>
              <c:f>'4.25 - 4.27'!$Q$6</c:f>
              <c:strCache>
                <c:ptCount val="1"/>
                <c:pt idx="0">
                  <c:v>Public</c:v>
                </c:pt>
              </c:strCache>
            </c:strRef>
          </c:tx>
          <c:spPr>
            <a:ln w="28575" cap="rnd">
              <a:solidFill>
                <a:srgbClr val="FFBF22"/>
              </a:solidFill>
              <a:round/>
            </a:ln>
            <a:effectLst/>
          </c:spPr>
          <c:marker>
            <c:symbol val="none"/>
          </c:marker>
          <c:cat>
            <c:numRef>
              <c:f>'4.25 - 4.27'!$N$7:$N$174</c:f>
              <c:numCache>
                <c:formatCode>h:mm</c:formatCode>
                <c:ptCount val="168"/>
                <c:pt idx="0">
                  <c:v>0</c:v>
                </c:pt>
                <c:pt idx="1">
                  <c:v>4.1666666666666664E-2</c:v>
                </c:pt>
                <c:pt idx="2">
                  <c:v>8.3333333333333301E-2</c:v>
                </c:pt>
                <c:pt idx="3">
                  <c:v>0.125</c:v>
                </c:pt>
                <c:pt idx="4">
                  <c:v>0.16666666666666699</c:v>
                </c:pt>
                <c:pt idx="5">
                  <c:v>0.20833333333333301</c:v>
                </c:pt>
                <c:pt idx="6">
                  <c:v>0.25</c:v>
                </c:pt>
                <c:pt idx="7">
                  <c:v>0.29166666666666702</c:v>
                </c:pt>
                <c:pt idx="8">
                  <c:v>0.33333333333333298</c:v>
                </c:pt>
                <c:pt idx="9">
                  <c:v>0.375</c:v>
                </c:pt>
                <c:pt idx="10">
                  <c:v>0.41666666666666702</c:v>
                </c:pt>
                <c:pt idx="11">
                  <c:v>0.45833333333333298</c:v>
                </c:pt>
                <c:pt idx="12">
                  <c:v>0.5</c:v>
                </c:pt>
                <c:pt idx="13">
                  <c:v>0.54166666666666696</c:v>
                </c:pt>
                <c:pt idx="14">
                  <c:v>0.58333333333333304</c:v>
                </c:pt>
                <c:pt idx="15">
                  <c:v>0.625</c:v>
                </c:pt>
                <c:pt idx="16">
                  <c:v>0.66666666666666696</c:v>
                </c:pt>
                <c:pt idx="17">
                  <c:v>0.70833333333333304</c:v>
                </c:pt>
                <c:pt idx="18">
                  <c:v>0.75</c:v>
                </c:pt>
                <c:pt idx="19">
                  <c:v>0.79166666666666696</c:v>
                </c:pt>
                <c:pt idx="20">
                  <c:v>0.83333333333333304</c:v>
                </c:pt>
                <c:pt idx="21">
                  <c:v>0.875</c:v>
                </c:pt>
                <c:pt idx="22">
                  <c:v>0.91666666666666696</c:v>
                </c:pt>
                <c:pt idx="23">
                  <c:v>0.95833333333333304</c:v>
                </c:pt>
                <c:pt idx="24">
                  <c:v>0</c:v>
                </c:pt>
                <c:pt idx="25">
                  <c:v>4.1666666666666664E-2</c:v>
                </c:pt>
                <c:pt idx="26">
                  <c:v>8.3333333333333301E-2</c:v>
                </c:pt>
                <c:pt idx="27">
                  <c:v>0.125</c:v>
                </c:pt>
                <c:pt idx="28">
                  <c:v>0.16666666666666699</c:v>
                </c:pt>
                <c:pt idx="29">
                  <c:v>0.20833333333333301</c:v>
                </c:pt>
                <c:pt idx="30">
                  <c:v>0.25</c:v>
                </c:pt>
                <c:pt idx="31">
                  <c:v>0.29166666666666702</c:v>
                </c:pt>
                <c:pt idx="32">
                  <c:v>0.33333333333333298</c:v>
                </c:pt>
                <c:pt idx="33">
                  <c:v>0.375</c:v>
                </c:pt>
                <c:pt idx="34">
                  <c:v>0.41666666666666702</c:v>
                </c:pt>
                <c:pt idx="35">
                  <c:v>0.45833333333333298</c:v>
                </c:pt>
                <c:pt idx="36">
                  <c:v>0.5</c:v>
                </c:pt>
                <c:pt idx="37">
                  <c:v>0.54166666666666696</c:v>
                </c:pt>
                <c:pt idx="38">
                  <c:v>0.58333333333333304</c:v>
                </c:pt>
                <c:pt idx="39">
                  <c:v>0.625</c:v>
                </c:pt>
                <c:pt idx="40">
                  <c:v>0.66666666666666696</c:v>
                </c:pt>
                <c:pt idx="41">
                  <c:v>0.70833333333333304</c:v>
                </c:pt>
                <c:pt idx="42">
                  <c:v>0.75</c:v>
                </c:pt>
                <c:pt idx="43">
                  <c:v>0.79166666666666696</c:v>
                </c:pt>
                <c:pt idx="44">
                  <c:v>0.83333333333333304</c:v>
                </c:pt>
                <c:pt idx="45">
                  <c:v>0.875</c:v>
                </c:pt>
                <c:pt idx="46">
                  <c:v>0.91666666666666696</c:v>
                </c:pt>
                <c:pt idx="47">
                  <c:v>0.95833333333333304</c:v>
                </c:pt>
                <c:pt idx="48">
                  <c:v>0</c:v>
                </c:pt>
                <c:pt idx="49">
                  <c:v>4.1666666666666664E-2</c:v>
                </c:pt>
                <c:pt idx="50">
                  <c:v>8.3333333333333301E-2</c:v>
                </c:pt>
                <c:pt idx="51">
                  <c:v>0.125</c:v>
                </c:pt>
                <c:pt idx="52">
                  <c:v>0.16666666666666699</c:v>
                </c:pt>
                <c:pt idx="53">
                  <c:v>0.20833333333333301</c:v>
                </c:pt>
                <c:pt idx="54">
                  <c:v>0.25</c:v>
                </c:pt>
                <c:pt idx="55">
                  <c:v>0.29166666666666702</c:v>
                </c:pt>
                <c:pt idx="56">
                  <c:v>0.33333333333333298</c:v>
                </c:pt>
                <c:pt idx="57">
                  <c:v>0.375</c:v>
                </c:pt>
                <c:pt idx="58">
                  <c:v>0.41666666666666702</c:v>
                </c:pt>
                <c:pt idx="59">
                  <c:v>0.45833333333333298</c:v>
                </c:pt>
                <c:pt idx="60">
                  <c:v>0.5</c:v>
                </c:pt>
                <c:pt idx="61">
                  <c:v>0.54166666666666696</c:v>
                </c:pt>
                <c:pt idx="62">
                  <c:v>0.58333333333333304</c:v>
                </c:pt>
                <c:pt idx="63">
                  <c:v>0.625</c:v>
                </c:pt>
                <c:pt idx="64">
                  <c:v>0.66666666666666696</c:v>
                </c:pt>
                <c:pt idx="65">
                  <c:v>0.70833333333333304</c:v>
                </c:pt>
                <c:pt idx="66">
                  <c:v>0.75</c:v>
                </c:pt>
                <c:pt idx="67">
                  <c:v>0.79166666666666696</c:v>
                </c:pt>
                <c:pt idx="68">
                  <c:v>0.83333333333333304</c:v>
                </c:pt>
                <c:pt idx="69">
                  <c:v>0.875</c:v>
                </c:pt>
                <c:pt idx="70">
                  <c:v>0.91666666666666696</c:v>
                </c:pt>
                <c:pt idx="71">
                  <c:v>0.95833333333333304</c:v>
                </c:pt>
                <c:pt idx="72">
                  <c:v>0</c:v>
                </c:pt>
                <c:pt idx="73">
                  <c:v>4.1666666666666664E-2</c:v>
                </c:pt>
                <c:pt idx="74">
                  <c:v>8.3333333333333301E-2</c:v>
                </c:pt>
                <c:pt idx="75">
                  <c:v>0.125</c:v>
                </c:pt>
                <c:pt idx="76">
                  <c:v>0.16666666666666699</c:v>
                </c:pt>
                <c:pt idx="77">
                  <c:v>0.20833333333333301</c:v>
                </c:pt>
                <c:pt idx="78">
                  <c:v>0.25</c:v>
                </c:pt>
                <c:pt idx="79">
                  <c:v>0.29166666666666702</c:v>
                </c:pt>
                <c:pt idx="80">
                  <c:v>0.33333333333333298</c:v>
                </c:pt>
                <c:pt idx="81">
                  <c:v>0.375</c:v>
                </c:pt>
                <c:pt idx="82">
                  <c:v>0.41666666666666702</c:v>
                </c:pt>
                <c:pt idx="83">
                  <c:v>0.45833333333333298</c:v>
                </c:pt>
                <c:pt idx="84">
                  <c:v>0.5</c:v>
                </c:pt>
                <c:pt idx="85">
                  <c:v>0.54166666666666696</c:v>
                </c:pt>
                <c:pt idx="86">
                  <c:v>0.58333333333333304</c:v>
                </c:pt>
                <c:pt idx="87">
                  <c:v>0.625</c:v>
                </c:pt>
                <c:pt idx="88">
                  <c:v>0.66666666666666696</c:v>
                </c:pt>
                <c:pt idx="89">
                  <c:v>0.70833333333333304</c:v>
                </c:pt>
                <c:pt idx="90">
                  <c:v>0.75</c:v>
                </c:pt>
                <c:pt idx="91">
                  <c:v>0.79166666666666696</c:v>
                </c:pt>
                <c:pt idx="92">
                  <c:v>0.83333333333333304</c:v>
                </c:pt>
                <c:pt idx="93">
                  <c:v>0.875</c:v>
                </c:pt>
                <c:pt idx="94">
                  <c:v>0.91666666666666696</c:v>
                </c:pt>
                <c:pt idx="95">
                  <c:v>0.95833333333333304</c:v>
                </c:pt>
                <c:pt idx="96">
                  <c:v>0</c:v>
                </c:pt>
                <c:pt idx="97">
                  <c:v>4.1666666666666664E-2</c:v>
                </c:pt>
                <c:pt idx="98">
                  <c:v>8.3333333333333301E-2</c:v>
                </c:pt>
                <c:pt idx="99">
                  <c:v>0.125</c:v>
                </c:pt>
                <c:pt idx="100">
                  <c:v>0.16666666666666699</c:v>
                </c:pt>
                <c:pt idx="101">
                  <c:v>0.20833333333333301</c:v>
                </c:pt>
                <c:pt idx="102">
                  <c:v>0.25</c:v>
                </c:pt>
                <c:pt idx="103">
                  <c:v>0.29166666666666702</c:v>
                </c:pt>
                <c:pt idx="104">
                  <c:v>0.33333333333333298</c:v>
                </c:pt>
                <c:pt idx="105">
                  <c:v>0.375</c:v>
                </c:pt>
                <c:pt idx="106">
                  <c:v>0.41666666666666702</c:v>
                </c:pt>
                <c:pt idx="107">
                  <c:v>0.45833333333333298</c:v>
                </c:pt>
                <c:pt idx="108">
                  <c:v>0.5</c:v>
                </c:pt>
                <c:pt idx="109">
                  <c:v>0.54166666666666696</c:v>
                </c:pt>
                <c:pt idx="110">
                  <c:v>0.58333333333333304</c:v>
                </c:pt>
                <c:pt idx="111">
                  <c:v>0.625</c:v>
                </c:pt>
                <c:pt idx="112">
                  <c:v>0.66666666666666696</c:v>
                </c:pt>
                <c:pt idx="113">
                  <c:v>0.70833333333333304</c:v>
                </c:pt>
                <c:pt idx="114">
                  <c:v>0.75</c:v>
                </c:pt>
                <c:pt idx="115">
                  <c:v>0.79166666666666696</c:v>
                </c:pt>
                <c:pt idx="116">
                  <c:v>0.83333333333333304</c:v>
                </c:pt>
                <c:pt idx="117">
                  <c:v>0.875</c:v>
                </c:pt>
                <c:pt idx="118">
                  <c:v>0.91666666666666696</c:v>
                </c:pt>
                <c:pt idx="119">
                  <c:v>0.95833333333333304</c:v>
                </c:pt>
                <c:pt idx="120">
                  <c:v>0</c:v>
                </c:pt>
                <c:pt idx="121">
                  <c:v>4.1666666666666664E-2</c:v>
                </c:pt>
                <c:pt idx="122">
                  <c:v>8.3333333333333301E-2</c:v>
                </c:pt>
                <c:pt idx="123">
                  <c:v>0.125</c:v>
                </c:pt>
                <c:pt idx="124">
                  <c:v>0.16666666666666699</c:v>
                </c:pt>
                <c:pt idx="125">
                  <c:v>0.20833333333333301</c:v>
                </c:pt>
                <c:pt idx="126">
                  <c:v>0.25</c:v>
                </c:pt>
                <c:pt idx="127">
                  <c:v>0.29166666666666702</c:v>
                </c:pt>
                <c:pt idx="128">
                  <c:v>0.33333333333333298</c:v>
                </c:pt>
                <c:pt idx="129">
                  <c:v>0.375</c:v>
                </c:pt>
                <c:pt idx="130">
                  <c:v>0.41666666666666702</c:v>
                </c:pt>
                <c:pt idx="131">
                  <c:v>0.45833333333333298</c:v>
                </c:pt>
                <c:pt idx="132">
                  <c:v>0.5</c:v>
                </c:pt>
                <c:pt idx="133">
                  <c:v>0.54166666666666696</c:v>
                </c:pt>
                <c:pt idx="134">
                  <c:v>0.58333333333333304</c:v>
                </c:pt>
                <c:pt idx="135">
                  <c:v>0.625</c:v>
                </c:pt>
                <c:pt idx="136">
                  <c:v>0.66666666666666696</c:v>
                </c:pt>
                <c:pt idx="137">
                  <c:v>0.70833333333333304</c:v>
                </c:pt>
                <c:pt idx="138">
                  <c:v>0.75</c:v>
                </c:pt>
                <c:pt idx="139">
                  <c:v>0.79166666666666696</c:v>
                </c:pt>
                <c:pt idx="140">
                  <c:v>0.83333333333333304</c:v>
                </c:pt>
                <c:pt idx="141">
                  <c:v>0.875</c:v>
                </c:pt>
                <c:pt idx="142">
                  <c:v>0.91666666666666696</c:v>
                </c:pt>
                <c:pt idx="143">
                  <c:v>0.95833333333333304</c:v>
                </c:pt>
                <c:pt idx="144">
                  <c:v>0</c:v>
                </c:pt>
                <c:pt idx="145">
                  <c:v>4.1666666666666664E-2</c:v>
                </c:pt>
                <c:pt idx="146">
                  <c:v>8.3333333333333301E-2</c:v>
                </c:pt>
                <c:pt idx="147">
                  <c:v>0.125</c:v>
                </c:pt>
                <c:pt idx="148">
                  <c:v>0.16666666666666699</c:v>
                </c:pt>
                <c:pt idx="149">
                  <c:v>0.20833333333333301</c:v>
                </c:pt>
                <c:pt idx="150">
                  <c:v>0.25</c:v>
                </c:pt>
                <c:pt idx="151">
                  <c:v>0.29166666666666702</c:v>
                </c:pt>
                <c:pt idx="152">
                  <c:v>0.33333333333333298</c:v>
                </c:pt>
                <c:pt idx="153">
                  <c:v>0.375</c:v>
                </c:pt>
                <c:pt idx="154">
                  <c:v>0.41666666666666702</c:v>
                </c:pt>
                <c:pt idx="155">
                  <c:v>0.45833333333333298</c:v>
                </c:pt>
                <c:pt idx="156">
                  <c:v>0.5</c:v>
                </c:pt>
                <c:pt idx="157">
                  <c:v>0.54166666666666696</c:v>
                </c:pt>
                <c:pt idx="158">
                  <c:v>0.58333333333333304</c:v>
                </c:pt>
                <c:pt idx="159">
                  <c:v>0.625</c:v>
                </c:pt>
                <c:pt idx="160">
                  <c:v>0.66666666666666696</c:v>
                </c:pt>
                <c:pt idx="161">
                  <c:v>0.70833333333333304</c:v>
                </c:pt>
                <c:pt idx="162">
                  <c:v>0.75</c:v>
                </c:pt>
                <c:pt idx="163">
                  <c:v>0.79166666666666696</c:v>
                </c:pt>
                <c:pt idx="164">
                  <c:v>0.83333333333333304</c:v>
                </c:pt>
                <c:pt idx="165">
                  <c:v>0.875</c:v>
                </c:pt>
                <c:pt idx="166">
                  <c:v>0.91666666666666696</c:v>
                </c:pt>
                <c:pt idx="167">
                  <c:v>0.95833333333333304</c:v>
                </c:pt>
              </c:numCache>
            </c:numRef>
          </c:cat>
          <c:val>
            <c:numRef>
              <c:f>'4.25 - 4.27'!$Q$7:$Q$174</c:f>
              <c:numCache>
                <c:formatCode>0.00</c:formatCode>
                <c:ptCount val="168"/>
                <c:pt idx="0">
                  <c:v>2.753896120590159E-3</c:v>
                </c:pt>
                <c:pt idx="1">
                  <c:v>2.3054648721240836E-3</c:v>
                </c:pt>
                <c:pt idx="2">
                  <c:v>1.8096746942241272E-3</c:v>
                </c:pt>
                <c:pt idx="3">
                  <c:v>1.3965431980845636E-3</c:v>
                </c:pt>
                <c:pt idx="4">
                  <c:v>1.3877734709046524E-3</c:v>
                </c:pt>
                <c:pt idx="5">
                  <c:v>2.291405117443203E-3</c:v>
                </c:pt>
                <c:pt idx="6">
                  <c:v>5.2698944612993145E-3</c:v>
                </c:pt>
                <c:pt idx="7">
                  <c:v>1.2989689797297269E-2</c:v>
                </c:pt>
                <c:pt idx="8">
                  <c:v>2.6020142550316362E-2</c:v>
                </c:pt>
                <c:pt idx="9">
                  <c:v>3.2412832633799397E-2</c:v>
                </c:pt>
                <c:pt idx="10">
                  <c:v>2.8066855592751128E-2</c:v>
                </c:pt>
                <c:pt idx="11">
                  <c:v>2.3659132528655986E-2</c:v>
                </c:pt>
                <c:pt idx="12">
                  <c:v>2.1580489195768531E-2</c:v>
                </c:pt>
                <c:pt idx="13">
                  <c:v>2.0778161571758422E-2</c:v>
                </c:pt>
                <c:pt idx="14">
                  <c:v>1.857394188339995E-2</c:v>
                </c:pt>
                <c:pt idx="15">
                  <c:v>1.6292088647373078E-2</c:v>
                </c:pt>
                <c:pt idx="16">
                  <c:v>1.5447860621152585E-2</c:v>
                </c:pt>
                <c:pt idx="17">
                  <c:v>1.4956039468249019E-2</c:v>
                </c:pt>
                <c:pt idx="18">
                  <c:v>1.5033074173218228E-2</c:v>
                </c:pt>
                <c:pt idx="19">
                  <c:v>1.2916511303376399E-2</c:v>
                </c:pt>
                <c:pt idx="20">
                  <c:v>9.4932896652198829E-3</c:v>
                </c:pt>
                <c:pt idx="21">
                  <c:v>6.5313712506374112E-3</c:v>
                </c:pt>
                <c:pt idx="22">
                  <c:v>4.5893619712142741E-3</c:v>
                </c:pt>
                <c:pt idx="23">
                  <c:v>3.6417262648972496E-3</c:v>
                </c:pt>
                <c:pt idx="24">
                  <c:v>3.0584040577603523E-3</c:v>
                </c:pt>
                <c:pt idx="25">
                  <c:v>2.4280501782596724E-3</c:v>
                </c:pt>
                <c:pt idx="26">
                  <c:v>1.812445185644462E-3</c:v>
                </c:pt>
                <c:pt idx="27">
                  <c:v>1.3592415867392201E-3</c:v>
                </c:pt>
                <c:pt idx="28">
                  <c:v>1.252338351595926E-3</c:v>
                </c:pt>
                <c:pt idx="29">
                  <c:v>2.2278361416456257E-3</c:v>
                </c:pt>
                <c:pt idx="30">
                  <c:v>5.31554469939465E-3</c:v>
                </c:pt>
                <c:pt idx="31">
                  <c:v>1.3134867017059012E-2</c:v>
                </c:pt>
                <c:pt idx="32">
                  <c:v>2.5936818436863927E-2</c:v>
                </c:pt>
                <c:pt idx="33">
                  <c:v>3.2586617836620681E-2</c:v>
                </c:pt>
                <c:pt idx="34">
                  <c:v>2.7915027925041497E-2</c:v>
                </c:pt>
                <c:pt idx="35">
                  <c:v>2.2530217122593638E-2</c:v>
                </c:pt>
                <c:pt idx="36">
                  <c:v>2.0755242157531124E-2</c:v>
                </c:pt>
                <c:pt idx="37">
                  <c:v>1.9870003419502475E-2</c:v>
                </c:pt>
                <c:pt idx="38">
                  <c:v>1.7887398870123361E-2</c:v>
                </c:pt>
                <c:pt idx="39">
                  <c:v>1.5830628193142876E-2</c:v>
                </c:pt>
                <c:pt idx="40">
                  <c:v>1.4866694288778194E-2</c:v>
                </c:pt>
                <c:pt idx="41">
                  <c:v>1.4912644652224211E-2</c:v>
                </c:pt>
                <c:pt idx="42">
                  <c:v>1.5142571314089713E-2</c:v>
                </c:pt>
                <c:pt idx="43">
                  <c:v>1.3420359210537207E-2</c:v>
                </c:pt>
                <c:pt idx="44">
                  <c:v>9.8591979933472917E-3</c:v>
                </c:pt>
                <c:pt idx="45">
                  <c:v>6.6716910444678352E-3</c:v>
                </c:pt>
                <c:pt idx="46">
                  <c:v>4.7746014509160431E-3</c:v>
                </c:pt>
                <c:pt idx="47">
                  <c:v>3.7864812270162447E-3</c:v>
                </c:pt>
                <c:pt idx="48">
                  <c:v>3.1302783606950912E-3</c:v>
                </c:pt>
                <c:pt idx="49">
                  <c:v>2.5638638402527706E-3</c:v>
                </c:pt>
                <c:pt idx="50">
                  <c:v>1.9335013596571387E-3</c:v>
                </c:pt>
                <c:pt idx="51">
                  <c:v>1.5068276703192934E-3</c:v>
                </c:pt>
                <c:pt idx="52">
                  <c:v>1.4157342705218921E-3</c:v>
                </c:pt>
                <c:pt idx="53">
                  <c:v>2.2536382814868734E-3</c:v>
                </c:pt>
                <c:pt idx="54">
                  <c:v>5.2837804711289944E-3</c:v>
                </c:pt>
                <c:pt idx="55">
                  <c:v>1.3113202998837711E-2</c:v>
                </c:pt>
                <c:pt idx="56">
                  <c:v>2.4992195468320322E-2</c:v>
                </c:pt>
                <c:pt idx="57">
                  <c:v>3.1757528098899375E-2</c:v>
                </c:pt>
                <c:pt idx="58">
                  <c:v>2.7183453054748487E-2</c:v>
                </c:pt>
                <c:pt idx="59">
                  <c:v>2.2313076090212373E-2</c:v>
                </c:pt>
                <c:pt idx="60">
                  <c:v>2.0421865286113894E-2</c:v>
                </c:pt>
                <c:pt idx="61">
                  <c:v>1.9698276560413831E-2</c:v>
                </c:pt>
                <c:pt idx="62">
                  <c:v>1.8220561303850129E-2</c:v>
                </c:pt>
                <c:pt idx="63">
                  <c:v>1.5988793802297428E-2</c:v>
                </c:pt>
                <c:pt idx="64">
                  <c:v>1.5302812971528809E-2</c:v>
                </c:pt>
                <c:pt idx="65">
                  <c:v>1.543735682517073E-2</c:v>
                </c:pt>
                <c:pt idx="66">
                  <c:v>1.6100077212940805E-2</c:v>
                </c:pt>
                <c:pt idx="67">
                  <c:v>1.4014467356316359E-2</c:v>
                </c:pt>
                <c:pt idx="68">
                  <c:v>1.0340632521012298E-2</c:v>
                </c:pt>
                <c:pt idx="69">
                  <c:v>7.0000147484606708E-3</c:v>
                </c:pt>
                <c:pt idx="70">
                  <c:v>4.9535254240725031E-3</c:v>
                </c:pt>
                <c:pt idx="71">
                  <c:v>3.8355772442927858E-3</c:v>
                </c:pt>
                <c:pt idx="72">
                  <c:v>3.1789044075907396E-3</c:v>
                </c:pt>
                <c:pt idx="73">
                  <c:v>2.6979976159061149E-3</c:v>
                </c:pt>
                <c:pt idx="74">
                  <c:v>2.1246702202271442E-3</c:v>
                </c:pt>
                <c:pt idx="75">
                  <c:v>1.6510201674655477E-3</c:v>
                </c:pt>
                <c:pt idx="76">
                  <c:v>1.4825283521665662E-3</c:v>
                </c:pt>
                <c:pt idx="77">
                  <c:v>2.3011640714924596E-3</c:v>
                </c:pt>
                <c:pt idx="78">
                  <c:v>5.257227955397575E-3</c:v>
                </c:pt>
                <c:pt idx="79">
                  <c:v>1.2891828065783198E-2</c:v>
                </c:pt>
                <c:pt idx="80">
                  <c:v>2.5943035469642387E-2</c:v>
                </c:pt>
                <c:pt idx="81">
                  <c:v>3.2548515280451988E-2</c:v>
                </c:pt>
                <c:pt idx="82">
                  <c:v>2.7836678695125239E-2</c:v>
                </c:pt>
                <c:pt idx="83">
                  <c:v>2.3062988983165559E-2</c:v>
                </c:pt>
                <c:pt idx="84">
                  <c:v>2.1354618971433464E-2</c:v>
                </c:pt>
                <c:pt idx="85">
                  <c:v>2.0531444706846692E-2</c:v>
                </c:pt>
                <c:pt idx="86">
                  <c:v>1.8734412180399427E-2</c:v>
                </c:pt>
                <c:pt idx="87">
                  <c:v>1.6402530393311292E-2</c:v>
                </c:pt>
                <c:pt idx="88">
                  <c:v>1.5583631088444657E-2</c:v>
                </c:pt>
                <c:pt idx="89">
                  <c:v>1.5880036416406468E-2</c:v>
                </c:pt>
                <c:pt idx="90">
                  <c:v>1.609096296193694E-2</c:v>
                </c:pt>
                <c:pt idx="91">
                  <c:v>1.4520579226000465E-2</c:v>
                </c:pt>
                <c:pt idx="92">
                  <c:v>1.0532767857320232E-2</c:v>
                </c:pt>
                <c:pt idx="93">
                  <c:v>7.0179565367683803E-3</c:v>
                </c:pt>
                <c:pt idx="94">
                  <c:v>4.9508418972010739E-3</c:v>
                </c:pt>
                <c:pt idx="95">
                  <c:v>3.7987422211595411E-3</c:v>
                </c:pt>
                <c:pt idx="96">
                  <c:v>3.1558004796980441E-3</c:v>
                </c:pt>
                <c:pt idx="97">
                  <c:v>2.5826239393743409E-3</c:v>
                </c:pt>
                <c:pt idx="98">
                  <c:v>2.0133136409854848E-3</c:v>
                </c:pt>
                <c:pt idx="99">
                  <c:v>1.6492214479739799E-3</c:v>
                </c:pt>
                <c:pt idx="100">
                  <c:v>1.5611200987270134E-3</c:v>
                </c:pt>
                <c:pt idx="101">
                  <c:v>2.4038777820434643E-3</c:v>
                </c:pt>
                <c:pt idx="102">
                  <c:v>5.0061395709644317E-3</c:v>
                </c:pt>
                <c:pt idx="103">
                  <c:v>1.2211931928309579E-2</c:v>
                </c:pt>
                <c:pt idx="104">
                  <c:v>2.4875927824241691E-2</c:v>
                </c:pt>
                <c:pt idx="105">
                  <c:v>3.1072978374554937E-2</c:v>
                </c:pt>
                <c:pt idx="106">
                  <c:v>2.7312729150443988E-2</c:v>
                </c:pt>
                <c:pt idx="107">
                  <c:v>2.2674398818854993E-2</c:v>
                </c:pt>
                <c:pt idx="108">
                  <c:v>2.12156798365956E-2</c:v>
                </c:pt>
                <c:pt idx="109">
                  <c:v>2.0452748104289129E-2</c:v>
                </c:pt>
                <c:pt idx="110">
                  <c:v>1.8578487517449137E-2</c:v>
                </c:pt>
                <c:pt idx="111">
                  <c:v>1.6531971269194083E-2</c:v>
                </c:pt>
                <c:pt idx="112">
                  <c:v>1.5762440374998032E-2</c:v>
                </c:pt>
                <c:pt idx="113">
                  <c:v>1.5786310961687956E-2</c:v>
                </c:pt>
                <c:pt idx="114">
                  <c:v>1.5292662329239762E-2</c:v>
                </c:pt>
                <c:pt idx="115">
                  <c:v>1.3479479802403448E-2</c:v>
                </c:pt>
                <c:pt idx="116">
                  <c:v>1.016191442727539E-2</c:v>
                </c:pt>
                <c:pt idx="117">
                  <c:v>7.0666934619532671E-3</c:v>
                </c:pt>
                <c:pt idx="118">
                  <c:v>5.1418549671873853E-3</c:v>
                </c:pt>
                <c:pt idx="119">
                  <c:v>4.1715810523478966E-3</c:v>
                </c:pt>
                <c:pt idx="120">
                  <c:v>3.3716827944150337E-3</c:v>
                </c:pt>
                <c:pt idx="121">
                  <c:v>2.6248454993526562E-3</c:v>
                </c:pt>
                <c:pt idx="122">
                  <c:v>2.1227442827360973E-3</c:v>
                </c:pt>
                <c:pt idx="123">
                  <c:v>1.712491352007469E-3</c:v>
                </c:pt>
                <c:pt idx="124">
                  <c:v>1.6208307397878555E-3</c:v>
                </c:pt>
                <c:pt idx="125">
                  <c:v>1.7924112529470284E-3</c:v>
                </c:pt>
                <c:pt idx="126">
                  <c:v>2.6351385963073464E-3</c:v>
                </c:pt>
                <c:pt idx="127">
                  <c:v>4.655126000830785E-3</c:v>
                </c:pt>
                <c:pt idx="128">
                  <c:v>9.8420538954657969E-3</c:v>
                </c:pt>
                <c:pt idx="129">
                  <c:v>1.6926016617561788E-2</c:v>
                </c:pt>
                <c:pt idx="130">
                  <c:v>2.1056576040624785E-2</c:v>
                </c:pt>
                <c:pt idx="131">
                  <c:v>2.2329833951338349E-2</c:v>
                </c:pt>
                <c:pt idx="132">
                  <c:v>2.2833861363235484E-2</c:v>
                </c:pt>
                <c:pt idx="133">
                  <c:v>2.2785419382769824E-2</c:v>
                </c:pt>
                <c:pt idx="134">
                  <c:v>2.2151490111641029E-2</c:v>
                </c:pt>
                <c:pt idx="135">
                  <c:v>2.0358399629894153E-2</c:v>
                </c:pt>
                <c:pt idx="136">
                  <c:v>1.7126782023212189E-2</c:v>
                </c:pt>
                <c:pt idx="137">
                  <c:v>1.4448769443682879E-2</c:v>
                </c:pt>
                <c:pt idx="138">
                  <c:v>1.274238343106859E-2</c:v>
                </c:pt>
                <c:pt idx="139">
                  <c:v>1.0565624332890074E-2</c:v>
                </c:pt>
                <c:pt idx="140">
                  <c:v>8.1981731313761803E-3</c:v>
                </c:pt>
                <c:pt idx="141">
                  <c:v>5.9329169072342876E-3</c:v>
                </c:pt>
                <c:pt idx="142">
                  <c:v>4.4291022660858208E-3</c:v>
                </c:pt>
                <c:pt idx="143">
                  <c:v>3.491078878351205E-3</c:v>
                </c:pt>
                <c:pt idx="144">
                  <c:v>2.9191682568309374E-3</c:v>
                </c:pt>
                <c:pt idx="145">
                  <c:v>2.4061309957970184E-3</c:v>
                </c:pt>
                <c:pt idx="146">
                  <c:v>1.9785094174468378E-3</c:v>
                </c:pt>
                <c:pt idx="147">
                  <c:v>1.6623378632839951E-3</c:v>
                </c:pt>
                <c:pt idx="148">
                  <c:v>1.5053906253837995E-3</c:v>
                </c:pt>
                <c:pt idx="149">
                  <c:v>1.5163073514628473E-3</c:v>
                </c:pt>
                <c:pt idx="150">
                  <c:v>2.0602732820584287E-3</c:v>
                </c:pt>
                <c:pt idx="151">
                  <c:v>3.1727393143831562E-3</c:v>
                </c:pt>
                <c:pt idx="152">
                  <c:v>5.663992181991327E-3</c:v>
                </c:pt>
                <c:pt idx="153">
                  <c:v>1.0057161365640804E-2</c:v>
                </c:pt>
                <c:pt idx="154">
                  <c:v>1.6422509535111408E-2</c:v>
                </c:pt>
                <c:pt idx="155">
                  <c:v>2.0490771171966026E-2</c:v>
                </c:pt>
                <c:pt idx="156">
                  <c:v>2.137547588285621E-2</c:v>
                </c:pt>
                <c:pt idx="157">
                  <c:v>2.1050129531916487E-2</c:v>
                </c:pt>
                <c:pt idx="158">
                  <c:v>1.9935989752802204E-2</c:v>
                </c:pt>
                <c:pt idx="159">
                  <c:v>1.6603585802556192E-2</c:v>
                </c:pt>
                <c:pt idx="160">
                  <c:v>1.2157552613890718E-2</c:v>
                </c:pt>
                <c:pt idx="161">
                  <c:v>1.0029384746240903E-2</c:v>
                </c:pt>
                <c:pt idx="162">
                  <c:v>9.1452297911461256E-3</c:v>
                </c:pt>
                <c:pt idx="163">
                  <c:v>7.9003238986505003E-3</c:v>
                </c:pt>
                <c:pt idx="164">
                  <c:v>6.4212653843230662E-3</c:v>
                </c:pt>
                <c:pt idx="165">
                  <c:v>4.8746095175686496E-3</c:v>
                </c:pt>
                <c:pt idx="166">
                  <c:v>4.0175123256227215E-3</c:v>
                </c:pt>
                <c:pt idx="167">
                  <c:v>3.384612143929979E-3</c:v>
                </c:pt>
              </c:numCache>
            </c:numRef>
          </c:val>
          <c:smooth val="0"/>
          <c:extLst>
            <c:ext xmlns:c16="http://schemas.microsoft.com/office/drawing/2014/chart" uri="{C3380CC4-5D6E-409C-BE32-E72D297353CC}">
              <c16:uniqueId val="{00000000-4B7F-4D76-8841-7A88E9E3EA2E}"/>
            </c:ext>
          </c:extLst>
        </c:ser>
        <c:dLbls>
          <c:showLegendKey val="0"/>
          <c:showVal val="0"/>
          <c:showCatName val="0"/>
          <c:showSerName val="0"/>
          <c:showPercent val="0"/>
          <c:showBubbleSize val="0"/>
        </c:dLbls>
        <c:smooth val="0"/>
        <c:axId val="578093056"/>
        <c:axId val="578094592"/>
      </c:lineChart>
      <c:catAx>
        <c:axId val="578093056"/>
        <c:scaling>
          <c:orientation val="minMax"/>
        </c:scaling>
        <c:delete val="0"/>
        <c:axPos val="b"/>
        <c:numFmt formatCode="h:mm"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78094592"/>
        <c:crosses val="autoZero"/>
        <c:auto val="1"/>
        <c:lblAlgn val="ctr"/>
        <c:lblOffset val="100"/>
        <c:noMultiLvlLbl val="0"/>
      </c:catAx>
      <c:valAx>
        <c:axId val="57809459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GB"/>
                  <a:t>kW/EV</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0.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78093056"/>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147037394163444E-2"/>
          <c:y val="1.9552642048801631E-2"/>
          <c:w val="0.89807543526832645"/>
          <c:h val="0.7374122708205666"/>
        </c:manualLayout>
      </c:layout>
      <c:areaChart>
        <c:grouping val="stacked"/>
        <c:varyColors val="0"/>
        <c:ser>
          <c:idx val="18"/>
          <c:order val="0"/>
          <c:tx>
            <c:strRef>
              <c:f>'4.28'!$O$5</c:f>
              <c:strCache>
                <c:ptCount val="1"/>
                <c:pt idx="0">
                  <c:v>Residential</c:v>
                </c:pt>
              </c:strCache>
            </c:strRef>
          </c:tx>
          <c:spPr>
            <a:solidFill>
              <a:srgbClr val="FFC222"/>
            </a:solidFill>
            <a:ln>
              <a:noFill/>
            </a:ln>
          </c:spPr>
          <c:cat>
            <c:numRef>
              <c:f>'4.28'!$N$30:$N$53</c:f>
              <c:numCache>
                <c:formatCode>h:mm</c:formatCode>
                <c:ptCount val="24"/>
                <c:pt idx="0">
                  <c:v>1.0416666666666701</c:v>
                </c:pt>
                <c:pt idx="1">
                  <c:v>1.0833333333333299</c:v>
                </c:pt>
                <c:pt idx="2">
                  <c:v>1.125</c:v>
                </c:pt>
                <c:pt idx="3">
                  <c:v>1.1666666666666701</c:v>
                </c:pt>
                <c:pt idx="4">
                  <c:v>1.2083333333333299</c:v>
                </c:pt>
                <c:pt idx="5">
                  <c:v>1.25</c:v>
                </c:pt>
                <c:pt idx="6">
                  <c:v>1.2916666666666701</c:v>
                </c:pt>
                <c:pt idx="7">
                  <c:v>1.3333333333333299</c:v>
                </c:pt>
                <c:pt idx="8">
                  <c:v>1.375</c:v>
                </c:pt>
                <c:pt idx="9">
                  <c:v>1.4166666666666701</c:v>
                </c:pt>
                <c:pt idx="10">
                  <c:v>1.4583333333333299</c:v>
                </c:pt>
                <c:pt idx="11">
                  <c:v>1.5</c:v>
                </c:pt>
                <c:pt idx="12">
                  <c:v>1.5416666666666701</c:v>
                </c:pt>
                <c:pt idx="13">
                  <c:v>1.5833333333333299</c:v>
                </c:pt>
                <c:pt idx="14">
                  <c:v>1.625</c:v>
                </c:pt>
                <c:pt idx="15">
                  <c:v>1.6666666666666701</c:v>
                </c:pt>
                <c:pt idx="16">
                  <c:v>1.7083333333333299</c:v>
                </c:pt>
                <c:pt idx="17">
                  <c:v>1.75</c:v>
                </c:pt>
                <c:pt idx="18">
                  <c:v>1.7916666666666701</c:v>
                </c:pt>
                <c:pt idx="19">
                  <c:v>1.8333333333333299</c:v>
                </c:pt>
                <c:pt idx="20">
                  <c:v>1.875</c:v>
                </c:pt>
                <c:pt idx="21">
                  <c:v>1.9166666666666701</c:v>
                </c:pt>
                <c:pt idx="22">
                  <c:v>1.9583333333333299</c:v>
                </c:pt>
                <c:pt idx="23">
                  <c:v>2</c:v>
                </c:pt>
              </c:numCache>
            </c:numRef>
          </c:cat>
          <c:val>
            <c:numRef>
              <c:f>'4.28'!$O$30:$O$53</c:f>
              <c:numCache>
                <c:formatCode>0.0</c:formatCode>
                <c:ptCount val="24"/>
                <c:pt idx="0">
                  <c:v>25.900492532920868</c:v>
                </c:pt>
                <c:pt idx="1">
                  <c:v>16.865102042539952</c:v>
                </c:pt>
                <c:pt idx="2">
                  <c:v>10.40711022957335</c:v>
                </c:pt>
                <c:pt idx="3">
                  <c:v>6.6033653222321176</c:v>
                </c:pt>
                <c:pt idx="4">
                  <c:v>4.4915954588361844</c:v>
                </c:pt>
                <c:pt idx="5">
                  <c:v>3.6149953553101768</c:v>
                </c:pt>
                <c:pt idx="6">
                  <c:v>4.0814670117843024</c:v>
                </c:pt>
                <c:pt idx="7">
                  <c:v>6.016591101387287</c:v>
                </c:pt>
                <c:pt idx="8">
                  <c:v>9.4069811696085832</c:v>
                </c:pt>
                <c:pt idx="9">
                  <c:v>13.658217652005677</c:v>
                </c:pt>
                <c:pt idx="10">
                  <c:v>14.202988425924335</c:v>
                </c:pt>
                <c:pt idx="11">
                  <c:v>15.337676079220056</c:v>
                </c:pt>
                <c:pt idx="12">
                  <c:v>16.801482254414388</c:v>
                </c:pt>
                <c:pt idx="13">
                  <c:v>17.685008851841786</c:v>
                </c:pt>
                <c:pt idx="14">
                  <c:v>18.506231269711776</c:v>
                </c:pt>
                <c:pt idx="15">
                  <c:v>23.095349165174508</c:v>
                </c:pt>
                <c:pt idx="16">
                  <c:v>34.540616852535564</c:v>
                </c:pt>
                <c:pt idx="17">
                  <c:v>51.821958954707334</c:v>
                </c:pt>
                <c:pt idx="18">
                  <c:v>70.772165314859919</c:v>
                </c:pt>
                <c:pt idx="19">
                  <c:v>75.633623221551801</c:v>
                </c:pt>
                <c:pt idx="20">
                  <c:v>70.685777143148485</c:v>
                </c:pt>
                <c:pt idx="21">
                  <c:v>62.825156767402675</c:v>
                </c:pt>
                <c:pt idx="22">
                  <c:v>54.593622208945902</c:v>
                </c:pt>
                <c:pt idx="23">
                  <c:v>42.37934871177297</c:v>
                </c:pt>
              </c:numCache>
            </c:numRef>
          </c:val>
          <c:extLst>
            <c:ext xmlns:c16="http://schemas.microsoft.com/office/drawing/2014/chart" uri="{C3380CC4-5D6E-409C-BE32-E72D297353CC}">
              <c16:uniqueId val="{00000000-7698-42E1-A0B2-58DB2DEBDF96}"/>
            </c:ext>
          </c:extLst>
        </c:ser>
        <c:ser>
          <c:idx val="0"/>
          <c:order val="1"/>
          <c:tx>
            <c:strRef>
              <c:f>'4.28'!$P$5</c:f>
              <c:strCache>
                <c:ptCount val="1"/>
                <c:pt idx="0">
                  <c:v>Non-Residential</c:v>
                </c:pt>
              </c:strCache>
            </c:strRef>
          </c:tx>
          <c:spPr>
            <a:solidFill>
              <a:srgbClr val="F26522"/>
            </a:solidFill>
          </c:spPr>
          <c:cat>
            <c:numRef>
              <c:f>'4.28'!$N$30:$N$53</c:f>
              <c:numCache>
                <c:formatCode>h:mm</c:formatCode>
                <c:ptCount val="24"/>
                <c:pt idx="0">
                  <c:v>1.0416666666666701</c:v>
                </c:pt>
                <c:pt idx="1">
                  <c:v>1.0833333333333299</c:v>
                </c:pt>
                <c:pt idx="2">
                  <c:v>1.125</c:v>
                </c:pt>
                <c:pt idx="3">
                  <c:v>1.1666666666666701</c:v>
                </c:pt>
                <c:pt idx="4">
                  <c:v>1.2083333333333299</c:v>
                </c:pt>
                <c:pt idx="5">
                  <c:v>1.25</c:v>
                </c:pt>
                <c:pt idx="6">
                  <c:v>1.2916666666666701</c:v>
                </c:pt>
                <c:pt idx="7">
                  <c:v>1.3333333333333299</c:v>
                </c:pt>
                <c:pt idx="8">
                  <c:v>1.375</c:v>
                </c:pt>
                <c:pt idx="9">
                  <c:v>1.4166666666666701</c:v>
                </c:pt>
                <c:pt idx="10">
                  <c:v>1.4583333333333299</c:v>
                </c:pt>
                <c:pt idx="11">
                  <c:v>1.5</c:v>
                </c:pt>
                <c:pt idx="12">
                  <c:v>1.5416666666666701</c:v>
                </c:pt>
                <c:pt idx="13">
                  <c:v>1.5833333333333299</c:v>
                </c:pt>
                <c:pt idx="14">
                  <c:v>1.625</c:v>
                </c:pt>
                <c:pt idx="15">
                  <c:v>1.6666666666666701</c:v>
                </c:pt>
                <c:pt idx="16">
                  <c:v>1.7083333333333299</c:v>
                </c:pt>
                <c:pt idx="17">
                  <c:v>1.75</c:v>
                </c:pt>
                <c:pt idx="18">
                  <c:v>1.7916666666666701</c:v>
                </c:pt>
                <c:pt idx="19">
                  <c:v>1.8333333333333299</c:v>
                </c:pt>
                <c:pt idx="20">
                  <c:v>1.875</c:v>
                </c:pt>
                <c:pt idx="21">
                  <c:v>1.9166666666666701</c:v>
                </c:pt>
                <c:pt idx="22">
                  <c:v>1.9583333333333299</c:v>
                </c:pt>
                <c:pt idx="23">
                  <c:v>2</c:v>
                </c:pt>
              </c:numCache>
            </c:numRef>
          </c:cat>
          <c:val>
            <c:numRef>
              <c:f>'4.28'!$P$30:$P$53</c:f>
              <c:numCache>
                <c:formatCode>0.0</c:formatCode>
                <c:ptCount val="24"/>
                <c:pt idx="0">
                  <c:v>1.8788087589007993</c:v>
                </c:pt>
                <c:pt idx="1">
                  <c:v>1.3947663651910835</c:v>
                </c:pt>
                <c:pt idx="2">
                  <c:v>1.0494578866256712</c:v>
                </c:pt>
                <c:pt idx="3">
                  <c:v>0.8578335220862785</c:v>
                </c:pt>
                <c:pt idx="4">
                  <c:v>0.91250714994572735</c:v>
                </c:pt>
                <c:pt idx="5">
                  <c:v>1.7599425047299633</c:v>
                </c:pt>
                <c:pt idx="6">
                  <c:v>6.5264129945097569</c:v>
                </c:pt>
                <c:pt idx="7">
                  <c:v>19.492834281722494</c:v>
                </c:pt>
                <c:pt idx="8">
                  <c:v>33.42252653391872</c:v>
                </c:pt>
                <c:pt idx="9">
                  <c:v>31.786971436796595</c:v>
                </c:pt>
                <c:pt idx="10">
                  <c:v>22.22598358772246</c:v>
                </c:pt>
                <c:pt idx="11">
                  <c:v>17.000897793091042</c:v>
                </c:pt>
                <c:pt idx="12">
                  <c:v>16.315923226782985</c:v>
                </c:pt>
                <c:pt idx="13">
                  <c:v>16.61542495935911</c:v>
                </c:pt>
                <c:pt idx="14">
                  <c:v>14.723645708196599</c:v>
                </c:pt>
                <c:pt idx="15">
                  <c:v>13.184930283486874</c:v>
                </c:pt>
                <c:pt idx="16">
                  <c:v>11.888101361614696</c:v>
                </c:pt>
                <c:pt idx="17">
                  <c:v>10.587949260116318</c:v>
                </c:pt>
                <c:pt idx="18">
                  <c:v>9.3939474728913321</c:v>
                </c:pt>
                <c:pt idx="19">
                  <c:v>7.8445993379478018</c:v>
                </c:pt>
                <c:pt idx="20">
                  <c:v>6.0298079115421785</c:v>
                </c:pt>
                <c:pt idx="21">
                  <c:v>4.6215900592397645</c:v>
                </c:pt>
                <c:pt idx="22">
                  <c:v>3.6206958242902809</c:v>
                </c:pt>
                <c:pt idx="23">
                  <c:v>2.6794101618980828</c:v>
                </c:pt>
              </c:numCache>
            </c:numRef>
          </c:val>
          <c:extLst>
            <c:ext xmlns:c16="http://schemas.microsoft.com/office/drawing/2014/chart" uri="{C3380CC4-5D6E-409C-BE32-E72D297353CC}">
              <c16:uniqueId val="{00000001-7698-42E1-A0B2-58DB2DEBDF96}"/>
            </c:ext>
          </c:extLst>
        </c:ser>
        <c:dLbls>
          <c:showLegendKey val="0"/>
          <c:showVal val="0"/>
          <c:showCatName val="0"/>
          <c:showSerName val="0"/>
          <c:showPercent val="0"/>
          <c:showBubbleSize val="0"/>
        </c:dLbls>
        <c:axId val="578160896"/>
        <c:axId val="578166784"/>
        <c:extLst/>
      </c:areaChart>
      <c:catAx>
        <c:axId val="578160896"/>
        <c:scaling>
          <c:orientation val="minMax"/>
        </c:scaling>
        <c:delete val="0"/>
        <c:axPos val="b"/>
        <c:numFmt formatCode="h:mm" sourceLinked="1"/>
        <c:majorTickMark val="out"/>
        <c:minorTickMark val="out"/>
        <c:tickLblPos val="low"/>
        <c:spPr>
          <a:ln/>
        </c:spPr>
        <c:crossAx val="578166784"/>
        <c:crosses val="autoZero"/>
        <c:auto val="1"/>
        <c:lblAlgn val="ctr"/>
        <c:lblOffset val="100"/>
        <c:tickMarkSkip val="1"/>
        <c:noMultiLvlLbl val="0"/>
      </c:catAx>
      <c:valAx>
        <c:axId val="578166784"/>
        <c:scaling>
          <c:orientation val="minMax"/>
        </c:scaling>
        <c:delete val="0"/>
        <c:axPos val="l"/>
        <c:majorGridlines>
          <c:spPr>
            <a:ln>
              <a:solidFill>
                <a:schemeClr val="bg1">
                  <a:lumMod val="75000"/>
                </a:schemeClr>
              </a:solidFill>
            </a:ln>
          </c:spPr>
        </c:majorGridlines>
        <c:numFmt formatCode="_(* #,##0_);_(* \(#,##0\);_(* &quot;-&quot;_);_(@_)" sourceLinked="0"/>
        <c:majorTickMark val="none"/>
        <c:minorTickMark val="none"/>
        <c:tickLblPos val="nextTo"/>
        <c:txPr>
          <a:bodyPr/>
          <a:lstStyle/>
          <a:p>
            <a:pPr>
              <a:defRPr>
                <a:solidFill>
                  <a:schemeClr val="bg1"/>
                </a:solidFill>
              </a:defRPr>
            </a:pPr>
            <a:endParaRPr lang="en-US"/>
          </a:p>
        </c:txPr>
        <c:crossAx val="578160896"/>
        <c:crosses val="autoZero"/>
        <c:crossBetween val="midCat"/>
      </c:valAx>
    </c:plotArea>
    <c:legend>
      <c:legendPos val="b"/>
      <c:overlay val="0"/>
    </c:legend>
    <c:plotVisOnly val="1"/>
    <c:dispBlanksAs val="zero"/>
    <c:showDLblsOverMax val="0"/>
  </c:chart>
  <c:spPr>
    <a:ln>
      <a:noFill/>
    </a:ln>
  </c:spPr>
  <c:printSettings>
    <c:headerFooter/>
    <c:pageMargins b="0.75" l="0.7" r="0.7" t="0.75" header="0.3" footer="0.3"/>
    <c:pageSetup/>
  </c:printSettings>
  <c:userShapes r:id="rId1"/>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5"/>
          <c:order val="0"/>
          <c:tx>
            <c:strRef>
              <c:f>'4.29'!$I$11</c:f>
              <c:strCache>
                <c:ptCount val="1"/>
                <c:pt idx="0">
                  <c:v>History</c:v>
                </c:pt>
              </c:strCache>
            </c:strRef>
          </c:tx>
          <c:spPr>
            <a:ln w="28575" cap="rnd">
              <a:solidFill>
                <a:schemeClr val="tx1"/>
              </a:solidFill>
              <a:prstDash val="solid"/>
              <a:round/>
            </a:ln>
            <a:effectLst/>
          </c:spPr>
          <c:marker>
            <c:symbol val="none"/>
          </c:marker>
          <c:cat>
            <c:numRef>
              <c:f>'4.29'!$J$1:$AX$1</c:f>
              <c:numCache>
                <c:formatCode>General</c:formatCode>
                <c:ptCount val="41"/>
              </c:numCache>
            </c:numRef>
          </c:cat>
          <c:val>
            <c:numRef>
              <c:f>'4.29'!$J$11:$AX$11</c:f>
              <c:numCache>
                <c:formatCode>#,##0</c:formatCode>
                <c:ptCount val="41"/>
                <c:pt idx="0">
                  <c:v>340782.53908017999</c:v>
                </c:pt>
                <c:pt idx="1">
                  <c:v>274038.01409209013</c:v>
                </c:pt>
                <c:pt idx="2">
                  <c:v>192141.4051735831</c:v>
                </c:pt>
                <c:pt idx="3">
                  <c:v>186768.48831374079</c:v>
                </c:pt>
                <c:pt idx="4">
                  <c:v>203819.41860706359</c:v>
                </c:pt>
                <c:pt idx="5">
                  <c:v>194984.37683199139</c:v>
                </c:pt>
                <c:pt idx="6">
                  <c:v>282450.79364360234</c:v>
                </c:pt>
                <c:pt idx="7">
                  <c:v>269502.60165458999</c:v>
                </c:pt>
                <c:pt idx="8">
                  <c:v>265345.48610859003</c:v>
                </c:pt>
              </c:numCache>
            </c:numRef>
          </c:val>
          <c:smooth val="0"/>
          <c:extLst>
            <c:ext xmlns:c16="http://schemas.microsoft.com/office/drawing/2014/chart" uri="{C3380CC4-5D6E-409C-BE32-E72D297353CC}">
              <c16:uniqueId val="{00000000-2374-4577-8E3E-CE30F3D59E64}"/>
            </c:ext>
          </c:extLst>
        </c:ser>
        <c:ser>
          <c:idx val="3"/>
          <c:order val="1"/>
          <c:tx>
            <c:strRef>
              <c:f>'4.29'!$I$8</c:f>
              <c:strCache>
                <c:ptCount val="1"/>
                <c:pt idx="0">
                  <c:v>Community Renewables</c:v>
                </c:pt>
              </c:strCache>
            </c:strRef>
          </c:tx>
          <c:spPr>
            <a:ln w="28575" cap="rnd">
              <a:solidFill>
                <a:srgbClr val="E64097"/>
              </a:solidFill>
              <a:round/>
            </a:ln>
            <a:effectLst/>
          </c:spPr>
          <c:marker>
            <c:symbol val="none"/>
          </c:marker>
          <c:cat>
            <c:numRef>
              <c:f>'4.29'!$J$1:$AX$1</c:f>
              <c:numCache>
                <c:formatCode>General</c:formatCode>
                <c:ptCount val="41"/>
              </c:numCache>
            </c:numRef>
          </c:cat>
          <c:val>
            <c:numRef>
              <c:f>'4.29'!$J$8:$AX$8</c:f>
              <c:numCache>
                <c:formatCode>#,##0</c:formatCode>
                <c:ptCount val="41"/>
                <c:pt idx="8">
                  <c:v>265345.48610859003</c:v>
                </c:pt>
                <c:pt idx="9">
                  <c:v>169552.57213321311</c:v>
                </c:pt>
                <c:pt idx="10">
                  <c:v>120682.71713585235</c:v>
                </c:pt>
                <c:pt idx="11">
                  <c:v>102755.86851599489</c:v>
                </c:pt>
                <c:pt idx="12">
                  <c:v>78725.60217045265</c:v>
                </c:pt>
                <c:pt idx="13">
                  <c:v>73187.653209193581</c:v>
                </c:pt>
                <c:pt idx="14">
                  <c:v>67520.786165468933</c:v>
                </c:pt>
                <c:pt idx="15">
                  <c:v>53299.113562451355</c:v>
                </c:pt>
                <c:pt idx="16">
                  <c:v>40023.441074749608</c:v>
                </c:pt>
                <c:pt idx="17">
                  <c:v>35778.085332184739</c:v>
                </c:pt>
                <c:pt idx="18">
                  <c:v>36288.759444628915</c:v>
                </c:pt>
                <c:pt idx="19">
                  <c:v>30347.622918222885</c:v>
                </c:pt>
                <c:pt idx="20">
                  <c:v>31665.722978204383</c:v>
                </c:pt>
                <c:pt idx="21">
                  <c:v>30926.523884716873</c:v>
                </c:pt>
                <c:pt idx="22">
                  <c:v>30371.709555352885</c:v>
                </c:pt>
                <c:pt idx="23">
                  <c:v>29462.029401821994</c:v>
                </c:pt>
                <c:pt idx="24">
                  <c:v>29756.861571645106</c:v>
                </c:pt>
                <c:pt idx="25">
                  <c:v>29958.908403243287</c:v>
                </c:pt>
                <c:pt idx="26">
                  <c:v>29653.856701215893</c:v>
                </c:pt>
                <c:pt idx="27">
                  <c:v>28068.357443143854</c:v>
                </c:pt>
                <c:pt idx="28">
                  <c:v>26950.931059677256</c:v>
                </c:pt>
                <c:pt idx="29">
                  <c:v>27405.973249577302</c:v>
                </c:pt>
                <c:pt idx="30">
                  <c:v>27930.319512110706</c:v>
                </c:pt>
                <c:pt idx="31">
                  <c:v>28298.66297464411</c:v>
                </c:pt>
                <c:pt idx="32">
                  <c:v>28756.676386544157</c:v>
                </c:pt>
                <c:pt idx="33">
                  <c:v>27800.726987077553</c:v>
                </c:pt>
                <c:pt idx="34">
                  <c:v>28367.757310610956</c:v>
                </c:pt>
                <c:pt idx="35">
                  <c:v>29003.941443511005</c:v>
                </c:pt>
                <c:pt idx="36">
                  <c:v>29623.796019777707</c:v>
                </c:pt>
                <c:pt idx="37">
                  <c:v>29758.392526340751</c:v>
                </c:pt>
                <c:pt idx="38">
                  <c:v>28267.714304865869</c:v>
                </c:pt>
                <c:pt idx="39">
                  <c:v>26698.483475390989</c:v>
                </c:pt>
                <c:pt idx="40">
                  <c:v>25074.477295916109</c:v>
                </c:pt>
              </c:numCache>
            </c:numRef>
          </c:val>
          <c:smooth val="0"/>
          <c:extLst>
            <c:ext xmlns:c16="http://schemas.microsoft.com/office/drawing/2014/chart" uri="{C3380CC4-5D6E-409C-BE32-E72D297353CC}">
              <c16:uniqueId val="{00000001-2374-4577-8E3E-CE30F3D59E64}"/>
            </c:ext>
          </c:extLst>
        </c:ser>
        <c:ser>
          <c:idx val="1"/>
          <c:order val="2"/>
          <c:tx>
            <c:strRef>
              <c:f>'4.29'!$I$6</c:f>
              <c:strCache>
                <c:ptCount val="1"/>
                <c:pt idx="0">
                  <c:v>Two Degrees</c:v>
                </c:pt>
              </c:strCache>
            </c:strRef>
          </c:tx>
          <c:spPr>
            <a:ln w="28575" cap="rnd">
              <a:solidFill>
                <a:srgbClr val="78A72F"/>
              </a:solidFill>
              <a:round/>
            </a:ln>
            <a:effectLst/>
          </c:spPr>
          <c:marker>
            <c:symbol val="none"/>
          </c:marker>
          <c:cat>
            <c:numRef>
              <c:f>'4.29'!$J$1:$AX$1</c:f>
              <c:numCache>
                <c:formatCode>General</c:formatCode>
                <c:ptCount val="41"/>
              </c:numCache>
            </c:numRef>
          </c:cat>
          <c:val>
            <c:numRef>
              <c:f>'4.29'!$J$6:$AX$6</c:f>
              <c:numCache>
                <c:formatCode>#,##0</c:formatCode>
                <c:ptCount val="41"/>
                <c:pt idx="8">
                  <c:v>265345.48610859003</c:v>
                </c:pt>
                <c:pt idx="9">
                  <c:v>172095.73546948153</c:v>
                </c:pt>
                <c:pt idx="10">
                  <c:v>123392.03984281006</c:v>
                </c:pt>
                <c:pt idx="11">
                  <c:v>87804.219729135948</c:v>
                </c:pt>
                <c:pt idx="12">
                  <c:v>73695.394482971475</c:v>
                </c:pt>
                <c:pt idx="13">
                  <c:v>68796.246444285003</c:v>
                </c:pt>
                <c:pt idx="14">
                  <c:v>50670.770479364815</c:v>
                </c:pt>
                <c:pt idx="15">
                  <c:v>44330.331218643201</c:v>
                </c:pt>
                <c:pt idx="16">
                  <c:v>33794.965207246598</c:v>
                </c:pt>
                <c:pt idx="17">
                  <c:v>31275.78121717503</c:v>
                </c:pt>
                <c:pt idx="18">
                  <c:v>35370.071345302014</c:v>
                </c:pt>
                <c:pt idx="19">
                  <c:v>32759.646018676329</c:v>
                </c:pt>
                <c:pt idx="20">
                  <c:v>33512.964850690412</c:v>
                </c:pt>
                <c:pt idx="21">
                  <c:v>28292.548123940633</c:v>
                </c:pt>
                <c:pt idx="22">
                  <c:v>29643.007854667099</c:v>
                </c:pt>
                <c:pt idx="23">
                  <c:v>30576.271801927134</c:v>
                </c:pt>
                <c:pt idx="24">
                  <c:v>32766.244850844399</c:v>
                </c:pt>
                <c:pt idx="25">
                  <c:v>31146.403639337674</c:v>
                </c:pt>
                <c:pt idx="26">
                  <c:v>32684.551388410458</c:v>
                </c:pt>
                <c:pt idx="27">
                  <c:v>34587.838825467144</c:v>
                </c:pt>
                <c:pt idx="28">
                  <c:v>36637.574861213216</c:v>
                </c:pt>
                <c:pt idx="29">
                  <c:v>38409.741205589075</c:v>
                </c:pt>
                <c:pt idx="30">
                  <c:v>38496.422849431576</c:v>
                </c:pt>
                <c:pt idx="31">
                  <c:v>39863.299543826637</c:v>
                </c:pt>
                <c:pt idx="32">
                  <c:v>41404.691934773218</c:v>
                </c:pt>
                <c:pt idx="33">
                  <c:v>44793.382188230193</c:v>
                </c:pt>
                <c:pt idx="34">
                  <c:v>45798.48217350569</c:v>
                </c:pt>
                <c:pt idx="35">
                  <c:v>46391.251747469367</c:v>
                </c:pt>
                <c:pt idx="36">
                  <c:v>49926.185163807037</c:v>
                </c:pt>
                <c:pt idx="37">
                  <c:v>50408.407482550771</c:v>
                </c:pt>
                <c:pt idx="38">
                  <c:v>52837.241804173915</c:v>
                </c:pt>
                <c:pt idx="39">
                  <c:v>53077.463915260538</c:v>
                </c:pt>
                <c:pt idx="40">
                  <c:v>52369.68318133671</c:v>
                </c:pt>
              </c:numCache>
            </c:numRef>
          </c:val>
          <c:smooth val="0"/>
          <c:extLst>
            <c:ext xmlns:c16="http://schemas.microsoft.com/office/drawing/2014/chart" uri="{C3380CC4-5D6E-409C-BE32-E72D297353CC}">
              <c16:uniqueId val="{00000002-2374-4577-8E3E-CE30F3D59E64}"/>
            </c:ext>
          </c:extLst>
        </c:ser>
        <c:ser>
          <c:idx val="2"/>
          <c:order val="3"/>
          <c:tx>
            <c:strRef>
              <c:f>'4.29'!$I$7</c:f>
              <c:strCache>
                <c:ptCount val="1"/>
                <c:pt idx="0">
                  <c:v>Steady Progression</c:v>
                </c:pt>
              </c:strCache>
            </c:strRef>
          </c:tx>
          <c:spPr>
            <a:ln w="28575" cap="rnd">
              <a:solidFill>
                <a:srgbClr val="FFC222"/>
              </a:solidFill>
              <a:round/>
            </a:ln>
            <a:effectLst/>
          </c:spPr>
          <c:marker>
            <c:symbol val="none"/>
          </c:marker>
          <c:cat>
            <c:numRef>
              <c:f>'4.29'!$J$1:$AX$1</c:f>
              <c:numCache>
                <c:formatCode>General</c:formatCode>
                <c:ptCount val="41"/>
              </c:numCache>
            </c:numRef>
          </c:cat>
          <c:val>
            <c:numRef>
              <c:f>'4.29'!$J$7:$AX$7</c:f>
              <c:numCache>
                <c:formatCode>#,##0</c:formatCode>
                <c:ptCount val="41"/>
                <c:pt idx="8">
                  <c:v>265345.48610859003</c:v>
                </c:pt>
                <c:pt idx="9">
                  <c:v>216101.32341741645</c:v>
                </c:pt>
                <c:pt idx="10">
                  <c:v>210574.97519140982</c:v>
                </c:pt>
                <c:pt idx="11">
                  <c:v>211001.35641553995</c:v>
                </c:pt>
                <c:pt idx="12">
                  <c:v>178577.04616470489</c:v>
                </c:pt>
                <c:pt idx="13">
                  <c:v>191111.43866435415</c:v>
                </c:pt>
                <c:pt idx="14">
                  <c:v>181969.6993820467</c:v>
                </c:pt>
                <c:pt idx="15">
                  <c:v>160715.57268735592</c:v>
                </c:pt>
                <c:pt idx="16">
                  <c:v>161073.00967988159</c:v>
                </c:pt>
                <c:pt idx="17">
                  <c:v>157871.12646161974</c:v>
                </c:pt>
                <c:pt idx="18">
                  <c:v>166935.10594222631</c:v>
                </c:pt>
                <c:pt idx="19">
                  <c:v>131341.23087195493</c:v>
                </c:pt>
                <c:pt idx="20">
                  <c:v>109005.02076885795</c:v>
                </c:pt>
                <c:pt idx="21">
                  <c:v>103715.64985521523</c:v>
                </c:pt>
                <c:pt idx="22">
                  <c:v>117565.98914464287</c:v>
                </c:pt>
                <c:pt idx="23">
                  <c:v>115527.65826403067</c:v>
                </c:pt>
                <c:pt idx="24">
                  <c:v>111893.09468557191</c:v>
                </c:pt>
                <c:pt idx="25">
                  <c:v>96050.214921569321</c:v>
                </c:pt>
                <c:pt idx="26">
                  <c:v>83939.308781245403</c:v>
                </c:pt>
                <c:pt idx="27">
                  <c:v>83232.017611003132</c:v>
                </c:pt>
                <c:pt idx="28">
                  <c:v>74972.465645636476</c:v>
                </c:pt>
                <c:pt idx="29">
                  <c:v>71823.434732269845</c:v>
                </c:pt>
                <c:pt idx="30">
                  <c:v>75140.529935269835</c:v>
                </c:pt>
                <c:pt idx="31">
                  <c:v>76538.203642903187</c:v>
                </c:pt>
                <c:pt idx="32">
                  <c:v>81534.073541536549</c:v>
                </c:pt>
                <c:pt idx="33">
                  <c:v>87342.08238716991</c:v>
                </c:pt>
                <c:pt idx="34">
                  <c:v>93088.209177169862</c:v>
                </c:pt>
                <c:pt idx="35">
                  <c:v>100863.93487180321</c:v>
                </c:pt>
                <c:pt idx="36">
                  <c:v>106462.3668304366</c:v>
                </c:pt>
                <c:pt idx="37">
                  <c:v>115661.92903343661</c:v>
                </c:pt>
                <c:pt idx="38">
                  <c:v>123862.37674906992</c:v>
                </c:pt>
                <c:pt idx="39">
                  <c:v>126864.81211170327</c:v>
                </c:pt>
                <c:pt idx="40">
                  <c:v>132537.28268233663</c:v>
                </c:pt>
              </c:numCache>
            </c:numRef>
          </c:val>
          <c:smooth val="0"/>
          <c:extLst>
            <c:ext xmlns:c16="http://schemas.microsoft.com/office/drawing/2014/chart" uri="{C3380CC4-5D6E-409C-BE32-E72D297353CC}">
              <c16:uniqueId val="{00000003-2374-4577-8E3E-CE30F3D59E64}"/>
            </c:ext>
          </c:extLst>
        </c:ser>
        <c:ser>
          <c:idx val="4"/>
          <c:order val="4"/>
          <c:tx>
            <c:strRef>
              <c:f>'4.29'!$I$9</c:f>
              <c:strCache>
                <c:ptCount val="1"/>
                <c:pt idx="0">
                  <c:v>Consumer Evolution</c:v>
                </c:pt>
              </c:strCache>
            </c:strRef>
          </c:tx>
          <c:spPr>
            <a:ln w="28575" cap="rnd">
              <a:solidFill>
                <a:srgbClr val="1D1160"/>
              </a:solidFill>
              <a:round/>
            </a:ln>
            <a:effectLst/>
          </c:spPr>
          <c:marker>
            <c:symbol val="none"/>
          </c:marker>
          <c:cat>
            <c:numRef>
              <c:f>'4.29'!$J$1:$AX$1</c:f>
              <c:numCache>
                <c:formatCode>General</c:formatCode>
                <c:ptCount val="41"/>
              </c:numCache>
            </c:numRef>
          </c:cat>
          <c:val>
            <c:numRef>
              <c:f>'4.29'!$J$9:$AX$9</c:f>
              <c:numCache>
                <c:formatCode>#,##0</c:formatCode>
                <c:ptCount val="41"/>
                <c:pt idx="8">
                  <c:v>265345.48610859003</c:v>
                </c:pt>
                <c:pt idx="9">
                  <c:v>225677.26377371637</c:v>
                </c:pt>
                <c:pt idx="10">
                  <c:v>210210.66609644229</c:v>
                </c:pt>
                <c:pt idx="11">
                  <c:v>169926.51392560484</c:v>
                </c:pt>
                <c:pt idx="12">
                  <c:v>156606.11556927921</c:v>
                </c:pt>
                <c:pt idx="13">
                  <c:v>139020.55791986847</c:v>
                </c:pt>
                <c:pt idx="14">
                  <c:v>156733.06590854801</c:v>
                </c:pt>
                <c:pt idx="15">
                  <c:v>154520.80548991793</c:v>
                </c:pt>
                <c:pt idx="16">
                  <c:v>144267.1801824829</c:v>
                </c:pt>
                <c:pt idx="17">
                  <c:v>160186.80768991803</c:v>
                </c:pt>
                <c:pt idx="18">
                  <c:v>178632.33703672886</c:v>
                </c:pt>
                <c:pt idx="19">
                  <c:v>165910.57315032283</c:v>
                </c:pt>
                <c:pt idx="20">
                  <c:v>165677.63276103762</c:v>
                </c:pt>
                <c:pt idx="21">
                  <c:v>164351.45299855011</c:v>
                </c:pt>
                <c:pt idx="22">
                  <c:v>147288.58718418612</c:v>
                </c:pt>
                <c:pt idx="23">
                  <c:v>140822.80019538855</c:v>
                </c:pt>
                <c:pt idx="24">
                  <c:v>134226.20554757831</c:v>
                </c:pt>
                <c:pt idx="25">
                  <c:v>126184.98200190978</c:v>
                </c:pt>
                <c:pt idx="26">
                  <c:v>116435.74077661568</c:v>
                </c:pt>
                <c:pt idx="27">
                  <c:v>116751.34632827695</c:v>
                </c:pt>
                <c:pt idx="28">
                  <c:v>120706.02025591032</c:v>
                </c:pt>
                <c:pt idx="29">
                  <c:v>121040.02075054367</c:v>
                </c:pt>
                <c:pt idx="30">
                  <c:v>122657.626352177</c:v>
                </c:pt>
                <c:pt idx="31">
                  <c:v>127350.84604581035</c:v>
                </c:pt>
                <c:pt idx="32">
                  <c:v>134810.17195644369</c:v>
                </c:pt>
                <c:pt idx="33">
                  <c:v>138759.07670607706</c:v>
                </c:pt>
                <c:pt idx="34">
                  <c:v>148164.8368757104</c:v>
                </c:pt>
                <c:pt idx="35">
                  <c:v>155707.50314334373</c:v>
                </c:pt>
                <c:pt idx="36">
                  <c:v>158156.78209297711</c:v>
                </c:pt>
                <c:pt idx="37">
                  <c:v>164839.54504661047</c:v>
                </c:pt>
                <c:pt idx="38">
                  <c:v>169802.59048624383</c:v>
                </c:pt>
                <c:pt idx="39">
                  <c:v>168310.14375787717</c:v>
                </c:pt>
                <c:pt idx="40">
                  <c:v>172360.58669851051</c:v>
                </c:pt>
              </c:numCache>
            </c:numRef>
          </c:val>
          <c:smooth val="0"/>
          <c:extLst>
            <c:ext xmlns:c16="http://schemas.microsoft.com/office/drawing/2014/chart" uri="{C3380CC4-5D6E-409C-BE32-E72D297353CC}">
              <c16:uniqueId val="{00000004-2374-4577-8E3E-CE30F3D59E64}"/>
            </c:ext>
          </c:extLst>
        </c:ser>
        <c:dLbls>
          <c:showLegendKey val="0"/>
          <c:showVal val="0"/>
          <c:showCatName val="0"/>
          <c:showSerName val="0"/>
          <c:showPercent val="0"/>
          <c:showBubbleSize val="0"/>
        </c:dLbls>
        <c:smooth val="0"/>
        <c:axId val="579409792"/>
        <c:axId val="579411328"/>
      </c:lineChart>
      <c:catAx>
        <c:axId val="579409792"/>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79411328"/>
        <c:crosses val="autoZero"/>
        <c:auto val="1"/>
        <c:lblAlgn val="ctr"/>
        <c:lblOffset val="100"/>
        <c:tickLblSkip val="5"/>
        <c:tickMarkSkip val="5"/>
        <c:noMultiLvlLbl val="0"/>
      </c:catAx>
      <c:valAx>
        <c:axId val="57941132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GB"/>
                  <a:t>TWh</a:t>
                </a:r>
              </a:p>
            </c:rich>
          </c:tx>
          <c:overlay val="0"/>
          <c:spPr>
            <a:noFill/>
            <a:ln>
              <a:noFill/>
            </a:ln>
            <a:effectLst/>
          </c:spPr>
          <c:txPr>
            <a:bodyPr rot="-5400000" spcFirstLastPara="1" vertOverflow="ellipsis" vert="horz"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0" sourceLinked="1"/>
        <c:majorTickMark val="out"/>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79409792"/>
        <c:crosses val="autoZero"/>
        <c:crossBetween val="between"/>
        <c:dispUnits>
          <c:builtInUnit val="thousands"/>
        </c:dispUnits>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2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438172714214354"/>
          <c:y val="6.9675544281816326E-2"/>
          <c:w val="0.86071301464527983"/>
          <c:h val="0.70372989149724374"/>
        </c:manualLayout>
      </c:layout>
      <c:lineChart>
        <c:grouping val="standard"/>
        <c:varyColors val="0"/>
        <c:ser>
          <c:idx val="0"/>
          <c:order val="0"/>
          <c:tx>
            <c:strRef>
              <c:f>'4.31'!$D$6</c:f>
              <c:strCache>
                <c:ptCount val="1"/>
                <c:pt idx="0">
                  <c:v>Two Degrees</c:v>
                </c:pt>
              </c:strCache>
            </c:strRef>
          </c:tx>
          <c:spPr>
            <a:ln w="28575" cap="rnd">
              <a:solidFill>
                <a:srgbClr val="78A22F"/>
              </a:solidFill>
              <a:round/>
            </a:ln>
            <a:effectLst/>
          </c:spPr>
          <c:marker>
            <c:symbol val="none"/>
          </c:marker>
          <c:cat>
            <c:numRef>
              <c:f>'4.31'!$E$5:$AN$5</c:f>
              <c:numCache>
                <c:formatCode>yyyy</c:formatCode>
                <c:ptCount val="36"/>
                <c:pt idx="0">
                  <c:v>42005</c:v>
                </c:pt>
                <c:pt idx="1">
                  <c:v>42370</c:v>
                </c:pt>
                <c:pt idx="2">
                  <c:v>42736</c:v>
                </c:pt>
                <c:pt idx="3">
                  <c:v>43101</c:v>
                </c:pt>
                <c:pt idx="4">
                  <c:v>43466</c:v>
                </c:pt>
                <c:pt idx="5">
                  <c:v>43831</c:v>
                </c:pt>
                <c:pt idx="6">
                  <c:v>44197</c:v>
                </c:pt>
                <c:pt idx="7">
                  <c:v>44562</c:v>
                </c:pt>
                <c:pt idx="8">
                  <c:v>44927</c:v>
                </c:pt>
                <c:pt idx="9">
                  <c:v>45292</c:v>
                </c:pt>
                <c:pt idx="10">
                  <c:v>45658</c:v>
                </c:pt>
                <c:pt idx="11">
                  <c:v>46023</c:v>
                </c:pt>
                <c:pt idx="12">
                  <c:v>46388</c:v>
                </c:pt>
                <c:pt idx="13">
                  <c:v>46753</c:v>
                </c:pt>
                <c:pt idx="14">
                  <c:v>47119</c:v>
                </c:pt>
                <c:pt idx="15">
                  <c:v>47484</c:v>
                </c:pt>
                <c:pt idx="16">
                  <c:v>47849</c:v>
                </c:pt>
                <c:pt idx="17">
                  <c:v>48214</c:v>
                </c:pt>
                <c:pt idx="18">
                  <c:v>48580</c:v>
                </c:pt>
                <c:pt idx="19">
                  <c:v>48945</c:v>
                </c:pt>
                <c:pt idx="20">
                  <c:v>49310</c:v>
                </c:pt>
                <c:pt idx="21">
                  <c:v>49675</c:v>
                </c:pt>
                <c:pt idx="22">
                  <c:v>50041</c:v>
                </c:pt>
                <c:pt idx="23">
                  <c:v>50406</c:v>
                </c:pt>
                <c:pt idx="24">
                  <c:v>50771</c:v>
                </c:pt>
                <c:pt idx="25">
                  <c:v>51136</c:v>
                </c:pt>
                <c:pt idx="26">
                  <c:v>51502</c:v>
                </c:pt>
                <c:pt idx="27">
                  <c:v>51867</c:v>
                </c:pt>
                <c:pt idx="28">
                  <c:v>52232</c:v>
                </c:pt>
                <c:pt idx="29">
                  <c:v>52597</c:v>
                </c:pt>
                <c:pt idx="30">
                  <c:v>52963</c:v>
                </c:pt>
                <c:pt idx="31">
                  <c:v>53328</c:v>
                </c:pt>
                <c:pt idx="32">
                  <c:v>53693</c:v>
                </c:pt>
                <c:pt idx="33">
                  <c:v>54058</c:v>
                </c:pt>
                <c:pt idx="34">
                  <c:v>54424</c:v>
                </c:pt>
                <c:pt idx="35">
                  <c:v>54789</c:v>
                </c:pt>
              </c:numCache>
            </c:numRef>
          </c:cat>
          <c:val>
            <c:numRef>
              <c:f>'4.31'!$E$6:$AN$6</c:f>
              <c:numCache>
                <c:formatCode>#,##0.000</c:formatCode>
                <c:ptCount val="36"/>
                <c:pt idx="3">
                  <c:v>0</c:v>
                </c:pt>
                <c:pt idx="4" formatCode="0.000">
                  <c:v>5.3962730861146814E-2</c:v>
                </c:pt>
                <c:pt idx="5" formatCode="0.000">
                  <c:v>9.1578529645193016E-2</c:v>
                </c:pt>
                <c:pt idx="6" formatCode="0.000">
                  <c:v>0.1399813140958093</c:v>
                </c:pt>
                <c:pt idx="7" formatCode="0.000">
                  <c:v>0.20225029149737167</c:v>
                </c:pt>
                <c:pt idx="8" formatCode="0.000">
                  <c:v>0.28158152974164169</c:v>
                </c:pt>
                <c:pt idx="9" formatCode="0.000">
                  <c:v>0.38303654202573661</c:v>
                </c:pt>
                <c:pt idx="10" formatCode="0.000">
                  <c:v>0.51258916117122666</c:v>
                </c:pt>
                <c:pt idx="11" formatCode="0.000">
                  <c:v>0.67822056233410433</c:v>
                </c:pt>
                <c:pt idx="12" formatCode="0.000">
                  <c:v>0.88983897097105846</c:v>
                </c:pt>
                <c:pt idx="13" formatCode="0.000">
                  <c:v>1.1602366833136526</c:v>
                </c:pt>
                <c:pt idx="14" formatCode="0.000">
                  <c:v>1.505735480777719</c:v>
                </c:pt>
                <c:pt idx="15" formatCode="0.000">
                  <c:v>1.9467879198420666</c:v>
                </c:pt>
                <c:pt idx="16" formatCode="0.000">
                  <c:v>2.5088618573296664</c:v>
                </c:pt>
                <c:pt idx="17" formatCode="0.000">
                  <c:v>3.223936194758696</c:v>
                </c:pt>
                <c:pt idx="18" formatCode="0.000">
                  <c:v>4.131375316925209</c:v>
                </c:pt>
                <c:pt idx="19" formatCode="0.000">
                  <c:v>5.2785923368143184</c:v>
                </c:pt>
                <c:pt idx="20" formatCode="0.000">
                  <c:v>6.721878879714235</c:v>
                </c:pt>
                <c:pt idx="21" formatCode="0.000">
                  <c:v>8.5262079025970525</c:v>
                </c:pt>
                <c:pt idx="22" formatCode="0.000">
                  <c:v>10.763303843600459</c:v>
                </c:pt>
                <c:pt idx="23" formatCode="0.000">
                  <c:v>13.507892516298826</c:v>
                </c:pt>
                <c:pt idx="24" formatCode="0.000">
                  <c:v>16.829696102748184</c:v>
                </c:pt>
                <c:pt idx="25" formatCode="0.000">
                  <c:v>20.782594736404917</c:v>
                </c:pt>
                <c:pt idx="26" formatCode="0.000">
                  <c:v>22.956826718782466</c:v>
                </c:pt>
                <c:pt idx="27" formatCode="0.000">
                  <c:v>25.068490874329008</c:v>
                </c:pt>
                <c:pt idx="28" formatCode="0.000">
                  <c:v>27.120249663760752</c:v>
                </c:pt>
                <c:pt idx="29" formatCode="0.000">
                  <c:v>29.114616598942654</c:v>
                </c:pt>
                <c:pt idx="30" formatCode="0.000">
                  <c:v>31.053966515222989</c:v>
                </c:pt>
                <c:pt idx="31" formatCode="0.000">
                  <c:v>32.940545005209984</c:v>
                </c:pt>
                <c:pt idx="32" formatCode="0.000">
                  <c:v>34.776477092781214</c:v>
                </c:pt>
                <c:pt idx="33" formatCode="0.000">
                  <c:v>36.563775217767784</c:v>
                </c:pt>
                <c:pt idx="34" formatCode="0.000">
                  <c:v>38.304346594388683</c:v>
                </c:pt>
                <c:pt idx="35" formatCode="0.000">
                  <c:v>40</c:v>
                </c:pt>
              </c:numCache>
            </c:numRef>
          </c:val>
          <c:smooth val="0"/>
          <c:extLst>
            <c:ext xmlns:c16="http://schemas.microsoft.com/office/drawing/2014/chart" uri="{C3380CC4-5D6E-409C-BE32-E72D297353CC}">
              <c16:uniqueId val="{00000000-D0A8-48F8-AF70-F74FB323D9E8}"/>
            </c:ext>
          </c:extLst>
        </c:ser>
        <c:ser>
          <c:idx val="1"/>
          <c:order val="1"/>
          <c:tx>
            <c:strRef>
              <c:f>'4.31'!$D$7</c:f>
              <c:strCache>
                <c:ptCount val="1"/>
                <c:pt idx="0">
                  <c:v>Community Renewables</c:v>
                </c:pt>
              </c:strCache>
            </c:strRef>
          </c:tx>
          <c:spPr>
            <a:ln w="28575" cap="rnd">
              <a:solidFill>
                <a:srgbClr val="E64097"/>
              </a:solidFill>
              <a:round/>
            </a:ln>
            <a:effectLst/>
          </c:spPr>
          <c:marker>
            <c:symbol val="none"/>
          </c:marker>
          <c:cat>
            <c:numRef>
              <c:f>'4.31'!$E$5:$AN$5</c:f>
              <c:numCache>
                <c:formatCode>yyyy</c:formatCode>
                <c:ptCount val="36"/>
                <c:pt idx="0">
                  <c:v>42005</c:v>
                </c:pt>
                <c:pt idx="1">
                  <c:v>42370</c:v>
                </c:pt>
                <c:pt idx="2">
                  <c:v>42736</c:v>
                </c:pt>
                <c:pt idx="3">
                  <c:v>43101</c:v>
                </c:pt>
                <c:pt idx="4">
                  <c:v>43466</c:v>
                </c:pt>
                <c:pt idx="5">
                  <c:v>43831</c:v>
                </c:pt>
                <c:pt idx="6">
                  <c:v>44197</c:v>
                </c:pt>
                <c:pt idx="7">
                  <c:v>44562</c:v>
                </c:pt>
                <c:pt idx="8">
                  <c:v>44927</c:v>
                </c:pt>
                <c:pt idx="9">
                  <c:v>45292</c:v>
                </c:pt>
                <c:pt idx="10">
                  <c:v>45658</c:v>
                </c:pt>
                <c:pt idx="11">
                  <c:v>46023</c:v>
                </c:pt>
                <c:pt idx="12">
                  <c:v>46388</c:v>
                </c:pt>
                <c:pt idx="13">
                  <c:v>46753</c:v>
                </c:pt>
                <c:pt idx="14">
                  <c:v>47119</c:v>
                </c:pt>
                <c:pt idx="15">
                  <c:v>47484</c:v>
                </c:pt>
                <c:pt idx="16">
                  <c:v>47849</c:v>
                </c:pt>
                <c:pt idx="17">
                  <c:v>48214</c:v>
                </c:pt>
                <c:pt idx="18">
                  <c:v>48580</c:v>
                </c:pt>
                <c:pt idx="19">
                  <c:v>48945</c:v>
                </c:pt>
                <c:pt idx="20">
                  <c:v>49310</c:v>
                </c:pt>
                <c:pt idx="21">
                  <c:v>49675</c:v>
                </c:pt>
                <c:pt idx="22">
                  <c:v>50041</c:v>
                </c:pt>
                <c:pt idx="23">
                  <c:v>50406</c:v>
                </c:pt>
                <c:pt idx="24">
                  <c:v>50771</c:v>
                </c:pt>
                <c:pt idx="25">
                  <c:v>51136</c:v>
                </c:pt>
                <c:pt idx="26">
                  <c:v>51502</c:v>
                </c:pt>
                <c:pt idx="27">
                  <c:v>51867</c:v>
                </c:pt>
                <c:pt idx="28">
                  <c:v>52232</c:v>
                </c:pt>
                <c:pt idx="29">
                  <c:v>52597</c:v>
                </c:pt>
                <c:pt idx="30">
                  <c:v>52963</c:v>
                </c:pt>
                <c:pt idx="31">
                  <c:v>53328</c:v>
                </c:pt>
                <c:pt idx="32">
                  <c:v>53693</c:v>
                </c:pt>
                <c:pt idx="33">
                  <c:v>54058</c:v>
                </c:pt>
                <c:pt idx="34">
                  <c:v>54424</c:v>
                </c:pt>
                <c:pt idx="35">
                  <c:v>54789</c:v>
                </c:pt>
              </c:numCache>
            </c:numRef>
          </c:cat>
          <c:val>
            <c:numRef>
              <c:f>'4.31'!$E$7:$AN$7</c:f>
              <c:numCache>
                <c:formatCode>#,##0.000</c:formatCode>
                <c:ptCount val="36"/>
                <c:pt idx="3">
                  <c:v>0</c:v>
                </c:pt>
                <c:pt idx="4" formatCode="0.000">
                  <c:v>4.94977967795543E-2</c:v>
                </c:pt>
                <c:pt idx="5" formatCode="0.000">
                  <c:v>8.1242638247281687E-2</c:v>
                </c:pt>
                <c:pt idx="6" formatCode="0.000">
                  <c:v>0.12061811471951134</c:v>
                </c:pt>
                <c:pt idx="7" formatCode="0.000">
                  <c:v>0.16855134865162721</c:v>
                </c:pt>
                <c:pt idx="8" formatCode="0.000">
                  <c:v>0.22658694134788246</c:v>
                </c:pt>
                <c:pt idx="9" formatCode="0.000">
                  <c:v>0.29726188657128899</c:v>
                </c:pt>
                <c:pt idx="10" formatCode="0.000">
                  <c:v>0.38314594825037407</c:v>
                </c:pt>
                <c:pt idx="11" formatCode="0.000">
                  <c:v>0.48754199519941172</c:v>
                </c:pt>
                <c:pt idx="12" formatCode="0.000">
                  <c:v>0.61437065509604327</c:v>
                </c:pt>
                <c:pt idx="13" formatCode="0.000">
                  <c:v>0.76856732497422131</c:v>
                </c:pt>
                <c:pt idx="14" formatCode="0.000">
                  <c:v>0.95625928524506598</c:v>
                </c:pt>
                <c:pt idx="15" formatCode="0.000">
                  <c:v>1.1844786000880654</c:v>
                </c:pt>
                <c:pt idx="16" formatCode="0.000">
                  <c:v>1.462004520895783</c:v>
                </c:pt>
                <c:pt idx="17" formatCode="0.000">
                  <c:v>1.7994840518316513</c:v>
                </c:pt>
                <c:pt idx="18" formatCode="0.000">
                  <c:v>2.2091609838547162</c:v>
                </c:pt>
                <c:pt idx="19" formatCode="0.000">
                  <c:v>2.7062266433143969</c:v>
                </c:pt>
                <c:pt idx="20" formatCode="0.000">
                  <c:v>3.3083908769401242</c:v>
                </c:pt>
                <c:pt idx="21" formatCode="0.000">
                  <c:v>4.0365701324494756</c:v>
                </c:pt>
                <c:pt idx="22" formatCode="0.000">
                  <c:v>4.9147029658425945</c:v>
                </c:pt>
                <c:pt idx="23" formatCode="0.000">
                  <c:v>5.9705829402733288</c:v>
                </c:pt>
                <c:pt idx="24" formatCode="0.000">
                  <c:v>7.2349990049089383</c:v>
                </c:pt>
                <c:pt idx="25" formatCode="0.000">
                  <c:v>8.742003160850091</c:v>
                </c:pt>
                <c:pt idx="26" formatCode="0.000">
                  <c:v>10.527596524533594</c:v>
                </c:pt>
                <c:pt idx="27" formatCode="0.000">
                  <c:v>12.628170099353806</c:v>
                </c:pt>
                <c:pt idx="28" formatCode="0.000">
                  <c:v>15.078149725800333</c:v>
                </c:pt>
                <c:pt idx="29" formatCode="0.000">
                  <c:v>17.906482238396418</c:v>
                </c:pt>
                <c:pt idx="30" formatCode="0.000">
                  <c:v>21.132049441197694</c:v>
                </c:pt>
                <c:pt idx="31" formatCode="0.000">
                  <c:v>24.762435961525505</c:v>
                </c:pt>
                <c:pt idx="32" formatCode="0.000">
                  <c:v>28.786569045257892</c:v>
                </c:pt>
                <c:pt idx="33" formatCode="0.000">
                  <c:v>33.174609619274229</c:v>
                </c:pt>
                <c:pt idx="34" formatCode="0.000">
                  <c:v>37.880688812626346</c:v>
                </c:pt>
                <c:pt idx="35" formatCode="0.000">
                  <c:v>41.381156190897727</c:v>
                </c:pt>
              </c:numCache>
            </c:numRef>
          </c:val>
          <c:smooth val="0"/>
          <c:extLst>
            <c:ext xmlns:c16="http://schemas.microsoft.com/office/drawing/2014/chart" uri="{C3380CC4-5D6E-409C-BE32-E72D297353CC}">
              <c16:uniqueId val="{00000001-D0A8-48F8-AF70-F74FB323D9E8}"/>
            </c:ext>
          </c:extLst>
        </c:ser>
        <c:ser>
          <c:idx val="2"/>
          <c:order val="2"/>
          <c:tx>
            <c:strRef>
              <c:f>'4.31'!$D$8</c:f>
              <c:strCache>
                <c:ptCount val="1"/>
                <c:pt idx="0">
                  <c:v>Consumer Evolution</c:v>
                </c:pt>
              </c:strCache>
            </c:strRef>
          </c:tx>
          <c:spPr>
            <a:ln w="28575" cap="rnd">
              <a:solidFill>
                <a:srgbClr val="1D1160"/>
              </a:solidFill>
              <a:round/>
            </a:ln>
            <a:effectLst/>
          </c:spPr>
          <c:marker>
            <c:symbol val="none"/>
          </c:marker>
          <c:dPt>
            <c:idx val="31"/>
            <c:bubble3D val="0"/>
            <c:spPr>
              <a:ln w="50800" cap="rnd">
                <a:solidFill>
                  <a:srgbClr val="1D1160"/>
                </a:solidFill>
                <a:round/>
              </a:ln>
              <a:effectLst/>
            </c:spPr>
            <c:extLst>
              <c:ext xmlns:c16="http://schemas.microsoft.com/office/drawing/2014/chart" uri="{C3380CC4-5D6E-409C-BE32-E72D297353CC}">
                <c16:uniqueId val="{00000003-D0A8-48F8-AF70-F74FB323D9E8}"/>
              </c:ext>
            </c:extLst>
          </c:dPt>
          <c:cat>
            <c:numRef>
              <c:f>'4.31'!$E$5:$AN$5</c:f>
              <c:numCache>
                <c:formatCode>yyyy</c:formatCode>
                <c:ptCount val="36"/>
                <c:pt idx="0">
                  <c:v>42005</c:v>
                </c:pt>
                <c:pt idx="1">
                  <c:v>42370</c:v>
                </c:pt>
                <c:pt idx="2">
                  <c:v>42736</c:v>
                </c:pt>
                <c:pt idx="3">
                  <c:v>43101</c:v>
                </c:pt>
                <c:pt idx="4">
                  <c:v>43466</c:v>
                </c:pt>
                <c:pt idx="5">
                  <c:v>43831</c:v>
                </c:pt>
                <c:pt idx="6">
                  <c:v>44197</c:v>
                </c:pt>
                <c:pt idx="7">
                  <c:v>44562</c:v>
                </c:pt>
                <c:pt idx="8">
                  <c:v>44927</c:v>
                </c:pt>
                <c:pt idx="9">
                  <c:v>45292</c:v>
                </c:pt>
                <c:pt idx="10">
                  <c:v>45658</c:v>
                </c:pt>
                <c:pt idx="11">
                  <c:v>46023</c:v>
                </c:pt>
                <c:pt idx="12">
                  <c:v>46388</c:v>
                </c:pt>
                <c:pt idx="13">
                  <c:v>46753</c:v>
                </c:pt>
                <c:pt idx="14">
                  <c:v>47119</c:v>
                </c:pt>
                <c:pt idx="15">
                  <c:v>47484</c:v>
                </c:pt>
                <c:pt idx="16">
                  <c:v>47849</c:v>
                </c:pt>
                <c:pt idx="17">
                  <c:v>48214</c:v>
                </c:pt>
                <c:pt idx="18">
                  <c:v>48580</c:v>
                </c:pt>
                <c:pt idx="19">
                  <c:v>48945</c:v>
                </c:pt>
                <c:pt idx="20">
                  <c:v>49310</c:v>
                </c:pt>
                <c:pt idx="21">
                  <c:v>49675</c:v>
                </c:pt>
                <c:pt idx="22">
                  <c:v>50041</c:v>
                </c:pt>
                <c:pt idx="23">
                  <c:v>50406</c:v>
                </c:pt>
                <c:pt idx="24">
                  <c:v>50771</c:v>
                </c:pt>
                <c:pt idx="25">
                  <c:v>51136</c:v>
                </c:pt>
                <c:pt idx="26">
                  <c:v>51502</c:v>
                </c:pt>
                <c:pt idx="27">
                  <c:v>51867</c:v>
                </c:pt>
                <c:pt idx="28">
                  <c:v>52232</c:v>
                </c:pt>
                <c:pt idx="29">
                  <c:v>52597</c:v>
                </c:pt>
                <c:pt idx="30">
                  <c:v>52963</c:v>
                </c:pt>
                <c:pt idx="31">
                  <c:v>53328</c:v>
                </c:pt>
                <c:pt idx="32">
                  <c:v>53693</c:v>
                </c:pt>
                <c:pt idx="33">
                  <c:v>54058</c:v>
                </c:pt>
                <c:pt idx="34">
                  <c:v>54424</c:v>
                </c:pt>
                <c:pt idx="35">
                  <c:v>54789</c:v>
                </c:pt>
              </c:numCache>
            </c:numRef>
          </c:cat>
          <c:val>
            <c:numRef>
              <c:f>'4.31'!$E$8:$AN$8</c:f>
              <c:numCache>
                <c:formatCode>#,##0.000</c:formatCode>
                <c:ptCount val="36"/>
                <c:pt idx="3">
                  <c:v>0</c:v>
                </c:pt>
                <c:pt idx="4" formatCode="0.000">
                  <c:v>2.4095316454065978E-2</c:v>
                </c:pt>
                <c:pt idx="5" formatCode="0.000">
                  <c:v>3.6132758218716081E-2</c:v>
                </c:pt>
                <c:pt idx="6" formatCode="0.000">
                  <c:v>4.9286392220932791E-2</c:v>
                </c:pt>
                <c:pt idx="7" formatCode="0.000">
                  <c:v>6.3838755219351992E-2</c:v>
                </c:pt>
                <c:pt idx="8" formatCode="0.000">
                  <c:v>7.9603541361458571E-2</c:v>
                </c:pt>
                <c:pt idx="9" formatCode="0.000">
                  <c:v>9.6623309697133647E-2</c:v>
                </c:pt>
                <c:pt idx="10" formatCode="0.000">
                  <c:v>0.11506386929842445</c:v>
                </c:pt>
                <c:pt idx="11" formatCode="0.000">
                  <c:v>0.13515315509862544</c:v>
                </c:pt>
                <c:pt idx="12" formatCode="0.000">
                  <c:v>0.15689913608762421</c:v>
                </c:pt>
                <c:pt idx="13" formatCode="0.000">
                  <c:v>0.18065267272061333</c:v>
                </c:pt>
                <c:pt idx="14" formatCode="0.000">
                  <c:v>0.20640919075223774</c:v>
                </c:pt>
                <c:pt idx="15" formatCode="0.000">
                  <c:v>0.23457290043028869</c:v>
                </c:pt>
                <c:pt idx="16" formatCode="0.000">
                  <c:v>0.26531651710257537</c:v>
                </c:pt>
                <c:pt idx="17" formatCode="0.000">
                  <c:v>0.29901634825584295</c:v>
                </c:pt>
                <c:pt idx="18" formatCode="0.000">
                  <c:v>0.33589980668873592</c:v>
                </c:pt>
                <c:pt idx="19" formatCode="0.000">
                  <c:v>0.37638800452221499</c:v>
                </c:pt>
                <c:pt idx="20" formatCode="0.000">
                  <c:v>0.42087521656593035</c:v>
                </c:pt>
                <c:pt idx="21" formatCode="0.000">
                  <c:v>0.46981462218704367</c:v>
                </c:pt>
                <c:pt idx="22" formatCode="0.000">
                  <c:v>0.52364517212429451</c:v>
                </c:pt>
                <c:pt idx="23" formatCode="0.000">
                  <c:v>0.58302900813197445</c:v>
                </c:pt>
                <c:pt idx="24" formatCode="0.000">
                  <c:v>0.64861557154511873</c:v>
                </c:pt>
                <c:pt idx="25" formatCode="0.000">
                  <c:v>0.72110783468543604</c:v>
                </c:pt>
                <c:pt idx="26" formatCode="0.000">
                  <c:v>0.80149749116672908</c:v>
                </c:pt>
                <c:pt idx="27" formatCode="0.000">
                  <c:v>0.89049758242113819</c:v>
                </c:pt>
                <c:pt idx="28" formatCode="0.000">
                  <c:v>0.98943367038379315</c:v>
                </c:pt>
                <c:pt idx="29" formatCode="0.000">
                  <c:v>1.0993545845457773</c:v>
                </c:pt>
                <c:pt idx="30" formatCode="0.000">
                  <c:v>1.2216742402461576</c:v>
                </c:pt>
                <c:pt idx="31" formatCode="0.000">
                  <c:v>1.358086843483171</c:v>
                </c:pt>
                <c:pt idx="32" formatCode="0.000">
                  <c:v>1.5103886846940695</c:v>
                </c:pt>
                <c:pt idx="33" formatCode="0.000">
                  <c:v>1.6807478696938201</c:v>
                </c:pt>
                <c:pt idx="34" formatCode="0.000">
                  <c:v>1.8714562213495793</c:v>
                </c:pt>
                <c:pt idx="35" formatCode="0.000">
                  <c:v>2.0851913198808218</c:v>
                </c:pt>
              </c:numCache>
            </c:numRef>
          </c:val>
          <c:smooth val="0"/>
          <c:extLst>
            <c:ext xmlns:c16="http://schemas.microsoft.com/office/drawing/2014/chart" uri="{C3380CC4-5D6E-409C-BE32-E72D297353CC}">
              <c16:uniqueId val="{00000004-D0A8-48F8-AF70-F74FB323D9E8}"/>
            </c:ext>
          </c:extLst>
        </c:ser>
        <c:ser>
          <c:idx val="3"/>
          <c:order val="3"/>
          <c:tx>
            <c:strRef>
              <c:f>'4.31'!$D$9</c:f>
              <c:strCache>
                <c:ptCount val="1"/>
                <c:pt idx="0">
                  <c:v>Steady Progression</c:v>
                </c:pt>
              </c:strCache>
            </c:strRef>
          </c:tx>
          <c:spPr>
            <a:ln w="28575" cap="rnd">
              <a:solidFill>
                <a:srgbClr val="FFC222"/>
              </a:solidFill>
              <a:round/>
            </a:ln>
            <a:effectLst/>
          </c:spPr>
          <c:marker>
            <c:symbol val="none"/>
          </c:marker>
          <c:cat>
            <c:numRef>
              <c:f>'4.31'!$E$5:$AN$5</c:f>
              <c:numCache>
                <c:formatCode>yyyy</c:formatCode>
                <c:ptCount val="36"/>
                <c:pt idx="0">
                  <c:v>42005</c:v>
                </c:pt>
                <c:pt idx="1">
                  <c:v>42370</c:v>
                </c:pt>
                <c:pt idx="2">
                  <c:v>42736</c:v>
                </c:pt>
                <c:pt idx="3">
                  <c:v>43101</c:v>
                </c:pt>
                <c:pt idx="4">
                  <c:v>43466</c:v>
                </c:pt>
                <c:pt idx="5">
                  <c:v>43831</c:v>
                </c:pt>
                <c:pt idx="6">
                  <c:v>44197</c:v>
                </c:pt>
                <c:pt idx="7">
                  <c:v>44562</c:v>
                </c:pt>
                <c:pt idx="8">
                  <c:v>44927</c:v>
                </c:pt>
                <c:pt idx="9">
                  <c:v>45292</c:v>
                </c:pt>
                <c:pt idx="10">
                  <c:v>45658</c:v>
                </c:pt>
                <c:pt idx="11">
                  <c:v>46023</c:v>
                </c:pt>
                <c:pt idx="12">
                  <c:v>46388</c:v>
                </c:pt>
                <c:pt idx="13">
                  <c:v>46753</c:v>
                </c:pt>
                <c:pt idx="14">
                  <c:v>47119</c:v>
                </c:pt>
                <c:pt idx="15">
                  <c:v>47484</c:v>
                </c:pt>
                <c:pt idx="16">
                  <c:v>47849</c:v>
                </c:pt>
                <c:pt idx="17">
                  <c:v>48214</c:v>
                </c:pt>
                <c:pt idx="18">
                  <c:v>48580</c:v>
                </c:pt>
                <c:pt idx="19">
                  <c:v>48945</c:v>
                </c:pt>
                <c:pt idx="20">
                  <c:v>49310</c:v>
                </c:pt>
                <c:pt idx="21">
                  <c:v>49675</c:v>
                </c:pt>
                <c:pt idx="22">
                  <c:v>50041</c:v>
                </c:pt>
                <c:pt idx="23">
                  <c:v>50406</c:v>
                </c:pt>
                <c:pt idx="24">
                  <c:v>50771</c:v>
                </c:pt>
                <c:pt idx="25">
                  <c:v>51136</c:v>
                </c:pt>
                <c:pt idx="26">
                  <c:v>51502</c:v>
                </c:pt>
                <c:pt idx="27">
                  <c:v>51867</c:v>
                </c:pt>
                <c:pt idx="28">
                  <c:v>52232</c:v>
                </c:pt>
                <c:pt idx="29">
                  <c:v>52597</c:v>
                </c:pt>
                <c:pt idx="30">
                  <c:v>52963</c:v>
                </c:pt>
                <c:pt idx="31">
                  <c:v>53328</c:v>
                </c:pt>
                <c:pt idx="32">
                  <c:v>53693</c:v>
                </c:pt>
                <c:pt idx="33">
                  <c:v>54058</c:v>
                </c:pt>
                <c:pt idx="34">
                  <c:v>54424</c:v>
                </c:pt>
                <c:pt idx="35">
                  <c:v>54789</c:v>
                </c:pt>
              </c:numCache>
            </c:numRef>
          </c:cat>
          <c:val>
            <c:numRef>
              <c:f>'4.31'!$E$9:$AN$9</c:f>
              <c:numCache>
                <c:formatCode>#,##0.000</c:formatCode>
                <c:ptCount val="36"/>
                <c:pt idx="3">
                  <c:v>0</c:v>
                </c:pt>
                <c:pt idx="4" formatCode="0.000">
                  <c:v>2.3835823454717839E-2</c:v>
                </c:pt>
                <c:pt idx="5" formatCode="0.000">
                  <c:v>3.5878722289886769E-2</c:v>
                </c:pt>
                <c:pt idx="6" formatCode="0.000">
                  <c:v>4.9037588317128115E-2</c:v>
                </c:pt>
                <c:pt idx="7" formatCode="0.000">
                  <c:v>6.3594971934175765E-2</c:v>
                </c:pt>
                <c:pt idx="8" formatCode="0.000">
                  <c:v>7.9233584892111575E-2</c:v>
                </c:pt>
                <c:pt idx="9" formatCode="0.000">
                  <c:v>9.6363645627441388E-2</c:v>
                </c:pt>
                <c:pt idx="10" formatCode="0.000">
                  <c:v>0.11478429133113573</c:v>
                </c:pt>
                <c:pt idx="11" formatCode="0.000">
                  <c:v>0.13475514810650602</c:v>
                </c:pt>
                <c:pt idx="12" formatCode="0.000">
                  <c:v>0.15660586501094761</c:v>
                </c:pt>
                <c:pt idx="13" formatCode="0.000">
                  <c:v>0.18024548703376145</c:v>
                </c:pt>
                <c:pt idx="14" formatCode="0.000">
                  <c:v>0.20610319594925125</c:v>
                </c:pt>
                <c:pt idx="15" formatCode="0.000">
                  <c:v>0.2341571745266294</c:v>
                </c:pt>
                <c:pt idx="16" formatCode="0.000">
                  <c:v>0.26488558741714213</c:v>
                </c:pt>
                <c:pt idx="17" formatCode="0.000">
                  <c:v>0.29857072583040944</c:v>
                </c:pt>
                <c:pt idx="18" formatCode="0.000">
                  <c:v>0.33552775220812731</c:v>
                </c:pt>
                <c:pt idx="19" formatCode="0.000">
                  <c:v>0.37608712552350471</c:v>
                </c:pt>
                <c:pt idx="20" formatCode="0.000">
                  <c:v>0.42053739150061092</c:v>
                </c:pt>
                <c:pt idx="21" formatCode="0.000">
                  <c:v>0.46944101470158062</c:v>
                </c:pt>
                <c:pt idx="22" formatCode="0.000">
                  <c:v>0.52331922331616931</c:v>
                </c:pt>
                <c:pt idx="23" formatCode="0.000">
                  <c:v>0.58283033736899514</c:v>
                </c:pt>
                <c:pt idx="24" formatCode="0.000">
                  <c:v>0.64862020634389628</c:v>
                </c:pt>
                <c:pt idx="25" formatCode="0.000">
                  <c:v>0.72146709595487946</c:v>
                </c:pt>
                <c:pt idx="26" formatCode="0.000">
                  <c:v>0.80210445191754953</c:v>
                </c:pt>
                <c:pt idx="27" formatCode="0.000">
                  <c:v>0.8915743399201107</c:v>
                </c:pt>
                <c:pt idx="28" formatCode="0.000">
                  <c:v>0.99104222168685951</c:v>
                </c:pt>
                <c:pt idx="29" formatCode="0.000">
                  <c:v>1.1015360756616865</c:v>
                </c:pt>
                <c:pt idx="30" formatCode="0.000">
                  <c:v>1.2247058527736059</c:v>
                </c:pt>
                <c:pt idx="31" formatCode="0.000">
                  <c:v>1.3622344454861974</c:v>
                </c:pt>
                <c:pt idx="32" formatCode="0.000">
                  <c:v>1.5157473625459645</c:v>
                </c:pt>
                <c:pt idx="33" formatCode="0.000">
                  <c:v>1.6874792677468142</c:v>
                </c:pt>
                <c:pt idx="34" formatCode="0.000">
                  <c:v>1.8799409523904236</c:v>
                </c:pt>
                <c:pt idx="35" formatCode="0.000">
                  <c:v>2.0957784264115333</c:v>
                </c:pt>
              </c:numCache>
            </c:numRef>
          </c:val>
          <c:smooth val="0"/>
          <c:extLst>
            <c:ext xmlns:c16="http://schemas.microsoft.com/office/drawing/2014/chart" uri="{C3380CC4-5D6E-409C-BE32-E72D297353CC}">
              <c16:uniqueId val="{00000005-D0A8-48F8-AF70-F74FB323D9E8}"/>
            </c:ext>
          </c:extLst>
        </c:ser>
        <c:dLbls>
          <c:showLegendKey val="0"/>
          <c:showVal val="0"/>
          <c:showCatName val="0"/>
          <c:showSerName val="0"/>
          <c:showPercent val="0"/>
          <c:showBubbleSize val="0"/>
        </c:dLbls>
        <c:smooth val="0"/>
        <c:axId val="580761856"/>
        <c:axId val="580775936"/>
      </c:lineChart>
      <c:dateAx>
        <c:axId val="580761856"/>
        <c:scaling>
          <c:orientation val="minMax"/>
        </c:scaling>
        <c:delete val="0"/>
        <c:axPos val="b"/>
        <c:numFmt formatCode="yyyy" sourceLinked="1"/>
        <c:majorTickMark val="out"/>
        <c:minorTickMark val="none"/>
        <c:tickLblPos val="nextTo"/>
        <c:spPr>
          <a:noFill/>
          <a:ln w="9525" cap="flat" cmpd="sng" algn="ctr">
            <a:solidFill>
              <a:schemeClr val="tx1">
                <a:lumMod val="15000"/>
                <a:lumOff val="85000"/>
              </a:schemeClr>
            </a:solidFill>
            <a:round/>
          </a:ln>
          <a:effectLst/>
        </c:spPr>
        <c:txPr>
          <a:bodyPr rot="-60000000" vert="horz"/>
          <a:lstStyle/>
          <a:p>
            <a:pPr>
              <a:defRPr/>
            </a:pPr>
            <a:endParaRPr lang="en-US"/>
          </a:p>
        </c:txPr>
        <c:crossAx val="580775936"/>
        <c:crosses val="autoZero"/>
        <c:auto val="1"/>
        <c:lblOffset val="100"/>
        <c:baseTimeUnit val="years"/>
        <c:majorUnit val="5"/>
        <c:majorTimeUnit val="years"/>
        <c:minorUnit val="4"/>
      </c:dateAx>
      <c:valAx>
        <c:axId val="580775936"/>
        <c:scaling>
          <c:orientation val="minMax"/>
        </c:scaling>
        <c:delete val="0"/>
        <c:axPos val="l"/>
        <c:majorGridlines>
          <c:spPr>
            <a:ln>
              <a:solidFill>
                <a:schemeClr val="bg1">
                  <a:lumMod val="85000"/>
                </a:schemeClr>
              </a:solidFill>
            </a:ln>
          </c:spPr>
        </c:majorGridlines>
        <c:title>
          <c:tx>
            <c:rich>
              <a:bodyPr rot="-5400000" vert="horz"/>
              <a:lstStyle/>
              <a:p>
                <a:pPr>
                  <a:defRPr/>
                </a:pPr>
                <a:r>
                  <a:rPr lang="en-GB"/>
                  <a:t>TWh</a:t>
                </a:r>
              </a:p>
            </c:rich>
          </c:tx>
          <c:layout>
            <c:manualLayout>
              <c:xMode val="edge"/>
              <c:yMode val="edge"/>
              <c:x val="2.4798443155455586E-2"/>
              <c:y val="0.13080625535654614"/>
            </c:manualLayout>
          </c:layout>
          <c:overlay val="0"/>
          <c:spPr>
            <a:noFill/>
            <a:ln>
              <a:noFill/>
            </a:ln>
            <a:effectLst/>
          </c:spPr>
        </c:title>
        <c:numFmt formatCode="0" sourceLinked="0"/>
        <c:majorTickMark val="out"/>
        <c:minorTickMark val="none"/>
        <c:tickLblPos val="nextTo"/>
        <c:spPr>
          <a:noFill/>
          <a:ln>
            <a:solidFill>
              <a:schemeClr val="bg1">
                <a:lumMod val="65000"/>
              </a:schemeClr>
            </a:solidFill>
          </a:ln>
          <a:effectLst/>
        </c:spPr>
        <c:txPr>
          <a:bodyPr rot="-60000000" vert="horz"/>
          <a:lstStyle/>
          <a:p>
            <a:pPr>
              <a:defRPr/>
            </a:pPr>
            <a:endParaRPr lang="en-US"/>
          </a:p>
        </c:txPr>
        <c:crossAx val="580761856"/>
        <c:crosses val="autoZero"/>
        <c:crossBetween val="between"/>
      </c:valAx>
      <c:spPr>
        <a:noFill/>
        <a:ln>
          <a:noFill/>
        </a:ln>
        <a:effectLst/>
      </c:spPr>
    </c:plotArea>
    <c:legend>
      <c:legendPos val="b"/>
      <c:layout>
        <c:manualLayout>
          <c:xMode val="edge"/>
          <c:yMode val="edge"/>
          <c:x val="1.1295239684388671E-2"/>
          <c:y val="0.90974579158826863"/>
          <c:w val="0.98870476031561139"/>
          <c:h val="7.0949741758424098E-2"/>
        </c:manualLayout>
      </c:layout>
      <c:overlay val="0"/>
    </c:legend>
    <c:plotVisOnly val="1"/>
    <c:dispBlanksAs val="gap"/>
    <c:showDLblsOverMax val="0"/>
  </c:chart>
  <c:spPr>
    <a:solidFill>
      <a:schemeClr val="bg1"/>
    </a:solidFill>
    <a:ln w="9525" cap="flat" cmpd="sng" algn="ctr">
      <a:noFill/>
      <a:round/>
    </a:ln>
    <a:effectLst/>
  </c:spPr>
  <c:txPr>
    <a:bodyPr/>
    <a:lstStyle/>
    <a:p>
      <a:pPr>
        <a:defRPr sz="12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438172714214354"/>
          <c:y val="6.9675544281816326E-2"/>
          <c:w val="0.86071301464527983"/>
          <c:h val="0.70372989149724374"/>
        </c:manualLayout>
      </c:layout>
      <c:lineChart>
        <c:grouping val="standard"/>
        <c:varyColors val="0"/>
        <c:ser>
          <c:idx val="0"/>
          <c:order val="0"/>
          <c:tx>
            <c:strRef>
              <c:f>'4.32'!$D$7</c:f>
              <c:strCache>
                <c:ptCount val="1"/>
                <c:pt idx="0">
                  <c:v>Two Degrees</c:v>
                </c:pt>
              </c:strCache>
            </c:strRef>
          </c:tx>
          <c:spPr>
            <a:ln w="28575" cap="rnd">
              <a:solidFill>
                <a:srgbClr val="78A22F"/>
              </a:solidFill>
              <a:round/>
            </a:ln>
            <a:effectLst/>
          </c:spPr>
          <c:marker>
            <c:symbol val="none"/>
          </c:marker>
          <c:cat>
            <c:numRef>
              <c:f>'4.32'!$E$6:$AN$6</c:f>
              <c:numCache>
                <c:formatCode>yyyy</c:formatCode>
                <c:ptCount val="36"/>
                <c:pt idx="0">
                  <c:v>42005</c:v>
                </c:pt>
                <c:pt idx="1">
                  <c:v>42370</c:v>
                </c:pt>
                <c:pt idx="2">
                  <c:v>42736</c:v>
                </c:pt>
                <c:pt idx="3">
                  <c:v>43101</c:v>
                </c:pt>
                <c:pt idx="4">
                  <c:v>43466</c:v>
                </c:pt>
                <c:pt idx="5">
                  <c:v>43831</c:v>
                </c:pt>
                <c:pt idx="6">
                  <c:v>44197</c:v>
                </c:pt>
                <c:pt idx="7">
                  <c:v>44562</c:v>
                </c:pt>
                <c:pt idx="8">
                  <c:v>44927</c:v>
                </c:pt>
                <c:pt idx="9">
                  <c:v>45292</c:v>
                </c:pt>
                <c:pt idx="10">
                  <c:v>45658</c:v>
                </c:pt>
                <c:pt idx="11">
                  <c:v>46023</c:v>
                </c:pt>
                <c:pt idx="12">
                  <c:v>46388</c:v>
                </c:pt>
                <c:pt idx="13">
                  <c:v>46753</c:v>
                </c:pt>
                <c:pt idx="14">
                  <c:v>47119</c:v>
                </c:pt>
                <c:pt idx="15">
                  <c:v>47484</c:v>
                </c:pt>
                <c:pt idx="16">
                  <c:v>47849</c:v>
                </c:pt>
                <c:pt idx="17">
                  <c:v>48214</c:v>
                </c:pt>
                <c:pt idx="18">
                  <c:v>48580</c:v>
                </c:pt>
                <c:pt idx="19">
                  <c:v>48945</c:v>
                </c:pt>
                <c:pt idx="20">
                  <c:v>49310</c:v>
                </c:pt>
                <c:pt idx="21">
                  <c:v>49675</c:v>
                </c:pt>
                <c:pt idx="22">
                  <c:v>50041</c:v>
                </c:pt>
                <c:pt idx="23">
                  <c:v>50406</c:v>
                </c:pt>
                <c:pt idx="24">
                  <c:v>50771</c:v>
                </c:pt>
                <c:pt idx="25">
                  <c:v>51136</c:v>
                </c:pt>
                <c:pt idx="26">
                  <c:v>51502</c:v>
                </c:pt>
                <c:pt idx="27">
                  <c:v>51867</c:v>
                </c:pt>
                <c:pt idx="28">
                  <c:v>52232</c:v>
                </c:pt>
                <c:pt idx="29">
                  <c:v>52597</c:v>
                </c:pt>
                <c:pt idx="30">
                  <c:v>52963</c:v>
                </c:pt>
                <c:pt idx="31">
                  <c:v>53328</c:v>
                </c:pt>
                <c:pt idx="32">
                  <c:v>53693</c:v>
                </c:pt>
                <c:pt idx="33">
                  <c:v>54058</c:v>
                </c:pt>
                <c:pt idx="34">
                  <c:v>54424</c:v>
                </c:pt>
                <c:pt idx="35">
                  <c:v>54789</c:v>
                </c:pt>
              </c:numCache>
            </c:numRef>
          </c:cat>
          <c:val>
            <c:numRef>
              <c:f>'4.32'!$E$7:$AN$7</c:f>
              <c:numCache>
                <c:formatCode>#,##0.000</c:formatCode>
                <c:ptCount val="36"/>
                <c:pt idx="3">
                  <c:v>0</c:v>
                </c:pt>
                <c:pt idx="4" formatCode="0.000">
                  <c:v>0</c:v>
                </c:pt>
                <c:pt idx="5" formatCode="0.000">
                  <c:v>0</c:v>
                </c:pt>
                <c:pt idx="6" formatCode="0.000">
                  <c:v>0</c:v>
                </c:pt>
                <c:pt idx="7" formatCode="0.000">
                  <c:v>0</c:v>
                </c:pt>
                <c:pt idx="8" formatCode="0.000">
                  <c:v>0</c:v>
                </c:pt>
                <c:pt idx="9" formatCode="0.000">
                  <c:v>0</c:v>
                </c:pt>
                <c:pt idx="10" formatCode="0.000">
                  <c:v>0</c:v>
                </c:pt>
                <c:pt idx="11" formatCode="0.000">
                  <c:v>0</c:v>
                </c:pt>
                <c:pt idx="12" formatCode="0.000">
                  <c:v>0</c:v>
                </c:pt>
                <c:pt idx="13" formatCode="0.000">
                  <c:v>0</c:v>
                </c:pt>
                <c:pt idx="14" formatCode="0.000">
                  <c:v>0</c:v>
                </c:pt>
                <c:pt idx="15" formatCode="0.000">
                  <c:v>11.374757946463486</c:v>
                </c:pt>
                <c:pt idx="16" formatCode="0.000">
                  <c:v>20.218718118758119</c:v>
                </c:pt>
                <c:pt idx="17" formatCode="0.000">
                  <c:v>31.070680166126731</c:v>
                </c:pt>
                <c:pt idx="18" formatCode="0.000">
                  <c:v>41.530898690721685</c:v>
                </c:pt>
                <c:pt idx="19" formatCode="0.000">
                  <c:v>55.467871144425416</c:v>
                </c:pt>
                <c:pt idx="20" formatCode="0.000">
                  <c:v>69.449501834875434</c:v>
                </c:pt>
                <c:pt idx="21" formatCode="0.000">
                  <c:v>88.39884561162367</c:v>
                </c:pt>
                <c:pt idx="22" formatCode="0.000">
                  <c:v>111.50242493939355</c:v>
                </c:pt>
                <c:pt idx="23" formatCode="0.000">
                  <c:v>131.39580123086301</c:v>
                </c:pt>
                <c:pt idx="24" formatCode="0.000">
                  <c:v>150.82848975874069</c:v>
                </c:pt>
                <c:pt idx="25" formatCode="0.000">
                  <c:v>175.55283141973101</c:v>
                </c:pt>
                <c:pt idx="26" formatCode="0.000">
                  <c:v>197.34459491149181</c:v>
                </c:pt>
                <c:pt idx="27" formatCode="0.000">
                  <c:v>227.55258499060187</c:v>
                </c:pt>
                <c:pt idx="28" formatCode="0.000">
                  <c:v>256.71491531468286</c:v>
                </c:pt>
                <c:pt idx="29" formatCode="0.000">
                  <c:v>286.09359656591334</c:v>
                </c:pt>
                <c:pt idx="30" formatCode="0.000">
                  <c:v>312.87906496068217</c:v>
                </c:pt>
                <c:pt idx="31" formatCode="0.000">
                  <c:v>332.08097265148911</c:v>
                </c:pt>
                <c:pt idx="32" formatCode="0.000">
                  <c:v>350.515715355635</c:v>
                </c:pt>
                <c:pt idx="33" formatCode="0.000">
                  <c:v>365.45156862901979</c:v>
                </c:pt>
                <c:pt idx="34" formatCode="0.000">
                  <c:v>373.2264293494041</c:v>
                </c:pt>
                <c:pt idx="35" formatCode="0.000">
                  <c:v>376.61663741680303</c:v>
                </c:pt>
              </c:numCache>
            </c:numRef>
          </c:val>
          <c:smooth val="0"/>
          <c:extLst>
            <c:ext xmlns:c16="http://schemas.microsoft.com/office/drawing/2014/chart" uri="{C3380CC4-5D6E-409C-BE32-E72D297353CC}">
              <c16:uniqueId val="{00000000-9F6B-4B15-A702-DB93DE214D1B}"/>
            </c:ext>
          </c:extLst>
        </c:ser>
        <c:ser>
          <c:idx val="3"/>
          <c:order val="1"/>
          <c:tx>
            <c:strRef>
              <c:f>'4.32'!$D$8</c:f>
              <c:strCache>
                <c:ptCount val="1"/>
                <c:pt idx="0">
                  <c:v>Steady Progression</c:v>
                </c:pt>
              </c:strCache>
            </c:strRef>
          </c:tx>
          <c:spPr>
            <a:ln w="28575" cap="rnd">
              <a:solidFill>
                <a:srgbClr val="FFC222"/>
              </a:solidFill>
              <a:round/>
            </a:ln>
            <a:effectLst/>
          </c:spPr>
          <c:marker>
            <c:symbol val="none"/>
          </c:marker>
          <c:cat>
            <c:numRef>
              <c:f>'4.32'!$E$6:$AN$6</c:f>
              <c:numCache>
                <c:formatCode>yyyy</c:formatCode>
                <c:ptCount val="36"/>
                <c:pt idx="0">
                  <c:v>42005</c:v>
                </c:pt>
                <c:pt idx="1">
                  <c:v>42370</c:v>
                </c:pt>
                <c:pt idx="2">
                  <c:v>42736</c:v>
                </c:pt>
                <c:pt idx="3">
                  <c:v>43101</c:v>
                </c:pt>
                <c:pt idx="4">
                  <c:v>43466</c:v>
                </c:pt>
                <c:pt idx="5">
                  <c:v>43831</c:v>
                </c:pt>
                <c:pt idx="6">
                  <c:v>44197</c:v>
                </c:pt>
                <c:pt idx="7">
                  <c:v>44562</c:v>
                </c:pt>
                <c:pt idx="8">
                  <c:v>44927</c:v>
                </c:pt>
                <c:pt idx="9">
                  <c:v>45292</c:v>
                </c:pt>
                <c:pt idx="10">
                  <c:v>45658</c:v>
                </c:pt>
                <c:pt idx="11">
                  <c:v>46023</c:v>
                </c:pt>
                <c:pt idx="12">
                  <c:v>46388</c:v>
                </c:pt>
                <c:pt idx="13">
                  <c:v>46753</c:v>
                </c:pt>
                <c:pt idx="14">
                  <c:v>47119</c:v>
                </c:pt>
                <c:pt idx="15">
                  <c:v>47484</c:v>
                </c:pt>
                <c:pt idx="16">
                  <c:v>47849</c:v>
                </c:pt>
                <c:pt idx="17">
                  <c:v>48214</c:v>
                </c:pt>
                <c:pt idx="18">
                  <c:v>48580</c:v>
                </c:pt>
                <c:pt idx="19">
                  <c:v>48945</c:v>
                </c:pt>
                <c:pt idx="20">
                  <c:v>49310</c:v>
                </c:pt>
                <c:pt idx="21">
                  <c:v>49675</c:v>
                </c:pt>
                <c:pt idx="22">
                  <c:v>50041</c:v>
                </c:pt>
                <c:pt idx="23">
                  <c:v>50406</c:v>
                </c:pt>
                <c:pt idx="24">
                  <c:v>50771</c:v>
                </c:pt>
                <c:pt idx="25">
                  <c:v>51136</c:v>
                </c:pt>
                <c:pt idx="26">
                  <c:v>51502</c:v>
                </c:pt>
                <c:pt idx="27">
                  <c:v>51867</c:v>
                </c:pt>
                <c:pt idx="28">
                  <c:v>52232</c:v>
                </c:pt>
                <c:pt idx="29">
                  <c:v>52597</c:v>
                </c:pt>
                <c:pt idx="30">
                  <c:v>52963</c:v>
                </c:pt>
                <c:pt idx="31">
                  <c:v>53328</c:v>
                </c:pt>
                <c:pt idx="32">
                  <c:v>53693</c:v>
                </c:pt>
                <c:pt idx="33">
                  <c:v>54058</c:v>
                </c:pt>
                <c:pt idx="34">
                  <c:v>54424</c:v>
                </c:pt>
                <c:pt idx="35">
                  <c:v>54789</c:v>
                </c:pt>
              </c:numCache>
            </c:numRef>
          </c:cat>
          <c:val>
            <c:numRef>
              <c:f>'4.32'!$E$8:$AN$8</c:f>
              <c:numCache>
                <c:formatCode>#,##0.000</c:formatCode>
                <c:ptCount val="36"/>
                <c:pt idx="3">
                  <c:v>0</c:v>
                </c:pt>
                <c:pt idx="4" formatCode="0.000">
                  <c:v>0</c:v>
                </c:pt>
                <c:pt idx="5" formatCode="0.000">
                  <c:v>0</c:v>
                </c:pt>
                <c:pt idx="6" formatCode="0.000">
                  <c:v>0</c:v>
                </c:pt>
                <c:pt idx="7" formatCode="0.000">
                  <c:v>0</c:v>
                </c:pt>
                <c:pt idx="8" formatCode="0.000">
                  <c:v>0</c:v>
                </c:pt>
                <c:pt idx="9" formatCode="0.000">
                  <c:v>0</c:v>
                </c:pt>
                <c:pt idx="10" formatCode="0.000">
                  <c:v>0</c:v>
                </c:pt>
                <c:pt idx="11" formatCode="0.000">
                  <c:v>0</c:v>
                </c:pt>
                <c:pt idx="12" formatCode="0.000">
                  <c:v>0</c:v>
                </c:pt>
                <c:pt idx="13" formatCode="0.000">
                  <c:v>0.77590436196885981</c:v>
                </c:pt>
                <c:pt idx="14" formatCode="0.000">
                  <c:v>1.5518087239377196</c:v>
                </c:pt>
                <c:pt idx="15" formatCode="0.000">
                  <c:v>2.3277130859065798</c:v>
                </c:pt>
                <c:pt idx="16" formatCode="0.000">
                  <c:v>3.029357616084289</c:v>
                </c:pt>
                <c:pt idx="17" formatCode="0.000">
                  <c:v>3.8023313442660647</c:v>
                </c:pt>
                <c:pt idx="18" formatCode="0.000">
                  <c:v>4.5026517759908922</c:v>
                </c:pt>
                <c:pt idx="19" formatCode="0.000">
                  <c:v>5.2510960832707774</c:v>
                </c:pt>
                <c:pt idx="20" formatCode="0.000">
                  <c:v>5.9723824282075899</c:v>
                </c:pt>
                <c:pt idx="21" formatCode="0.000">
                  <c:v>6.6844791145130733</c:v>
                </c:pt>
                <c:pt idx="22" formatCode="0.000">
                  <c:v>7.4167095688410143</c:v>
                </c:pt>
                <c:pt idx="23" formatCode="0.000">
                  <c:v>8.1295214188483893</c:v>
                </c:pt>
                <c:pt idx="24" formatCode="0.000">
                  <c:v>8.8469386506501309</c:v>
                </c:pt>
                <c:pt idx="25" formatCode="0.000">
                  <c:v>9.5617607474695863</c:v>
                </c:pt>
                <c:pt idx="26" formatCode="0.000">
                  <c:v>10.254633774121377</c:v>
                </c:pt>
                <c:pt idx="27" formatCode="0.000">
                  <c:v>10.949730544526263</c:v>
                </c:pt>
                <c:pt idx="28" formatCode="0.000">
                  <c:v>11.656299435321539</c:v>
                </c:pt>
                <c:pt idx="29" formatCode="0.000">
                  <c:v>12.357562958939923</c:v>
                </c:pt>
                <c:pt idx="30" formatCode="0.000">
                  <c:v>13.055619644248809</c:v>
                </c:pt>
                <c:pt idx="31" formatCode="0.000">
                  <c:v>13.744180777468747</c:v>
                </c:pt>
                <c:pt idx="32" formatCode="0.000">
                  <c:v>14.434010851696362</c:v>
                </c:pt>
                <c:pt idx="33" formatCode="0.000">
                  <c:v>15.120106899335088</c:v>
                </c:pt>
                <c:pt idx="34" formatCode="0.000">
                  <c:v>15.811388927721611</c:v>
                </c:pt>
                <c:pt idx="35" formatCode="0.000">
                  <c:v>16.526242454134586</c:v>
                </c:pt>
              </c:numCache>
            </c:numRef>
          </c:val>
          <c:smooth val="0"/>
          <c:extLst>
            <c:ext xmlns:c16="http://schemas.microsoft.com/office/drawing/2014/chart" uri="{C3380CC4-5D6E-409C-BE32-E72D297353CC}">
              <c16:uniqueId val="{00000005-9F6B-4B15-A702-DB93DE214D1B}"/>
            </c:ext>
          </c:extLst>
        </c:ser>
        <c:dLbls>
          <c:showLegendKey val="0"/>
          <c:showVal val="0"/>
          <c:showCatName val="0"/>
          <c:showSerName val="0"/>
          <c:showPercent val="0"/>
          <c:showBubbleSize val="0"/>
        </c:dLbls>
        <c:smooth val="0"/>
        <c:axId val="580761856"/>
        <c:axId val="580775936"/>
      </c:lineChart>
      <c:dateAx>
        <c:axId val="580761856"/>
        <c:scaling>
          <c:orientation val="minMax"/>
        </c:scaling>
        <c:delete val="0"/>
        <c:axPos val="b"/>
        <c:numFmt formatCode="yyyy" sourceLinked="1"/>
        <c:majorTickMark val="out"/>
        <c:minorTickMark val="none"/>
        <c:tickLblPos val="nextTo"/>
        <c:spPr>
          <a:noFill/>
          <a:ln w="9525" cap="flat" cmpd="sng" algn="ctr">
            <a:solidFill>
              <a:schemeClr val="tx1">
                <a:lumMod val="15000"/>
                <a:lumOff val="85000"/>
              </a:schemeClr>
            </a:solidFill>
            <a:round/>
          </a:ln>
          <a:effectLst/>
        </c:spPr>
        <c:txPr>
          <a:bodyPr rot="-60000000" vert="horz"/>
          <a:lstStyle/>
          <a:p>
            <a:pPr>
              <a:defRPr/>
            </a:pPr>
            <a:endParaRPr lang="en-US"/>
          </a:p>
        </c:txPr>
        <c:crossAx val="580775936"/>
        <c:crosses val="autoZero"/>
        <c:auto val="1"/>
        <c:lblOffset val="100"/>
        <c:baseTimeUnit val="years"/>
        <c:majorUnit val="5"/>
        <c:majorTimeUnit val="years"/>
        <c:minorUnit val="4"/>
      </c:dateAx>
      <c:valAx>
        <c:axId val="580775936"/>
        <c:scaling>
          <c:orientation val="minMax"/>
        </c:scaling>
        <c:delete val="0"/>
        <c:axPos val="l"/>
        <c:majorGridlines>
          <c:spPr>
            <a:ln>
              <a:solidFill>
                <a:schemeClr val="bg1">
                  <a:lumMod val="85000"/>
                </a:schemeClr>
              </a:solidFill>
            </a:ln>
          </c:spPr>
        </c:majorGridlines>
        <c:title>
          <c:tx>
            <c:rich>
              <a:bodyPr rot="-5400000" vert="horz"/>
              <a:lstStyle/>
              <a:p>
                <a:pPr>
                  <a:defRPr/>
                </a:pPr>
                <a:r>
                  <a:rPr lang="en-GB"/>
                  <a:t>TWh</a:t>
                </a:r>
              </a:p>
            </c:rich>
          </c:tx>
          <c:layout>
            <c:manualLayout>
              <c:xMode val="edge"/>
              <c:yMode val="edge"/>
              <c:x val="2.4798443155455586E-2"/>
              <c:y val="0.13080625535654614"/>
            </c:manualLayout>
          </c:layout>
          <c:overlay val="0"/>
          <c:spPr>
            <a:noFill/>
            <a:ln>
              <a:noFill/>
            </a:ln>
            <a:effectLst/>
          </c:spPr>
        </c:title>
        <c:numFmt formatCode="0" sourceLinked="0"/>
        <c:majorTickMark val="out"/>
        <c:minorTickMark val="none"/>
        <c:tickLblPos val="nextTo"/>
        <c:spPr>
          <a:noFill/>
          <a:ln>
            <a:solidFill>
              <a:schemeClr val="bg1">
                <a:lumMod val="65000"/>
              </a:schemeClr>
            </a:solidFill>
          </a:ln>
          <a:effectLst/>
        </c:spPr>
        <c:txPr>
          <a:bodyPr rot="-60000000" vert="horz"/>
          <a:lstStyle/>
          <a:p>
            <a:pPr>
              <a:defRPr/>
            </a:pPr>
            <a:endParaRPr lang="en-US"/>
          </a:p>
        </c:txPr>
        <c:crossAx val="580761856"/>
        <c:crosses val="autoZero"/>
        <c:crossBetween val="between"/>
      </c:valAx>
      <c:spPr>
        <a:noFill/>
        <a:ln>
          <a:noFill/>
        </a:ln>
        <a:effectLst/>
      </c:spPr>
    </c:plotArea>
    <c:legend>
      <c:legendPos val="b"/>
      <c:layout>
        <c:manualLayout>
          <c:xMode val="edge"/>
          <c:yMode val="edge"/>
          <c:x val="1.1295239684388671E-2"/>
          <c:y val="0.90974579158826863"/>
          <c:w val="0.98870476031561139"/>
          <c:h val="7.0949741758424098E-2"/>
        </c:manualLayout>
      </c:layout>
      <c:overlay val="0"/>
    </c:legend>
    <c:plotVisOnly val="1"/>
    <c:dispBlanksAs val="gap"/>
    <c:showDLblsOverMax val="0"/>
  </c:chart>
  <c:spPr>
    <a:solidFill>
      <a:schemeClr val="bg1"/>
    </a:solidFill>
    <a:ln w="9525" cap="flat" cmpd="sng" algn="ctr">
      <a:noFill/>
      <a:round/>
    </a:ln>
    <a:effectLst/>
  </c:spPr>
  <c:txPr>
    <a:bodyPr/>
    <a:lstStyle/>
    <a:p>
      <a:pPr>
        <a:defRPr sz="12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spPr>
            <a:solidFill>
              <a:srgbClr val="6A2C91"/>
            </a:solidFill>
          </c:spPr>
          <c:dPt>
            <c:idx val="0"/>
            <c:bubble3D val="0"/>
            <c:spPr>
              <a:solidFill>
                <a:srgbClr val="FFBF22"/>
              </a:solidFill>
              <a:ln w="19050">
                <a:solidFill>
                  <a:schemeClr val="lt1"/>
                </a:solidFill>
              </a:ln>
              <a:effectLst/>
            </c:spPr>
            <c:extLst>
              <c:ext xmlns:c16="http://schemas.microsoft.com/office/drawing/2014/chart" uri="{C3380CC4-5D6E-409C-BE32-E72D297353CC}">
                <c16:uniqueId val="{00000001-1259-4415-9848-F58F43E15A07}"/>
              </c:ext>
            </c:extLst>
          </c:dPt>
          <c:dPt>
            <c:idx val="1"/>
            <c:bubble3D val="0"/>
            <c:spPr>
              <a:solidFill>
                <a:srgbClr val="F26522"/>
              </a:solidFill>
              <a:ln w="19050">
                <a:solidFill>
                  <a:schemeClr val="lt1"/>
                </a:solidFill>
              </a:ln>
              <a:effectLst/>
            </c:spPr>
            <c:extLst>
              <c:ext xmlns:c16="http://schemas.microsoft.com/office/drawing/2014/chart" uri="{C3380CC4-5D6E-409C-BE32-E72D297353CC}">
                <c16:uniqueId val="{00000003-1259-4415-9848-F58F43E15A07}"/>
              </c:ext>
            </c:extLst>
          </c:dPt>
          <c:dPt>
            <c:idx val="2"/>
            <c:bubble3D val="0"/>
            <c:spPr>
              <a:solidFill>
                <a:srgbClr val="6A2C91"/>
              </a:solidFill>
              <a:ln w="19050">
                <a:solidFill>
                  <a:schemeClr val="lt1"/>
                </a:solidFill>
              </a:ln>
              <a:effectLst/>
            </c:spPr>
            <c:extLst>
              <c:ext xmlns:c16="http://schemas.microsoft.com/office/drawing/2014/chart" uri="{C3380CC4-5D6E-409C-BE32-E72D297353CC}">
                <c16:uniqueId val="{00000005-1259-4415-9848-F58F43E15A07}"/>
              </c:ext>
            </c:extLst>
          </c:dPt>
          <c:dPt>
            <c:idx val="3"/>
            <c:bubble3D val="0"/>
            <c:spPr>
              <a:solidFill>
                <a:schemeClr val="tx1">
                  <a:lumMod val="50000"/>
                  <a:lumOff val="50000"/>
                </a:schemeClr>
              </a:solidFill>
              <a:ln w="19050">
                <a:solidFill>
                  <a:schemeClr val="lt1"/>
                </a:solidFill>
              </a:ln>
              <a:effectLst/>
            </c:spPr>
            <c:extLst>
              <c:ext xmlns:c16="http://schemas.microsoft.com/office/drawing/2014/chart" uri="{C3380CC4-5D6E-409C-BE32-E72D297353CC}">
                <c16:uniqueId val="{00000007-1259-4415-9848-F58F43E15A07}"/>
              </c:ext>
            </c:extLst>
          </c:dPt>
          <c:dLbls>
            <c:spPr>
              <a:noFill/>
              <a:ln>
                <a:noFill/>
              </a:ln>
              <a:effectLst/>
            </c:spPr>
            <c:txPr>
              <a:bodyPr rot="0" spcFirstLastPara="1" vertOverflow="clip" horzOverflow="clip"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n-US"/>
              </a:p>
            </c:txPr>
            <c:dLblPos val="inEnd"/>
            <c:showLegendKey val="0"/>
            <c:showVal val="0"/>
            <c:showCatName val="0"/>
            <c:showSerName val="0"/>
            <c:showPercent val="1"/>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f>'4.33'!$H$8:$H$11</c:f>
              <c:strCache>
                <c:ptCount val="4"/>
                <c:pt idx="0">
                  <c:v>SMR</c:v>
                </c:pt>
                <c:pt idx="1">
                  <c:v>Partial oil oxidation</c:v>
                </c:pt>
                <c:pt idx="2">
                  <c:v>Coal gasification</c:v>
                </c:pt>
                <c:pt idx="3">
                  <c:v>Electrolysis</c:v>
                </c:pt>
              </c:strCache>
            </c:strRef>
          </c:cat>
          <c:val>
            <c:numRef>
              <c:f>'4.33'!$I$8:$I$11</c:f>
              <c:numCache>
                <c:formatCode>0%</c:formatCode>
                <c:ptCount val="4"/>
                <c:pt idx="0">
                  <c:v>0.49</c:v>
                </c:pt>
                <c:pt idx="1">
                  <c:v>0.28999999999999998</c:v>
                </c:pt>
                <c:pt idx="2">
                  <c:v>0.18</c:v>
                </c:pt>
                <c:pt idx="3">
                  <c:v>0.04</c:v>
                </c:pt>
              </c:numCache>
            </c:numRef>
          </c:val>
          <c:extLst>
            <c:ext xmlns:c16="http://schemas.microsoft.com/office/drawing/2014/chart" uri="{C3380CC4-5D6E-409C-BE32-E72D297353CC}">
              <c16:uniqueId val="{00000008-1259-4415-9848-F58F43E15A07}"/>
            </c:ext>
          </c:extLst>
        </c:ser>
        <c:dLbls>
          <c:showLegendKey val="0"/>
          <c:showVal val="0"/>
          <c:showCatName val="0"/>
          <c:showSerName val="0"/>
          <c:showPercent val="0"/>
          <c:showBubbleSize val="0"/>
          <c:showLeaderLines val="0"/>
        </c:dLbls>
        <c:firstSliceAng val="0"/>
      </c:pieChart>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583910533910535"/>
          <c:y val="3.3791143844335333E-2"/>
          <c:w val="0.86736195286195295"/>
          <c:h val="0.66629106469126698"/>
        </c:manualLayout>
      </c:layout>
      <c:barChart>
        <c:barDir val="col"/>
        <c:grouping val="stacked"/>
        <c:varyColors val="0"/>
        <c:ser>
          <c:idx val="0"/>
          <c:order val="0"/>
          <c:tx>
            <c:strRef>
              <c:f>'5.1'!$N$9</c:f>
              <c:strCache>
                <c:ptCount val="1"/>
                <c:pt idx="0">
                  <c:v>Interconnectors</c:v>
                </c:pt>
              </c:strCache>
            </c:strRef>
          </c:tx>
          <c:spPr>
            <a:solidFill>
              <a:srgbClr val="FFC222"/>
            </a:solidFill>
            <a:ln>
              <a:noFill/>
            </a:ln>
            <a:effectLst/>
          </c:spPr>
          <c:invertIfNegative val="0"/>
          <c:cat>
            <c:strRef>
              <c:f>'5.1'!$O$8:$Y$8</c:f>
              <c:strCache>
                <c:ptCount val="11"/>
                <c:pt idx="0">
                  <c:v>2018</c:v>
                </c:pt>
                <c:pt idx="2">
                  <c:v>CR</c:v>
                </c:pt>
                <c:pt idx="3">
                  <c:v>TD</c:v>
                </c:pt>
                <c:pt idx="4">
                  <c:v>SP</c:v>
                </c:pt>
                <c:pt idx="5">
                  <c:v>CE</c:v>
                </c:pt>
                <c:pt idx="7">
                  <c:v>CR</c:v>
                </c:pt>
                <c:pt idx="8">
                  <c:v>TD</c:v>
                </c:pt>
                <c:pt idx="9">
                  <c:v>SP</c:v>
                </c:pt>
                <c:pt idx="10">
                  <c:v>CE</c:v>
                </c:pt>
              </c:strCache>
            </c:strRef>
          </c:cat>
          <c:val>
            <c:numRef>
              <c:f>'5.1'!$O$9:$Y$9</c:f>
              <c:numCache>
                <c:formatCode>General</c:formatCode>
                <c:ptCount val="11"/>
                <c:pt idx="0">
                  <c:v>3.585</c:v>
                </c:pt>
                <c:pt idx="2">
                  <c:v>16.504999999999999</c:v>
                </c:pt>
                <c:pt idx="3">
                  <c:v>20.055</c:v>
                </c:pt>
                <c:pt idx="4">
                  <c:v>14.505000000000001</c:v>
                </c:pt>
                <c:pt idx="5">
                  <c:v>11.705</c:v>
                </c:pt>
                <c:pt idx="7">
                  <c:v>16.504999999999999</c:v>
                </c:pt>
                <c:pt idx="8">
                  <c:v>20.055</c:v>
                </c:pt>
                <c:pt idx="9">
                  <c:v>14.505000000000001</c:v>
                </c:pt>
                <c:pt idx="10">
                  <c:v>11.705</c:v>
                </c:pt>
              </c:numCache>
            </c:numRef>
          </c:val>
          <c:extLst>
            <c:ext xmlns:c16="http://schemas.microsoft.com/office/drawing/2014/chart" uri="{C3380CC4-5D6E-409C-BE32-E72D297353CC}">
              <c16:uniqueId val="{00000000-9EA4-4053-B840-DAA39087048C}"/>
            </c:ext>
          </c:extLst>
        </c:ser>
        <c:ser>
          <c:idx val="1"/>
          <c:order val="1"/>
          <c:tx>
            <c:strRef>
              <c:f>'5.1'!$N$10</c:f>
              <c:strCache>
                <c:ptCount val="1"/>
                <c:pt idx="0">
                  <c:v>CCUS</c:v>
                </c:pt>
              </c:strCache>
            </c:strRef>
          </c:tx>
          <c:spPr>
            <a:solidFill>
              <a:srgbClr val="F26522"/>
            </a:solidFill>
            <a:ln w="25400">
              <a:noFill/>
            </a:ln>
            <a:effectLst/>
          </c:spPr>
          <c:invertIfNegative val="0"/>
          <c:cat>
            <c:strRef>
              <c:f>'5.1'!$O$8:$Y$8</c:f>
              <c:strCache>
                <c:ptCount val="11"/>
                <c:pt idx="0">
                  <c:v>2018</c:v>
                </c:pt>
                <c:pt idx="2">
                  <c:v>CR</c:v>
                </c:pt>
                <c:pt idx="3">
                  <c:v>TD</c:v>
                </c:pt>
                <c:pt idx="4">
                  <c:v>SP</c:v>
                </c:pt>
                <c:pt idx="5">
                  <c:v>CE</c:v>
                </c:pt>
                <c:pt idx="7">
                  <c:v>CR</c:v>
                </c:pt>
                <c:pt idx="8">
                  <c:v>TD</c:v>
                </c:pt>
                <c:pt idx="9">
                  <c:v>SP</c:v>
                </c:pt>
                <c:pt idx="10">
                  <c:v>CE</c:v>
                </c:pt>
              </c:strCache>
            </c:strRef>
          </c:cat>
          <c:val>
            <c:numRef>
              <c:f>'5.1'!$O$10:$Y$10</c:f>
              <c:numCache>
                <c:formatCode>General</c:formatCode>
                <c:ptCount val="11"/>
                <c:pt idx="0">
                  <c:v>0</c:v>
                </c:pt>
                <c:pt idx="2">
                  <c:v>0</c:v>
                </c:pt>
                <c:pt idx="3">
                  <c:v>0.9</c:v>
                </c:pt>
                <c:pt idx="4">
                  <c:v>0</c:v>
                </c:pt>
                <c:pt idx="5">
                  <c:v>0</c:v>
                </c:pt>
                <c:pt idx="7">
                  <c:v>0</c:v>
                </c:pt>
                <c:pt idx="8">
                  <c:v>12.1</c:v>
                </c:pt>
                <c:pt idx="9">
                  <c:v>6.7</c:v>
                </c:pt>
                <c:pt idx="10">
                  <c:v>0</c:v>
                </c:pt>
              </c:numCache>
            </c:numRef>
          </c:val>
          <c:extLst>
            <c:ext xmlns:c16="http://schemas.microsoft.com/office/drawing/2014/chart" uri="{C3380CC4-5D6E-409C-BE32-E72D297353CC}">
              <c16:uniqueId val="{00000001-9EA4-4053-B840-DAA39087048C}"/>
            </c:ext>
          </c:extLst>
        </c:ser>
        <c:ser>
          <c:idx val="2"/>
          <c:order val="2"/>
          <c:tx>
            <c:strRef>
              <c:f>'5.1'!$N$11</c:f>
              <c:strCache>
                <c:ptCount val="1"/>
                <c:pt idx="0">
                  <c:v>Nuclear</c:v>
                </c:pt>
              </c:strCache>
            </c:strRef>
          </c:tx>
          <c:spPr>
            <a:solidFill>
              <a:srgbClr val="CE0058"/>
            </a:solidFill>
            <a:ln>
              <a:noFill/>
            </a:ln>
            <a:effectLst/>
          </c:spPr>
          <c:invertIfNegative val="0"/>
          <c:cat>
            <c:strRef>
              <c:f>'5.1'!$O$8:$Y$8</c:f>
              <c:strCache>
                <c:ptCount val="11"/>
                <c:pt idx="0">
                  <c:v>2018</c:v>
                </c:pt>
                <c:pt idx="2">
                  <c:v>CR</c:v>
                </c:pt>
                <c:pt idx="3">
                  <c:v>TD</c:v>
                </c:pt>
                <c:pt idx="4">
                  <c:v>SP</c:v>
                </c:pt>
                <c:pt idx="5">
                  <c:v>CE</c:v>
                </c:pt>
                <c:pt idx="7">
                  <c:v>CR</c:v>
                </c:pt>
                <c:pt idx="8">
                  <c:v>TD</c:v>
                </c:pt>
                <c:pt idx="9">
                  <c:v>SP</c:v>
                </c:pt>
                <c:pt idx="10">
                  <c:v>CE</c:v>
                </c:pt>
              </c:strCache>
            </c:strRef>
          </c:cat>
          <c:val>
            <c:numRef>
              <c:f>'5.1'!$O$11:$Y$11</c:f>
              <c:numCache>
                <c:formatCode>General</c:formatCode>
                <c:ptCount val="11"/>
                <c:pt idx="0">
                  <c:v>9.2289999999999992</c:v>
                </c:pt>
                <c:pt idx="2">
                  <c:v>4.556</c:v>
                </c:pt>
                <c:pt idx="3">
                  <c:v>4.556</c:v>
                </c:pt>
                <c:pt idx="4">
                  <c:v>7.0359999999999996</c:v>
                </c:pt>
                <c:pt idx="5">
                  <c:v>2.8860000000000001</c:v>
                </c:pt>
                <c:pt idx="7">
                  <c:v>7.8959999999999999</c:v>
                </c:pt>
                <c:pt idx="8">
                  <c:v>16.606000000000002</c:v>
                </c:pt>
                <c:pt idx="9">
                  <c:v>9.5660000000000007</c:v>
                </c:pt>
                <c:pt idx="10">
                  <c:v>4.556</c:v>
                </c:pt>
              </c:numCache>
            </c:numRef>
          </c:val>
          <c:extLst>
            <c:ext xmlns:c16="http://schemas.microsoft.com/office/drawing/2014/chart" uri="{C3380CC4-5D6E-409C-BE32-E72D297353CC}">
              <c16:uniqueId val="{00000002-9EA4-4053-B840-DAA39087048C}"/>
            </c:ext>
          </c:extLst>
        </c:ser>
        <c:ser>
          <c:idx val="3"/>
          <c:order val="3"/>
          <c:tx>
            <c:strRef>
              <c:f>'5.1'!$N$12</c:f>
              <c:strCache>
                <c:ptCount val="1"/>
                <c:pt idx="0">
                  <c:v>Thermal</c:v>
                </c:pt>
              </c:strCache>
            </c:strRef>
          </c:tx>
          <c:spPr>
            <a:solidFill>
              <a:schemeClr val="tx1">
                <a:lumMod val="65000"/>
                <a:lumOff val="35000"/>
              </a:schemeClr>
            </a:solidFill>
            <a:ln>
              <a:noFill/>
            </a:ln>
            <a:effectLst/>
          </c:spPr>
          <c:invertIfNegative val="0"/>
          <c:cat>
            <c:strRef>
              <c:f>'5.1'!$O$8:$Y$8</c:f>
              <c:strCache>
                <c:ptCount val="11"/>
                <c:pt idx="0">
                  <c:v>2018</c:v>
                </c:pt>
                <c:pt idx="2">
                  <c:v>CR</c:v>
                </c:pt>
                <c:pt idx="3">
                  <c:v>TD</c:v>
                </c:pt>
                <c:pt idx="4">
                  <c:v>SP</c:v>
                </c:pt>
                <c:pt idx="5">
                  <c:v>CE</c:v>
                </c:pt>
                <c:pt idx="7">
                  <c:v>CR</c:v>
                </c:pt>
                <c:pt idx="8">
                  <c:v>TD</c:v>
                </c:pt>
                <c:pt idx="9">
                  <c:v>SP</c:v>
                </c:pt>
                <c:pt idx="10">
                  <c:v>CE</c:v>
                </c:pt>
              </c:strCache>
            </c:strRef>
          </c:cat>
          <c:val>
            <c:numRef>
              <c:f>'5.1'!$O$12:$Y$12</c:f>
              <c:numCache>
                <c:formatCode>General</c:formatCode>
                <c:ptCount val="11"/>
                <c:pt idx="0">
                  <c:v>48.486999999999995</c:v>
                </c:pt>
                <c:pt idx="2">
                  <c:v>22.823999999999998</c:v>
                </c:pt>
                <c:pt idx="3">
                  <c:v>30.914999999999999</c:v>
                </c:pt>
                <c:pt idx="4">
                  <c:v>41.511000000000003</c:v>
                </c:pt>
                <c:pt idx="5">
                  <c:v>42.56</c:v>
                </c:pt>
                <c:pt idx="7">
                  <c:v>16.636000000000003</c:v>
                </c:pt>
                <c:pt idx="8">
                  <c:v>13.370999999999999</c:v>
                </c:pt>
                <c:pt idx="9">
                  <c:v>32.969000000000001</c:v>
                </c:pt>
                <c:pt idx="10">
                  <c:v>35.681000000000004</c:v>
                </c:pt>
              </c:numCache>
            </c:numRef>
          </c:val>
          <c:extLst>
            <c:ext xmlns:c16="http://schemas.microsoft.com/office/drawing/2014/chart" uri="{C3380CC4-5D6E-409C-BE32-E72D297353CC}">
              <c16:uniqueId val="{00000003-9EA4-4053-B840-DAA39087048C}"/>
            </c:ext>
          </c:extLst>
        </c:ser>
        <c:ser>
          <c:idx val="4"/>
          <c:order val="4"/>
          <c:tx>
            <c:strRef>
              <c:f>'5.1'!$N$13</c:f>
              <c:strCache>
                <c:ptCount val="1"/>
                <c:pt idx="0">
                  <c:v>Solar</c:v>
                </c:pt>
              </c:strCache>
            </c:strRef>
          </c:tx>
          <c:spPr>
            <a:solidFill>
              <a:srgbClr val="C2CD23"/>
            </a:solidFill>
            <a:ln>
              <a:noFill/>
            </a:ln>
            <a:effectLst/>
          </c:spPr>
          <c:invertIfNegative val="0"/>
          <c:cat>
            <c:strRef>
              <c:f>'5.1'!$O$8:$Y$8</c:f>
              <c:strCache>
                <c:ptCount val="11"/>
                <c:pt idx="0">
                  <c:v>2018</c:v>
                </c:pt>
                <c:pt idx="2">
                  <c:v>CR</c:v>
                </c:pt>
                <c:pt idx="3">
                  <c:v>TD</c:v>
                </c:pt>
                <c:pt idx="4">
                  <c:v>SP</c:v>
                </c:pt>
                <c:pt idx="5">
                  <c:v>CE</c:v>
                </c:pt>
                <c:pt idx="7">
                  <c:v>CR</c:v>
                </c:pt>
                <c:pt idx="8">
                  <c:v>TD</c:v>
                </c:pt>
                <c:pt idx="9">
                  <c:v>SP</c:v>
                </c:pt>
                <c:pt idx="10">
                  <c:v>CE</c:v>
                </c:pt>
              </c:strCache>
            </c:strRef>
          </c:cat>
          <c:val>
            <c:numRef>
              <c:f>'5.1'!$O$13:$Y$13</c:f>
              <c:numCache>
                <c:formatCode>General</c:formatCode>
                <c:ptCount val="11"/>
                <c:pt idx="0">
                  <c:v>12.718999999999999</c:v>
                </c:pt>
                <c:pt idx="2">
                  <c:v>29.715</c:v>
                </c:pt>
                <c:pt idx="3">
                  <c:v>23.033999999999999</c:v>
                </c:pt>
                <c:pt idx="4">
                  <c:v>15.512</c:v>
                </c:pt>
                <c:pt idx="5">
                  <c:v>18.821000000000002</c:v>
                </c:pt>
                <c:pt idx="7">
                  <c:v>52.215000000000003</c:v>
                </c:pt>
                <c:pt idx="8">
                  <c:v>42.015999999999998</c:v>
                </c:pt>
                <c:pt idx="9">
                  <c:v>26.332999999999998</c:v>
                </c:pt>
                <c:pt idx="10">
                  <c:v>34.82</c:v>
                </c:pt>
              </c:numCache>
            </c:numRef>
          </c:val>
          <c:extLst>
            <c:ext xmlns:c16="http://schemas.microsoft.com/office/drawing/2014/chart" uri="{C3380CC4-5D6E-409C-BE32-E72D297353CC}">
              <c16:uniqueId val="{00000004-9EA4-4053-B840-DAA39087048C}"/>
            </c:ext>
          </c:extLst>
        </c:ser>
        <c:ser>
          <c:idx val="5"/>
          <c:order val="5"/>
          <c:tx>
            <c:strRef>
              <c:f>'5.1'!$N$14</c:f>
              <c:strCache>
                <c:ptCount val="1"/>
                <c:pt idx="0">
                  <c:v>Wind</c:v>
                </c:pt>
              </c:strCache>
            </c:strRef>
          </c:tx>
          <c:spPr>
            <a:solidFill>
              <a:srgbClr val="00A3E0"/>
            </a:solidFill>
            <a:ln>
              <a:noFill/>
            </a:ln>
            <a:effectLst/>
          </c:spPr>
          <c:invertIfNegative val="0"/>
          <c:cat>
            <c:strRef>
              <c:f>'5.1'!$O$8:$Y$8</c:f>
              <c:strCache>
                <c:ptCount val="11"/>
                <c:pt idx="0">
                  <c:v>2018</c:v>
                </c:pt>
                <c:pt idx="2">
                  <c:v>CR</c:v>
                </c:pt>
                <c:pt idx="3">
                  <c:v>TD</c:v>
                </c:pt>
                <c:pt idx="4">
                  <c:v>SP</c:v>
                </c:pt>
                <c:pt idx="5">
                  <c:v>CE</c:v>
                </c:pt>
                <c:pt idx="7">
                  <c:v>CR</c:v>
                </c:pt>
                <c:pt idx="8">
                  <c:v>TD</c:v>
                </c:pt>
                <c:pt idx="9">
                  <c:v>SP</c:v>
                </c:pt>
                <c:pt idx="10">
                  <c:v>CE</c:v>
                </c:pt>
              </c:strCache>
            </c:strRef>
          </c:cat>
          <c:val>
            <c:numRef>
              <c:f>'5.1'!$O$14:$Y$14</c:f>
              <c:numCache>
                <c:formatCode>General</c:formatCode>
                <c:ptCount val="11"/>
                <c:pt idx="0">
                  <c:v>20.977</c:v>
                </c:pt>
                <c:pt idx="2">
                  <c:v>53.281999999999996</c:v>
                </c:pt>
                <c:pt idx="3">
                  <c:v>54.064999999999998</c:v>
                </c:pt>
                <c:pt idx="4">
                  <c:v>43.105000000000004</c:v>
                </c:pt>
                <c:pt idx="5">
                  <c:v>37.998000000000005</c:v>
                </c:pt>
                <c:pt idx="7">
                  <c:v>86.884999999999991</c:v>
                </c:pt>
                <c:pt idx="8">
                  <c:v>78.658000000000001</c:v>
                </c:pt>
                <c:pt idx="9">
                  <c:v>55.863</c:v>
                </c:pt>
                <c:pt idx="10">
                  <c:v>52.698</c:v>
                </c:pt>
              </c:numCache>
            </c:numRef>
          </c:val>
          <c:extLst>
            <c:ext xmlns:c16="http://schemas.microsoft.com/office/drawing/2014/chart" uri="{C3380CC4-5D6E-409C-BE32-E72D297353CC}">
              <c16:uniqueId val="{00000005-9EA4-4053-B840-DAA39087048C}"/>
            </c:ext>
          </c:extLst>
        </c:ser>
        <c:ser>
          <c:idx val="6"/>
          <c:order val="6"/>
          <c:tx>
            <c:strRef>
              <c:f>'5.1'!$N$15</c:f>
              <c:strCache>
                <c:ptCount val="1"/>
                <c:pt idx="0">
                  <c:v>Other renewables</c:v>
                </c:pt>
              </c:strCache>
            </c:strRef>
          </c:tx>
          <c:spPr>
            <a:solidFill>
              <a:srgbClr val="9B3259"/>
            </a:solidFill>
            <a:ln>
              <a:noFill/>
            </a:ln>
            <a:effectLst/>
          </c:spPr>
          <c:invertIfNegative val="0"/>
          <c:cat>
            <c:strRef>
              <c:f>'5.1'!$O$8:$Y$8</c:f>
              <c:strCache>
                <c:ptCount val="11"/>
                <c:pt idx="0">
                  <c:v>2018</c:v>
                </c:pt>
                <c:pt idx="2">
                  <c:v>CR</c:v>
                </c:pt>
                <c:pt idx="3">
                  <c:v>TD</c:v>
                </c:pt>
                <c:pt idx="4">
                  <c:v>SP</c:v>
                </c:pt>
                <c:pt idx="5">
                  <c:v>CE</c:v>
                </c:pt>
                <c:pt idx="7">
                  <c:v>CR</c:v>
                </c:pt>
                <c:pt idx="8">
                  <c:v>TD</c:v>
                </c:pt>
                <c:pt idx="9">
                  <c:v>SP</c:v>
                </c:pt>
                <c:pt idx="10">
                  <c:v>CE</c:v>
                </c:pt>
              </c:strCache>
            </c:strRef>
          </c:cat>
          <c:val>
            <c:numRef>
              <c:f>'5.1'!$O$15:$Y$15</c:f>
              <c:numCache>
                <c:formatCode>General</c:formatCode>
                <c:ptCount val="11"/>
                <c:pt idx="0">
                  <c:v>9.27</c:v>
                </c:pt>
                <c:pt idx="2">
                  <c:v>14.095999999999998</c:v>
                </c:pt>
                <c:pt idx="3">
                  <c:v>12.343999999999998</c:v>
                </c:pt>
                <c:pt idx="4">
                  <c:v>10.141</c:v>
                </c:pt>
                <c:pt idx="5">
                  <c:v>9.8469999999999995</c:v>
                </c:pt>
                <c:pt idx="7">
                  <c:v>14.396000000000001</c:v>
                </c:pt>
                <c:pt idx="8">
                  <c:v>13.065000000000001</c:v>
                </c:pt>
                <c:pt idx="9">
                  <c:v>7.2759999999999998</c:v>
                </c:pt>
                <c:pt idx="10">
                  <c:v>8.9819999999999993</c:v>
                </c:pt>
              </c:numCache>
            </c:numRef>
          </c:val>
          <c:extLst>
            <c:ext xmlns:c16="http://schemas.microsoft.com/office/drawing/2014/chart" uri="{C3380CC4-5D6E-409C-BE32-E72D297353CC}">
              <c16:uniqueId val="{00000006-9EA4-4053-B840-DAA39087048C}"/>
            </c:ext>
          </c:extLst>
        </c:ser>
        <c:ser>
          <c:idx val="31"/>
          <c:order val="7"/>
          <c:tx>
            <c:strRef>
              <c:f>'5.1'!$N$16</c:f>
              <c:strCache>
                <c:ptCount val="1"/>
                <c:pt idx="0">
                  <c:v>Storage</c:v>
                </c:pt>
              </c:strCache>
            </c:strRef>
          </c:tx>
          <c:spPr>
            <a:solidFill>
              <a:srgbClr val="6A2C91"/>
            </a:solidFill>
            <a:ln>
              <a:noFill/>
            </a:ln>
            <a:effectLst/>
          </c:spPr>
          <c:invertIfNegative val="0"/>
          <c:cat>
            <c:strRef>
              <c:f>'5.1'!$O$8:$Y$8</c:f>
              <c:strCache>
                <c:ptCount val="11"/>
                <c:pt idx="0">
                  <c:v>2018</c:v>
                </c:pt>
                <c:pt idx="2">
                  <c:v>CR</c:v>
                </c:pt>
                <c:pt idx="3">
                  <c:v>TD</c:v>
                </c:pt>
                <c:pt idx="4">
                  <c:v>SP</c:v>
                </c:pt>
                <c:pt idx="5">
                  <c:v>CE</c:v>
                </c:pt>
                <c:pt idx="7">
                  <c:v>CR</c:v>
                </c:pt>
                <c:pt idx="8">
                  <c:v>TD</c:v>
                </c:pt>
                <c:pt idx="9">
                  <c:v>SP</c:v>
                </c:pt>
                <c:pt idx="10">
                  <c:v>CE</c:v>
                </c:pt>
              </c:strCache>
            </c:strRef>
          </c:cat>
          <c:val>
            <c:numRef>
              <c:f>'5.1'!$O$16:$Y$16</c:f>
              <c:numCache>
                <c:formatCode>General</c:formatCode>
                <c:ptCount val="11"/>
                <c:pt idx="0">
                  <c:v>3.59</c:v>
                </c:pt>
                <c:pt idx="2">
                  <c:v>12.3</c:v>
                </c:pt>
                <c:pt idx="3">
                  <c:v>11.746</c:v>
                </c:pt>
                <c:pt idx="4">
                  <c:v>7.7809999999999997</c:v>
                </c:pt>
                <c:pt idx="5">
                  <c:v>6.9589999999999996</c:v>
                </c:pt>
                <c:pt idx="7">
                  <c:v>28.062999999999999</c:v>
                </c:pt>
                <c:pt idx="8">
                  <c:v>22.512</c:v>
                </c:pt>
                <c:pt idx="9">
                  <c:v>13.824</c:v>
                </c:pt>
                <c:pt idx="10">
                  <c:v>17.751000000000001</c:v>
                </c:pt>
              </c:numCache>
            </c:numRef>
          </c:val>
          <c:extLst>
            <c:ext xmlns:c16="http://schemas.microsoft.com/office/drawing/2014/chart" uri="{C3380CC4-5D6E-409C-BE32-E72D297353CC}">
              <c16:uniqueId val="{00000021-9EA4-4053-B840-DAA39087048C}"/>
            </c:ext>
          </c:extLst>
        </c:ser>
        <c:dLbls>
          <c:showLegendKey val="0"/>
          <c:showVal val="0"/>
          <c:showCatName val="0"/>
          <c:showSerName val="0"/>
          <c:showPercent val="0"/>
          <c:showBubbleSize val="0"/>
        </c:dLbls>
        <c:gapWidth val="30"/>
        <c:overlap val="100"/>
        <c:axId val="609944704"/>
        <c:axId val="609946624"/>
      </c:barChart>
      <c:lineChart>
        <c:grouping val="standard"/>
        <c:varyColors val="0"/>
        <c:ser>
          <c:idx val="32"/>
          <c:order val="8"/>
          <c:tx>
            <c:strRef>
              <c:f>'5.1'!$N$17</c:f>
              <c:strCache>
                <c:ptCount val="1"/>
                <c:pt idx="0">
                  <c:v>Peak demand</c:v>
                </c:pt>
              </c:strCache>
            </c:strRef>
          </c:tx>
          <c:spPr>
            <a:ln w="28575" cap="rnd">
              <a:noFill/>
              <a:round/>
            </a:ln>
            <a:effectLst/>
          </c:spPr>
          <c:marker>
            <c:symbol val="diamond"/>
            <c:size val="15"/>
            <c:spPr>
              <a:solidFill>
                <a:srgbClr val="009A44"/>
              </a:solidFill>
              <a:ln w="9525">
                <a:noFill/>
              </a:ln>
              <a:effectLst/>
            </c:spPr>
          </c:marker>
          <c:cat>
            <c:strRef>
              <c:f>'5.1'!$O$8:$Y$8</c:f>
              <c:strCache>
                <c:ptCount val="11"/>
                <c:pt idx="0">
                  <c:v>2018</c:v>
                </c:pt>
                <c:pt idx="2">
                  <c:v>CR</c:v>
                </c:pt>
                <c:pt idx="3">
                  <c:v>TD</c:v>
                </c:pt>
                <c:pt idx="4">
                  <c:v>SP</c:v>
                </c:pt>
                <c:pt idx="5">
                  <c:v>CE</c:v>
                </c:pt>
                <c:pt idx="7">
                  <c:v>CR</c:v>
                </c:pt>
                <c:pt idx="8">
                  <c:v>TD</c:v>
                </c:pt>
                <c:pt idx="9">
                  <c:v>SP</c:v>
                </c:pt>
                <c:pt idx="10">
                  <c:v>CE</c:v>
                </c:pt>
              </c:strCache>
            </c:strRef>
          </c:cat>
          <c:val>
            <c:numRef>
              <c:f>'5.1'!$O$17:$Y$17</c:f>
              <c:numCache>
                <c:formatCode>General</c:formatCode>
                <c:ptCount val="11"/>
                <c:pt idx="0">
                  <c:v>59.636000000000003</c:v>
                </c:pt>
                <c:pt idx="2">
                  <c:v>57.375999999999998</c:v>
                </c:pt>
                <c:pt idx="3">
                  <c:v>63.755000000000003</c:v>
                </c:pt>
                <c:pt idx="4">
                  <c:v>63.012999999999998</c:v>
                </c:pt>
                <c:pt idx="5">
                  <c:v>59.951000000000001</c:v>
                </c:pt>
                <c:pt idx="7">
                  <c:v>72.39</c:v>
                </c:pt>
                <c:pt idx="8">
                  <c:v>82.512</c:v>
                </c:pt>
                <c:pt idx="9">
                  <c:v>74.885000000000005</c:v>
                </c:pt>
                <c:pt idx="10">
                  <c:v>68.653999999999996</c:v>
                </c:pt>
              </c:numCache>
            </c:numRef>
          </c:val>
          <c:smooth val="0"/>
          <c:extLst>
            <c:ext xmlns:c16="http://schemas.microsoft.com/office/drawing/2014/chart" uri="{C3380CC4-5D6E-409C-BE32-E72D297353CC}">
              <c16:uniqueId val="{00000022-9EA4-4053-B840-DAA39087048C}"/>
            </c:ext>
          </c:extLst>
        </c:ser>
        <c:dLbls>
          <c:showLegendKey val="0"/>
          <c:showVal val="0"/>
          <c:showCatName val="0"/>
          <c:showSerName val="0"/>
          <c:showPercent val="0"/>
          <c:showBubbleSize val="0"/>
        </c:dLbls>
        <c:marker val="1"/>
        <c:smooth val="0"/>
        <c:axId val="609944704"/>
        <c:axId val="609946624"/>
      </c:lineChart>
      <c:catAx>
        <c:axId val="609944704"/>
        <c:scaling>
          <c:orientation val="minMax"/>
        </c:scaling>
        <c:delete val="0"/>
        <c:axPos val="b"/>
        <c:numFmt formatCode="General" sourceLinked="1"/>
        <c:majorTickMark val="none"/>
        <c:minorTickMark val="none"/>
        <c:tickLblPos val="nextTo"/>
        <c:spPr>
          <a:noFill/>
          <a:ln w="9525" cap="flat" cmpd="sng" algn="ctr">
            <a:solidFill>
              <a:schemeClr val="bg1">
                <a:lumMod val="50000"/>
              </a:schemeClr>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09946624"/>
        <c:crosses val="autoZero"/>
        <c:auto val="1"/>
        <c:lblAlgn val="ctr"/>
        <c:lblOffset val="100"/>
        <c:noMultiLvlLbl val="0"/>
      </c:catAx>
      <c:valAx>
        <c:axId val="609946624"/>
        <c:scaling>
          <c:orientation val="minMax"/>
          <c:max val="300"/>
        </c:scaling>
        <c:delete val="0"/>
        <c:axPos val="l"/>
        <c:majorGridlines>
          <c:spPr>
            <a:ln w="9525" cap="flat" cmpd="sng" algn="ctr">
              <a:solidFill>
                <a:srgbClr val="BFBFBF"/>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GB"/>
                  <a:t>GW</a:t>
                </a:r>
              </a:p>
            </c:rich>
          </c:tx>
          <c:layout>
            <c:manualLayout>
              <c:xMode val="edge"/>
              <c:yMode val="edge"/>
              <c:x val="2.7176046176046176E-2"/>
              <c:y val="0.20994408074195309"/>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09944704"/>
        <c:crosses val="autoZero"/>
        <c:crossBetween val="between"/>
      </c:valAx>
      <c:spPr>
        <a:noFill/>
        <a:ln>
          <a:noFill/>
        </a:ln>
        <a:effectLst/>
      </c:spPr>
    </c:plotArea>
    <c:legend>
      <c:legendPos val="b"/>
      <c:layout>
        <c:manualLayout>
          <c:xMode val="edge"/>
          <c:yMode val="edge"/>
          <c:x val="0.1169913906887449"/>
          <c:y val="0.84372296862059448"/>
          <c:w val="0.83877654787616995"/>
          <c:h val="0.13874689426704703"/>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938971109989059"/>
          <c:y val="5.9360393983370209E-2"/>
          <c:w val="0.8225505514705882"/>
          <c:h val="0.74204716177055519"/>
        </c:manualLayout>
      </c:layout>
      <c:areaChart>
        <c:grouping val="stacked"/>
        <c:varyColors val="0"/>
        <c:ser>
          <c:idx val="5"/>
          <c:order val="0"/>
          <c:tx>
            <c:strRef>
              <c:f>'5.2 - 5.3'!$N$13</c:f>
              <c:strCache>
                <c:ptCount val="1"/>
                <c:pt idx="0">
                  <c:v>Interconnectors</c:v>
                </c:pt>
              </c:strCache>
            </c:strRef>
          </c:tx>
          <c:spPr>
            <a:solidFill>
              <a:srgbClr val="FFC222"/>
            </a:solidFill>
            <a:ln>
              <a:noFill/>
            </a:ln>
            <a:effectLst/>
          </c:spPr>
          <c:cat>
            <c:numRef>
              <c:f>'5.2 - 5.3'!$O$7:$AY$7</c:f>
              <c:numCache>
                <c:formatCode>yyyy</c:formatCode>
                <c:ptCount val="37"/>
                <c:pt idx="0">
                  <c:v>42095</c:v>
                </c:pt>
                <c:pt idx="1">
                  <c:v>42461</c:v>
                </c:pt>
                <c:pt idx="2">
                  <c:v>42826</c:v>
                </c:pt>
                <c:pt idx="3">
                  <c:v>43191</c:v>
                </c:pt>
                <c:pt idx="4">
                  <c:v>43556</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'5.2 - 5.3'!$O$13:$AY$13</c:f>
              <c:numCache>
                <c:formatCode>#,##0.0</c:formatCode>
                <c:ptCount val="37"/>
                <c:pt idx="4">
                  <c:v>0</c:v>
                </c:pt>
                <c:pt idx="5">
                  <c:v>34.780279</c:v>
                </c:pt>
                <c:pt idx="6">
                  <c:v>47.242547999999999</c:v>
                </c:pt>
                <c:pt idx="7">
                  <c:v>51.144419999999997</c:v>
                </c:pt>
                <c:pt idx="8">
                  <c:v>42.253355999999997</c:v>
                </c:pt>
                <c:pt idx="9">
                  <c:v>41.166440000000001</c:v>
                </c:pt>
                <c:pt idx="10">
                  <c:v>50.219149999999999</c:v>
                </c:pt>
                <c:pt idx="11">
                  <c:v>36.203209999999999</c:v>
                </c:pt>
                <c:pt idx="12">
                  <c:v>13.875769999999999</c:v>
                </c:pt>
                <c:pt idx="13" formatCode="0.0">
                  <c:v>-5.4362899999999996</c:v>
                </c:pt>
                <c:pt idx="14">
                  <c:v>17.4224</c:v>
                </c:pt>
                <c:pt idx="15">
                  <c:v>15.49568</c:v>
                </c:pt>
                <c:pt idx="16">
                  <c:v>24.442530000000001</c:v>
                </c:pt>
                <c:pt idx="17">
                  <c:v>14.02613</c:v>
                </c:pt>
                <c:pt idx="18">
                  <c:v>5.4004899999999996</c:v>
                </c:pt>
                <c:pt idx="19">
                  <c:v>0</c:v>
                </c:pt>
                <c:pt idx="20">
                  <c:v>0.158189999999998</c:v>
                </c:pt>
                <c:pt idx="21">
                  <c:v>3.0145200000000001</c:v>
                </c:pt>
                <c:pt idx="22">
                  <c:v>-1.2639800000000001</c:v>
                </c:pt>
                <c:pt idx="23">
                  <c:v>-3.88578</c:v>
                </c:pt>
                <c:pt idx="24">
                  <c:v>-5.8515899999999901</c:v>
                </c:pt>
                <c:pt idx="25">
                  <c:v>-6.8819699999999999</c:v>
                </c:pt>
                <c:pt idx="26">
                  <c:v>-2.1293899999999999</c:v>
                </c:pt>
                <c:pt idx="27">
                  <c:v>-3.5750200000000003</c:v>
                </c:pt>
                <c:pt idx="28">
                  <c:v>-3.8388600000000004</c:v>
                </c:pt>
                <c:pt idx="29">
                  <c:v>-5.3237199999999998</c:v>
                </c:pt>
                <c:pt idx="30">
                  <c:v>-7.9067399999999992</c:v>
                </c:pt>
                <c:pt idx="31">
                  <c:v>-7.0620799999999999</c:v>
                </c:pt>
                <c:pt idx="32">
                  <c:v>-9.5953499999999998</c:v>
                </c:pt>
                <c:pt idx="33">
                  <c:v>-13.130500000000001</c:v>
                </c:pt>
                <c:pt idx="34">
                  <c:v>-15.439399999999999</c:v>
                </c:pt>
                <c:pt idx="35">
                  <c:v>-16.46482</c:v>
                </c:pt>
                <c:pt idx="36">
                  <c:v>-16.625900000000001</c:v>
                </c:pt>
              </c:numCache>
            </c:numRef>
          </c:val>
          <c:extLst>
            <c:ext xmlns:c16="http://schemas.microsoft.com/office/drawing/2014/chart" uri="{C3380CC4-5D6E-409C-BE32-E72D297353CC}">
              <c16:uniqueId val="{00000000-0C24-4701-82AB-D9CAE63B8142}"/>
            </c:ext>
          </c:extLst>
        </c:ser>
        <c:ser>
          <c:idx val="14"/>
          <c:order val="1"/>
          <c:tx>
            <c:strRef>
              <c:f>'5.2 - 5.3'!$N$23</c:f>
              <c:strCache>
                <c:ptCount val="1"/>
                <c:pt idx="0">
                  <c:v>Interconnectors (net negative)</c:v>
                </c:pt>
              </c:strCache>
            </c:strRef>
          </c:tx>
          <c:spPr>
            <a:solidFill>
              <a:srgbClr val="FFC222"/>
            </a:solidFill>
            <a:ln w="25400">
              <a:solidFill>
                <a:srgbClr val="FFC222"/>
              </a:solidFill>
            </a:ln>
            <a:effectLst/>
          </c:spPr>
          <c:cat>
            <c:numRef>
              <c:f>'5.2 - 5.3'!$O$7:$AY$7</c:f>
              <c:numCache>
                <c:formatCode>yyyy</c:formatCode>
                <c:ptCount val="37"/>
                <c:pt idx="0">
                  <c:v>42095</c:v>
                </c:pt>
                <c:pt idx="1">
                  <c:v>42461</c:v>
                </c:pt>
                <c:pt idx="2">
                  <c:v>42826</c:v>
                </c:pt>
                <c:pt idx="3">
                  <c:v>43191</c:v>
                </c:pt>
                <c:pt idx="4">
                  <c:v>43556</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'5.2 - 5.3'!$O$23:$AY$23</c:f>
              <c:numCache>
                <c:formatCode>#,##0.0</c:formatCode>
                <c:ptCount val="37"/>
                <c:pt idx="5">
                  <c:v>0</c:v>
                </c:pt>
                <c:pt idx="6">
                  <c:v>0</c:v>
                </c:pt>
                <c:pt idx="7">
                  <c:v>0</c:v>
                </c:pt>
                <c:pt idx="8">
                  <c:v>0</c:v>
                </c:pt>
                <c:pt idx="9">
                  <c:v>0</c:v>
                </c:pt>
                <c:pt idx="10">
                  <c:v>0</c:v>
                </c:pt>
                <c:pt idx="11">
                  <c:v>0</c:v>
                </c:pt>
                <c:pt idx="12">
                  <c:v>0</c:v>
                </c:pt>
                <c:pt idx="13">
                  <c:v>5.4362899999999996</c:v>
                </c:pt>
                <c:pt idx="14">
                  <c:v>0</c:v>
                </c:pt>
                <c:pt idx="15">
                  <c:v>0</c:v>
                </c:pt>
                <c:pt idx="16">
                  <c:v>0</c:v>
                </c:pt>
                <c:pt idx="17">
                  <c:v>0</c:v>
                </c:pt>
                <c:pt idx="18">
                  <c:v>0</c:v>
                </c:pt>
                <c:pt idx="19">
                  <c:v>0</c:v>
                </c:pt>
                <c:pt idx="20">
                  <c:v>0</c:v>
                </c:pt>
                <c:pt idx="21">
                  <c:v>0</c:v>
                </c:pt>
                <c:pt idx="22">
                  <c:v>1.2639800000000001</c:v>
                </c:pt>
                <c:pt idx="23">
                  <c:v>3.88578</c:v>
                </c:pt>
                <c:pt idx="24">
                  <c:v>5.8515899999999901</c:v>
                </c:pt>
                <c:pt idx="25">
                  <c:v>6.8819699999999999</c:v>
                </c:pt>
                <c:pt idx="26">
                  <c:v>2.1293899999999999</c:v>
                </c:pt>
                <c:pt idx="27">
                  <c:v>3.5750200000000003</c:v>
                </c:pt>
                <c:pt idx="28">
                  <c:v>3.8388600000000004</c:v>
                </c:pt>
                <c:pt idx="29">
                  <c:v>5.3237199999999998</c:v>
                </c:pt>
                <c:pt idx="30">
                  <c:v>7.9067399999999992</c:v>
                </c:pt>
                <c:pt idx="31">
                  <c:v>7.0620799999999999</c:v>
                </c:pt>
                <c:pt idx="32">
                  <c:v>9.5953499999999998</c:v>
                </c:pt>
                <c:pt idx="33">
                  <c:v>13.130500000000001</c:v>
                </c:pt>
                <c:pt idx="34">
                  <c:v>15.439399999999999</c:v>
                </c:pt>
                <c:pt idx="35">
                  <c:v>16.46482</c:v>
                </c:pt>
                <c:pt idx="36">
                  <c:v>16.625900000000001</c:v>
                </c:pt>
              </c:numCache>
            </c:numRef>
          </c:val>
          <c:extLst>
            <c:ext xmlns:c16="http://schemas.microsoft.com/office/drawing/2014/chart" uri="{C3380CC4-5D6E-409C-BE32-E72D297353CC}">
              <c16:uniqueId val="{00000001-0C24-4701-82AB-D9CAE63B8142}"/>
            </c:ext>
          </c:extLst>
        </c:ser>
        <c:ser>
          <c:idx val="0"/>
          <c:order val="2"/>
          <c:tx>
            <c:strRef>
              <c:f>'5.2 - 5.3'!$N$8</c:f>
              <c:strCache>
                <c:ptCount val="1"/>
                <c:pt idx="0">
                  <c:v>Biomass</c:v>
                </c:pt>
              </c:strCache>
            </c:strRef>
          </c:tx>
          <c:spPr>
            <a:solidFill>
              <a:srgbClr val="9B3259"/>
            </a:solidFill>
            <a:ln>
              <a:noFill/>
            </a:ln>
            <a:effectLst/>
          </c:spPr>
          <c:cat>
            <c:numRef>
              <c:f>'5.2 - 5.3'!$O$7:$AY$7</c:f>
              <c:numCache>
                <c:formatCode>yyyy</c:formatCode>
                <c:ptCount val="37"/>
                <c:pt idx="0">
                  <c:v>42095</c:v>
                </c:pt>
                <c:pt idx="1">
                  <c:v>42461</c:v>
                </c:pt>
                <c:pt idx="2">
                  <c:v>42826</c:v>
                </c:pt>
                <c:pt idx="3">
                  <c:v>43191</c:v>
                </c:pt>
                <c:pt idx="4">
                  <c:v>43556</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'5.2 - 5.3'!$O$8:$AY$8</c:f>
              <c:numCache>
                <c:formatCode>#,##0.0</c:formatCode>
                <c:ptCount val="37"/>
                <c:pt idx="4">
                  <c:v>0</c:v>
                </c:pt>
                <c:pt idx="5">
                  <c:v>27.830666110099997</c:v>
                </c:pt>
                <c:pt idx="6">
                  <c:v>28.947326263800001</c:v>
                </c:pt>
                <c:pt idx="7">
                  <c:v>30.103130067400006</c:v>
                </c:pt>
                <c:pt idx="8">
                  <c:v>31.825395422999996</c:v>
                </c:pt>
                <c:pt idx="9">
                  <c:v>32.629087284000001</c:v>
                </c:pt>
                <c:pt idx="10">
                  <c:v>32.966238200999996</c:v>
                </c:pt>
                <c:pt idx="11">
                  <c:v>33.078279887999997</c:v>
                </c:pt>
                <c:pt idx="12">
                  <c:v>31.939159318000002</c:v>
                </c:pt>
                <c:pt idx="13">
                  <c:v>31.620649630999999</c:v>
                </c:pt>
                <c:pt idx="14">
                  <c:v>10.939295713700004</c:v>
                </c:pt>
                <c:pt idx="15">
                  <c:v>11.425881800900003</c:v>
                </c:pt>
                <c:pt idx="16">
                  <c:v>12.859268163899999</c:v>
                </c:pt>
                <c:pt idx="17">
                  <c:v>13.825813950999999</c:v>
                </c:pt>
                <c:pt idx="18">
                  <c:v>13.109698010000006</c:v>
                </c:pt>
                <c:pt idx="19">
                  <c:v>12.038573555000001</c:v>
                </c:pt>
                <c:pt idx="20">
                  <c:v>11.660566982000001</c:v>
                </c:pt>
                <c:pt idx="21">
                  <c:v>11.874499798000002</c:v>
                </c:pt>
                <c:pt idx="22">
                  <c:v>12.230190778999999</c:v>
                </c:pt>
                <c:pt idx="23">
                  <c:v>12.230270932000005</c:v>
                </c:pt>
                <c:pt idx="24">
                  <c:v>12.176311796999999</c:v>
                </c:pt>
                <c:pt idx="25">
                  <c:v>12.134595425999999</c:v>
                </c:pt>
                <c:pt idx="26">
                  <c:v>12.329734889999994</c:v>
                </c:pt>
                <c:pt idx="27">
                  <c:v>11.690924821999992</c:v>
                </c:pt>
                <c:pt idx="28">
                  <c:v>11.940511878999999</c:v>
                </c:pt>
                <c:pt idx="29">
                  <c:v>11.988549963999997</c:v>
                </c:pt>
                <c:pt idx="30">
                  <c:v>11.713720909999996</c:v>
                </c:pt>
                <c:pt idx="31">
                  <c:v>11.395985485999995</c:v>
                </c:pt>
                <c:pt idx="32">
                  <c:v>11.531544195999995</c:v>
                </c:pt>
                <c:pt idx="33">
                  <c:v>11.586143301999996</c:v>
                </c:pt>
                <c:pt idx="34">
                  <c:v>11.450324793000004</c:v>
                </c:pt>
                <c:pt idx="35">
                  <c:v>11.292429887000003</c:v>
                </c:pt>
                <c:pt idx="36">
                  <c:v>11.141046806999999</c:v>
                </c:pt>
              </c:numCache>
            </c:numRef>
          </c:val>
          <c:extLst>
            <c:ext xmlns:c16="http://schemas.microsoft.com/office/drawing/2014/chart" uri="{C3380CC4-5D6E-409C-BE32-E72D297353CC}">
              <c16:uniqueId val="{00000002-0C24-4701-82AB-D9CAE63B8142}"/>
            </c:ext>
          </c:extLst>
        </c:ser>
        <c:ser>
          <c:idx val="1"/>
          <c:order val="3"/>
          <c:tx>
            <c:strRef>
              <c:f>'5.2 - 5.3'!$N$9</c:f>
              <c:strCache>
                <c:ptCount val="1"/>
                <c:pt idx="0">
                  <c:v>CCUS</c:v>
                </c:pt>
              </c:strCache>
            </c:strRef>
          </c:tx>
          <c:spPr>
            <a:solidFill>
              <a:srgbClr val="F26522"/>
            </a:solidFill>
            <a:ln>
              <a:noFill/>
            </a:ln>
            <a:effectLst/>
          </c:spPr>
          <c:cat>
            <c:numRef>
              <c:f>'5.2 - 5.3'!$O$7:$AY$7</c:f>
              <c:numCache>
                <c:formatCode>yyyy</c:formatCode>
                <c:ptCount val="37"/>
                <c:pt idx="0">
                  <c:v>42095</c:v>
                </c:pt>
                <c:pt idx="1">
                  <c:v>42461</c:v>
                </c:pt>
                <c:pt idx="2">
                  <c:v>42826</c:v>
                </c:pt>
                <c:pt idx="3">
                  <c:v>43191</c:v>
                </c:pt>
                <c:pt idx="4">
                  <c:v>43556</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'5.2 - 5.3'!$O$9:$AY$9</c:f>
              <c:numCache>
                <c:formatCode>#,##0.0</c:formatCode>
                <c:ptCount val="37"/>
                <c:pt idx="4">
                  <c:v>0</c:v>
                </c:pt>
                <c:pt idx="5">
                  <c:v>0</c:v>
                </c:pt>
                <c:pt idx="6">
                  <c:v>0</c:v>
                </c:pt>
                <c:pt idx="7">
                  <c:v>0</c:v>
                </c:pt>
                <c:pt idx="8">
                  <c:v>0</c:v>
                </c:pt>
                <c:pt idx="9">
                  <c:v>0</c:v>
                </c:pt>
                <c:pt idx="10">
                  <c:v>0</c:v>
                </c:pt>
                <c:pt idx="11">
                  <c:v>0</c:v>
                </c:pt>
                <c:pt idx="12">
                  <c:v>0</c:v>
                </c:pt>
                <c:pt idx="13">
                  <c:v>0</c:v>
                </c:pt>
                <c:pt idx="14">
                  <c:v>0</c:v>
                </c:pt>
                <c:pt idx="15">
                  <c:v>0</c:v>
                </c:pt>
                <c:pt idx="16">
                  <c:v>2.8671880000000001</c:v>
                </c:pt>
                <c:pt idx="17">
                  <c:v>5.195926</c:v>
                </c:pt>
                <c:pt idx="18">
                  <c:v>6.4785749999999993</c:v>
                </c:pt>
                <c:pt idx="19">
                  <c:v>6.929449</c:v>
                </c:pt>
                <c:pt idx="20">
                  <c:v>7.7077360000000006</c:v>
                </c:pt>
                <c:pt idx="21">
                  <c:v>7.5924792999999999</c:v>
                </c:pt>
                <c:pt idx="22">
                  <c:v>8.1848144000000005</c:v>
                </c:pt>
                <c:pt idx="23">
                  <c:v>8.854058199999999</c:v>
                </c:pt>
                <c:pt idx="24">
                  <c:v>9.7606667999999992</c:v>
                </c:pt>
                <c:pt idx="25">
                  <c:v>10.244798299999999</c:v>
                </c:pt>
                <c:pt idx="26">
                  <c:v>9.8029729999999997</c:v>
                </c:pt>
                <c:pt idx="27">
                  <c:v>9.8280539999999981</c:v>
                </c:pt>
                <c:pt idx="28">
                  <c:v>10.096092800000001</c:v>
                </c:pt>
                <c:pt idx="29">
                  <c:v>11.124469700000002</c:v>
                </c:pt>
                <c:pt idx="30">
                  <c:v>10.853670300000001</c:v>
                </c:pt>
                <c:pt idx="31">
                  <c:v>10.6111957</c:v>
                </c:pt>
                <c:pt idx="32">
                  <c:v>11.715242800000002</c:v>
                </c:pt>
                <c:pt idx="33">
                  <c:v>11.420184599999999</c:v>
                </c:pt>
                <c:pt idx="34">
                  <c:v>12.276362299999999</c:v>
                </c:pt>
                <c:pt idx="35">
                  <c:v>12.134804499999998</c:v>
                </c:pt>
                <c:pt idx="36">
                  <c:v>11.890067100000003</c:v>
                </c:pt>
              </c:numCache>
            </c:numRef>
          </c:val>
          <c:extLst>
            <c:ext xmlns:c16="http://schemas.microsoft.com/office/drawing/2014/chart" uri="{C3380CC4-5D6E-409C-BE32-E72D297353CC}">
              <c16:uniqueId val="{00000003-0C24-4701-82AB-D9CAE63B8142}"/>
            </c:ext>
          </c:extLst>
        </c:ser>
        <c:ser>
          <c:idx val="2"/>
          <c:order val="4"/>
          <c:tx>
            <c:strRef>
              <c:f>'5.2 - 5.3'!$N$10</c:f>
              <c:strCache>
                <c:ptCount val="1"/>
                <c:pt idx="0">
                  <c:v>Coal</c:v>
                </c:pt>
              </c:strCache>
            </c:strRef>
          </c:tx>
          <c:spPr>
            <a:solidFill>
              <a:schemeClr val="tx1">
                <a:lumMod val="65000"/>
                <a:lumOff val="35000"/>
              </a:schemeClr>
            </a:solidFill>
            <a:ln>
              <a:noFill/>
            </a:ln>
            <a:effectLst/>
          </c:spPr>
          <c:cat>
            <c:numRef>
              <c:f>'5.2 - 5.3'!$O$7:$AY$7</c:f>
              <c:numCache>
                <c:formatCode>yyyy</c:formatCode>
                <c:ptCount val="37"/>
                <c:pt idx="0">
                  <c:v>42095</c:v>
                </c:pt>
                <c:pt idx="1">
                  <c:v>42461</c:v>
                </c:pt>
                <c:pt idx="2">
                  <c:v>42826</c:v>
                </c:pt>
                <c:pt idx="3">
                  <c:v>43191</c:v>
                </c:pt>
                <c:pt idx="4">
                  <c:v>43556</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'5.2 - 5.3'!$O$10:$AY$10</c:f>
              <c:numCache>
                <c:formatCode>#,##0.0</c:formatCode>
                <c:ptCount val="37"/>
                <c:pt idx="4">
                  <c:v>0</c:v>
                </c:pt>
                <c:pt idx="5">
                  <c:v>3.67220828</c:v>
                </c:pt>
                <c:pt idx="6">
                  <c:v>3.5912071999999999</c:v>
                </c:pt>
                <c:pt idx="7">
                  <c:v>1.38064008</c:v>
                </c:pt>
                <c:pt idx="8">
                  <c:v>0.59682701599999999</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numCache>
            </c:numRef>
          </c:val>
          <c:extLst>
            <c:ext xmlns:c16="http://schemas.microsoft.com/office/drawing/2014/chart" uri="{C3380CC4-5D6E-409C-BE32-E72D297353CC}">
              <c16:uniqueId val="{00000004-0C24-4701-82AB-D9CAE63B8142}"/>
            </c:ext>
          </c:extLst>
        </c:ser>
        <c:ser>
          <c:idx val="3"/>
          <c:order val="5"/>
          <c:tx>
            <c:strRef>
              <c:f>'5.2 - 5.3'!$N$11</c:f>
              <c:strCache>
                <c:ptCount val="1"/>
                <c:pt idx="0">
                  <c:v>Gas</c:v>
                </c:pt>
              </c:strCache>
            </c:strRef>
          </c:tx>
          <c:spPr>
            <a:solidFill>
              <a:srgbClr val="C2CD23"/>
            </a:solidFill>
            <a:ln>
              <a:noFill/>
            </a:ln>
            <a:effectLst/>
          </c:spPr>
          <c:cat>
            <c:numRef>
              <c:f>'5.2 - 5.3'!$O$7:$AY$7</c:f>
              <c:numCache>
                <c:formatCode>yyyy</c:formatCode>
                <c:ptCount val="37"/>
                <c:pt idx="0">
                  <c:v>42095</c:v>
                </c:pt>
                <c:pt idx="1">
                  <c:v>42461</c:v>
                </c:pt>
                <c:pt idx="2">
                  <c:v>42826</c:v>
                </c:pt>
                <c:pt idx="3">
                  <c:v>43191</c:v>
                </c:pt>
                <c:pt idx="4">
                  <c:v>43556</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'5.2 - 5.3'!$O$11:$AY$11</c:f>
              <c:numCache>
                <c:formatCode>#,##0.0</c:formatCode>
                <c:ptCount val="37"/>
                <c:pt idx="4">
                  <c:v>0</c:v>
                </c:pt>
                <c:pt idx="5">
                  <c:v>69.362734705815001</c:v>
                </c:pt>
                <c:pt idx="6">
                  <c:v>50.139282372999993</c:v>
                </c:pt>
                <c:pt idx="7">
                  <c:v>33.11131274321</c:v>
                </c:pt>
                <c:pt idx="8">
                  <c:v>27.984941787429996</c:v>
                </c:pt>
                <c:pt idx="9">
                  <c:v>26.558379772060007</c:v>
                </c:pt>
                <c:pt idx="10">
                  <c:v>18.858790928350004</c:v>
                </c:pt>
                <c:pt idx="11">
                  <c:v>16.301998596360008</c:v>
                </c:pt>
                <c:pt idx="12">
                  <c:v>11.091988818660004</c:v>
                </c:pt>
                <c:pt idx="13">
                  <c:v>9.8100169884599975</c:v>
                </c:pt>
                <c:pt idx="14">
                  <c:v>11.701688199760003</c:v>
                </c:pt>
                <c:pt idx="15">
                  <c:v>10.36273173751</c:v>
                </c:pt>
                <c:pt idx="16">
                  <c:v>10.495789785589999</c:v>
                </c:pt>
                <c:pt idx="17">
                  <c:v>8.089616035689998</c:v>
                </c:pt>
                <c:pt idx="18">
                  <c:v>6.2733263292999997</c:v>
                </c:pt>
                <c:pt idx="19">
                  <c:v>5.1236746166800051</c:v>
                </c:pt>
                <c:pt idx="20">
                  <c:v>4.8106238753900037</c:v>
                </c:pt>
                <c:pt idx="21">
                  <c:v>3.9305259846600014</c:v>
                </c:pt>
                <c:pt idx="22">
                  <c:v>3.6455973913100017</c:v>
                </c:pt>
                <c:pt idx="23">
                  <c:v>3.6036863661300029</c:v>
                </c:pt>
                <c:pt idx="24">
                  <c:v>3.495164400230002</c:v>
                </c:pt>
                <c:pt idx="25">
                  <c:v>3.5733134991300006</c:v>
                </c:pt>
                <c:pt idx="26">
                  <c:v>3.7119283770300009</c:v>
                </c:pt>
                <c:pt idx="27">
                  <c:v>3.8198998388300009</c:v>
                </c:pt>
                <c:pt idx="28">
                  <c:v>4.0705494168200023</c:v>
                </c:pt>
                <c:pt idx="29">
                  <c:v>4.1801082769200013</c:v>
                </c:pt>
                <c:pt idx="30">
                  <c:v>4.4015638082800015</c:v>
                </c:pt>
                <c:pt idx="31">
                  <c:v>4.7025407129300003</c:v>
                </c:pt>
                <c:pt idx="32">
                  <c:v>4.805589136940001</c:v>
                </c:pt>
                <c:pt idx="33">
                  <c:v>5.0922059297300004</c:v>
                </c:pt>
                <c:pt idx="34">
                  <c:v>5.1704442560400006</c:v>
                </c:pt>
                <c:pt idx="35">
                  <c:v>5.3373566145399982</c:v>
                </c:pt>
                <c:pt idx="36">
                  <c:v>5.4798132670300017</c:v>
                </c:pt>
              </c:numCache>
            </c:numRef>
          </c:val>
          <c:extLst>
            <c:ext xmlns:c16="http://schemas.microsoft.com/office/drawing/2014/chart" uri="{C3380CC4-5D6E-409C-BE32-E72D297353CC}">
              <c16:uniqueId val="{00000005-0C24-4701-82AB-D9CAE63B8142}"/>
            </c:ext>
          </c:extLst>
        </c:ser>
        <c:ser>
          <c:idx val="4"/>
          <c:order val="6"/>
          <c:tx>
            <c:strRef>
              <c:f>'5.2 - 5.3'!$N$12</c:f>
              <c:strCache>
                <c:ptCount val="1"/>
                <c:pt idx="0">
                  <c:v>Hydro</c:v>
                </c:pt>
              </c:strCache>
            </c:strRef>
          </c:tx>
          <c:spPr>
            <a:solidFill>
              <a:srgbClr val="9B3259"/>
            </a:solidFill>
            <a:ln>
              <a:noFill/>
            </a:ln>
            <a:effectLst/>
          </c:spPr>
          <c:cat>
            <c:numRef>
              <c:f>'5.2 - 5.3'!$O$7:$AY$7</c:f>
              <c:numCache>
                <c:formatCode>yyyy</c:formatCode>
                <c:ptCount val="37"/>
                <c:pt idx="0">
                  <c:v>42095</c:v>
                </c:pt>
                <c:pt idx="1">
                  <c:v>42461</c:v>
                </c:pt>
                <c:pt idx="2">
                  <c:v>42826</c:v>
                </c:pt>
                <c:pt idx="3">
                  <c:v>43191</c:v>
                </c:pt>
                <c:pt idx="4">
                  <c:v>43556</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'5.2 - 5.3'!$O$12:$AY$12</c:f>
              <c:numCache>
                <c:formatCode>#,##0.0</c:formatCode>
                <c:ptCount val="37"/>
                <c:pt idx="4">
                  <c:v>0</c:v>
                </c:pt>
                <c:pt idx="5">
                  <c:v>6.1016581595199968</c:v>
                </c:pt>
                <c:pt idx="6">
                  <c:v>6.1555561893199995</c:v>
                </c:pt>
                <c:pt idx="7">
                  <c:v>6.2097171848099988</c:v>
                </c:pt>
                <c:pt idx="8">
                  <c:v>6.259936130709999</c:v>
                </c:pt>
                <c:pt idx="9">
                  <c:v>6.3103525311099995</c:v>
                </c:pt>
                <c:pt idx="10">
                  <c:v>6.3605328511100021</c:v>
                </c:pt>
                <c:pt idx="11">
                  <c:v>6.4098564977100017</c:v>
                </c:pt>
                <c:pt idx="12">
                  <c:v>6.4592356003099995</c:v>
                </c:pt>
                <c:pt idx="13">
                  <c:v>6.5088188951099983</c:v>
                </c:pt>
                <c:pt idx="14">
                  <c:v>6.5572727293100002</c:v>
                </c:pt>
                <c:pt idx="15">
                  <c:v>6.6043688689199973</c:v>
                </c:pt>
                <c:pt idx="16">
                  <c:v>6.6497692199199987</c:v>
                </c:pt>
                <c:pt idx="17">
                  <c:v>6.6934599066199993</c:v>
                </c:pt>
                <c:pt idx="18">
                  <c:v>6.7358307662199985</c:v>
                </c:pt>
                <c:pt idx="19">
                  <c:v>6.7770731539200009</c:v>
                </c:pt>
                <c:pt idx="20">
                  <c:v>6.8160604166199992</c:v>
                </c:pt>
                <c:pt idx="21">
                  <c:v>6.84773540612</c:v>
                </c:pt>
                <c:pt idx="22">
                  <c:v>6.8774424054099992</c:v>
                </c:pt>
                <c:pt idx="23">
                  <c:v>6.9057751757099997</c:v>
                </c:pt>
                <c:pt idx="24">
                  <c:v>6.9322430743100005</c:v>
                </c:pt>
                <c:pt idx="25">
                  <c:v>6.9562184371099995</c:v>
                </c:pt>
                <c:pt idx="26">
                  <c:v>6.9788876128599995</c:v>
                </c:pt>
                <c:pt idx="27">
                  <c:v>6.9809875942599993</c:v>
                </c:pt>
                <c:pt idx="28">
                  <c:v>6.9829733566599996</c:v>
                </c:pt>
                <c:pt idx="29">
                  <c:v>6.98479201466</c:v>
                </c:pt>
                <c:pt idx="30">
                  <c:v>6.9865593580599992</c:v>
                </c:pt>
                <c:pt idx="31">
                  <c:v>6.9882845910600002</c:v>
                </c:pt>
                <c:pt idx="32">
                  <c:v>6.9899999773600001</c:v>
                </c:pt>
                <c:pt idx="33">
                  <c:v>6.9916791703599985</c:v>
                </c:pt>
                <c:pt idx="34">
                  <c:v>6.993340020359998</c:v>
                </c:pt>
                <c:pt idx="35">
                  <c:v>6.9949946022599985</c:v>
                </c:pt>
                <c:pt idx="36">
                  <c:v>6.9966217512599993</c:v>
                </c:pt>
              </c:numCache>
            </c:numRef>
          </c:val>
          <c:extLst>
            <c:ext xmlns:c16="http://schemas.microsoft.com/office/drawing/2014/chart" uri="{C3380CC4-5D6E-409C-BE32-E72D297353CC}">
              <c16:uniqueId val="{00000006-0C24-4701-82AB-D9CAE63B8142}"/>
            </c:ext>
          </c:extLst>
        </c:ser>
        <c:ser>
          <c:idx val="6"/>
          <c:order val="7"/>
          <c:tx>
            <c:strRef>
              <c:f>'5.2 - 5.3'!$N$14</c:f>
              <c:strCache>
                <c:ptCount val="1"/>
                <c:pt idx="0">
                  <c:v>Marine</c:v>
                </c:pt>
              </c:strCache>
            </c:strRef>
          </c:tx>
          <c:spPr>
            <a:solidFill>
              <a:srgbClr val="00C1F3"/>
            </a:solidFill>
            <a:ln>
              <a:noFill/>
            </a:ln>
            <a:effectLst/>
          </c:spPr>
          <c:cat>
            <c:numRef>
              <c:f>'5.2 - 5.3'!$O$7:$AY$7</c:f>
              <c:numCache>
                <c:formatCode>yyyy</c:formatCode>
                <c:ptCount val="37"/>
                <c:pt idx="0">
                  <c:v>42095</c:v>
                </c:pt>
                <c:pt idx="1">
                  <c:v>42461</c:v>
                </c:pt>
                <c:pt idx="2">
                  <c:v>42826</c:v>
                </c:pt>
                <c:pt idx="3">
                  <c:v>43191</c:v>
                </c:pt>
                <c:pt idx="4">
                  <c:v>43556</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'5.2 - 5.3'!$O$14:$AY$14</c:f>
              <c:numCache>
                <c:formatCode>#,##0.0</c:formatCode>
                <c:ptCount val="37"/>
                <c:pt idx="4">
                  <c:v>0</c:v>
                </c:pt>
                <c:pt idx="5">
                  <c:v>8.5840384999999991E-2</c:v>
                </c:pt>
                <c:pt idx="6">
                  <c:v>0.19095108499999999</c:v>
                </c:pt>
                <c:pt idx="7">
                  <c:v>0.19095108499999999</c:v>
                </c:pt>
                <c:pt idx="8">
                  <c:v>0.24140421400000001</c:v>
                </c:pt>
                <c:pt idx="9">
                  <c:v>0.43761081400000001</c:v>
                </c:pt>
                <c:pt idx="10">
                  <c:v>0.43761081400000001</c:v>
                </c:pt>
                <c:pt idx="11">
                  <c:v>0.98138332099999992</c:v>
                </c:pt>
                <c:pt idx="12">
                  <c:v>0.98064490100000001</c:v>
                </c:pt>
                <c:pt idx="13">
                  <c:v>1.62212288</c:v>
                </c:pt>
                <c:pt idx="14">
                  <c:v>1.6246441599999999</c:v>
                </c:pt>
                <c:pt idx="15">
                  <c:v>2.7929495400000004</c:v>
                </c:pt>
                <c:pt idx="16">
                  <c:v>2.7935509700000001</c:v>
                </c:pt>
                <c:pt idx="17">
                  <c:v>2.7976605499999998</c:v>
                </c:pt>
                <c:pt idx="18">
                  <c:v>2.8844205299999999</c:v>
                </c:pt>
                <c:pt idx="19">
                  <c:v>5.7616013400000003</c:v>
                </c:pt>
                <c:pt idx="20">
                  <c:v>5.7315566499999999</c:v>
                </c:pt>
                <c:pt idx="21">
                  <c:v>5.7192829100000004</c:v>
                </c:pt>
                <c:pt idx="22">
                  <c:v>8.8863693700000006</c:v>
                </c:pt>
                <c:pt idx="23">
                  <c:v>8.8045742499999982</c:v>
                </c:pt>
                <c:pt idx="24">
                  <c:v>11.93036006</c:v>
                </c:pt>
                <c:pt idx="25">
                  <c:v>13.673460739999996</c:v>
                </c:pt>
                <c:pt idx="26">
                  <c:v>13.587212180000002</c:v>
                </c:pt>
                <c:pt idx="27">
                  <c:v>13.70044811</c:v>
                </c:pt>
                <c:pt idx="28">
                  <c:v>13.672243640000001</c:v>
                </c:pt>
                <c:pt idx="29">
                  <c:v>13.567924789999996</c:v>
                </c:pt>
                <c:pt idx="30">
                  <c:v>13.600041959999999</c:v>
                </c:pt>
                <c:pt idx="31">
                  <c:v>13.614935589999998</c:v>
                </c:pt>
                <c:pt idx="32">
                  <c:v>13.648752259999998</c:v>
                </c:pt>
                <c:pt idx="33">
                  <c:v>13.64069748</c:v>
                </c:pt>
                <c:pt idx="34">
                  <c:v>13.633394969999999</c:v>
                </c:pt>
                <c:pt idx="35">
                  <c:v>13.575734140000002</c:v>
                </c:pt>
                <c:pt idx="36">
                  <c:v>13.564038219999997</c:v>
                </c:pt>
              </c:numCache>
            </c:numRef>
          </c:val>
          <c:extLst>
            <c:ext xmlns:c16="http://schemas.microsoft.com/office/drawing/2014/chart" uri="{C3380CC4-5D6E-409C-BE32-E72D297353CC}">
              <c16:uniqueId val="{00000007-0C24-4701-82AB-D9CAE63B8142}"/>
            </c:ext>
          </c:extLst>
        </c:ser>
        <c:ser>
          <c:idx val="7"/>
          <c:order val="8"/>
          <c:tx>
            <c:strRef>
              <c:f>'5.2 - 5.3'!$N$15</c:f>
              <c:strCache>
                <c:ptCount val="1"/>
                <c:pt idx="0">
                  <c:v>Nuclear</c:v>
                </c:pt>
              </c:strCache>
            </c:strRef>
          </c:tx>
          <c:spPr>
            <a:solidFill>
              <a:srgbClr val="CE0058"/>
            </a:solidFill>
            <a:ln>
              <a:noFill/>
            </a:ln>
            <a:effectLst/>
          </c:spPr>
          <c:cat>
            <c:numRef>
              <c:f>'5.2 - 5.3'!$O$7:$AY$7</c:f>
              <c:numCache>
                <c:formatCode>yyyy</c:formatCode>
                <c:ptCount val="37"/>
                <c:pt idx="0">
                  <c:v>42095</c:v>
                </c:pt>
                <c:pt idx="1">
                  <c:v>42461</c:v>
                </c:pt>
                <c:pt idx="2">
                  <c:v>42826</c:v>
                </c:pt>
                <c:pt idx="3">
                  <c:v>43191</c:v>
                </c:pt>
                <c:pt idx="4">
                  <c:v>43556</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'5.2 - 5.3'!$O$15:$AY$15</c:f>
              <c:numCache>
                <c:formatCode>#,##0.0</c:formatCode>
                <c:ptCount val="37"/>
                <c:pt idx="4">
                  <c:v>0</c:v>
                </c:pt>
                <c:pt idx="5">
                  <c:v>61.028557000000006</c:v>
                </c:pt>
                <c:pt idx="6">
                  <c:v>61.010492999999997</c:v>
                </c:pt>
                <c:pt idx="7">
                  <c:v>60.911614999999998</c:v>
                </c:pt>
                <c:pt idx="8">
                  <c:v>60.679752000000001</c:v>
                </c:pt>
                <c:pt idx="9">
                  <c:v>47.303377000000005</c:v>
                </c:pt>
                <c:pt idx="10">
                  <c:v>31.930574</c:v>
                </c:pt>
                <c:pt idx="11">
                  <c:v>31.724497999999997</c:v>
                </c:pt>
                <c:pt idx="12">
                  <c:v>42.725695000000002</c:v>
                </c:pt>
                <c:pt idx="13">
                  <c:v>53.140243999999996</c:v>
                </c:pt>
                <c:pt idx="14">
                  <c:v>45.900064</c:v>
                </c:pt>
                <c:pt idx="15">
                  <c:v>45.132945000000007</c:v>
                </c:pt>
                <c:pt idx="16">
                  <c:v>30.667366999999999</c:v>
                </c:pt>
                <c:pt idx="17">
                  <c:v>40.391811000000004</c:v>
                </c:pt>
                <c:pt idx="18">
                  <c:v>51.140431</c:v>
                </c:pt>
                <c:pt idx="19">
                  <c:v>57.466183000000008</c:v>
                </c:pt>
                <c:pt idx="20">
                  <c:v>56.833695999999996</c:v>
                </c:pt>
                <c:pt idx="21">
                  <c:v>58.497483000000003</c:v>
                </c:pt>
                <c:pt idx="22">
                  <c:v>61.228814</c:v>
                </c:pt>
                <c:pt idx="23">
                  <c:v>69.307610999999994</c:v>
                </c:pt>
                <c:pt idx="24">
                  <c:v>72.221542999999997</c:v>
                </c:pt>
                <c:pt idx="25">
                  <c:v>73.980992999999998</c:v>
                </c:pt>
                <c:pt idx="26">
                  <c:v>75.784232999999986</c:v>
                </c:pt>
                <c:pt idx="27">
                  <c:v>77.462132000000011</c:v>
                </c:pt>
                <c:pt idx="28">
                  <c:v>79.513055000000008</c:v>
                </c:pt>
                <c:pt idx="29">
                  <c:v>81.172397000000004</c:v>
                </c:pt>
                <c:pt idx="30">
                  <c:v>82.819683999999995</c:v>
                </c:pt>
                <c:pt idx="31">
                  <c:v>84.493648000000007</c:v>
                </c:pt>
                <c:pt idx="32">
                  <c:v>86.066087999999993</c:v>
                </c:pt>
                <c:pt idx="33">
                  <c:v>87.699156000000002</c:v>
                </c:pt>
                <c:pt idx="34">
                  <c:v>89.263205999999997</c:v>
                </c:pt>
                <c:pt idx="35">
                  <c:v>90.922291999999999</c:v>
                </c:pt>
                <c:pt idx="36">
                  <c:v>92.394771999999989</c:v>
                </c:pt>
              </c:numCache>
            </c:numRef>
          </c:val>
          <c:extLst>
            <c:ext xmlns:c16="http://schemas.microsoft.com/office/drawing/2014/chart" uri="{C3380CC4-5D6E-409C-BE32-E72D297353CC}">
              <c16:uniqueId val="{00000008-0C24-4701-82AB-D9CAE63B8142}"/>
            </c:ext>
          </c:extLst>
        </c:ser>
        <c:ser>
          <c:idx val="8"/>
          <c:order val="9"/>
          <c:tx>
            <c:strRef>
              <c:f>'5.2 - 5.3'!$N$16</c:f>
              <c:strCache>
                <c:ptCount val="1"/>
                <c:pt idx="0">
                  <c:v>Offshore Wind</c:v>
                </c:pt>
              </c:strCache>
            </c:strRef>
          </c:tx>
          <c:spPr>
            <a:solidFill>
              <a:srgbClr val="00A3E0"/>
            </a:solidFill>
            <a:ln>
              <a:noFill/>
            </a:ln>
            <a:effectLst/>
          </c:spPr>
          <c:cat>
            <c:numRef>
              <c:f>'5.2 - 5.3'!$O$7:$AY$7</c:f>
              <c:numCache>
                <c:formatCode>yyyy</c:formatCode>
                <c:ptCount val="37"/>
                <c:pt idx="0">
                  <c:v>42095</c:v>
                </c:pt>
                <c:pt idx="1">
                  <c:v>42461</c:v>
                </c:pt>
                <c:pt idx="2">
                  <c:v>42826</c:v>
                </c:pt>
                <c:pt idx="3">
                  <c:v>43191</c:v>
                </c:pt>
                <c:pt idx="4">
                  <c:v>43556</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'5.2 - 5.3'!$O$16:$AY$16</c:f>
              <c:numCache>
                <c:formatCode>#,##0.0</c:formatCode>
                <c:ptCount val="37"/>
                <c:pt idx="4">
                  <c:v>0</c:v>
                </c:pt>
                <c:pt idx="5">
                  <c:v>38.496143079999989</c:v>
                </c:pt>
                <c:pt idx="6">
                  <c:v>40.07799808</c:v>
                </c:pt>
                <c:pt idx="7">
                  <c:v>49.716581079999997</c:v>
                </c:pt>
                <c:pt idx="8">
                  <c:v>59.031695079999999</c:v>
                </c:pt>
                <c:pt idx="9">
                  <c:v>69.536798080000011</c:v>
                </c:pt>
                <c:pt idx="10">
                  <c:v>79.258127079999994</c:v>
                </c:pt>
                <c:pt idx="11">
                  <c:v>90.666285080000009</c:v>
                </c:pt>
                <c:pt idx="12">
                  <c:v>104.21105308000003</c:v>
                </c:pt>
                <c:pt idx="13">
                  <c:v>114.43530077999999</c:v>
                </c:pt>
                <c:pt idx="14">
                  <c:v>120.86087109000005</c:v>
                </c:pt>
                <c:pt idx="15">
                  <c:v>128.28005995000004</c:v>
                </c:pt>
                <c:pt idx="16">
                  <c:v>133.74354296000007</c:v>
                </c:pt>
                <c:pt idx="17">
                  <c:v>139.10500416999997</c:v>
                </c:pt>
                <c:pt idx="18">
                  <c:v>145.2261714</c:v>
                </c:pt>
                <c:pt idx="19">
                  <c:v>151.26301428000014</c:v>
                </c:pt>
                <c:pt idx="20">
                  <c:v>158.41012608000005</c:v>
                </c:pt>
                <c:pt idx="21">
                  <c:v>162.33855489999993</c:v>
                </c:pt>
                <c:pt idx="22">
                  <c:v>167.41248242999995</c:v>
                </c:pt>
                <c:pt idx="23">
                  <c:v>169.48921891000001</c:v>
                </c:pt>
                <c:pt idx="24">
                  <c:v>171.69122200000004</c:v>
                </c:pt>
                <c:pt idx="25">
                  <c:v>176.04830321999995</c:v>
                </c:pt>
                <c:pt idx="26">
                  <c:v>178.07628523999995</c:v>
                </c:pt>
                <c:pt idx="27">
                  <c:v>182.36058473000003</c:v>
                </c:pt>
                <c:pt idx="28">
                  <c:v>185.62825480000009</c:v>
                </c:pt>
                <c:pt idx="29">
                  <c:v>188.84982685000014</c:v>
                </c:pt>
                <c:pt idx="30">
                  <c:v>193.46340354</c:v>
                </c:pt>
                <c:pt idx="31">
                  <c:v>195.48003003999986</c:v>
                </c:pt>
                <c:pt idx="32">
                  <c:v>198.87956942000022</c:v>
                </c:pt>
                <c:pt idx="33">
                  <c:v>203.64914822</c:v>
                </c:pt>
                <c:pt idx="34">
                  <c:v>207.06235081000005</c:v>
                </c:pt>
                <c:pt idx="35">
                  <c:v>208.76722937000011</c:v>
                </c:pt>
                <c:pt idx="36">
                  <c:v>210.41908927999995</c:v>
                </c:pt>
              </c:numCache>
            </c:numRef>
          </c:val>
          <c:extLst>
            <c:ext xmlns:c16="http://schemas.microsoft.com/office/drawing/2014/chart" uri="{C3380CC4-5D6E-409C-BE32-E72D297353CC}">
              <c16:uniqueId val="{00000009-0C24-4701-82AB-D9CAE63B8142}"/>
            </c:ext>
          </c:extLst>
        </c:ser>
        <c:ser>
          <c:idx val="9"/>
          <c:order val="10"/>
          <c:tx>
            <c:strRef>
              <c:f>'5.2 - 5.3'!$N$17</c:f>
              <c:strCache>
                <c:ptCount val="1"/>
                <c:pt idx="0">
                  <c:v>Onshore Wind</c:v>
                </c:pt>
              </c:strCache>
            </c:strRef>
          </c:tx>
          <c:spPr>
            <a:solidFill>
              <a:srgbClr val="009A44"/>
            </a:solidFill>
            <a:ln>
              <a:noFill/>
            </a:ln>
            <a:effectLst/>
          </c:spPr>
          <c:cat>
            <c:numRef>
              <c:f>'5.2 - 5.3'!$O$7:$AY$7</c:f>
              <c:numCache>
                <c:formatCode>yyyy</c:formatCode>
                <c:ptCount val="37"/>
                <c:pt idx="0">
                  <c:v>42095</c:v>
                </c:pt>
                <c:pt idx="1">
                  <c:v>42461</c:v>
                </c:pt>
                <c:pt idx="2">
                  <c:v>42826</c:v>
                </c:pt>
                <c:pt idx="3">
                  <c:v>43191</c:v>
                </c:pt>
                <c:pt idx="4">
                  <c:v>43556</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'5.2 - 5.3'!$O$17:$AY$17</c:f>
              <c:numCache>
                <c:formatCode>#,##0.0</c:formatCode>
                <c:ptCount val="37"/>
                <c:pt idx="4">
                  <c:v>0</c:v>
                </c:pt>
                <c:pt idx="5">
                  <c:v>30.668194685799978</c:v>
                </c:pt>
                <c:pt idx="6">
                  <c:v>31.224781413899986</c:v>
                </c:pt>
                <c:pt idx="7">
                  <c:v>32.04839471599999</c:v>
                </c:pt>
                <c:pt idx="8">
                  <c:v>33.554631499199999</c:v>
                </c:pt>
                <c:pt idx="9">
                  <c:v>35.932393723599994</c:v>
                </c:pt>
                <c:pt idx="10">
                  <c:v>39.108693213499997</c:v>
                </c:pt>
                <c:pt idx="11">
                  <c:v>42.266177241599976</c:v>
                </c:pt>
                <c:pt idx="12">
                  <c:v>45.967776818299996</c:v>
                </c:pt>
                <c:pt idx="13">
                  <c:v>47.880147578500029</c:v>
                </c:pt>
                <c:pt idx="14">
                  <c:v>48.852066098699972</c:v>
                </c:pt>
                <c:pt idx="15">
                  <c:v>49.232551342500003</c:v>
                </c:pt>
                <c:pt idx="16">
                  <c:v>49.728207576399967</c:v>
                </c:pt>
                <c:pt idx="17">
                  <c:v>50.162771354599961</c:v>
                </c:pt>
                <c:pt idx="18">
                  <c:v>50.684446071499991</c:v>
                </c:pt>
                <c:pt idx="19">
                  <c:v>51.258573283400004</c:v>
                </c:pt>
                <c:pt idx="20">
                  <c:v>51.47223459810003</c:v>
                </c:pt>
                <c:pt idx="21">
                  <c:v>51.682483389500021</c:v>
                </c:pt>
                <c:pt idx="22">
                  <c:v>52.664590703799966</c:v>
                </c:pt>
                <c:pt idx="23">
                  <c:v>52.354451642200026</c:v>
                </c:pt>
                <c:pt idx="24">
                  <c:v>52.394048557600016</c:v>
                </c:pt>
                <c:pt idx="25">
                  <c:v>53.085369669600006</c:v>
                </c:pt>
                <c:pt idx="26">
                  <c:v>53.071019364599969</c:v>
                </c:pt>
                <c:pt idx="27">
                  <c:v>54.076500720900022</c:v>
                </c:pt>
                <c:pt idx="28">
                  <c:v>54.215228736700006</c:v>
                </c:pt>
                <c:pt idx="29">
                  <c:v>54.519189819899999</c:v>
                </c:pt>
                <c:pt idx="30">
                  <c:v>55.439275376099985</c:v>
                </c:pt>
                <c:pt idx="31">
                  <c:v>55.519206411900022</c:v>
                </c:pt>
                <c:pt idx="32">
                  <c:v>55.559126113099985</c:v>
                </c:pt>
                <c:pt idx="33">
                  <c:v>56.537243862200015</c:v>
                </c:pt>
                <c:pt idx="34">
                  <c:v>56.800713586399979</c:v>
                </c:pt>
                <c:pt idx="35">
                  <c:v>57.467978218799971</c:v>
                </c:pt>
                <c:pt idx="36">
                  <c:v>57.615012847099926</c:v>
                </c:pt>
              </c:numCache>
            </c:numRef>
          </c:val>
          <c:extLst>
            <c:ext xmlns:c16="http://schemas.microsoft.com/office/drawing/2014/chart" uri="{C3380CC4-5D6E-409C-BE32-E72D297353CC}">
              <c16:uniqueId val="{0000000A-0C24-4701-82AB-D9CAE63B8142}"/>
            </c:ext>
          </c:extLst>
        </c:ser>
        <c:ser>
          <c:idx val="10"/>
          <c:order val="11"/>
          <c:tx>
            <c:strRef>
              <c:f>'5.2 - 5.3'!$N$18</c:f>
              <c:strCache>
                <c:ptCount val="1"/>
                <c:pt idx="0">
                  <c:v>Other Renewables</c:v>
                </c:pt>
              </c:strCache>
            </c:strRef>
          </c:tx>
          <c:spPr>
            <a:solidFill>
              <a:srgbClr val="F4364C"/>
            </a:solidFill>
            <a:ln>
              <a:noFill/>
            </a:ln>
            <a:effectLst/>
          </c:spPr>
          <c:cat>
            <c:numRef>
              <c:f>'5.2 - 5.3'!$O$7:$AY$7</c:f>
              <c:numCache>
                <c:formatCode>yyyy</c:formatCode>
                <c:ptCount val="37"/>
                <c:pt idx="0">
                  <c:v>42095</c:v>
                </c:pt>
                <c:pt idx="1">
                  <c:v>42461</c:v>
                </c:pt>
                <c:pt idx="2">
                  <c:v>42826</c:v>
                </c:pt>
                <c:pt idx="3">
                  <c:v>43191</c:v>
                </c:pt>
                <c:pt idx="4">
                  <c:v>43556</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'5.2 - 5.3'!$O$18:$AY$18</c:f>
              <c:numCache>
                <c:formatCode>#,##0.0</c:formatCode>
                <c:ptCount val="37"/>
                <c:pt idx="4">
                  <c:v>0</c:v>
                </c:pt>
                <c:pt idx="5">
                  <c:v>15.136562080000001</c:v>
                </c:pt>
                <c:pt idx="6">
                  <c:v>15.52865892</c:v>
                </c:pt>
                <c:pt idx="7">
                  <c:v>15.804727659999999</c:v>
                </c:pt>
                <c:pt idx="8">
                  <c:v>16.4223395</c:v>
                </c:pt>
                <c:pt idx="9">
                  <c:v>17.293201700000001</c:v>
                </c:pt>
                <c:pt idx="10">
                  <c:v>17.8576567</c:v>
                </c:pt>
                <c:pt idx="11">
                  <c:v>18.472266699999999</c:v>
                </c:pt>
                <c:pt idx="12">
                  <c:v>19.144691999999999</c:v>
                </c:pt>
                <c:pt idx="13">
                  <c:v>20.5728729</c:v>
                </c:pt>
                <c:pt idx="14">
                  <c:v>21.2273006</c:v>
                </c:pt>
                <c:pt idx="15">
                  <c:v>21.349930199999999</c:v>
                </c:pt>
                <c:pt idx="16">
                  <c:v>22.030129200000001</c:v>
                </c:pt>
                <c:pt idx="17">
                  <c:v>22.7707345</c:v>
                </c:pt>
                <c:pt idx="18">
                  <c:v>22.567803400000003</c:v>
                </c:pt>
                <c:pt idx="19">
                  <c:v>22.3808297</c:v>
                </c:pt>
                <c:pt idx="20">
                  <c:v>21.8169228</c:v>
                </c:pt>
                <c:pt idx="21">
                  <c:v>21.1423801</c:v>
                </c:pt>
                <c:pt idx="22">
                  <c:v>20.246551400000001</c:v>
                </c:pt>
                <c:pt idx="23">
                  <c:v>20.043041799999997</c:v>
                </c:pt>
                <c:pt idx="24">
                  <c:v>19.878363100000001</c:v>
                </c:pt>
                <c:pt idx="25">
                  <c:v>19.758389600000001</c:v>
                </c:pt>
                <c:pt idx="26">
                  <c:v>19.621131699999999</c:v>
                </c:pt>
                <c:pt idx="27">
                  <c:v>19.790217599999998</c:v>
                </c:pt>
                <c:pt idx="28">
                  <c:v>19.981572799999999</c:v>
                </c:pt>
                <c:pt idx="29">
                  <c:v>20.048221000000002</c:v>
                </c:pt>
                <c:pt idx="30">
                  <c:v>20.277832499999999</c:v>
                </c:pt>
                <c:pt idx="31">
                  <c:v>20.429828799999999</c:v>
                </c:pt>
                <c:pt idx="32">
                  <c:v>20.467424999999999</c:v>
                </c:pt>
                <c:pt idx="33">
                  <c:v>20.607320099999999</c:v>
                </c:pt>
                <c:pt idx="34">
                  <c:v>20.754216800000002</c:v>
                </c:pt>
                <c:pt idx="35">
                  <c:v>20.950279599999998</c:v>
                </c:pt>
                <c:pt idx="36">
                  <c:v>21.023208100000002</c:v>
                </c:pt>
              </c:numCache>
            </c:numRef>
          </c:val>
          <c:extLst>
            <c:ext xmlns:c16="http://schemas.microsoft.com/office/drawing/2014/chart" uri="{C3380CC4-5D6E-409C-BE32-E72D297353CC}">
              <c16:uniqueId val="{0000000B-0C24-4701-82AB-D9CAE63B8142}"/>
            </c:ext>
          </c:extLst>
        </c:ser>
        <c:ser>
          <c:idx val="11"/>
          <c:order val="12"/>
          <c:tx>
            <c:strRef>
              <c:f>'5.2 - 5.3'!$N$19</c:f>
              <c:strCache>
                <c:ptCount val="1"/>
                <c:pt idx="0">
                  <c:v>Other Thermal</c:v>
                </c:pt>
              </c:strCache>
            </c:strRef>
          </c:tx>
          <c:spPr>
            <a:solidFill>
              <a:srgbClr val="FFBF22"/>
            </a:solidFill>
            <a:ln>
              <a:noFill/>
            </a:ln>
            <a:effectLst/>
          </c:spPr>
          <c:cat>
            <c:numRef>
              <c:f>'5.2 - 5.3'!$O$7:$AY$7</c:f>
              <c:numCache>
                <c:formatCode>yyyy</c:formatCode>
                <c:ptCount val="37"/>
                <c:pt idx="0">
                  <c:v>42095</c:v>
                </c:pt>
                <c:pt idx="1">
                  <c:v>42461</c:v>
                </c:pt>
                <c:pt idx="2">
                  <c:v>42826</c:v>
                </c:pt>
                <c:pt idx="3">
                  <c:v>43191</c:v>
                </c:pt>
                <c:pt idx="4">
                  <c:v>43556</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'5.2 - 5.3'!$O$19:$AY$19</c:f>
              <c:numCache>
                <c:formatCode>#,##0.0</c:formatCode>
                <c:ptCount val="37"/>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numCache>
            </c:numRef>
          </c:val>
          <c:extLst>
            <c:ext xmlns:c16="http://schemas.microsoft.com/office/drawing/2014/chart" uri="{C3380CC4-5D6E-409C-BE32-E72D297353CC}">
              <c16:uniqueId val="{0000000C-0C24-4701-82AB-D9CAE63B8142}"/>
            </c:ext>
          </c:extLst>
        </c:ser>
        <c:ser>
          <c:idx val="12"/>
          <c:order val="13"/>
          <c:tx>
            <c:strRef>
              <c:f>'5.2 - 5.3'!$N$20</c:f>
              <c:strCache>
                <c:ptCount val="1"/>
                <c:pt idx="0">
                  <c:v>Solar</c:v>
                </c:pt>
              </c:strCache>
            </c:strRef>
          </c:tx>
          <c:spPr>
            <a:solidFill>
              <a:srgbClr val="E87722"/>
            </a:solidFill>
            <a:ln>
              <a:noFill/>
            </a:ln>
            <a:effectLst/>
          </c:spPr>
          <c:cat>
            <c:numRef>
              <c:f>'5.2 - 5.3'!$O$7:$AY$7</c:f>
              <c:numCache>
                <c:formatCode>yyyy</c:formatCode>
                <c:ptCount val="37"/>
                <c:pt idx="0">
                  <c:v>42095</c:v>
                </c:pt>
                <c:pt idx="1">
                  <c:v>42461</c:v>
                </c:pt>
                <c:pt idx="2">
                  <c:v>42826</c:v>
                </c:pt>
                <c:pt idx="3">
                  <c:v>43191</c:v>
                </c:pt>
                <c:pt idx="4">
                  <c:v>43556</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'5.2 - 5.3'!$O$20:$AY$20</c:f>
              <c:numCache>
                <c:formatCode>#,##0.0</c:formatCode>
                <c:ptCount val="37"/>
                <c:pt idx="4">
                  <c:v>0</c:v>
                </c:pt>
                <c:pt idx="5">
                  <c:v>12.729216984999999</c:v>
                </c:pt>
                <c:pt idx="6">
                  <c:v>13.211796106999998</c:v>
                </c:pt>
                <c:pt idx="7">
                  <c:v>13.599748924</c:v>
                </c:pt>
                <c:pt idx="8">
                  <c:v>14.156620036</c:v>
                </c:pt>
                <c:pt idx="9">
                  <c:v>14.961593819000004</c:v>
                </c:pt>
                <c:pt idx="10">
                  <c:v>15.769967715999998</c:v>
                </c:pt>
                <c:pt idx="11">
                  <c:v>16.527687965000002</c:v>
                </c:pt>
                <c:pt idx="12">
                  <c:v>17.333557459000001</c:v>
                </c:pt>
                <c:pt idx="13">
                  <c:v>18.397039606000003</c:v>
                </c:pt>
                <c:pt idx="14">
                  <c:v>19.593025034000004</c:v>
                </c:pt>
                <c:pt idx="15">
                  <c:v>20.715120442000003</c:v>
                </c:pt>
                <c:pt idx="16">
                  <c:v>22.306209980000002</c:v>
                </c:pt>
                <c:pt idx="17">
                  <c:v>24.315608059999995</c:v>
                </c:pt>
                <c:pt idx="18">
                  <c:v>26.781686710000002</c:v>
                </c:pt>
                <c:pt idx="19">
                  <c:v>29.355603819999999</c:v>
                </c:pt>
                <c:pt idx="20">
                  <c:v>31.73564472</c:v>
                </c:pt>
                <c:pt idx="21">
                  <c:v>33.729875060000005</c:v>
                </c:pt>
                <c:pt idx="22">
                  <c:v>34.731551889999999</c:v>
                </c:pt>
                <c:pt idx="23">
                  <c:v>34.986650060000002</c:v>
                </c:pt>
                <c:pt idx="24">
                  <c:v>35.558932689999999</c:v>
                </c:pt>
                <c:pt idx="25">
                  <c:v>36.383058129999995</c:v>
                </c:pt>
                <c:pt idx="26">
                  <c:v>36.787763960000007</c:v>
                </c:pt>
                <c:pt idx="27">
                  <c:v>37.636613460000014</c:v>
                </c:pt>
                <c:pt idx="28">
                  <c:v>37.785603610000003</c:v>
                </c:pt>
                <c:pt idx="29">
                  <c:v>38.044832299999996</c:v>
                </c:pt>
                <c:pt idx="30">
                  <c:v>38.475650109999989</c:v>
                </c:pt>
                <c:pt idx="31">
                  <c:v>38.34649375</c:v>
                </c:pt>
                <c:pt idx="32">
                  <c:v>38.614422739999995</c:v>
                </c:pt>
                <c:pt idx="33">
                  <c:v>38.997559960000004</c:v>
                </c:pt>
                <c:pt idx="34">
                  <c:v>39.087317339999998</c:v>
                </c:pt>
                <c:pt idx="35">
                  <c:v>39.304808949999995</c:v>
                </c:pt>
                <c:pt idx="36">
                  <c:v>39.579712289999996</c:v>
                </c:pt>
              </c:numCache>
            </c:numRef>
          </c:val>
          <c:extLst>
            <c:ext xmlns:c16="http://schemas.microsoft.com/office/drawing/2014/chart" uri="{C3380CC4-5D6E-409C-BE32-E72D297353CC}">
              <c16:uniqueId val="{0000000D-0C24-4701-82AB-D9CAE63B8142}"/>
            </c:ext>
          </c:extLst>
        </c:ser>
        <c:ser>
          <c:idx val="13"/>
          <c:order val="14"/>
          <c:tx>
            <c:strRef>
              <c:f>'5.2 - 5.3'!$N$21</c:f>
              <c:strCache>
                <c:ptCount val="1"/>
                <c:pt idx="0">
                  <c:v>Waste</c:v>
                </c:pt>
              </c:strCache>
            </c:strRef>
          </c:tx>
          <c:spPr>
            <a:solidFill>
              <a:srgbClr val="857874"/>
            </a:solidFill>
            <a:ln>
              <a:noFill/>
            </a:ln>
            <a:effectLst/>
          </c:spPr>
          <c:cat>
            <c:numRef>
              <c:f>'5.2 - 5.3'!$O$7:$AY$7</c:f>
              <c:numCache>
                <c:formatCode>yyyy</c:formatCode>
                <c:ptCount val="37"/>
                <c:pt idx="0">
                  <c:v>42095</c:v>
                </c:pt>
                <c:pt idx="1">
                  <c:v>42461</c:v>
                </c:pt>
                <c:pt idx="2">
                  <c:v>42826</c:v>
                </c:pt>
                <c:pt idx="3">
                  <c:v>43191</c:v>
                </c:pt>
                <c:pt idx="4">
                  <c:v>43556</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'5.2 - 5.3'!$O$21:$AY$21</c:f>
              <c:numCache>
                <c:formatCode>#,##0.0</c:formatCode>
                <c:ptCount val="37"/>
                <c:pt idx="4">
                  <c:v>0</c:v>
                </c:pt>
                <c:pt idx="5">
                  <c:v>10.075891902999999</c:v>
                </c:pt>
                <c:pt idx="6">
                  <c:v>10.572667194000001</c:v>
                </c:pt>
                <c:pt idx="7">
                  <c:v>12.251411449999999</c:v>
                </c:pt>
                <c:pt idx="8">
                  <c:v>12.289045448000001</c:v>
                </c:pt>
                <c:pt idx="9">
                  <c:v>12.444805453000001</c:v>
                </c:pt>
                <c:pt idx="10">
                  <c:v>12.388552382000002</c:v>
                </c:pt>
                <c:pt idx="11">
                  <c:v>12.389314892</c:v>
                </c:pt>
                <c:pt idx="12">
                  <c:v>12.199162827000002</c:v>
                </c:pt>
                <c:pt idx="13">
                  <c:v>11.783555158999999</c:v>
                </c:pt>
                <c:pt idx="14">
                  <c:v>11.600909310000002</c:v>
                </c:pt>
                <c:pt idx="15">
                  <c:v>11.255813082</c:v>
                </c:pt>
                <c:pt idx="16">
                  <c:v>11.198398938</c:v>
                </c:pt>
                <c:pt idx="17">
                  <c:v>10.546594603999999</c:v>
                </c:pt>
                <c:pt idx="18">
                  <c:v>9.5531248889999993</c:v>
                </c:pt>
                <c:pt idx="19">
                  <c:v>8.3205057520000025</c:v>
                </c:pt>
                <c:pt idx="20">
                  <c:v>7.643780314999999</c:v>
                </c:pt>
                <c:pt idx="21">
                  <c:v>7.2445638830000005</c:v>
                </c:pt>
                <c:pt idx="22">
                  <c:v>7.0663659360000013</c:v>
                </c:pt>
                <c:pt idx="23">
                  <c:v>6.5880549339999996</c:v>
                </c:pt>
                <c:pt idx="24">
                  <c:v>6.2171558269999982</c:v>
                </c:pt>
                <c:pt idx="25">
                  <c:v>5.8278587460000013</c:v>
                </c:pt>
                <c:pt idx="26">
                  <c:v>5.3745362390000011</c:v>
                </c:pt>
                <c:pt idx="27">
                  <c:v>5.1299971099999997</c:v>
                </c:pt>
                <c:pt idx="28">
                  <c:v>5.0987794760000007</c:v>
                </c:pt>
                <c:pt idx="29">
                  <c:v>4.8318616599999986</c:v>
                </c:pt>
                <c:pt idx="30">
                  <c:v>4.596026321000001</c:v>
                </c:pt>
                <c:pt idx="31">
                  <c:v>4.3690551019999999</c:v>
                </c:pt>
                <c:pt idx="32">
                  <c:v>4.1209052889999995</c:v>
                </c:pt>
                <c:pt idx="33">
                  <c:v>3.9397771189999999</c:v>
                </c:pt>
                <c:pt idx="34">
                  <c:v>3.686165083000001</c:v>
                </c:pt>
                <c:pt idx="35">
                  <c:v>3.4314877770000001</c:v>
                </c:pt>
                <c:pt idx="36">
                  <c:v>3.2606558939999997</c:v>
                </c:pt>
              </c:numCache>
            </c:numRef>
          </c:val>
          <c:extLst>
            <c:ext xmlns:c16="http://schemas.microsoft.com/office/drawing/2014/chart" uri="{C3380CC4-5D6E-409C-BE32-E72D297353CC}">
              <c16:uniqueId val="{0000000E-0C24-4701-82AB-D9CAE63B8142}"/>
            </c:ext>
          </c:extLst>
        </c:ser>
        <c:dLbls>
          <c:showLegendKey val="0"/>
          <c:showVal val="0"/>
          <c:showCatName val="0"/>
          <c:showSerName val="0"/>
          <c:showPercent val="0"/>
          <c:showBubbleSize val="0"/>
        </c:dLbls>
        <c:axId val="612512128"/>
        <c:axId val="612513664"/>
      </c:areaChart>
      <c:dateAx>
        <c:axId val="612512128"/>
        <c:scaling>
          <c:orientation val="minMax"/>
          <c:min val="42005"/>
        </c:scaling>
        <c:delete val="0"/>
        <c:axPos val="b"/>
        <c:numFmt formatCode="yyyy" sourceLinked="1"/>
        <c:majorTickMark val="out"/>
        <c:minorTickMark val="none"/>
        <c:tickLblPos val="low"/>
        <c:spPr>
          <a:noFill/>
          <a:ln w="9525" cap="flat" cmpd="sng" algn="ctr">
            <a:solidFill>
              <a:schemeClr val="bg1">
                <a:lumMod val="50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12513664"/>
        <c:crosses val="autoZero"/>
        <c:auto val="1"/>
        <c:lblOffset val="100"/>
        <c:baseTimeUnit val="years"/>
        <c:majorUnit val="5"/>
        <c:majorTimeUnit val="years"/>
      </c:dateAx>
      <c:valAx>
        <c:axId val="612513664"/>
        <c:scaling>
          <c:orientation val="minMax"/>
          <c:max val="500"/>
          <c:min val="-50"/>
        </c:scaling>
        <c:delete val="0"/>
        <c:axPos val="l"/>
        <c:majorGridlines>
          <c:spPr>
            <a:ln w="9525" cap="flat" cmpd="sng" algn="ctr">
              <a:solidFill>
                <a:srgbClr val="BFBFBF"/>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TWh</a:t>
                </a:r>
              </a:p>
            </c:rich>
          </c:tx>
          <c:layout>
            <c:manualLayout>
              <c:xMode val="edge"/>
              <c:yMode val="edge"/>
              <c:x val="2.02204704185013E-2"/>
              <c:y val="7.3443263821808075E-2"/>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General" sourceLinked="0"/>
        <c:majorTickMark val="none"/>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12512128"/>
        <c:crosses val="autoZero"/>
        <c:crossBetween val="midCat"/>
        <c:majorUnit val="50"/>
      </c:valAx>
      <c:spPr>
        <a:noFill/>
        <a:ln>
          <a:noFill/>
        </a:ln>
        <a:effectLst/>
      </c:spPr>
    </c:plotArea>
    <c:legend>
      <c:legendPos val="b"/>
      <c:legendEntry>
        <c:idx val="1"/>
        <c:delete val="1"/>
      </c:legendEntry>
      <c:layout>
        <c:manualLayout>
          <c:xMode val="edge"/>
          <c:yMode val="edge"/>
          <c:x val="2.8193051885811747E-2"/>
          <c:y val="0.86793291649220161"/>
          <c:w val="0.9535928203116667"/>
          <c:h val="0.1320670835077984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0"/>
    <c:dispBlanksAs val="zero"/>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6"/>
          <c:order val="0"/>
          <c:tx>
            <c:strRef>
              <c:f>'CP5'!$N$18</c:f>
              <c:strCache>
                <c:ptCount val="1"/>
                <c:pt idx="0">
                  <c:v>High case</c:v>
                </c:pt>
              </c:strCache>
            </c:strRef>
          </c:tx>
          <c:spPr>
            <a:ln w="28575" cap="rnd">
              <a:solidFill>
                <a:schemeClr val="accent2"/>
              </a:solidFill>
              <a:round/>
            </a:ln>
            <a:effectLst/>
          </c:spPr>
          <c:marker>
            <c:symbol val="none"/>
          </c:marker>
          <c:cat>
            <c:numRef>
              <c:f>'CP5'!$O$17:$BC$17</c:f>
              <c:numCache>
                <c:formatCode>General</c:formatCode>
                <c:ptCount val="41"/>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pt idx="20">
                  <c:v>2030</c:v>
                </c:pt>
                <c:pt idx="21">
                  <c:v>2031</c:v>
                </c:pt>
                <c:pt idx="22">
                  <c:v>2032</c:v>
                </c:pt>
                <c:pt idx="23">
                  <c:v>2033</c:v>
                </c:pt>
                <c:pt idx="24">
                  <c:v>2034</c:v>
                </c:pt>
                <c:pt idx="25">
                  <c:v>2035</c:v>
                </c:pt>
                <c:pt idx="26">
                  <c:v>2036</c:v>
                </c:pt>
                <c:pt idx="27">
                  <c:v>2037</c:v>
                </c:pt>
                <c:pt idx="28">
                  <c:v>2038</c:v>
                </c:pt>
                <c:pt idx="29">
                  <c:v>2039</c:v>
                </c:pt>
                <c:pt idx="30">
                  <c:v>2040</c:v>
                </c:pt>
                <c:pt idx="31">
                  <c:v>2041</c:v>
                </c:pt>
                <c:pt idx="32">
                  <c:v>2042</c:v>
                </c:pt>
                <c:pt idx="33">
                  <c:v>2043</c:v>
                </c:pt>
                <c:pt idx="34">
                  <c:v>2044</c:v>
                </c:pt>
                <c:pt idx="35">
                  <c:v>2045</c:v>
                </c:pt>
                <c:pt idx="36">
                  <c:v>2046</c:v>
                </c:pt>
                <c:pt idx="37">
                  <c:v>2047</c:v>
                </c:pt>
                <c:pt idx="38">
                  <c:v>2048</c:v>
                </c:pt>
                <c:pt idx="39">
                  <c:v>2049</c:v>
                </c:pt>
                <c:pt idx="40">
                  <c:v>2050</c:v>
                </c:pt>
              </c:numCache>
            </c:numRef>
          </c:cat>
          <c:val>
            <c:numRef>
              <c:f>'CP5'!$O$18:$BC$18</c:f>
              <c:numCache>
                <c:formatCode>0.00</c:formatCode>
                <c:ptCount val="41"/>
                <c:pt idx="7">
                  <c:v>4.7</c:v>
                </c:pt>
                <c:pt idx="8">
                  <c:v>11.105470801047085</c:v>
                </c:pt>
                <c:pt idx="9">
                  <c:v>15.523444294022147</c:v>
                </c:pt>
                <c:pt idx="10">
                  <c:v>16.471244353332995</c:v>
                </c:pt>
                <c:pt idx="11">
                  <c:v>19.321996974102564</c:v>
                </c:pt>
                <c:pt idx="12">
                  <c:v>22.970921212190998</c:v>
                </c:pt>
                <c:pt idx="13">
                  <c:v>28.824751946935532</c:v>
                </c:pt>
                <c:pt idx="14">
                  <c:v>34.824947583764136</c:v>
                </c:pt>
                <c:pt idx="15">
                  <c:v>40.330232207257744</c:v>
                </c:pt>
                <c:pt idx="16">
                  <c:v>43.963607978793561</c:v>
                </c:pt>
                <c:pt idx="17">
                  <c:v>46.829825068383592</c:v>
                </c:pt>
                <c:pt idx="18">
                  <c:v>49.694681080385784</c:v>
                </c:pt>
                <c:pt idx="19">
                  <c:v>52.560898169975815</c:v>
                </c:pt>
                <c:pt idx="20">
                  <c:v>55.414865561275271</c:v>
                </c:pt>
                <c:pt idx="21">
                  <c:v>58.257944331872018</c:v>
                </c:pt>
                <c:pt idx="22">
                  <c:v>61.088773404178198</c:v>
                </c:pt>
                <c:pt idx="23">
                  <c:v>63.919602476484378</c:v>
                </c:pt>
                <c:pt idx="24">
                  <c:v>66.750431548790559</c:v>
                </c:pt>
                <c:pt idx="25">
                  <c:v>69.638425879786027</c:v>
                </c:pt>
                <c:pt idx="26">
                  <c:v>72.582224391882974</c:v>
                </c:pt>
                <c:pt idx="27">
                  <c:v>75.583188162669231</c:v>
                </c:pt>
                <c:pt idx="28">
                  <c:v>78.584151933455487</c:v>
                </c:pt>
                <c:pt idx="29">
                  <c:v>81.585115704241744</c:v>
                </c:pt>
                <c:pt idx="30">
                  <c:v>84.720348554737413</c:v>
                </c:pt>
                <c:pt idx="31">
                  <c:v>88.03554402057955</c:v>
                </c:pt>
                <c:pt idx="32">
                  <c:v>91.579596202400936</c:v>
                </c:pt>
                <c:pt idx="33">
                  <c:v>95.266321505712199</c:v>
                </c:pt>
                <c:pt idx="34">
                  <c:v>99.101463530932051</c:v>
                </c:pt>
                <c:pt idx="35">
                  <c:v>103.09099709894626</c:v>
                </c:pt>
                <c:pt idx="36">
                  <c:v>107.24113755936365</c:v>
                </c:pt>
                <c:pt idx="37">
                  <c:v>111.55835047349552</c:v>
                </c:pt>
                <c:pt idx="38">
                  <c:v>116.04936168714312</c:v>
                </c:pt>
                <c:pt idx="39">
                  <c:v>120.72116780888591</c:v>
                </c:pt>
                <c:pt idx="40">
                  <c:v>123.08718771462324</c:v>
                </c:pt>
              </c:numCache>
            </c:numRef>
          </c:val>
          <c:smooth val="0"/>
          <c:extLst>
            <c:ext xmlns:c16="http://schemas.microsoft.com/office/drawing/2014/chart" uri="{C3380CC4-5D6E-409C-BE32-E72D297353CC}">
              <c16:uniqueId val="{00000000-AD83-40CF-8B9C-820446ED282D}"/>
            </c:ext>
          </c:extLst>
        </c:ser>
        <c:ser>
          <c:idx val="7"/>
          <c:order val="1"/>
          <c:tx>
            <c:strRef>
              <c:f>'CP5'!$N$19</c:f>
              <c:strCache>
                <c:ptCount val="1"/>
                <c:pt idx="0">
                  <c:v>Base Case</c:v>
                </c:pt>
              </c:strCache>
            </c:strRef>
          </c:tx>
          <c:spPr>
            <a:ln w="28575" cap="rnd">
              <a:solidFill>
                <a:schemeClr val="bg1">
                  <a:lumMod val="65000"/>
                </a:schemeClr>
              </a:solidFill>
              <a:round/>
            </a:ln>
            <a:effectLst/>
          </c:spPr>
          <c:marker>
            <c:symbol val="none"/>
          </c:marker>
          <c:cat>
            <c:numRef>
              <c:f>'CP5'!$O$17:$BC$17</c:f>
              <c:numCache>
                <c:formatCode>General</c:formatCode>
                <c:ptCount val="41"/>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pt idx="20">
                  <c:v>2030</c:v>
                </c:pt>
                <c:pt idx="21">
                  <c:v>2031</c:v>
                </c:pt>
                <c:pt idx="22">
                  <c:v>2032</c:v>
                </c:pt>
                <c:pt idx="23">
                  <c:v>2033</c:v>
                </c:pt>
                <c:pt idx="24">
                  <c:v>2034</c:v>
                </c:pt>
                <c:pt idx="25">
                  <c:v>2035</c:v>
                </c:pt>
                <c:pt idx="26">
                  <c:v>2036</c:v>
                </c:pt>
                <c:pt idx="27">
                  <c:v>2037</c:v>
                </c:pt>
                <c:pt idx="28">
                  <c:v>2038</c:v>
                </c:pt>
                <c:pt idx="29">
                  <c:v>2039</c:v>
                </c:pt>
                <c:pt idx="30">
                  <c:v>2040</c:v>
                </c:pt>
                <c:pt idx="31">
                  <c:v>2041</c:v>
                </c:pt>
                <c:pt idx="32">
                  <c:v>2042</c:v>
                </c:pt>
                <c:pt idx="33">
                  <c:v>2043</c:v>
                </c:pt>
                <c:pt idx="34">
                  <c:v>2044</c:v>
                </c:pt>
                <c:pt idx="35">
                  <c:v>2045</c:v>
                </c:pt>
                <c:pt idx="36">
                  <c:v>2046</c:v>
                </c:pt>
                <c:pt idx="37">
                  <c:v>2047</c:v>
                </c:pt>
                <c:pt idx="38">
                  <c:v>2048</c:v>
                </c:pt>
                <c:pt idx="39">
                  <c:v>2049</c:v>
                </c:pt>
                <c:pt idx="40">
                  <c:v>2050</c:v>
                </c:pt>
              </c:numCache>
            </c:numRef>
          </c:cat>
          <c:val>
            <c:numRef>
              <c:f>'CP5'!$O$19:$BC$19</c:f>
              <c:numCache>
                <c:formatCode>0.00</c:formatCode>
                <c:ptCount val="41"/>
                <c:pt idx="7">
                  <c:v>4.7</c:v>
                </c:pt>
                <c:pt idx="8">
                  <c:v>10.461517578024839</c:v>
                </c:pt>
                <c:pt idx="9">
                  <c:v>13.944461831659321</c:v>
                </c:pt>
                <c:pt idx="10">
                  <c:v>14.597490046680653</c:v>
                </c:pt>
                <c:pt idx="11">
                  <c:v>16.174502146984214</c:v>
                </c:pt>
                <c:pt idx="12">
                  <c:v>17.877027094447012</c:v>
                </c:pt>
                <c:pt idx="13">
                  <c:v>19.721660246894093</c:v>
                </c:pt>
                <c:pt idx="14">
                  <c:v>21.43880701165239</c:v>
                </c:pt>
                <c:pt idx="15">
                  <c:v>23.455349457935014</c:v>
                </c:pt>
                <c:pt idx="16">
                  <c:v>25.772648663329804</c:v>
                </c:pt>
                <c:pt idx="17">
                  <c:v>28.38934355024892</c:v>
                </c:pt>
                <c:pt idx="18">
                  <c:v>31.006038437168034</c:v>
                </c:pt>
                <c:pt idx="19">
                  <c:v>33.622733324087143</c:v>
                </c:pt>
                <c:pt idx="20">
                  <c:v>35.969088913921922</c:v>
                </c:pt>
                <c:pt idx="21">
                  <c:v>38.045105206672361</c:v>
                </c:pt>
                <c:pt idx="22">
                  <c:v>39.850782202338458</c:v>
                </c:pt>
                <c:pt idx="23">
                  <c:v>41.655098120416717</c:v>
                </c:pt>
                <c:pt idx="24">
                  <c:v>43.45941403849497</c:v>
                </c:pt>
                <c:pt idx="25">
                  <c:v>45.299117973857086</c:v>
                </c:pt>
                <c:pt idx="26">
                  <c:v>47.175571004090898</c:v>
                </c:pt>
                <c:pt idx="27">
                  <c:v>49.087412051608567</c:v>
                </c:pt>
                <c:pt idx="28">
                  <c:v>50.999253099126236</c:v>
                </c:pt>
                <c:pt idx="29">
                  <c:v>52.911094146643904</c:v>
                </c:pt>
                <c:pt idx="30">
                  <c:v>54.908035687042798</c:v>
                </c:pt>
                <c:pt idx="31">
                  <c:v>57.017199850977384</c:v>
                </c:pt>
                <c:pt idx="32">
                  <c:v>59.268194341491387</c:v>
                </c:pt>
                <c:pt idx="33">
                  <c:v>61.608056335312618</c:v>
                </c:pt>
                <c:pt idx="34">
                  <c:v>64.040294252020644</c:v>
                </c:pt>
                <c:pt idx="35">
                  <c:v>66.568555020858142</c:v>
                </c:pt>
                <c:pt idx="36">
                  <c:v>69.196629548984276</c:v>
                </c:pt>
                <c:pt idx="37">
                  <c:v>71.928458405610129</c:v>
                </c:pt>
                <c:pt idx="38">
                  <c:v>74.76813773053965</c:v>
                </c:pt>
                <c:pt idx="39">
                  <c:v>77.71992537597508</c:v>
                </c:pt>
                <c:pt idx="40">
                  <c:v>79.21449458473802</c:v>
                </c:pt>
              </c:numCache>
            </c:numRef>
          </c:val>
          <c:smooth val="0"/>
          <c:extLst>
            <c:ext xmlns:c16="http://schemas.microsoft.com/office/drawing/2014/chart" uri="{C3380CC4-5D6E-409C-BE32-E72D297353CC}">
              <c16:uniqueId val="{00000001-AD83-40CF-8B9C-820446ED282D}"/>
            </c:ext>
          </c:extLst>
        </c:ser>
        <c:ser>
          <c:idx val="0"/>
          <c:order val="2"/>
          <c:tx>
            <c:strRef>
              <c:f>'CP5'!$N$20</c:f>
              <c:strCache>
                <c:ptCount val="1"/>
                <c:pt idx="0">
                  <c:v>Low case</c:v>
                </c:pt>
              </c:strCache>
            </c:strRef>
          </c:tx>
          <c:spPr>
            <a:ln w="28575" cap="rnd">
              <a:solidFill>
                <a:srgbClr val="663300"/>
              </a:solidFill>
              <a:round/>
            </a:ln>
            <a:effectLst/>
          </c:spPr>
          <c:marker>
            <c:symbol val="none"/>
          </c:marker>
          <c:cat>
            <c:numRef>
              <c:f>'CP5'!$O$17:$BC$17</c:f>
              <c:numCache>
                <c:formatCode>General</c:formatCode>
                <c:ptCount val="41"/>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pt idx="20">
                  <c:v>2030</c:v>
                </c:pt>
                <c:pt idx="21">
                  <c:v>2031</c:v>
                </c:pt>
                <c:pt idx="22">
                  <c:v>2032</c:v>
                </c:pt>
                <c:pt idx="23">
                  <c:v>2033</c:v>
                </c:pt>
                <c:pt idx="24">
                  <c:v>2034</c:v>
                </c:pt>
                <c:pt idx="25">
                  <c:v>2035</c:v>
                </c:pt>
                <c:pt idx="26">
                  <c:v>2036</c:v>
                </c:pt>
                <c:pt idx="27">
                  <c:v>2037</c:v>
                </c:pt>
                <c:pt idx="28">
                  <c:v>2038</c:v>
                </c:pt>
                <c:pt idx="29">
                  <c:v>2039</c:v>
                </c:pt>
                <c:pt idx="30">
                  <c:v>2040</c:v>
                </c:pt>
                <c:pt idx="31">
                  <c:v>2041</c:v>
                </c:pt>
                <c:pt idx="32">
                  <c:v>2042</c:v>
                </c:pt>
                <c:pt idx="33">
                  <c:v>2043</c:v>
                </c:pt>
                <c:pt idx="34">
                  <c:v>2044</c:v>
                </c:pt>
                <c:pt idx="35">
                  <c:v>2045</c:v>
                </c:pt>
                <c:pt idx="36">
                  <c:v>2046</c:v>
                </c:pt>
                <c:pt idx="37">
                  <c:v>2047</c:v>
                </c:pt>
                <c:pt idx="38">
                  <c:v>2048</c:v>
                </c:pt>
                <c:pt idx="39">
                  <c:v>2049</c:v>
                </c:pt>
                <c:pt idx="40">
                  <c:v>2050</c:v>
                </c:pt>
              </c:numCache>
            </c:numRef>
          </c:cat>
          <c:val>
            <c:numRef>
              <c:f>'CP5'!$O$20:$BC$20</c:f>
              <c:numCache>
                <c:formatCode>0.00</c:formatCode>
                <c:ptCount val="41"/>
                <c:pt idx="7">
                  <c:v>4.7</c:v>
                </c:pt>
                <c:pt idx="8">
                  <c:v>9.0828526240376117</c:v>
                </c:pt>
                <c:pt idx="9">
                  <c:v>10.579050688257112</c:v>
                </c:pt>
                <c:pt idx="10">
                  <c:v>10.603029268818124</c:v>
                </c:pt>
                <c:pt idx="11">
                  <c:v>10.917849026901971</c:v>
                </c:pt>
                <c:pt idx="12">
                  <c:v>11.527092576205703</c:v>
                </c:pt>
                <c:pt idx="13">
                  <c:v>12.420840065716794</c:v>
                </c:pt>
                <c:pt idx="14">
                  <c:v>13.332228898473423</c:v>
                </c:pt>
                <c:pt idx="15">
                  <c:v>14.202834848494392</c:v>
                </c:pt>
                <c:pt idx="16">
                  <c:v>15.03265791577971</c:v>
                </c:pt>
                <c:pt idx="17">
                  <c:v>15.821698100329371</c:v>
                </c:pt>
                <c:pt idx="18">
                  <c:v>16.610738284879034</c:v>
                </c:pt>
                <c:pt idx="19">
                  <c:v>17.401139547016538</c:v>
                </c:pt>
                <c:pt idx="20">
                  <c:v>18.143407301734147</c:v>
                </c:pt>
                <c:pt idx="21">
                  <c:v>18.83890262661971</c:v>
                </c:pt>
                <c:pt idx="22">
                  <c:v>19.486264444085382</c:v>
                </c:pt>
                <c:pt idx="23">
                  <c:v>20.134987339138899</c:v>
                </c:pt>
                <c:pt idx="24">
                  <c:v>20.782349156604571</c:v>
                </c:pt>
                <c:pt idx="25">
                  <c:v>21.440599594772973</c:v>
                </c:pt>
                <c:pt idx="26">
                  <c:v>22.108377576056256</c:v>
                </c:pt>
                <c:pt idx="27">
                  <c:v>22.787044178042265</c:v>
                </c:pt>
                <c:pt idx="28">
                  <c:v>23.46434970244043</c:v>
                </c:pt>
                <c:pt idx="29">
                  <c:v>24.141655226838594</c:v>
                </c:pt>
                <c:pt idx="30">
                  <c:v>24.841509955523392</c:v>
                </c:pt>
                <c:pt idx="31">
                  <c:v>25.571367264998276</c:v>
                </c:pt>
                <c:pt idx="32">
                  <c:v>26.338904248475274</c:v>
                </c:pt>
                <c:pt idx="33">
                  <c:v>27.129479226553812</c:v>
                </c:pt>
                <c:pt idx="34">
                  <c:v>27.943783695808886</c:v>
                </c:pt>
                <c:pt idx="35">
                  <c:v>28.782529908420383</c:v>
                </c:pt>
                <c:pt idx="36">
                  <c:v>29.646451495162605</c:v>
                </c:pt>
                <c:pt idx="37">
                  <c:v>30.536304107093159</c:v>
                </c:pt>
                <c:pt idx="38">
                  <c:v>31.452866076502431</c:v>
                </c:pt>
                <c:pt idx="39">
                  <c:v>32.396939097701761</c:v>
                </c:pt>
                <c:pt idx="40">
                  <c:v>32.873559447142576</c:v>
                </c:pt>
              </c:numCache>
            </c:numRef>
          </c:val>
          <c:smooth val="0"/>
          <c:extLst>
            <c:ext xmlns:c16="http://schemas.microsoft.com/office/drawing/2014/chart" uri="{C3380CC4-5D6E-409C-BE32-E72D297353CC}">
              <c16:uniqueId val="{00000002-AD83-40CF-8B9C-820446ED282D}"/>
            </c:ext>
          </c:extLst>
        </c:ser>
        <c:ser>
          <c:idx val="1"/>
          <c:order val="3"/>
          <c:tx>
            <c:strRef>
              <c:f>'CP5'!$N$21</c:f>
              <c:strCache>
                <c:ptCount val="1"/>
                <c:pt idx="0">
                  <c:v>Historic</c:v>
                </c:pt>
              </c:strCache>
            </c:strRef>
          </c:tx>
          <c:spPr>
            <a:ln w="28575" cap="rnd">
              <a:solidFill>
                <a:schemeClr val="tx1"/>
              </a:solidFill>
              <a:round/>
            </a:ln>
            <a:effectLst/>
          </c:spPr>
          <c:marker>
            <c:symbol val="none"/>
          </c:marker>
          <c:cat>
            <c:numRef>
              <c:f>'CP5'!$O$17:$BC$17</c:f>
              <c:numCache>
                <c:formatCode>General</c:formatCode>
                <c:ptCount val="41"/>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pt idx="20">
                  <c:v>2030</c:v>
                </c:pt>
                <c:pt idx="21">
                  <c:v>2031</c:v>
                </c:pt>
                <c:pt idx="22">
                  <c:v>2032</c:v>
                </c:pt>
                <c:pt idx="23">
                  <c:v>2033</c:v>
                </c:pt>
                <c:pt idx="24">
                  <c:v>2034</c:v>
                </c:pt>
                <c:pt idx="25">
                  <c:v>2035</c:v>
                </c:pt>
                <c:pt idx="26">
                  <c:v>2036</c:v>
                </c:pt>
                <c:pt idx="27">
                  <c:v>2037</c:v>
                </c:pt>
                <c:pt idx="28">
                  <c:v>2038</c:v>
                </c:pt>
                <c:pt idx="29">
                  <c:v>2039</c:v>
                </c:pt>
                <c:pt idx="30">
                  <c:v>2040</c:v>
                </c:pt>
                <c:pt idx="31">
                  <c:v>2041</c:v>
                </c:pt>
                <c:pt idx="32">
                  <c:v>2042</c:v>
                </c:pt>
                <c:pt idx="33">
                  <c:v>2043</c:v>
                </c:pt>
                <c:pt idx="34">
                  <c:v>2044</c:v>
                </c:pt>
                <c:pt idx="35">
                  <c:v>2045</c:v>
                </c:pt>
                <c:pt idx="36">
                  <c:v>2046</c:v>
                </c:pt>
                <c:pt idx="37">
                  <c:v>2047</c:v>
                </c:pt>
                <c:pt idx="38">
                  <c:v>2048</c:v>
                </c:pt>
                <c:pt idx="39">
                  <c:v>2049</c:v>
                </c:pt>
                <c:pt idx="40">
                  <c:v>2050</c:v>
                </c:pt>
              </c:numCache>
            </c:numRef>
          </c:cat>
          <c:val>
            <c:numRef>
              <c:f>'CP5'!$O$21:$BC$21</c:f>
              <c:numCache>
                <c:formatCode>0.00</c:formatCode>
                <c:ptCount val="41"/>
                <c:pt idx="0">
                  <c:v>14.2</c:v>
                </c:pt>
                <c:pt idx="1">
                  <c:v>12.4</c:v>
                </c:pt>
                <c:pt idx="2">
                  <c:v>7.5</c:v>
                </c:pt>
                <c:pt idx="3">
                  <c:v>4.4000000000000004</c:v>
                </c:pt>
                <c:pt idx="4">
                  <c:v>6</c:v>
                </c:pt>
                <c:pt idx="5">
                  <c:v>7.8</c:v>
                </c:pt>
                <c:pt idx="6">
                  <c:v>6.8</c:v>
                </c:pt>
                <c:pt idx="7">
                  <c:v>4.7</c:v>
                </c:pt>
              </c:numCache>
            </c:numRef>
          </c:val>
          <c:smooth val="0"/>
          <c:extLst>
            <c:ext xmlns:c16="http://schemas.microsoft.com/office/drawing/2014/chart" uri="{C3380CC4-5D6E-409C-BE32-E72D297353CC}">
              <c16:uniqueId val="{00000003-AD83-40CF-8B9C-820446ED282D}"/>
            </c:ext>
          </c:extLst>
        </c:ser>
        <c:dLbls>
          <c:showLegendKey val="0"/>
          <c:showVal val="0"/>
          <c:showCatName val="0"/>
          <c:showSerName val="0"/>
          <c:showPercent val="0"/>
          <c:showBubbleSize val="0"/>
        </c:dLbls>
        <c:smooth val="0"/>
        <c:axId val="870946792"/>
        <c:axId val="870947120"/>
      </c:lineChart>
      <c:catAx>
        <c:axId val="8709467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870947120"/>
        <c:crosses val="autoZero"/>
        <c:auto val="1"/>
        <c:lblAlgn val="ctr"/>
        <c:lblOffset val="100"/>
        <c:tickLblSkip val="5"/>
        <c:noMultiLvlLbl val="0"/>
      </c:catAx>
      <c:valAx>
        <c:axId val="87094712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GB"/>
                  <a:t>EU Carbon Tax (£/tonne CO2)</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87094679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938971109989059"/>
          <c:y val="5.9360393983370209E-2"/>
          <c:w val="0.8225505514705882"/>
          <c:h val="0.74204716177055519"/>
        </c:manualLayout>
      </c:layout>
      <c:areaChart>
        <c:grouping val="stacked"/>
        <c:varyColors val="0"/>
        <c:ser>
          <c:idx val="5"/>
          <c:order val="0"/>
          <c:tx>
            <c:strRef>
              <c:f>'5.2 - 5.3'!$N$42</c:f>
              <c:strCache>
                <c:ptCount val="1"/>
                <c:pt idx="0">
                  <c:v>Interconnectors</c:v>
                </c:pt>
              </c:strCache>
            </c:strRef>
          </c:tx>
          <c:spPr>
            <a:solidFill>
              <a:srgbClr val="FFC222"/>
            </a:solidFill>
            <a:ln>
              <a:noFill/>
            </a:ln>
            <a:effectLst/>
          </c:spPr>
          <c:cat>
            <c:numRef>
              <c:f>'5.2 - 5.3'!$O$36:$AY$36</c:f>
              <c:numCache>
                <c:formatCode>yyyy</c:formatCode>
                <c:ptCount val="37"/>
                <c:pt idx="0">
                  <c:v>42095</c:v>
                </c:pt>
                <c:pt idx="1">
                  <c:v>42461</c:v>
                </c:pt>
                <c:pt idx="2">
                  <c:v>42826</c:v>
                </c:pt>
                <c:pt idx="3">
                  <c:v>43191</c:v>
                </c:pt>
                <c:pt idx="4">
                  <c:v>43556</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'5.2 - 5.3'!$O$42:$AY$42</c:f>
              <c:numCache>
                <c:formatCode>#,##0.0</c:formatCode>
                <c:ptCount val="37"/>
                <c:pt idx="5">
                  <c:v>31.714082000000001</c:v>
                </c:pt>
                <c:pt idx="6">
                  <c:v>30.226537</c:v>
                </c:pt>
                <c:pt idx="7">
                  <c:v>45.107726</c:v>
                </c:pt>
                <c:pt idx="8">
                  <c:v>41.074525999999999</c:v>
                </c:pt>
                <c:pt idx="9">
                  <c:v>46.919473000000004</c:v>
                </c:pt>
                <c:pt idx="10">
                  <c:v>45.113458000000001</c:v>
                </c:pt>
                <c:pt idx="11">
                  <c:v>41.132145000000001</c:v>
                </c:pt>
                <c:pt idx="12">
                  <c:v>45.325055999999996</c:v>
                </c:pt>
                <c:pt idx="13" formatCode="0.0">
                  <c:v>38.999720000000003</c:v>
                </c:pt>
                <c:pt idx="14">
                  <c:v>52.707836</c:v>
                </c:pt>
                <c:pt idx="15">
                  <c:v>53.608086999999998</c:v>
                </c:pt>
                <c:pt idx="16">
                  <c:v>31.966100000000001</c:v>
                </c:pt>
                <c:pt idx="17">
                  <c:v>27.251470000000001</c:v>
                </c:pt>
                <c:pt idx="18">
                  <c:v>20.75506</c:v>
                </c:pt>
                <c:pt idx="19">
                  <c:v>21.211030000000001</c:v>
                </c:pt>
                <c:pt idx="20">
                  <c:v>19.473990000000001</c:v>
                </c:pt>
                <c:pt idx="21">
                  <c:v>19.803080000000001</c:v>
                </c:pt>
                <c:pt idx="22">
                  <c:v>24.11974</c:v>
                </c:pt>
                <c:pt idx="23">
                  <c:v>23.816109999999998</c:v>
                </c:pt>
                <c:pt idx="24">
                  <c:v>23.961490000000001</c:v>
                </c:pt>
                <c:pt idx="25">
                  <c:v>24.950520000000001</c:v>
                </c:pt>
                <c:pt idx="26">
                  <c:v>26.01295</c:v>
                </c:pt>
                <c:pt idx="27">
                  <c:v>27.954219999999999</c:v>
                </c:pt>
                <c:pt idx="28">
                  <c:v>28.915780000000002</c:v>
                </c:pt>
                <c:pt idx="29">
                  <c:v>31.686129999999999</c:v>
                </c:pt>
                <c:pt idx="30">
                  <c:v>32.912880000000001</c:v>
                </c:pt>
                <c:pt idx="31">
                  <c:v>33.007899999999999</c:v>
                </c:pt>
                <c:pt idx="32">
                  <c:v>35.937199999999997</c:v>
                </c:pt>
                <c:pt idx="33">
                  <c:v>36.716610000000003</c:v>
                </c:pt>
                <c:pt idx="34">
                  <c:v>37.739139999999999</c:v>
                </c:pt>
                <c:pt idx="35">
                  <c:v>40.020919999999997</c:v>
                </c:pt>
                <c:pt idx="36">
                  <c:v>40.619869999999999</c:v>
                </c:pt>
              </c:numCache>
            </c:numRef>
          </c:val>
          <c:extLst>
            <c:ext xmlns:c16="http://schemas.microsoft.com/office/drawing/2014/chart" uri="{C3380CC4-5D6E-409C-BE32-E72D297353CC}">
              <c16:uniqueId val="{00000000-9F7A-44AE-BEE4-42B5EE4B5EB6}"/>
            </c:ext>
          </c:extLst>
        </c:ser>
        <c:ser>
          <c:idx val="14"/>
          <c:order val="1"/>
          <c:tx>
            <c:strRef>
              <c:f>'5.2 - 5.3'!$N$52</c:f>
              <c:strCache>
                <c:ptCount val="1"/>
                <c:pt idx="0">
                  <c:v>Interconnectors (net negative)</c:v>
                </c:pt>
              </c:strCache>
            </c:strRef>
          </c:tx>
          <c:spPr>
            <a:solidFill>
              <a:srgbClr val="FFC222"/>
            </a:solidFill>
            <a:ln w="25400">
              <a:solidFill>
                <a:srgbClr val="FFC222"/>
              </a:solidFill>
            </a:ln>
            <a:effectLst/>
          </c:spPr>
          <c:cat>
            <c:numRef>
              <c:f>'5.2 - 5.3'!$O$36:$AY$36</c:f>
              <c:numCache>
                <c:formatCode>yyyy</c:formatCode>
                <c:ptCount val="37"/>
                <c:pt idx="0">
                  <c:v>42095</c:v>
                </c:pt>
                <c:pt idx="1">
                  <c:v>42461</c:v>
                </c:pt>
                <c:pt idx="2">
                  <c:v>42826</c:v>
                </c:pt>
                <c:pt idx="3">
                  <c:v>43191</c:v>
                </c:pt>
                <c:pt idx="4">
                  <c:v>43556</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'5.2 - 5.3'!$O$52:$AY$52</c:f>
              <c:numCache>
                <c:formatCode>#,##0.0</c:formatCode>
                <c:ptCount val="37"/>
                <c:pt idx="1">
                  <c:v>0</c:v>
                </c:pt>
                <c:pt idx="5">
                  <c:v>0</c:v>
                </c:pt>
                <c:pt idx="6">
                  <c:v>0</c:v>
                </c:pt>
                <c:pt idx="7">
                  <c:v>0</c:v>
                </c:pt>
                <c:pt idx="8">
                  <c:v>0</c:v>
                </c:pt>
                <c:pt idx="9">
                  <c:v>0</c:v>
                </c:pt>
                <c:pt idx="10">
                  <c:v>0</c:v>
                </c:pt>
                <c:pt idx="11">
                  <c:v>0</c:v>
                </c:pt>
                <c:pt idx="12">
                  <c:v>0</c:v>
                </c:pt>
                <c:pt idx="13">
                  <c:v>5.4</c:v>
                </c:pt>
                <c:pt idx="14">
                  <c:v>0</c:v>
                </c:pt>
                <c:pt idx="15">
                  <c:v>0</c:v>
                </c:pt>
                <c:pt idx="16">
                  <c:v>0</c:v>
                </c:pt>
                <c:pt idx="17">
                  <c:v>0</c:v>
                </c:pt>
                <c:pt idx="18">
                  <c:v>0</c:v>
                </c:pt>
                <c:pt idx="19">
                  <c:v>0.6</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numCache>
            </c:numRef>
          </c:val>
          <c:extLst>
            <c:ext xmlns:c16="http://schemas.microsoft.com/office/drawing/2014/chart" uri="{C3380CC4-5D6E-409C-BE32-E72D297353CC}">
              <c16:uniqueId val="{00000001-9F7A-44AE-BEE4-42B5EE4B5EB6}"/>
            </c:ext>
          </c:extLst>
        </c:ser>
        <c:ser>
          <c:idx val="0"/>
          <c:order val="2"/>
          <c:tx>
            <c:strRef>
              <c:f>'5.2 - 5.3'!$N$37</c:f>
              <c:strCache>
                <c:ptCount val="1"/>
                <c:pt idx="0">
                  <c:v>Biomass</c:v>
                </c:pt>
              </c:strCache>
            </c:strRef>
          </c:tx>
          <c:spPr>
            <a:solidFill>
              <a:srgbClr val="6A2C91"/>
            </a:solidFill>
            <a:ln>
              <a:noFill/>
            </a:ln>
            <a:effectLst/>
          </c:spPr>
          <c:cat>
            <c:numRef>
              <c:f>'5.2 - 5.3'!$O$36:$AY$36</c:f>
              <c:numCache>
                <c:formatCode>yyyy</c:formatCode>
                <c:ptCount val="37"/>
                <c:pt idx="0">
                  <c:v>42095</c:v>
                </c:pt>
                <c:pt idx="1">
                  <c:v>42461</c:v>
                </c:pt>
                <c:pt idx="2">
                  <c:v>42826</c:v>
                </c:pt>
                <c:pt idx="3">
                  <c:v>43191</c:v>
                </c:pt>
                <c:pt idx="4">
                  <c:v>43556</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'5.2 - 5.3'!$O$37:$AY$37</c:f>
              <c:numCache>
                <c:formatCode>#,##0.0</c:formatCode>
                <c:ptCount val="37"/>
                <c:pt idx="5">
                  <c:v>27.625532775539995</c:v>
                </c:pt>
                <c:pt idx="6">
                  <c:v>27.343307658179999</c:v>
                </c:pt>
                <c:pt idx="7">
                  <c:v>26.508305367380004</c:v>
                </c:pt>
                <c:pt idx="8">
                  <c:v>29.36384387248</c:v>
                </c:pt>
                <c:pt idx="9">
                  <c:v>29.717184198360005</c:v>
                </c:pt>
                <c:pt idx="10">
                  <c:v>30.420890720300001</c:v>
                </c:pt>
                <c:pt idx="11">
                  <c:v>30.627439295199995</c:v>
                </c:pt>
                <c:pt idx="12">
                  <c:v>30.280351345</c:v>
                </c:pt>
                <c:pt idx="13">
                  <c:v>20.541587088100002</c:v>
                </c:pt>
                <c:pt idx="14">
                  <c:v>7.9286235121999997</c:v>
                </c:pt>
                <c:pt idx="15">
                  <c:v>8.1100177449999968</c:v>
                </c:pt>
                <c:pt idx="16">
                  <c:v>8.6274011006999967</c:v>
                </c:pt>
                <c:pt idx="17">
                  <c:v>8.9856842089999986</c:v>
                </c:pt>
                <c:pt idx="18">
                  <c:v>8.9816050820000015</c:v>
                </c:pt>
                <c:pt idx="19">
                  <c:v>8.9960988099999994</c:v>
                </c:pt>
                <c:pt idx="20">
                  <c:v>9.1893838789999975</c:v>
                </c:pt>
                <c:pt idx="21">
                  <c:v>9.260389524999999</c:v>
                </c:pt>
                <c:pt idx="22">
                  <c:v>9.3906607889999982</c:v>
                </c:pt>
                <c:pt idx="23">
                  <c:v>9.6254737780000017</c:v>
                </c:pt>
                <c:pt idx="24">
                  <c:v>10.003844087000001</c:v>
                </c:pt>
                <c:pt idx="25">
                  <c:v>10.296732012999996</c:v>
                </c:pt>
                <c:pt idx="26">
                  <c:v>10.659512185000002</c:v>
                </c:pt>
                <c:pt idx="27">
                  <c:v>11.039780843000006</c:v>
                </c:pt>
                <c:pt idx="28">
                  <c:v>11.381488982999997</c:v>
                </c:pt>
                <c:pt idx="29">
                  <c:v>11.736058652000001</c:v>
                </c:pt>
                <c:pt idx="30">
                  <c:v>10.757156878</c:v>
                </c:pt>
                <c:pt idx="31">
                  <c:v>10.810787278000003</c:v>
                </c:pt>
                <c:pt idx="32">
                  <c:v>10.936630989000001</c:v>
                </c:pt>
                <c:pt idx="33">
                  <c:v>11.095467996999997</c:v>
                </c:pt>
                <c:pt idx="34">
                  <c:v>11.079497317</c:v>
                </c:pt>
                <c:pt idx="35">
                  <c:v>11.033588091</c:v>
                </c:pt>
                <c:pt idx="36">
                  <c:v>10.984470240999995</c:v>
                </c:pt>
              </c:numCache>
            </c:numRef>
          </c:val>
          <c:extLst>
            <c:ext xmlns:c16="http://schemas.microsoft.com/office/drawing/2014/chart" uri="{C3380CC4-5D6E-409C-BE32-E72D297353CC}">
              <c16:uniqueId val="{00000002-9F7A-44AE-BEE4-42B5EE4B5EB6}"/>
            </c:ext>
          </c:extLst>
        </c:ser>
        <c:ser>
          <c:idx val="1"/>
          <c:order val="3"/>
          <c:tx>
            <c:strRef>
              <c:f>'5.2 - 5.3'!$N$38</c:f>
              <c:strCache>
                <c:ptCount val="1"/>
                <c:pt idx="0">
                  <c:v>CCUS</c:v>
                </c:pt>
              </c:strCache>
            </c:strRef>
          </c:tx>
          <c:spPr>
            <a:solidFill>
              <a:srgbClr val="E87722"/>
            </a:solidFill>
            <a:ln>
              <a:noFill/>
            </a:ln>
            <a:effectLst/>
          </c:spPr>
          <c:cat>
            <c:numRef>
              <c:f>'5.2 - 5.3'!$O$36:$AY$36</c:f>
              <c:numCache>
                <c:formatCode>yyyy</c:formatCode>
                <c:ptCount val="37"/>
                <c:pt idx="0">
                  <c:v>42095</c:v>
                </c:pt>
                <c:pt idx="1">
                  <c:v>42461</c:v>
                </c:pt>
                <c:pt idx="2">
                  <c:v>42826</c:v>
                </c:pt>
                <c:pt idx="3">
                  <c:v>43191</c:v>
                </c:pt>
                <c:pt idx="4">
                  <c:v>43556</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'5.2 - 5.3'!$O$38:$AY$38</c:f>
              <c:numCache>
                <c:formatCode>#,##0.0</c:formatCode>
                <c:ptCount val="37"/>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numCache>
            </c:numRef>
          </c:val>
          <c:extLst>
            <c:ext xmlns:c16="http://schemas.microsoft.com/office/drawing/2014/chart" uri="{C3380CC4-5D6E-409C-BE32-E72D297353CC}">
              <c16:uniqueId val="{00000003-9F7A-44AE-BEE4-42B5EE4B5EB6}"/>
            </c:ext>
          </c:extLst>
        </c:ser>
        <c:ser>
          <c:idx val="2"/>
          <c:order val="4"/>
          <c:tx>
            <c:strRef>
              <c:f>'5.2 - 5.3'!$N$39</c:f>
              <c:strCache>
                <c:ptCount val="1"/>
                <c:pt idx="0">
                  <c:v>Coal</c:v>
                </c:pt>
              </c:strCache>
            </c:strRef>
          </c:tx>
          <c:spPr>
            <a:solidFill>
              <a:schemeClr val="tx1">
                <a:lumMod val="65000"/>
                <a:lumOff val="35000"/>
              </a:schemeClr>
            </a:solidFill>
            <a:ln>
              <a:noFill/>
            </a:ln>
            <a:effectLst/>
          </c:spPr>
          <c:cat>
            <c:numRef>
              <c:f>'5.2 - 5.3'!$O$36:$AY$36</c:f>
              <c:numCache>
                <c:formatCode>yyyy</c:formatCode>
                <c:ptCount val="37"/>
                <c:pt idx="0">
                  <c:v>42095</c:v>
                </c:pt>
                <c:pt idx="1">
                  <c:v>42461</c:v>
                </c:pt>
                <c:pt idx="2">
                  <c:v>42826</c:v>
                </c:pt>
                <c:pt idx="3">
                  <c:v>43191</c:v>
                </c:pt>
                <c:pt idx="4">
                  <c:v>43556</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'5.2 - 5.3'!$O$39:$AY$39</c:f>
              <c:numCache>
                <c:formatCode>#,##0.0</c:formatCode>
                <c:ptCount val="37"/>
                <c:pt idx="5">
                  <c:v>6.8488772700000006E-2</c:v>
                </c:pt>
                <c:pt idx="6">
                  <c:v>7.9988212000000003E-2</c:v>
                </c:pt>
                <c:pt idx="7">
                  <c:v>5.0062046000000006E-2</c:v>
                </c:pt>
                <c:pt idx="8">
                  <c:v>0.12562062000000002</c:v>
                </c:pt>
                <c:pt idx="9">
                  <c:v>0.19348141999999999</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numCache>
            </c:numRef>
          </c:val>
          <c:extLst>
            <c:ext xmlns:c16="http://schemas.microsoft.com/office/drawing/2014/chart" uri="{C3380CC4-5D6E-409C-BE32-E72D297353CC}">
              <c16:uniqueId val="{00000004-9F7A-44AE-BEE4-42B5EE4B5EB6}"/>
            </c:ext>
          </c:extLst>
        </c:ser>
        <c:ser>
          <c:idx val="3"/>
          <c:order val="5"/>
          <c:tx>
            <c:strRef>
              <c:f>'5.2 - 5.3'!$N$40</c:f>
              <c:strCache>
                <c:ptCount val="1"/>
                <c:pt idx="0">
                  <c:v>Gas</c:v>
                </c:pt>
              </c:strCache>
            </c:strRef>
          </c:tx>
          <c:spPr>
            <a:solidFill>
              <a:srgbClr val="C2CD23"/>
            </a:solidFill>
            <a:ln>
              <a:solidFill>
                <a:srgbClr val="C2CD23"/>
              </a:solidFill>
            </a:ln>
            <a:effectLst/>
          </c:spPr>
          <c:cat>
            <c:numRef>
              <c:f>'5.2 - 5.3'!$O$36:$AY$36</c:f>
              <c:numCache>
                <c:formatCode>yyyy</c:formatCode>
                <c:ptCount val="37"/>
                <c:pt idx="0">
                  <c:v>42095</c:v>
                </c:pt>
                <c:pt idx="1">
                  <c:v>42461</c:v>
                </c:pt>
                <c:pt idx="2">
                  <c:v>42826</c:v>
                </c:pt>
                <c:pt idx="3">
                  <c:v>43191</c:v>
                </c:pt>
                <c:pt idx="4">
                  <c:v>43556</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'5.2 - 5.3'!$O$40:$AY$40</c:f>
              <c:numCache>
                <c:formatCode>#,##0.0</c:formatCode>
                <c:ptCount val="37"/>
                <c:pt idx="5">
                  <c:v>99.24715308899998</c:v>
                </c:pt>
                <c:pt idx="6">
                  <c:v>92.030867332410025</c:v>
                </c:pt>
                <c:pt idx="7">
                  <c:v>71.208925489880002</c:v>
                </c:pt>
                <c:pt idx="8">
                  <c:v>67.332317389989981</c:v>
                </c:pt>
                <c:pt idx="9">
                  <c:v>60.490433024070001</c:v>
                </c:pt>
                <c:pt idx="10">
                  <c:v>70.309362315100003</c:v>
                </c:pt>
                <c:pt idx="11">
                  <c:v>70.335902512599972</c:v>
                </c:pt>
                <c:pt idx="12">
                  <c:v>65.11912630720002</c:v>
                </c:pt>
                <c:pt idx="13">
                  <c:v>72.991894123999998</c:v>
                </c:pt>
                <c:pt idx="14">
                  <c:v>82.397407286800004</c:v>
                </c:pt>
                <c:pt idx="15">
                  <c:v>75.307593678309985</c:v>
                </c:pt>
                <c:pt idx="16">
                  <c:v>75.501180002399977</c:v>
                </c:pt>
                <c:pt idx="17">
                  <c:v>74.49129791899999</c:v>
                </c:pt>
                <c:pt idx="18">
                  <c:v>65.647723923699985</c:v>
                </c:pt>
                <c:pt idx="19">
                  <c:v>62.12086991309998</c:v>
                </c:pt>
                <c:pt idx="20">
                  <c:v>58.662566760299981</c:v>
                </c:pt>
                <c:pt idx="21">
                  <c:v>54.792475901899991</c:v>
                </c:pt>
                <c:pt idx="22">
                  <c:v>49.61240947812</c:v>
                </c:pt>
                <c:pt idx="23">
                  <c:v>49.750484046620002</c:v>
                </c:pt>
                <c:pt idx="24">
                  <c:v>52.044470862619995</c:v>
                </c:pt>
                <c:pt idx="25">
                  <c:v>52.048385468699998</c:v>
                </c:pt>
                <c:pt idx="26">
                  <c:v>52.962736302799989</c:v>
                </c:pt>
                <c:pt idx="27">
                  <c:v>55.603394010400002</c:v>
                </c:pt>
                <c:pt idx="28">
                  <c:v>59.634013001099994</c:v>
                </c:pt>
                <c:pt idx="29">
                  <c:v>62.003293056999979</c:v>
                </c:pt>
                <c:pt idx="30">
                  <c:v>66.769049049999992</c:v>
                </c:pt>
                <c:pt idx="31">
                  <c:v>71.238107682000006</c:v>
                </c:pt>
                <c:pt idx="32">
                  <c:v>73.045074405999998</c:v>
                </c:pt>
                <c:pt idx="33">
                  <c:v>76.716811008000008</c:v>
                </c:pt>
                <c:pt idx="34">
                  <c:v>79.481897693000022</c:v>
                </c:pt>
                <c:pt idx="35">
                  <c:v>79.458725518000023</c:v>
                </c:pt>
                <c:pt idx="36">
                  <c:v>81.595940058000011</c:v>
                </c:pt>
              </c:numCache>
            </c:numRef>
          </c:val>
          <c:extLst>
            <c:ext xmlns:c16="http://schemas.microsoft.com/office/drawing/2014/chart" uri="{C3380CC4-5D6E-409C-BE32-E72D297353CC}">
              <c16:uniqueId val="{00000005-9F7A-44AE-BEE4-42B5EE4B5EB6}"/>
            </c:ext>
          </c:extLst>
        </c:ser>
        <c:ser>
          <c:idx val="4"/>
          <c:order val="6"/>
          <c:tx>
            <c:strRef>
              <c:f>'5.2 - 5.3'!$N$41</c:f>
              <c:strCache>
                <c:ptCount val="1"/>
                <c:pt idx="0">
                  <c:v>Hydro</c:v>
                </c:pt>
              </c:strCache>
            </c:strRef>
          </c:tx>
          <c:spPr>
            <a:solidFill>
              <a:srgbClr val="9B3259"/>
            </a:solidFill>
            <a:ln>
              <a:noFill/>
            </a:ln>
            <a:effectLst/>
          </c:spPr>
          <c:cat>
            <c:numRef>
              <c:f>'5.2 - 5.3'!$O$36:$AY$36</c:f>
              <c:numCache>
                <c:formatCode>yyyy</c:formatCode>
                <c:ptCount val="37"/>
                <c:pt idx="0">
                  <c:v>42095</c:v>
                </c:pt>
                <c:pt idx="1">
                  <c:v>42461</c:v>
                </c:pt>
                <c:pt idx="2">
                  <c:v>42826</c:v>
                </c:pt>
                <c:pt idx="3">
                  <c:v>43191</c:v>
                </c:pt>
                <c:pt idx="4">
                  <c:v>43556</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'5.2 - 5.3'!$O$41:$AY$41</c:f>
              <c:numCache>
                <c:formatCode>#,##0.0</c:formatCode>
                <c:ptCount val="37"/>
                <c:pt idx="5">
                  <c:v>6.1018181275199961</c:v>
                </c:pt>
                <c:pt idx="6">
                  <c:v>6.1559587253199961</c:v>
                </c:pt>
                <c:pt idx="7">
                  <c:v>6.2103812122099962</c:v>
                </c:pt>
                <c:pt idx="8">
                  <c:v>6.2609178407099959</c:v>
                </c:pt>
                <c:pt idx="9">
                  <c:v>6.3117339611099963</c:v>
                </c:pt>
                <c:pt idx="10">
                  <c:v>6.3627414736099981</c:v>
                </c:pt>
                <c:pt idx="11">
                  <c:v>6.413014636009998</c:v>
                </c:pt>
                <c:pt idx="12">
                  <c:v>6.4636406581099974</c:v>
                </c:pt>
                <c:pt idx="13">
                  <c:v>6.5144536981799979</c:v>
                </c:pt>
                <c:pt idx="14">
                  <c:v>6.565355230679998</c:v>
                </c:pt>
                <c:pt idx="15">
                  <c:v>6.6161503294099981</c:v>
                </c:pt>
                <c:pt idx="16">
                  <c:v>6.6649294161099979</c:v>
                </c:pt>
                <c:pt idx="17">
                  <c:v>6.7119082377099986</c:v>
                </c:pt>
                <c:pt idx="18">
                  <c:v>6.7579663395099976</c:v>
                </c:pt>
                <c:pt idx="19">
                  <c:v>6.8033369215099979</c:v>
                </c:pt>
                <c:pt idx="20">
                  <c:v>6.8466530048699985</c:v>
                </c:pt>
                <c:pt idx="21">
                  <c:v>6.8827969731699978</c:v>
                </c:pt>
                <c:pt idx="22">
                  <c:v>6.9170222247699975</c:v>
                </c:pt>
                <c:pt idx="23">
                  <c:v>6.9498582381699974</c:v>
                </c:pt>
                <c:pt idx="24">
                  <c:v>6.9808128503699978</c:v>
                </c:pt>
                <c:pt idx="25">
                  <c:v>7.0093098554699971</c:v>
                </c:pt>
                <c:pt idx="26">
                  <c:v>7.0367033701299979</c:v>
                </c:pt>
                <c:pt idx="27">
                  <c:v>7.0419982654599984</c:v>
                </c:pt>
                <c:pt idx="28">
                  <c:v>7.0470969187599994</c:v>
                </c:pt>
                <c:pt idx="29">
                  <c:v>7.0521649674599978</c:v>
                </c:pt>
                <c:pt idx="30">
                  <c:v>7.0572453336599983</c:v>
                </c:pt>
                <c:pt idx="31">
                  <c:v>7.0623233538599983</c:v>
                </c:pt>
                <c:pt idx="32">
                  <c:v>7.0673650821599985</c:v>
                </c:pt>
                <c:pt idx="33">
                  <c:v>7.0717877721799987</c:v>
                </c:pt>
                <c:pt idx="34">
                  <c:v>7.0751763542799972</c:v>
                </c:pt>
                <c:pt idx="35">
                  <c:v>7.0783957421799988</c:v>
                </c:pt>
                <c:pt idx="36">
                  <c:v>7.0815004574799989</c:v>
                </c:pt>
              </c:numCache>
            </c:numRef>
          </c:val>
          <c:extLst>
            <c:ext xmlns:c16="http://schemas.microsoft.com/office/drawing/2014/chart" uri="{C3380CC4-5D6E-409C-BE32-E72D297353CC}">
              <c16:uniqueId val="{00000006-9F7A-44AE-BEE4-42B5EE4B5EB6}"/>
            </c:ext>
          </c:extLst>
        </c:ser>
        <c:ser>
          <c:idx val="6"/>
          <c:order val="7"/>
          <c:tx>
            <c:strRef>
              <c:f>'5.2 - 5.3'!$N$43</c:f>
              <c:strCache>
                <c:ptCount val="1"/>
                <c:pt idx="0">
                  <c:v>Marine</c:v>
                </c:pt>
              </c:strCache>
            </c:strRef>
          </c:tx>
          <c:spPr>
            <a:solidFill>
              <a:srgbClr val="00C1F3"/>
            </a:solidFill>
            <a:ln>
              <a:noFill/>
            </a:ln>
            <a:effectLst/>
          </c:spPr>
          <c:cat>
            <c:numRef>
              <c:f>'5.2 - 5.3'!$O$36:$AY$36</c:f>
              <c:numCache>
                <c:formatCode>yyyy</c:formatCode>
                <c:ptCount val="37"/>
                <c:pt idx="0">
                  <c:v>42095</c:v>
                </c:pt>
                <c:pt idx="1">
                  <c:v>42461</c:v>
                </c:pt>
                <c:pt idx="2">
                  <c:v>42826</c:v>
                </c:pt>
                <c:pt idx="3">
                  <c:v>43191</c:v>
                </c:pt>
                <c:pt idx="4">
                  <c:v>43556</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'5.2 - 5.3'!$O$43:$AY$43</c:f>
              <c:numCache>
                <c:formatCode>#,##0.0</c:formatCode>
                <c:ptCount val="37"/>
                <c:pt idx="5">
                  <c:v>8.4088539999999989E-2</c:v>
                </c:pt>
                <c:pt idx="6">
                  <c:v>8.4088539999999989E-2</c:v>
                </c:pt>
                <c:pt idx="7">
                  <c:v>8.4088539999999989E-2</c:v>
                </c:pt>
                <c:pt idx="8">
                  <c:v>9.1095919999999997E-2</c:v>
                </c:pt>
                <c:pt idx="9">
                  <c:v>9.1095919999999997E-2</c:v>
                </c:pt>
                <c:pt idx="10">
                  <c:v>9.1095919999999997E-2</c:v>
                </c:pt>
                <c:pt idx="11">
                  <c:v>9.1095919999999997E-2</c:v>
                </c:pt>
                <c:pt idx="12">
                  <c:v>9.1095919999999997E-2</c:v>
                </c:pt>
                <c:pt idx="13">
                  <c:v>9.1095919999999997E-2</c:v>
                </c:pt>
                <c:pt idx="14">
                  <c:v>9.1095919999999997E-2</c:v>
                </c:pt>
                <c:pt idx="15">
                  <c:v>9.1095919999999997E-2</c:v>
                </c:pt>
                <c:pt idx="16">
                  <c:v>9.1095919999999997E-2</c:v>
                </c:pt>
                <c:pt idx="17">
                  <c:v>9.1095919999999997E-2</c:v>
                </c:pt>
                <c:pt idx="18">
                  <c:v>9.1095919999999997E-2</c:v>
                </c:pt>
                <c:pt idx="19">
                  <c:v>9.1095919999999997E-2</c:v>
                </c:pt>
                <c:pt idx="20">
                  <c:v>9.1095919999999997E-2</c:v>
                </c:pt>
                <c:pt idx="21">
                  <c:v>9.1000639999999994E-2</c:v>
                </c:pt>
                <c:pt idx="22">
                  <c:v>9.1032329999999995E-2</c:v>
                </c:pt>
                <c:pt idx="23">
                  <c:v>9.1091350000000001E-2</c:v>
                </c:pt>
                <c:pt idx="24">
                  <c:v>9.1056559999999995E-2</c:v>
                </c:pt>
                <c:pt idx="25">
                  <c:v>9.086016999999999E-2</c:v>
                </c:pt>
                <c:pt idx="26">
                  <c:v>9.0961380000000008E-2</c:v>
                </c:pt>
                <c:pt idx="27">
                  <c:v>9.1023800000000002E-2</c:v>
                </c:pt>
                <c:pt idx="28">
                  <c:v>9.0985549999999998E-2</c:v>
                </c:pt>
                <c:pt idx="29">
                  <c:v>9.1092160000000005E-2</c:v>
                </c:pt>
                <c:pt idx="30">
                  <c:v>9.103348E-2</c:v>
                </c:pt>
                <c:pt idx="31">
                  <c:v>9.1095300000000004E-2</c:v>
                </c:pt>
                <c:pt idx="32">
                  <c:v>9.1061809999999993E-2</c:v>
                </c:pt>
                <c:pt idx="33">
                  <c:v>9.1020509999999999E-2</c:v>
                </c:pt>
                <c:pt idx="34">
                  <c:v>9.1026070000000001E-2</c:v>
                </c:pt>
                <c:pt idx="35">
                  <c:v>9.1095919999999997E-2</c:v>
                </c:pt>
                <c:pt idx="36">
                  <c:v>9.0895080000000003E-2</c:v>
                </c:pt>
              </c:numCache>
            </c:numRef>
          </c:val>
          <c:extLst>
            <c:ext xmlns:c16="http://schemas.microsoft.com/office/drawing/2014/chart" uri="{C3380CC4-5D6E-409C-BE32-E72D297353CC}">
              <c16:uniqueId val="{00000007-9F7A-44AE-BEE4-42B5EE4B5EB6}"/>
            </c:ext>
          </c:extLst>
        </c:ser>
        <c:ser>
          <c:idx val="7"/>
          <c:order val="8"/>
          <c:tx>
            <c:strRef>
              <c:f>'5.2 - 5.3'!$N$44</c:f>
              <c:strCache>
                <c:ptCount val="1"/>
                <c:pt idx="0">
                  <c:v>Nuclear</c:v>
                </c:pt>
              </c:strCache>
            </c:strRef>
          </c:tx>
          <c:spPr>
            <a:solidFill>
              <a:srgbClr val="CE0058"/>
            </a:solidFill>
            <a:ln>
              <a:noFill/>
            </a:ln>
            <a:effectLst/>
          </c:spPr>
          <c:cat>
            <c:numRef>
              <c:f>'5.2 - 5.3'!$O$36:$AY$36</c:f>
              <c:numCache>
                <c:formatCode>yyyy</c:formatCode>
                <c:ptCount val="37"/>
                <c:pt idx="0">
                  <c:v>42095</c:v>
                </c:pt>
                <c:pt idx="1">
                  <c:v>42461</c:v>
                </c:pt>
                <c:pt idx="2">
                  <c:v>42826</c:v>
                </c:pt>
                <c:pt idx="3">
                  <c:v>43191</c:v>
                </c:pt>
                <c:pt idx="4">
                  <c:v>43556</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'5.2 - 5.3'!$O$44:$AY$44</c:f>
              <c:numCache>
                <c:formatCode>#,##0.0</c:formatCode>
                <c:ptCount val="37"/>
                <c:pt idx="5">
                  <c:v>47.502716000000007</c:v>
                </c:pt>
                <c:pt idx="6">
                  <c:v>54.565680999999998</c:v>
                </c:pt>
                <c:pt idx="7">
                  <c:v>54.550889000000005</c:v>
                </c:pt>
                <c:pt idx="8">
                  <c:v>54.540007999999993</c:v>
                </c:pt>
                <c:pt idx="9">
                  <c:v>47.661414999999991</c:v>
                </c:pt>
                <c:pt idx="10">
                  <c:v>32.351058999999999</c:v>
                </c:pt>
                <c:pt idx="11">
                  <c:v>32.345320999999998</c:v>
                </c:pt>
                <c:pt idx="12">
                  <c:v>25.230104999999998</c:v>
                </c:pt>
                <c:pt idx="13">
                  <c:v>25.188939999999999</c:v>
                </c:pt>
                <c:pt idx="14">
                  <c:v>9.1427610000000001</c:v>
                </c:pt>
                <c:pt idx="15">
                  <c:v>9.1056230000000014</c:v>
                </c:pt>
                <c:pt idx="16">
                  <c:v>21.506938000000002</c:v>
                </c:pt>
                <c:pt idx="17">
                  <c:v>21.449573000000001</c:v>
                </c:pt>
                <c:pt idx="18">
                  <c:v>33.563009999999998</c:v>
                </c:pt>
                <c:pt idx="19">
                  <c:v>33.272936999999999</c:v>
                </c:pt>
                <c:pt idx="20">
                  <c:v>32.920467000000002</c:v>
                </c:pt>
                <c:pt idx="21">
                  <c:v>32.429289000000004</c:v>
                </c:pt>
                <c:pt idx="22">
                  <c:v>32.211328999999999</c:v>
                </c:pt>
                <c:pt idx="23">
                  <c:v>31.684950999999998</c:v>
                </c:pt>
                <c:pt idx="24">
                  <c:v>31.812304000000005</c:v>
                </c:pt>
                <c:pt idx="25">
                  <c:v>31.611882000000001</c:v>
                </c:pt>
                <c:pt idx="26">
                  <c:v>31.501888000000001</c:v>
                </c:pt>
                <c:pt idx="27">
                  <c:v>31.543471</c:v>
                </c:pt>
                <c:pt idx="28">
                  <c:v>31.685528000000001</c:v>
                </c:pt>
                <c:pt idx="29">
                  <c:v>31.879801999999998</c:v>
                </c:pt>
                <c:pt idx="30">
                  <c:v>32.007586000000003</c:v>
                </c:pt>
                <c:pt idx="31">
                  <c:v>32.060142999999997</c:v>
                </c:pt>
                <c:pt idx="32">
                  <c:v>32.171225000000007</c:v>
                </c:pt>
                <c:pt idx="33">
                  <c:v>32.372027000000003</c:v>
                </c:pt>
                <c:pt idx="34">
                  <c:v>32.464719000000002</c:v>
                </c:pt>
                <c:pt idx="35">
                  <c:v>32.507458</c:v>
                </c:pt>
                <c:pt idx="36">
                  <c:v>32.558261999999999</c:v>
                </c:pt>
              </c:numCache>
            </c:numRef>
          </c:val>
          <c:extLst>
            <c:ext xmlns:c16="http://schemas.microsoft.com/office/drawing/2014/chart" uri="{C3380CC4-5D6E-409C-BE32-E72D297353CC}">
              <c16:uniqueId val="{00000008-9F7A-44AE-BEE4-42B5EE4B5EB6}"/>
            </c:ext>
          </c:extLst>
        </c:ser>
        <c:ser>
          <c:idx val="8"/>
          <c:order val="9"/>
          <c:tx>
            <c:strRef>
              <c:f>'5.2 - 5.3'!$N$45</c:f>
              <c:strCache>
                <c:ptCount val="1"/>
                <c:pt idx="0">
                  <c:v>Offshore Wind</c:v>
                </c:pt>
              </c:strCache>
            </c:strRef>
          </c:tx>
          <c:spPr>
            <a:solidFill>
              <a:srgbClr val="00A3E0"/>
            </a:solidFill>
            <a:ln>
              <a:noFill/>
            </a:ln>
            <a:effectLst/>
          </c:spPr>
          <c:cat>
            <c:numRef>
              <c:f>'5.2 - 5.3'!$O$36:$AY$36</c:f>
              <c:numCache>
                <c:formatCode>yyyy</c:formatCode>
                <c:ptCount val="37"/>
                <c:pt idx="0">
                  <c:v>42095</c:v>
                </c:pt>
                <c:pt idx="1">
                  <c:v>42461</c:v>
                </c:pt>
                <c:pt idx="2">
                  <c:v>42826</c:v>
                </c:pt>
                <c:pt idx="3">
                  <c:v>43191</c:v>
                </c:pt>
                <c:pt idx="4">
                  <c:v>43556</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'5.2 - 5.3'!$O$45:$AY$45</c:f>
              <c:numCache>
                <c:formatCode>#,##0.0</c:formatCode>
                <c:ptCount val="37"/>
                <c:pt idx="5">
                  <c:v>35.87255437999999</c:v>
                </c:pt>
                <c:pt idx="6">
                  <c:v>38.496143079999989</c:v>
                </c:pt>
                <c:pt idx="7">
                  <c:v>38.496143079999989</c:v>
                </c:pt>
                <c:pt idx="8">
                  <c:v>42.011377080000003</c:v>
                </c:pt>
                <c:pt idx="9">
                  <c:v>48.01706008</c:v>
                </c:pt>
                <c:pt idx="10">
                  <c:v>53.13478907999999</c:v>
                </c:pt>
                <c:pt idx="11">
                  <c:v>54.454637079999991</c:v>
                </c:pt>
                <c:pt idx="12">
                  <c:v>60.016936080000001</c:v>
                </c:pt>
                <c:pt idx="13">
                  <c:v>65.823279080000006</c:v>
                </c:pt>
                <c:pt idx="14">
                  <c:v>69.530197080000008</c:v>
                </c:pt>
                <c:pt idx="15">
                  <c:v>74.458058079999986</c:v>
                </c:pt>
                <c:pt idx="16">
                  <c:v>80.768812080000004</c:v>
                </c:pt>
                <c:pt idx="17">
                  <c:v>85.009892980000004</c:v>
                </c:pt>
                <c:pt idx="18">
                  <c:v>87.751360979999987</c:v>
                </c:pt>
                <c:pt idx="19">
                  <c:v>90.520649679999977</c:v>
                </c:pt>
                <c:pt idx="20">
                  <c:v>95.183061690000017</c:v>
                </c:pt>
                <c:pt idx="21">
                  <c:v>98.54635976000003</c:v>
                </c:pt>
                <c:pt idx="22">
                  <c:v>99.820178259999992</c:v>
                </c:pt>
                <c:pt idx="23">
                  <c:v>101.06999838000003</c:v>
                </c:pt>
                <c:pt idx="24">
                  <c:v>100.90483298000001</c:v>
                </c:pt>
                <c:pt idx="25">
                  <c:v>103.05967017999991</c:v>
                </c:pt>
                <c:pt idx="26">
                  <c:v>104.88679936000001</c:v>
                </c:pt>
                <c:pt idx="27">
                  <c:v>104.83965859000001</c:v>
                </c:pt>
                <c:pt idx="28">
                  <c:v>104.82214744000001</c:v>
                </c:pt>
                <c:pt idx="29">
                  <c:v>104.84035936000002</c:v>
                </c:pt>
                <c:pt idx="30">
                  <c:v>104.90044807999998</c:v>
                </c:pt>
                <c:pt idx="31">
                  <c:v>104.94072029000004</c:v>
                </c:pt>
                <c:pt idx="32">
                  <c:v>104.92487407999998</c:v>
                </c:pt>
                <c:pt idx="33">
                  <c:v>104.94496564999996</c:v>
                </c:pt>
                <c:pt idx="34">
                  <c:v>104.93033888000002</c:v>
                </c:pt>
                <c:pt idx="35">
                  <c:v>104.96149207999999</c:v>
                </c:pt>
                <c:pt idx="36">
                  <c:v>104.97618888000002</c:v>
                </c:pt>
              </c:numCache>
            </c:numRef>
          </c:val>
          <c:extLst>
            <c:ext xmlns:c16="http://schemas.microsoft.com/office/drawing/2014/chart" uri="{C3380CC4-5D6E-409C-BE32-E72D297353CC}">
              <c16:uniqueId val="{00000009-9F7A-44AE-BEE4-42B5EE4B5EB6}"/>
            </c:ext>
          </c:extLst>
        </c:ser>
        <c:ser>
          <c:idx val="9"/>
          <c:order val="10"/>
          <c:tx>
            <c:strRef>
              <c:f>'5.2 - 5.3'!$N$46</c:f>
              <c:strCache>
                <c:ptCount val="1"/>
                <c:pt idx="0">
                  <c:v>Onshore Wind</c:v>
                </c:pt>
              </c:strCache>
            </c:strRef>
          </c:tx>
          <c:spPr>
            <a:solidFill>
              <a:srgbClr val="009A44"/>
            </a:solidFill>
            <a:ln>
              <a:noFill/>
            </a:ln>
            <a:effectLst/>
          </c:spPr>
          <c:cat>
            <c:numRef>
              <c:f>'5.2 - 5.3'!$O$36:$AY$36</c:f>
              <c:numCache>
                <c:formatCode>yyyy</c:formatCode>
                <c:ptCount val="37"/>
                <c:pt idx="0">
                  <c:v>42095</c:v>
                </c:pt>
                <c:pt idx="1">
                  <c:v>42461</c:v>
                </c:pt>
                <c:pt idx="2">
                  <c:v>42826</c:v>
                </c:pt>
                <c:pt idx="3">
                  <c:v>43191</c:v>
                </c:pt>
                <c:pt idx="4">
                  <c:v>43556</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'5.2 - 5.3'!$O$46:$AY$46</c:f>
              <c:numCache>
                <c:formatCode>#,##0.0</c:formatCode>
                <c:ptCount val="37"/>
                <c:pt idx="5">
                  <c:v>30.526387545799981</c:v>
                </c:pt>
                <c:pt idx="6">
                  <c:v>30.863336035899984</c:v>
                </c:pt>
                <c:pt idx="7">
                  <c:v>31.06455511799998</c:v>
                </c:pt>
                <c:pt idx="8">
                  <c:v>31.361488669399989</c:v>
                </c:pt>
                <c:pt idx="9">
                  <c:v>31.757629021999989</c:v>
                </c:pt>
                <c:pt idx="10">
                  <c:v>32.453640349199986</c:v>
                </c:pt>
                <c:pt idx="11">
                  <c:v>33.54676620499999</c:v>
                </c:pt>
                <c:pt idx="12">
                  <c:v>35.255708843499995</c:v>
                </c:pt>
                <c:pt idx="13">
                  <c:v>36.473428355499983</c:v>
                </c:pt>
                <c:pt idx="14">
                  <c:v>38.258187482899984</c:v>
                </c:pt>
                <c:pt idx="15">
                  <c:v>39.499994597099999</c:v>
                </c:pt>
                <c:pt idx="16">
                  <c:v>41.421469518399974</c:v>
                </c:pt>
                <c:pt idx="17">
                  <c:v>43.497804751599979</c:v>
                </c:pt>
                <c:pt idx="18">
                  <c:v>44.950625899899968</c:v>
                </c:pt>
                <c:pt idx="19">
                  <c:v>46.169200230399959</c:v>
                </c:pt>
                <c:pt idx="20">
                  <c:v>47.400403931899973</c:v>
                </c:pt>
                <c:pt idx="21">
                  <c:v>48.615596940499991</c:v>
                </c:pt>
                <c:pt idx="22">
                  <c:v>49.852801642999964</c:v>
                </c:pt>
                <c:pt idx="23">
                  <c:v>51.149860236500025</c:v>
                </c:pt>
                <c:pt idx="24">
                  <c:v>52.387690664799997</c:v>
                </c:pt>
                <c:pt idx="25">
                  <c:v>53.58373980100005</c:v>
                </c:pt>
                <c:pt idx="26">
                  <c:v>54.755061378999962</c:v>
                </c:pt>
                <c:pt idx="27">
                  <c:v>55.828807008999974</c:v>
                </c:pt>
                <c:pt idx="28">
                  <c:v>56.921609681999989</c:v>
                </c:pt>
                <c:pt idx="29">
                  <c:v>57.975387143000034</c:v>
                </c:pt>
                <c:pt idx="30">
                  <c:v>58.863337990999959</c:v>
                </c:pt>
                <c:pt idx="31">
                  <c:v>59.727213650999985</c:v>
                </c:pt>
                <c:pt idx="32">
                  <c:v>60.575919366999948</c:v>
                </c:pt>
                <c:pt idx="33">
                  <c:v>61.34478536000001</c:v>
                </c:pt>
                <c:pt idx="34">
                  <c:v>62.114319765000019</c:v>
                </c:pt>
                <c:pt idx="35">
                  <c:v>62.852124810999989</c:v>
                </c:pt>
                <c:pt idx="36">
                  <c:v>63.496200277000014</c:v>
                </c:pt>
              </c:numCache>
            </c:numRef>
          </c:val>
          <c:extLst>
            <c:ext xmlns:c16="http://schemas.microsoft.com/office/drawing/2014/chart" uri="{C3380CC4-5D6E-409C-BE32-E72D297353CC}">
              <c16:uniqueId val="{0000000A-9F7A-44AE-BEE4-42B5EE4B5EB6}"/>
            </c:ext>
          </c:extLst>
        </c:ser>
        <c:ser>
          <c:idx val="10"/>
          <c:order val="11"/>
          <c:tx>
            <c:strRef>
              <c:f>'5.2 - 5.3'!$N$47</c:f>
              <c:strCache>
                <c:ptCount val="1"/>
                <c:pt idx="0">
                  <c:v>Other Renewables</c:v>
                </c:pt>
              </c:strCache>
            </c:strRef>
          </c:tx>
          <c:spPr>
            <a:solidFill>
              <a:srgbClr val="F4364C"/>
            </a:solidFill>
            <a:ln>
              <a:noFill/>
            </a:ln>
            <a:effectLst/>
          </c:spPr>
          <c:cat>
            <c:numRef>
              <c:f>'5.2 - 5.3'!$O$36:$AY$36</c:f>
              <c:numCache>
                <c:formatCode>yyyy</c:formatCode>
                <c:ptCount val="37"/>
                <c:pt idx="0">
                  <c:v>42095</c:v>
                </c:pt>
                <c:pt idx="1">
                  <c:v>42461</c:v>
                </c:pt>
                <c:pt idx="2">
                  <c:v>42826</c:v>
                </c:pt>
                <c:pt idx="3">
                  <c:v>43191</c:v>
                </c:pt>
                <c:pt idx="4">
                  <c:v>43556</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'5.2 - 5.3'!$O$47:$AY$47</c:f>
              <c:numCache>
                <c:formatCode>#,##0.0</c:formatCode>
                <c:ptCount val="37"/>
                <c:pt idx="5">
                  <c:v>11.053510750000001</c:v>
                </c:pt>
                <c:pt idx="6">
                  <c:v>11.19536265</c:v>
                </c:pt>
                <c:pt idx="7">
                  <c:v>14.56419268</c:v>
                </c:pt>
                <c:pt idx="8">
                  <c:v>14.969652960000001</c:v>
                </c:pt>
                <c:pt idx="9">
                  <c:v>15.24677556</c:v>
                </c:pt>
                <c:pt idx="10">
                  <c:v>15.36614264</c:v>
                </c:pt>
                <c:pt idx="11">
                  <c:v>15.647242930000001</c:v>
                </c:pt>
                <c:pt idx="12">
                  <c:v>16.01671597</c:v>
                </c:pt>
                <c:pt idx="13">
                  <c:v>16.303788090000001</c:v>
                </c:pt>
                <c:pt idx="14">
                  <c:v>16.571394940000001</c:v>
                </c:pt>
                <c:pt idx="15">
                  <c:v>16.642291289999996</c:v>
                </c:pt>
                <c:pt idx="16">
                  <c:v>17.177941219999997</c:v>
                </c:pt>
                <c:pt idx="17">
                  <c:v>17.34256792</c:v>
                </c:pt>
                <c:pt idx="18">
                  <c:v>17.598553559999999</c:v>
                </c:pt>
                <c:pt idx="19">
                  <c:v>17.90458563</c:v>
                </c:pt>
                <c:pt idx="20">
                  <c:v>18.51013391</c:v>
                </c:pt>
                <c:pt idx="21">
                  <c:v>18.860875249999999</c:v>
                </c:pt>
                <c:pt idx="22">
                  <c:v>19.096656639999999</c:v>
                </c:pt>
                <c:pt idx="23">
                  <c:v>20.143058920000001</c:v>
                </c:pt>
                <c:pt idx="24">
                  <c:v>20.103045479999999</c:v>
                </c:pt>
                <c:pt idx="25">
                  <c:v>20.360302660000002</c:v>
                </c:pt>
                <c:pt idx="26">
                  <c:v>20.206695460000002</c:v>
                </c:pt>
                <c:pt idx="27">
                  <c:v>20.153131569999999</c:v>
                </c:pt>
                <c:pt idx="28">
                  <c:v>19.833176170000002</c:v>
                </c:pt>
                <c:pt idx="29">
                  <c:v>19.197609910000001</c:v>
                </c:pt>
                <c:pt idx="30">
                  <c:v>19.02463371</c:v>
                </c:pt>
                <c:pt idx="31">
                  <c:v>19.036767650000002</c:v>
                </c:pt>
                <c:pt idx="32">
                  <c:v>19.000214990000003</c:v>
                </c:pt>
                <c:pt idx="33">
                  <c:v>18.933545590000001</c:v>
                </c:pt>
                <c:pt idx="34">
                  <c:v>18.94610462</c:v>
                </c:pt>
                <c:pt idx="35">
                  <c:v>18.946035819999999</c:v>
                </c:pt>
                <c:pt idx="36">
                  <c:v>18.97105552</c:v>
                </c:pt>
              </c:numCache>
            </c:numRef>
          </c:val>
          <c:extLst>
            <c:ext xmlns:c16="http://schemas.microsoft.com/office/drawing/2014/chart" uri="{C3380CC4-5D6E-409C-BE32-E72D297353CC}">
              <c16:uniqueId val="{0000000B-9F7A-44AE-BEE4-42B5EE4B5EB6}"/>
            </c:ext>
          </c:extLst>
        </c:ser>
        <c:ser>
          <c:idx val="11"/>
          <c:order val="12"/>
          <c:tx>
            <c:strRef>
              <c:f>'5.2 - 5.3'!$N$48</c:f>
              <c:strCache>
                <c:ptCount val="1"/>
                <c:pt idx="0">
                  <c:v>Other Thermal</c:v>
                </c:pt>
              </c:strCache>
            </c:strRef>
          </c:tx>
          <c:spPr>
            <a:solidFill>
              <a:srgbClr val="DAAA00"/>
            </a:solidFill>
            <a:ln>
              <a:noFill/>
            </a:ln>
            <a:effectLst/>
          </c:spPr>
          <c:cat>
            <c:numRef>
              <c:f>'5.2 - 5.3'!$O$36:$AY$36</c:f>
              <c:numCache>
                <c:formatCode>yyyy</c:formatCode>
                <c:ptCount val="37"/>
                <c:pt idx="0">
                  <c:v>42095</c:v>
                </c:pt>
                <c:pt idx="1">
                  <c:v>42461</c:v>
                </c:pt>
                <c:pt idx="2">
                  <c:v>42826</c:v>
                </c:pt>
                <c:pt idx="3">
                  <c:v>43191</c:v>
                </c:pt>
                <c:pt idx="4">
                  <c:v>43556</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'5.2 - 5.3'!$O$48:$AY$48</c:f>
              <c:numCache>
                <c:formatCode>#,##0.0</c:formatCode>
                <c:ptCount val="37"/>
                <c:pt idx="5">
                  <c:v>0</c:v>
                </c:pt>
                <c:pt idx="6">
                  <c:v>0</c:v>
                </c:pt>
                <c:pt idx="7">
                  <c:v>0</c:v>
                </c:pt>
                <c:pt idx="8">
                  <c:v>4.5299661E-4</c:v>
                </c:pt>
                <c:pt idx="9">
                  <c:v>4.5864634200000007E-3</c:v>
                </c:pt>
                <c:pt idx="10">
                  <c:v>4.9885386199999991E-3</c:v>
                </c:pt>
                <c:pt idx="11">
                  <c:v>5.3466629899999989E-3</c:v>
                </c:pt>
                <c:pt idx="12">
                  <c:v>5.2319369699999991E-3</c:v>
                </c:pt>
                <c:pt idx="13">
                  <c:v>7.9605005530000005E-3</c:v>
                </c:pt>
                <c:pt idx="14">
                  <c:v>4.3675308110000003E-3</c:v>
                </c:pt>
                <c:pt idx="15">
                  <c:v>3.8152882030000009E-3</c:v>
                </c:pt>
                <c:pt idx="16">
                  <c:v>6.6035490000000002E-3</c:v>
                </c:pt>
                <c:pt idx="17">
                  <c:v>2.9051385040000004E-3</c:v>
                </c:pt>
                <c:pt idx="18">
                  <c:v>2.5579742809999999E-3</c:v>
                </c:pt>
                <c:pt idx="19">
                  <c:v>2.2977766819999995E-3</c:v>
                </c:pt>
                <c:pt idx="20">
                  <c:v>2.1492803850000006E-3</c:v>
                </c:pt>
                <c:pt idx="21">
                  <c:v>2.068226175E-3</c:v>
                </c:pt>
                <c:pt idx="22">
                  <c:v>0</c:v>
                </c:pt>
                <c:pt idx="23">
                  <c:v>0</c:v>
                </c:pt>
                <c:pt idx="24">
                  <c:v>0</c:v>
                </c:pt>
                <c:pt idx="25">
                  <c:v>0</c:v>
                </c:pt>
                <c:pt idx="26">
                  <c:v>0</c:v>
                </c:pt>
                <c:pt idx="27">
                  <c:v>0</c:v>
                </c:pt>
                <c:pt idx="28">
                  <c:v>0</c:v>
                </c:pt>
                <c:pt idx="29">
                  <c:v>0</c:v>
                </c:pt>
                <c:pt idx="30">
                  <c:v>3.985744924E-3</c:v>
                </c:pt>
                <c:pt idx="31">
                  <c:v>3.985744924E-3</c:v>
                </c:pt>
                <c:pt idx="32">
                  <c:v>4.1995139520000002E-2</c:v>
                </c:pt>
                <c:pt idx="33">
                  <c:v>5.5800420699999999E-2</c:v>
                </c:pt>
                <c:pt idx="34">
                  <c:v>6.6167684599999985E-2</c:v>
                </c:pt>
                <c:pt idx="35">
                  <c:v>8.9679235300000007E-2</c:v>
                </c:pt>
                <c:pt idx="36">
                  <c:v>8.9679235300000007E-2</c:v>
                </c:pt>
              </c:numCache>
            </c:numRef>
          </c:val>
          <c:extLst>
            <c:ext xmlns:c16="http://schemas.microsoft.com/office/drawing/2014/chart" uri="{C3380CC4-5D6E-409C-BE32-E72D297353CC}">
              <c16:uniqueId val="{0000000C-9F7A-44AE-BEE4-42B5EE4B5EB6}"/>
            </c:ext>
          </c:extLst>
        </c:ser>
        <c:ser>
          <c:idx val="12"/>
          <c:order val="13"/>
          <c:tx>
            <c:strRef>
              <c:f>'5.2 - 5.3'!$N$49</c:f>
              <c:strCache>
                <c:ptCount val="1"/>
                <c:pt idx="0">
                  <c:v>Solar</c:v>
                </c:pt>
              </c:strCache>
            </c:strRef>
          </c:tx>
          <c:spPr>
            <a:solidFill>
              <a:srgbClr val="F26522"/>
            </a:solidFill>
            <a:ln>
              <a:noFill/>
            </a:ln>
            <a:effectLst/>
          </c:spPr>
          <c:cat>
            <c:numRef>
              <c:f>'5.2 - 5.3'!$O$36:$AY$36</c:f>
              <c:numCache>
                <c:formatCode>yyyy</c:formatCode>
                <c:ptCount val="37"/>
                <c:pt idx="0">
                  <c:v>42095</c:v>
                </c:pt>
                <c:pt idx="1">
                  <c:v>42461</c:v>
                </c:pt>
                <c:pt idx="2">
                  <c:v>42826</c:v>
                </c:pt>
                <c:pt idx="3">
                  <c:v>43191</c:v>
                </c:pt>
                <c:pt idx="4">
                  <c:v>43556</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'5.2 - 5.3'!$O$49:$AY$49</c:f>
              <c:numCache>
                <c:formatCode>#,##0.0</c:formatCode>
                <c:ptCount val="37"/>
                <c:pt idx="5">
                  <c:v>12.569366923</c:v>
                </c:pt>
                <c:pt idx="6">
                  <c:v>12.919366259999995</c:v>
                </c:pt>
                <c:pt idx="7">
                  <c:v>13.310934232999999</c:v>
                </c:pt>
                <c:pt idx="8">
                  <c:v>13.734647835000001</c:v>
                </c:pt>
                <c:pt idx="9">
                  <c:v>14.183341187</c:v>
                </c:pt>
                <c:pt idx="10">
                  <c:v>14.654034857000003</c:v>
                </c:pt>
                <c:pt idx="11">
                  <c:v>15.206284552000003</c:v>
                </c:pt>
                <c:pt idx="12">
                  <c:v>15.729699114000002</c:v>
                </c:pt>
                <c:pt idx="13">
                  <c:v>16.275991822000002</c:v>
                </c:pt>
                <c:pt idx="14">
                  <c:v>16.896628450000001</c:v>
                </c:pt>
                <c:pt idx="15">
                  <c:v>17.539230947</c:v>
                </c:pt>
                <c:pt idx="16">
                  <c:v>18.241152005999997</c:v>
                </c:pt>
                <c:pt idx="17">
                  <c:v>19.013829579999999</c:v>
                </c:pt>
                <c:pt idx="18">
                  <c:v>20.028221830000003</c:v>
                </c:pt>
                <c:pt idx="19">
                  <c:v>21.492964069999999</c:v>
                </c:pt>
                <c:pt idx="20">
                  <c:v>23.163417479999996</c:v>
                </c:pt>
                <c:pt idx="21">
                  <c:v>25.251804619999998</c:v>
                </c:pt>
                <c:pt idx="22">
                  <c:v>26.993932179999998</c:v>
                </c:pt>
                <c:pt idx="23">
                  <c:v>28.319730209999996</c:v>
                </c:pt>
                <c:pt idx="24">
                  <c:v>29.147297330000001</c:v>
                </c:pt>
                <c:pt idx="25">
                  <c:v>29.736611909999997</c:v>
                </c:pt>
                <c:pt idx="26">
                  <c:v>30.363157580000003</c:v>
                </c:pt>
                <c:pt idx="27">
                  <c:v>30.780518229999995</c:v>
                </c:pt>
                <c:pt idx="28">
                  <c:v>31.162208380000003</c:v>
                </c:pt>
                <c:pt idx="29">
                  <c:v>31.529643060000001</c:v>
                </c:pt>
                <c:pt idx="30">
                  <c:v>31.84988723</c:v>
                </c:pt>
                <c:pt idx="31">
                  <c:v>32.175142319999999</c:v>
                </c:pt>
                <c:pt idx="32">
                  <c:v>32.446570909999991</c:v>
                </c:pt>
                <c:pt idx="33">
                  <c:v>32.75465509</c:v>
                </c:pt>
                <c:pt idx="34">
                  <c:v>33.026102280000003</c:v>
                </c:pt>
                <c:pt idx="35">
                  <c:v>33.32867701</c:v>
                </c:pt>
                <c:pt idx="36">
                  <c:v>33.618745910000001</c:v>
                </c:pt>
              </c:numCache>
            </c:numRef>
          </c:val>
          <c:extLst>
            <c:ext xmlns:c16="http://schemas.microsoft.com/office/drawing/2014/chart" uri="{C3380CC4-5D6E-409C-BE32-E72D297353CC}">
              <c16:uniqueId val="{0000000D-9F7A-44AE-BEE4-42B5EE4B5EB6}"/>
            </c:ext>
          </c:extLst>
        </c:ser>
        <c:ser>
          <c:idx val="13"/>
          <c:order val="14"/>
          <c:tx>
            <c:strRef>
              <c:f>'5.2 - 5.3'!$N$50</c:f>
              <c:strCache>
                <c:ptCount val="1"/>
                <c:pt idx="0">
                  <c:v>Waste</c:v>
                </c:pt>
              </c:strCache>
            </c:strRef>
          </c:tx>
          <c:spPr>
            <a:solidFill>
              <a:srgbClr val="857874"/>
            </a:solidFill>
            <a:ln>
              <a:noFill/>
            </a:ln>
            <a:effectLst/>
          </c:spPr>
          <c:cat>
            <c:numRef>
              <c:f>'5.2 - 5.3'!$O$36:$AY$36</c:f>
              <c:numCache>
                <c:formatCode>yyyy</c:formatCode>
                <c:ptCount val="37"/>
                <c:pt idx="0">
                  <c:v>42095</c:v>
                </c:pt>
                <c:pt idx="1">
                  <c:v>42461</c:v>
                </c:pt>
                <c:pt idx="2">
                  <c:v>42826</c:v>
                </c:pt>
                <c:pt idx="3">
                  <c:v>43191</c:v>
                </c:pt>
                <c:pt idx="4">
                  <c:v>43556</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'5.2 - 5.3'!$O$50:$AY$50</c:f>
              <c:numCache>
                <c:formatCode>#,##0.0</c:formatCode>
                <c:ptCount val="37"/>
                <c:pt idx="5">
                  <c:v>8.3547061260000017</c:v>
                </c:pt>
                <c:pt idx="6">
                  <c:v>8.867665967999999</c:v>
                </c:pt>
                <c:pt idx="7">
                  <c:v>11.745432079</c:v>
                </c:pt>
                <c:pt idx="8">
                  <c:v>11.945006979999997</c:v>
                </c:pt>
                <c:pt idx="9">
                  <c:v>12.010242882999998</c:v>
                </c:pt>
                <c:pt idx="10">
                  <c:v>12.154341289000001</c:v>
                </c:pt>
                <c:pt idx="11">
                  <c:v>12.320709971000001</c:v>
                </c:pt>
                <c:pt idx="12">
                  <c:v>12.375395996000002</c:v>
                </c:pt>
                <c:pt idx="13">
                  <c:v>12.727916119000001</c:v>
                </c:pt>
                <c:pt idx="14">
                  <c:v>12.701665309000001</c:v>
                </c:pt>
                <c:pt idx="15">
                  <c:v>12.824831423000001</c:v>
                </c:pt>
                <c:pt idx="16">
                  <c:v>13.052349154000002</c:v>
                </c:pt>
                <c:pt idx="17">
                  <c:v>13.127921796000001</c:v>
                </c:pt>
                <c:pt idx="18">
                  <c:v>13.087206838999998</c:v>
                </c:pt>
                <c:pt idx="19">
                  <c:v>13.127921502000001</c:v>
                </c:pt>
                <c:pt idx="20">
                  <c:v>13.152130995</c:v>
                </c:pt>
                <c:pt idx="21">
                  <c:v>13.231313148000002</c:v>
                </c:pt>
                <c:pt idx="22">
                  <c:v>13.290392213000001</c:v>
                </c:pt>
                <c:pt idx="23">
                  <c:v>13.081916251999996</c:v>
                </c:pt>
                <c:pt idx="24">
                  <c:v>13.136180551000001</c:v>
                </c:pt>
                <c:pt idx="25">
                  <c:v>13.172808674999995</c:v>
                </c:pt>
                <c:pt idx="26">
                  <c:v>13.101098869999998</c:v>
                </c:pt>
                <c:pt idx="27">
                  <c:v>13.141877957</c:v>
                </c:pt>
                <c:pt idx="28">
                  <c:v>13.144821404999998</c:v>
                </c:pt>
                <c:pt idx="29">
                  <c:v>13.159808584000004</c:v>
                </c:pt>
                <c:pt idx="30">
                  <c:v>13.098306574000002</c:v>
                </c:pt>
                <c:pt idx="31">
                  <c:v>12.968769564000002</c:v>
                </c:pt>
                <c:pt idx="32">
                  <c:v>12.753249818</c:v>
                </c:pt>
                <c:pt idx="33">
                  <c:v>12.473420200000001</c:v>
                </c:pt>
                <c:pt idx="34">
                  <c:v>12.247294467</c:v>
                </c:pt>
                <c:pt idx="35">
                  <c:v>11.984002500000001</c:v>
                </c:pt>
                <c:pt idx="36">
                  <c:v>11.691753665999995</c:v>
                </c:pt>
              </c:numCache>
            </c:numRef>
          </c:val>
          <c:extLst>
            <c:ext xmlns:c16="http://schemas.microsoft.com/office/drawing/2014/chart" uri="{C3380CC4-5D6E-409C-BE32-E72D297353CC}">
              <c16:uniqueId val="{0000000E-9F7A-44AE-BEE4-42B5EE4B5EB6}"/>
            </c:ext>
          </c:extLst>
        </c:ser>
        <c:dLbls>
          <c:showLegendKey val="0"/>
          <c:showVal val="0"/>
          <c:showCatName val="0"/>
          <c:showSerName val="0"/>
          <c:showPercent val="0"/>
          <c:showBubbleSize val="0"/>
        </c:dLbls>
        <c:axId val="577762816"/>
        <c:axId val="577764352"/>
      </c:areaChart>
      <c:dateAx>
        <c:axId val="577762816"/>
        <c:scaling>
          <c:orientation val="minMax"/>
          <c:min val="42005"/>
        </c:scaling>
        <c:delete val="0"/>
        <c:axPos val="b"/>
        <c:numFmt formatCode="yyyy" sourceLinked="1"/>
        <c:majorTickMark val="out"/>
        <c:minorTickMark val="none"/>
        <c:tickLblPos val="low"/>
        <c:spPr>
          <a:noFill/>
          <a:ln w="9525" cap="flat" cmpd="sng" algn="ctr">
            <a:solidFill>
              <a:schemeClr val="bg1">
                <a:lumMod val="50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77764352"/>
        <c:crosses val="autoZero"/>
        <c:auto val="1"/>
        <c:lblOffset val="100"/>
        <c:baseTimeUnit val="years"/>
        <c:majorUnit val="5"/>
        <c:majorTimeUnit val="years"/>
      </c:dateAx>
      <c:valAx>
        <c:axId val="577764352"/>
        <c:scaling>
          <c:orientation val="minMax"/>
        </c:scaling>
        <c:delete val="0"/>
        <c:axPos val="l"/>
        <c:majorGridlines>
          <c:spPr>
            <a:ln w="9525" cap="flat" cmpd="sng" algn="ctr">
              <a:solidFill>
                <a:srgbClr val="BFBFBF"/>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TWh</a:t>
                </a:r>
              </a:p>
            </c:rich>
          </c:tx>
          <c:layout>
            <c:manualLayout>
              <c:xMode val="edge"/>
              <c:yMode val="edge"/>
              <c:x val="2.02204704185013E-2"/>
              <c:y val="7.3443263821808075E-2"/>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General" sourceLinked="0"/>
        <c:majorTickMark val="none"/>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77762816"/>
        <c:crosses val="autoZero"/>
        <c:crossBetween val="midCat"/>
      </c:valAx>
      <c:spPr>
        <a:noFill/>
        <a:ln>
          <a:noFill/>
        </a:ln>
        <a:effectLst/>
      </c:spPr>
    </c:plotArea>
    <c:legend>
      <c:legendPos val="b"/>
      <c:legendEntry>
        <c:idx val="1"/>
        <c:delete val="1"/>
      </c:legendEntry>
      <c:layout>
        <c:manualLayout>
          <c:xMode val="edge"/>
          <c:yMode val="edge"/>
          <c:x val="2.8193051885811747E-2"/>
          <c:y val="0.86793291649220161"/>
          <c:w val="0.9535928203116667"/>
          <c:h val="0.1320670835077984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0"/>
    <c:dispBlanksAs val="zero"/>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8009599673202608E-2"/>
          <c:y val="5.9360418205579864E-2"/>
          <c:w val="0.8225505514705882"/>
          <c:h val="0.74204716177055519"/>
        </c:manualLayout>
      </c:layout>
      <c:lineChart>
        <c:grouping val="standard"/>
        <c:varyColors val="0"/>
        <c:ser>
          <c:idx val="0"/>
          <c:order val="0"/>
          <c:tx>
            <c:strRef>
              <c:f>'5.4'!$M$6</c:f>
              <c:strCache>
                <c:ptCount val="1"/>
                <c:pt idx="0">
                  <c:v>Community Renewables</c:v>
                </c:pt>
              </c:strCache>
            </c:strRef>
          </c:tx>
          <c:spPr>
            <a:ln w="28575" cap="rnd">
              <a:solidFill>
                <a:srgbClr val="E64097"/>
              </a:solidFill>
              <a:round/>
            </a:ln>
            <a:effectLst/>
          </c:spPr>
          <c:marker>
            <c:symbol val="none"/>
          </c:marker>
          <c:cat>
            <c:numRef>
              <c:f>'5.4'!$N$5:$AW$5</c:f>
              <c:numCache>
                <c:formatCode>yyyy</c:formatCode>
                <c:ptCount val="36"/>
                <c:pt idx="0">
                  <c:v>42005</c:v>
                </c:pt>
                <c:pt idx="1">
                  <c:v>42370</c:v>
                </c:pt>
                <c:pt idx="2">
                  <c:v>42736</c:v>
                </c:pt>
                <c:pt idx="3">
                  <c:v>43101</c:v>
                </c:pt>
                <c:pt idx="4">
                  <c:v>43466</c:v>
                </c:pt>
                <c:pt idx="5">
                  <c:v>43831</c:v>
                </c:pt>
                <c:pt idx="6">
                  <c:v>44197</c:v>
                </c:pt>
                <c:pt idx="7">
                  <c:v>44562</c:v>
                </c:pt>
                <c:pt idx="8">
                  <c:v>44927</c:v>
                </c:pt>
                <c:pt idx="9">
                  <c:v>45292</c:v>
                </c:pt>
                <c:pt idx="10">
                  <c:v>45658</c:v>
                </c:pt>
                <c:pt idx="11">
                  <c:v>46023</c:v>
                </c:pt>
                <c:pt idx="12">
                  <c:v>46388</c:v>
                </c:pt>
                <c:pt idx="13">
                  <c:v>46753</c:v>
                </c:pt>
                <c:pt idx="14">
                  <c:v>47119</c:v>
                </c:pt>
                <c:pt idx="15">
                  <c:v>47484</c:v>
                </c:pt>
                <c:pt idx="16">
                  <c:v>47849</c:v>
                </c:pt>
                <c:pt idx="17">
                  <c:v>48214</c:v>
                </c:pt>
                <c:pt idx="18">
                  <c:v>48580</c:v>
                </c:pt>
                <c:pt idx="19">
                  <c:v>48945</c:v>
                </c:pt>
                <c:pt idx="20">
                  <c:v>49310</c:v>
                </c:pt>
                <c:pt idx="21">
                  <c:v>49675</c:v>
                </c:pt>
                <c:pt idx="22">
                  <c:v>50041</c:v>
                </c:pt>
                <c:pt idx="23">
                  <c:v>50406</c:v>
                </c:pt>
                <c:pt idx="24">
                  <c:v>50771</c:v>
                </c:pt>
                <c:pt idx="25">
                  <c:v>51136</c:v>
                </c:pt>
                <c:pt idx="26">
                  <c:v>51502</c:v>
                </c:pt>
                <c:pt idx="27">
                  <c:v>51867</c:v>
                </c:pt>
                <c:pt idx="28">
                  <c:v>52232</c:v>
                </c:pt>
                <c:pt idx="29">
                  <c:v>52597</c:v>
                </c:pt>
                <c:pt idx="30">
                  <c:v>52963</c:v>
                </c:pt>
                <c:pt idx="31">
                  <c:v>53328</c:v>
                </c:pt>
                <c:pt idx="32">
                  <c:v>53693</c:v>
                </c:pt>
                <c:pt idx="33">
                  <c:v>54058</c:v>
                </c:pt>
                <c:pt idx="34">
                  <c:v>54424</c:v>
                </c:pt>
                <c:pt idx="35">
                  <c:v>54789</c:v>
                </c:pt>
              </c:numCache>
            </c:numRef>
          </c:cat>
          <c:val>
            <c:numRef>
              <c:f>'5.4'!$N$6:$AW$6</c:f>
              <c:numCache>
                <c:formatCode>General</c:formatCode>
                <c:ptCount val="36"/>
                <c:pt idx="3" formatCode="_-* #,##0.000_-;\-* #,##0.000_-;_-* &quot;-&quot;??_-;_-@_-">
                  <c:v>12.719263482269985</c:v>
                </c:pt>
                <c:pt idx="4" formatCode="_-* #,##0.000_-;\-* #,##0.000_-;_-* &quot;-&quot;??_-;_-@_-">
                  <c:v>13.096514001686087</c:v>
                </c:pt>
                <c:pt idx="5" formatCode="_-* #,##0.000_-;\-* #,##0.000_-;_-* &quot;-&quot;??_-;_-@_-">
                  <c:v>13.724390369811427</c:v>
                </c:pt>
                <c:pt idx="6" formatCode="_-* #,##0.000_-;\-* #,##0.000_-;_-* &quot;-&quot;??_-;_-@_-">
                  <c:v>14.530635427958464</c:v>
                </c:pt>
                <c:pt idx="7" formatCode="_-* #,##0.000_-;\-* #,##0.000_-;_-* &quot;-&quot;??_-;_-@_-">
                  <c:v>15.687267717106167</c:v>
                </c:pt>
                <c:pt idx="8" formatCode="_-* #,##0.000_-;\-* #,##0.000_-;_-* &quot;-&quot;??_-;_-@_-">
                  <c:v>17.133612400572673</c:v>
                </c:pt>
                <c:pt idx="9" formatCode="_-* #,##0.000_-;\-* #,##0.000_-;_-* &quot;-&quot;??_-;_-@_-">
                  <c:v>18.707623991394957</c:v>
                </c:pt>
                <c:pt idx="10" formatCode="_-* #,##0.000_-;\-* #,##0.000_-;_-* &quot;-&quot;??_-;_-@_-">
                  <c:v>20.429616282672466</c:v>
                </c:pt>
                <c:pt idx="11" formatCode="_-* #,##0.000_-;\-* #,##0.000_-;_-* &quot;-&quot;??_-;_-@_-">
                  <c:v>22.22772322688418</c:v>
                </c:pt>
                <c:pt idx="12" formatCode="_-* #,##0.000_-;\-* #,##0.000_-;_-* &quot;-&quot;??_-;_-@_-">
                  <c:v>23.971837527102718</c:v>
                </c:pt>
                <c:pt idx="13" formatCode="_-* #,##0.000_-;\-* #,##0.000_-;_-* &quot;-&quot;??_-;_-@_-">
                  <c:v>25.760597329983973</c:v>
                </c:pt>
                <c:pt idx="14" formatCode="_-* #,##0.000_-;\-* #,##0.000_-;_-* &quot;-&quot;??_-;_-@_-">
                  <c:v>27.664824261405101</c:v>
                </c:pt>
                <c:pt idx="15" formatCode="_-* #,##0.000_-;\-* #,##0.000_-;_-* &quot;-&quot;??_-;_-@_-">
                  <c:v>29.714913082924838</c:v>
                </c:pt>
                <c:pt idx="16" formatCode="_-* #,##0.000_-;\-* #,##0.000_-;_-* &quot;-&quot;??_-;_-@_-">
                  <c:v>32.055115867692628</c:v>
                </c:pt>
                <c:pt idx="17" formatCode="_-* #,##0.000_-;\-* #,##0.000_-;_-* &quot;-&quot;??_-;_-@_-">
                  <c:v>34.323280443138906</c:v>
                </c:pt>
                <c:pt idx="18" formatCode="_-* #,##0.000_-;\-* #,##0.000_-;_-* &quot;-&quot;??_-;_-@_-">
                  <c:v>37.122046117801965</c:v>
                </c:pt>
                <c:pt idx="19" formatCode="_-* #,##0.000_-;\-* #,##0.000_-;_-* &quot;-&quot;??_-;_-@_-">
                  <c:v>39.529485023678525</c:v>
                </c:pt>
                <c:pt idx="20" formatCode="_-* #,##0.000_-;\-* #,##0.000_-;_-* &quot;-&quot;??_-;_-@_-">
                  <c:v>41.67488242013453</c:v>
                </c:pt>
                <c:pt idx="21" formatCode="_-* #,##0.000_-;\-* #,##0.000_-;_-* &quot;-&quot;??_-;_-@_-">
                  <c:v>43.662970395967761</c:v>
                </c:pt>
                <c:pt idx="22" formatCode="_-* #,##0.000_-;\-* #,##0.000_-;_-* &quot;-&quot;??_-;_-@_-">
                  <c:v>45.305917065393679</c:v>
                </c:pt>
                <c:pt idx="23" formatCode="_-* #,##0.000_-;\-* #,##0.000_-;_-* &quot;-&quot;??_-;_-@_-">
                  <c:v>46.603442871718414</c:v>
                </c:pt>
                <c:pt idx="24" formatCode="_-* #,##0.000_-;\-* #,##0.000_-;_-* &quot;-&quot;??_-;_-@_-">
                  <c:v>47.655994451896959</c:v>
                </c:pt>
                <c:pt idx="25" formatCode="_-* #,##0.000_-;\-* #,##0.000_-;_-* &quot;-&quot;??_-;_-@_-">
                  <c:v>48.464274127630418</c:v>
                </c:pt>
                <c:pt idx="26" formatCode="_-* #,##0.000_-;\-* #,##0.000_-;_-* &quot;-&quot;??_-;_-@_-">
                  <c:v>49.054255039984866</c:v>
                </c:pt>
                <c:pt idx="27" formatCode="_-* #,##0.000_-;\-* #,##0.000_-;_-* &quot;-&quot;??_-;_-@_-">
                  <c:v>49.509867437847674</c:v>
                </c:pt>
                <c:pt idx="28" formatCode="_-* #,##0.000_-;\-* #,##0.000_-;_-* &quot;-&quot;??_-;_-@_-">
                  <c:v>49.932752262846648</c:v>
                </c:pt>
                <c:pt idx="29" formatCode="_-* #,##0.000_-;\-* #,##0.000_-;_-* &quot;-&quot;??_-;_-@_-">
                  <c:v>50.326479112365256</c:v>
                </c:pt>
                <c:pt idx="30" formatCode="_-* #,##0.000_-;\-* #,##0.000_-;_-* &quot;-&quot;??_-;_-@_-">
                  <c:v>50.694053817037044</c:v>
                </c:pt>
                <c:pt idx="31" formatCode="_-* #,##0.000_-;\-* #,##0.000_-;_-* &quot;-&quot;??_-;_-@_-">
                  <c:v>51.038003005758071</c:v>
                </c:pt>
                <c:pt idx="32" formatCode="_-* #,##0.000_-;\-* #,##0.000_-;_-* &quot;-&quot;??_-;_-@_-">
                  <c:v>51.360445985947386</c:v>
                </c:pt>
                <c:pt idx="33" formatCode="_-* #,##0.000_-;\-* #,##0.000_-;_-* &quot;-&quot;??_-;_-@_-">
                  <c:v>51.66315584176882</c:v>
                </c:pt>
                <c:pt idx="34" formatCode="_-* #,##0.000_-;\-* #,##0.000_-;_-* &quot;-&quot;??_-;_-@_-">
                  <c:v>51.947611367619203</c:v>
                </c:pt>
                <c:pt idx="35" formatCode="_-* #,##0.000_-;\-* #,##0.000_-;_-* &quot;-&quot;??_-;_-@_-">
                  <c:v>52.215041211593181</c:v>
                </c:pt>
              </c:numCache>
            </c:numRef>
          </c:val>
          <c:smooth val="0"/>
          <c:extLst>
            <c:ext xmlns:c16="http://schemas.microsoft.com/office/drawing/2014/chart" uri="{C3380CC4-5D6E-409C-BE32-E72D297353CC}">
              <c16:uniqueId val="{00000000-1AD4-4FF4-B139-9F92D084E07F}"/>
            </c:ext>
          </c:extLst>
        </c:ser>
        <c:ser>
          <c:idx val="1"/>
          <c:order val="1"/>
          <c:tx>
            <c:strRef>
              <c:f>'5.4'!$M$7</c:f>
              <c:strCache>
                <c:ptCount val="1"/>
                <c:pt idx="0">
                  <c:v>Two Degrees</c:v>
                </c:pt>
              </c:strCache>
            </c:strRef>
          </c:tx>
          <c:spPr>
            <a:ln w="28575" cap="rnd">
              <a:solidFill>
                <a:srgbClr val="78A22F"/>
              </a:solidFill>
              <a:round/>
            </a:ln>
            <a:effectLst/>
          </c:spPr>
          <c:marker>
            <c:symbol val="none"/>
          </c:marker>
          <c:cat>
            <c:numRef>
              <c:f>'5.4'!$N$5:$AW$5</c:f>
              <c:numCache>
                <c:formatCode>yyyy</c:formatCode>
                <c:ptCount val="36"/>
                <c:pt idx="0">
                  <c:v>42005</c:v>
                </c:pt>
                <c:pt idx="1">
                  <c:v>42370</c:v>
                </c:pt>
                <c:pt idx="2">
                  <c:v>42736</c:v>
                </c:pt>
                <c:pt idx="3">
                  <c:v>43101</c:v>
                </c:pt>
                <c:pt idx="4">
                  <c:v>43466</c:v>
                </c:pt>
                <c:pt idx="5">
                  <c:v>43831</c:v>
                </c:pt>
                <c:pt idx="6">
                  <c:v>44197</c:v>
                </c:pt>
                <c:pt idx="7">
                  <c:v>44562</c:v>
                </c:pt>
                <c:pt idx="8">
                  <c:v>44927</c:v>
                </c:pt>
                <c:pt idx="9">
                  <c:v>45292</c:v>
                </c:pt>
                <c:pt idx="10">
                  <c:v>45658</c:v>
                </c:pt>
                <c:pt idx="11">
                  <c:v>46023</c:v>
                </c:pt>
                <c:pt idx="12">
                  <c:v>46388</c:v>
                </c:pt>
                <c:pt idx="13">
                  <c:v>46753</c:v>
                </c:pt>
                <c:pt idx="14">
                  <c:v>47119</c:v>
                </c:pt>
                <c:pt idx="15">
                  <c:v>47484</c:v>
                </c:pt>
                <c:pt idx="16">
                  <c:v>47849</c:v>
                </c:pt>
                <c:pt idx="17">
                  <c:v>48214</c:v>
                </c:pt>
                <c:pt idx="18">
                  <c:v>48580</c:v>
                </c:pt>
                <c:pt idx="19">
                  <c:v>48945</c:v>
                </c:pt>
                <c:pt idx="20">
                  <c:v>49310</c:v>
                </c:pt>
                <c:pt idx="21">
                  <c:v>49675</c:v>
                </c:pt>
                <c:pt idx="22">
                  <c:v>50041</c:v>
                </c:pt>
                <c:pt idx="23">
                  <c:v>50406</c:v>
                </c:pt>
                <c:pt idx="24">
                  <c:v>50771</c:v>
                </c:pt>
                <c:pt idx="25">
                  <c:v>51136</c:v>
                </c:pt>
                <c:pt idx="26">
                  <c:v>51502</c:v>
                </c:pt>
                <c:pt idx="27">
                  <c:v>51867</c:v>
                </c:pt>
                <c:pt idx="28">
                  <c:v>52232</c:v>
                </c:pt>
                <c:pt idx="29">
                  <c:v>52597</c:v>
                </c:pt>
                <c:pt idx="30">
                  <c:v>52963</c:v>
                </c:pt>
                <c:pt idx="31">
                  <c:v>53328</c:v>
                </c:pt>
                <c:pt idx="32">
                  <c:v>53693</c:v>
                </c:pt>
                <c:pt idx="33">
                  <c:v>54058</c:v>
                </c:pt>
                <c:pt idx="34">
                  <c:v>54424</c:v>
                </c:pt>
                <c:pt idx="35">
                  <c:v>54789</c:v>
                </c:pt>
              </c:numCache>
            </c:numRef>
          </c:cat>
          <c:val>
            <c:numRef>
              <c:f>'5.4'!$N$7:$AW$7</c:f>
              <c:numCache>
                <c:formatCode>General</c:formatCode>
                <c:ptCount val="36"/>
                <c:pt idx="3" formatCode="_-* #,##0.000_-;\-* #,##0.000_-;_-* &quot;-&quot;??_-;_-@_-">
                  <c:v>12.719263482269985</c:v>
                </c:pt>
                <c:pt idx="4" formatCode="_-* #,##0.000_-;\-* #,##0.000_-;_-* &quot;-&quot;??_-;_-@_-">
                  <c:v>13.0759998457641</c:v>
                </c:pt>
                <c:pt idx="5" formatCode="_-* #,##0.000_-;\-* #,##0.000_-;_-* &quot;-&quot;??_-;_-@_-">
                  <c:v>13.57101938413628</c:v>
                </c:pt>
                <c:pt idx="6" formatCode="_-* #,##0.000_-;\-* #,##0.000_-;_-* &quot;-&quot;??_-;_-@_-">
                  <c:v>13.973330627814654</c:v>
                </c:pt>
                <c:pt idx="7" formatCode="_-* #,##0.000_-;\-* #,##0.000_-;_-* &quot;-&quot;??_-;_-@_-">
                  <c:v>14.54813991765581</c:v>
                </c:pt>
                <c:pt idx="8" formatCode="_-* #,##0.000_-;\-* #,##0.000_-;_-* &quot;-&quot;??_-;_-@_-">
                  <c:v>15.384418083129129</c:v>
                </c:pt>
                <c:pt idx="9" formatCode="_-* #,##0.000_-;\-* #,##0.000_-;_-* &quot;-&quot;??_-;_-@_-">
                  <c:v>16.223183796549527</c:v>
                </c:pt>
                <c:pt idx="10" formatCode="_-* #,##0.000_-;\-* #,##0.000_-;_-* &quot;-&quot;??_-;_-@_-">
                  <c:v>17.007153902059596</c:v>
                </c:pt>
                <c:pt idx="11" formatCode="_-* #,##0.000_-;\-* #,##0.000_-;_-* &quot;-&quot;??_-;_-@_-">
                  <c:v>17.853738344498005</c:v>
                </c:pt>
                <c:pt idx="12" formatCode="_-* #,##0.000_-;\-* #,##0.000_-;_-* &quot;-&quot;??_-;_-@_-">
                  <c:v>18.979551315754467</c:v>
                </c:pt>
                <c:pt idx="13" formatCode="_-* #,##0.000_-;\-* #,##0.000_-;_-* &quot;-&quot;??_-;_-@_-">
                  <c:v>20.217473190021796</c:v>
                </c:pt>
                <c:pt idx="14" formatCode="_-* #,##0.000_-;\-* #,##0.000_-;_-* &quot;-&quot;??_-;_-@_-">
                  <c:v>21.378711312777924</c:v>
                </c:pt>
                <c:pt idx="15" formatCode="_-* #,##0.000_-;\-* #,##0.000_-;_-* &quot;-&quot;??_-;_-@_-">
                  <c:v>23.033603811697528</c:v>
                </c:pt>
                <c:pt idx="16" formatCode="_-* #,##0.000_-;\-* #,##0.000_-;_-* &quot;-&quot;??_-;_-@_-">
                  <c:v>25.179742887844597</c:v>
                </c:pt>
                <c:pt idx="17" formatCode="_-* #,##0.000_-;\-* #,##0.000_-;_-* &quot;-&quot;??_-;_-@_-">
                  <c:v>27.824852212985615</c:v>
                </c:pt>
                <c:pt idx="18" formatCode="_-* #,##0.000_-;\-* #,##0.000_-;_-* &quot;-&quot;??_-;_-@_-">
                  <c:v>30.464516821509566</c:v>
                </c:pt>
                <c:pt idx="19" formatCode="_-* #,##0.000_-;\-* #,##0.000_-;_-* &quot;-&quot;??_-;_-@_-">
                  <c:v>33.177471972487957</c:v>
                </c:pt>
                <c:pt idx="20" formatCode="_-* #,##0.000_-;\-* #,##0.000_-;_-* &quot;-&quot;??_-;_-@_-">
                  <c:v>35.223238879266809</c:v>
                </c:pt>
                <c:pt idx="21" formatCode="_-* #,##0.000_-;\-* #,##0.000_-;_-* &quot;-&quot;??_-;_-@_-">
                  <c:v>36.268165962507993</c:v>
                </c:pt>
                <c:pt idx="22" formatCode="_-* #,##0.000_-;\-* #,##0.000_-;_-* &quot;-&quot;??_-;_-@_-">
                  <c:v>37.1419621892002</c:v>
                </c:pt>
                <c:pt idx="23" formatCode="_-* #,##0.000_-;\-* #,##0.000_-;_-* &quot;-&quot;??_-;_-@_-">
                  <c:v>37.860819680892405</c:v>
                </c:pt>
                <c:pt idx="24" formatCode="_-* #,##0.000_-;\-* #,##0.000_-;_-* &quot;-&quot;??_-;_-@_-">
                  <c:v>38.592967443057198</c:v>
                </c:pt>
                <c:pt idx="25" formatCode="_-* #,##0.000_-;\-* #,##0.000_-;_-* &quot;-&quot;??_-;_-@_-">
                  <c:v>39.284318971659573</c:v>
                </c:pt>
                <c:pt idx="26" formatCode="_-* #,##0.000_-;\-* #,##0.000_-;_-* &quot;-&quot;??_-;_-@_-">
                  <c:v>39.873653318351785</c:v>
                </c:pt>
                <c:pt idx="27" formatCode="_-* #,##0.000_-;\-* #,##0.000_-;_-* &quot;-&quot;??_-;_-@_-">
                  <c:v>40.382987665043984</c:v>
                </c:pt>
                <c:pt idx="28" formatCode="_-* #,##0.000_-;\-* #,##0.000_-;_-* &quot;-&quot;??_-;_-@_-">
                  <c:v>40.702322011736186</c:v>
                </c:pt>
                <c:pt idx="29" formatCode="_-* #,##0.000_-;\-* #,##0.000_-;_-* &quot;-&quot;??_-;_-@_-">
                  <c:v>40.83165635842839</c:v>
                </c:pt>
                <c:pt idx="30" formatCode="_-* #,##0.000_-;\-* #,##0.000_-;_-* &quot;-&quot;??_-;_-@_-">
                  <c:v>40.976990705120585</c:v>
                </c:pt>
                <c:pt idx="31" formatCode="_-* #,##0.000_-;\-* #,##0.000_-;_-* &quot;-&quot;??_-;_-@_-">
                  <c:v>41.122325051812794</c:v>
                </c:pt>
                <c:pt idx="32" formatCode="_-* #,##0.000_-;\-* #,##0.000_-;_-* &quot;-&quot;??_-;_-@_-">
                  <c:v>41.267659398504989</c:v>
                </c:pt>
                <c:pt idx="33" formatCode="_-* #,##0.000_-;\-* #,##0.000_-;_-* &quot;-&quot;??_-;_-@_-">
                  <c:v>41.476993745197184</c:v>
                </c:pt>
                <c:pt idx="34" formatCode="_-* #,##0.000_-;\-* #,##0.000_-;_-* &quot;-&quot;??_-;_-@_-">
                  <c:v>41.726328091889371</c:v>
                </c:pt>
                <c:pt idx="35" formatCode="_-* #,##0.000_-;\-* #,##0.000_-;_-* &quot;-&quot;??_-;_-@_-">
                  <c:v>42.015662438581579</c:v>
                </c:pt>
              </c:numCache>
            </c:numRef>
          </c:val>
          <c:smooth val="0"/>
          <c:extLst>
            <c:ext xmlns:c16="http://schemas.microsoft.com/office/drawing/2014/chart" uri="{C3380CC4-5D6E-409C-BE32-E72D297353CC}">
              <c16:uniqueId val="{00000001-1AD4-4FF4-B139-9F92D084E07F}"/>
            </c:ext>
          </c:extLst>
        </c:ser>
        <c:ser>
          <c:idx val="2"/>
          <c:order val="2"/>
          <c:tx>
            <c:strRef>
              <c:f>'5.4'!$M$8</c:f>
              <c:strCache>
                <c:ptCount val="1"/>
                <c:pt idx="0">
                  <c:v>Steady Progression</c:v>
                </c:pt>
              </c:strCache>
            </c:strRef>
          </c:tx>
          <c:spPr>
            <a:ln w="28575" cap="rnd">
              <a:solidFill>
                <a:srgbClr val="FFC222"/>
              </a:solidFill>
              <a:round/>
            </a:ln>
            <a:effectLst/>
          </c:spPr>
          <c:marker>
            <c:symbol val="none"/>
          </c:marker>
          <c:cat>
            <c:numRef>
              <c:f>'5.4'!$N$5:$AW$5</c:f>
              <c:numCache>
                <c:formatCode>yyyy</c:formatCode>
                <c:ptCount val="36"/>
                <c:pt idx="0">
                  <c:v>42005</c:v>
                </c:pt>
                <c:pt idx="1">
                  <c:v>42370</c:v>
                </c:pt>
                <c:pt idx="2">
                  <c:v>42736</c:v>
                </c:pt>
                <c:pt idx="3">
                  <c:v>43101</c:v>
                </c:pt>
                <c:pt idx="4">
                  <c:v>43466</c:v>
                </c:pt>
                <c:pt idx="5">
                  <c:v>43831</c:v>
                </c:pt>
                <c:pt idx="6">
                  <c:v>44197</c:v>
                </c:pt>
                <c:pt idx="7">
                  <c:v>44562</c:v>
                </c:pt>
                <c:pt idx="8">
                  <c:v>44927</c:v>
                </c:pt>
                <c:pt idx="9">
                  <c:v>45292</c:v>
                </c:pt>
                <c:pt idx="10">
                  <c:v>45658</c:v>
                </c:pt>
                <c:pt idx="11">
                  <c:v>46023</c:v>
                </c:pt>
                <c:pt idx="12">
                  <c:v>46388</c:v>
                </c:pt>
                <c:pt idx="13">
                  <c:v>46753</c:v>
                </c:pt>
                <c:pt idx="14">
                  <c:v>47119</c:v>
                </c:pt>
                <c:pt idx="15">
                  <c:v>47484</c:v>
                </c:pt>
                <c:pt idx="16">
                  <c:v>47849</c:v>
                </c:pt>
                <c:pt idx="17">
                  <c:v>48214</c:v>
                </c:pt>
                <c:pt idx="18">
                  <c:v>48580</c:v>
                </c:pt>
                <c:pt idx="19">
                  <c:v>48945</c:v>
                </c:pt>
                <c:pt idx="20">
                  <c:v>49310</c:v>
                </c:pt>
                <c:pt idx="21">
                  <c:v>49675</c:v>
                </c:pt>
                <c:pt idx="22">
                  <c:v>50041</c:v>
                </c:pt>
                <c:pt idx="23">
                  <c:v>50406</c:v>
                </c:pt>
                <c:pt idx="24">
                  <c:v>50771</c:v>
                </c:pt>
                <c:pt idx="25">
                  <c:v>51136</c:v>
                </c:pt>
                <c:pt idx="26">
                  <c:v>51502</c:v>
                </c:pt>
                <c:pt idx="27">
                  <c:v>51867</c:v>
                </c:pt>
                <c:pt idx="28">
                  <c:v>52232</c:v>
                </c:pt>
                <c:pt idx="29">
                  <c:v>52597</c:v>
                </c:pt>
                <c:pt idx="30">
                  <c:v>52963</c:v>
                </c:pt>
                <c:pt idx="31">
                  <c:v>53328</c:v>
                </c:pt>
                <c:pt idx="32">
                  <c:v>53693</c:v>
                </c:pt>
                <c:pt idx="33">
                  <c:v>54058</c:v>
                </c:pt>
                <c:pt idx="34">
                  <c:v>54424</c:v>
                </c:pt>
                <c:pt idx="35">
                  <c:v>54789</c:v>
                </c:pt>
              </c:numCache>
            </c:numRef>
          </c:cat>
          <c:val>
            <c:numRef>
              <c:f>'5.4'!$N$8:$AW$8</c:f>
              <c:numCache>
                <c:formatCode>General</c:formatCode>
                <c:ptCount val="36"/>
                <c:pt idx="3" formatCode="_-* #,##0.000_-;\-* #,##0.000_-;_-* &quot;-&quot;??_-;_-@_-">
                  <c:v>12.719263482269985</c:v>
                </c:pt>
                <c:pt idx="4" formatCode="_-* #,##0.000_-;\-* #,##0.000_-;_-* &quot;-&quot;??_-;_-@_-">
                  <c:v>12.875999845764099</c:v>
                </c:pt>
                <c:pt idx="5" formatCode="_-* #,##0.000_-;\-* #,##0.000_-;_-* &quot;-&quot;??_-;_-@_-">
                  <c:v>13.071019384136278</c:v>
                </c:pt>
                <c:pt idx="6" formatCode="_-* #,##0.000_-;\-* #,##0.000_-;_-* &quot;-&quot;??_-;_-@_-">
                  <c:v>13.255330627814653</c:v>
                </c:pt>
                <c:pt idx="7" formatCode="_-* #,##0.000_-;\-* #,##0.000_-;_-* &quot;-&quot;??_-;_-@_-">
                  <c:v>13.430139917655808</c:v>
                </c:pt>
                <c:pt idx="8" formatCode="_-* #,##0.000_-;\-* #,##0.000_-;_-* &quot;-&quot;??_-;_-@_-">
                  <c:v>13.596518083129128</c:v>
                </c:pt>
                <c:pt idx="9" formatCode="_-* #,##0.000_-;\-* #,##0.000_-;_-* &quot;-&quot;??_-;_-@_-">
                  <c:v>13.76538379654953</c:v>
                </c:pt>
                <c:pt idx="10" formatCode="_-* #,##0.000_-;\-* #,##0.000_-;_-* &quot;-&quot;??_-;_-@_-">
                  <c:v>13.949353902059601</c:v>
                </c:pt>
                <c:pt idx="11" formatCode="_-* #,##0.000_-;\-* #,##0.000_-;_-* &quot;-&quot;??_-;_-@_-">
                  <c:v>14.160938344498005</c:v>
                </c:pt>
                <c:pt idx="12" formatCode="_-* #,##0.000_-;\-* #,##0.000_-;_-* &quot;-&quot;??_-;_-@_-">
                  <c:v>14.436751315754465</c:v>
                </c:pt>
                <c:pt idx="13" formatCode="_-* #,##0.000_-;\-* #,##0.000_-;_-* &quot;-&quot;??_-;_-@_-">
                  <c:v>14.755923190021797</c:v>
                </c:pt>
                <c:pt idx="14" formatCode="_-* #,##0.000_-;\-* #,##0.000_-;_-* &quot;-&quot;??_-;_-@_-">
                  <c:v>15.112473812777925</c:v>
                </c:pt>
                <c:pt idx="15" formatCode="_-* #,##0.000_-;\-* #,##0.000_-;_-* &quot;-&quot;??_-;_-@_-">
                  <c:v>15.511506936697529</c:v>
                </c:pt>
                <c:pt idx="16" formatCode="_-* #,##0.000_-;\-* #,##0.000_-;_-* &quot;-&quot;??_-;_-@_-">
                  <c:v>15.962821794094596</c:v>
                </c:pt>
                <c:pt idx="17" formatCode="_-* #,##0.000_-;\-* #,##0.000_-;_-* &quot;-&quot;??_-;_-@_-">
                  <c:v>16.657931119235617</c:v>
                </c:pt>
                <c:pt idx="18" formatCode="_-* #,##0.000_-;\-* #,##0.000_-;_-* &quot;-&quot;??_-;_-@_-">
                  <c:v>17.793771257759566</c:v>
                </c:pt>
                <c:pt idx="19" formatCode="_-* #,##0.000_-;\-* #,##0.000_-;_-* &quot;-&quot;??_-;_-@_-">
                  <c:v>19.147744488737946</c:v>
                </c:pt>
                <c:pt idx="20" formatCode="_-* #,##0.000_-;\-* #,##0.000_-;_-* &quot;-&quot;??_-;_-@_-">
                  <c:v>20.872710436516797</c:v>
                </c:pt>
                <c:pt idx="21" formatCode="_-* #,##0.000_-;\-* #,##0.000_-;_-* &quot;-&quot;??_-;_-@_-">
                  <c:v>22.372849644757981</c:v>
                </c:pt>
                <c:pt idx="22" formatCode="_-* #,##0.000_-;\-* #,##0.000_-;_-* &quot;-&quot;??_-;_-@_-">
                  <c:v>23.462183991450182</c:v>
                </c:pt>
                <c:pt idx="23" formatCode="_-* #,##0.000_-;\-* #,##0.000_-;_-* &quot;-&quot;??_-;_-@_-">
                  <c:v>24.101518338142387</c:v>
                </c:pt>
                <c:pt idx="24" formatCode="_-* #,##0.000_-;\-* #,##0.000_-;_-* &quot;-&quot;??_-;_-@_-">
                  <c:v>24.545852684834585</c:v>
                </c:pt>
                <c:pt idx="25" formatCode="_-* #,##0.000_-;\-* #,##0.000_-;_-* &quot;-&quot;??_-;_-@_-">
                  <c:v>24.919187031526789</c:v>
                </c:pt>
                <c:pt idx="26" formatCode="_-* #,##0.000_-;\-* #,##0.000_-;_-* &quot;-&quot;??_-;_-@_-">
                  <c:v>25.193121378218994</c:v>
                </c:pt>
                <c:pt idx="27" formatCode="_-* #,##0.000_-;\-* #,##0.000_-;_-* &quot;-&quot;??_-;_-@_-">
                  <c:v>25.4024457249112</c:v>
                </c:pt>
                <c:pt idx="28" formatCode="_-* #,##0.000_-;\-* #,##0.000_-;_-* &quot;-&quot;??_-;_-@_-">
                  <c:v>25.569773571603395</c:v>
                </c:pt>
                <c:pt idx="29" formatCode="_-* #,##0.000_-;\-* #,##0.000_-;_-* &quot;-&quot;??_-;_-@_-">
                  <c:v>25.709803693295598</c:v>
                </c:pt>
                <c:pt idx="30" formatCode="_-* #,##0.000_-;\-* #,##0.000_-;_-* &quot;-&quot;??_-;_-@_-">
                  <c:v>25.832090293737799</c:v>
                </c:pt>
                <c:pt idx="31" formatCode="_-* #,##0.000_-;\-* #,##0.000_-;_-* &quot;-&quot;??_-;_-@_-">
                  <c:v>25.942843605367511</c:v>
                </c:pt>
                <c:pt idx="32" formatCode="_-* #,##0.000_-;\-* #,##0.000_-;_-* &quot;-&quot;??_-;_-@_-">
                  <c:v>26.046100279269087</c:v>
                </c:pt>
                <c:pt idx="33" formatCode="_-* #,##0.000_-;\-* #,##0.000_-;_-* &quot;-&quot;??_-;_-@_-">
                  <c:v>26.144484138647371</c:v>
                </c:pt>
                <c:pt idx="34" formatCode="_-* #,##0.000_-;\-* #,##0.000_-;_-* &quot;-&quot;??_-;_-@_-">
                  <c:v>26.239700668585535</c:v>
                </c:pt>
                <c:pt idx="35" formatCode="_-* #,##0.000_-;\-* #,##0.000_-;_-* &quot;-&quot;??_-;_-@_-">
                  <c:v>26.332858434387614</c:v>
                </c:pt>
              </c:numCache>
            </c:numRef>
          </c:val>
          <c:smooth val="0"/>
          <c:extLst>
            <c:ext xmlns:c16="http://schemas.microsoft.com/office/drawing/2014/chart" uri="{C3380CC4-5D6E-409C-BE32-E72D297353CC}">
              <c16:uniqueId val="{00000002-1AD4-4FF4-B139-9F92D084E07F}"/>
            </c:ext>
          </c:extLst>
        </c:ser>
        <c:ser>
          <c:idx val="3"/>
          <c:order val="3"/>
          <c:tx>
            <c:strRef>
              <c:f>'5.4'!$M$9</c:f>
              <c:strCache>
                <c:ptCount val="1"/>
                <c:pt idx="0">
                  <c:v>Consumer Evolution</c:v>
                </c:pt>
              </c:strCache>
            </c:strRef>
          </c:tx>
          <c:spPr>
            <a:ln w="28575" cap="rnd">
              <a:solidFill>
                <a:srgbClr val="1D1160"/>
              </a:solidFill>
              <a:round/>
            </a:ln>
            <a:effectLst/>
          </c:spPr>
          <c:marker>
            <c:symbol val="none"/>
          </c:marker>
          <c:cat>
            <c:numRef>
              <c:f>'5.4'!$N$5:$AW$5</c:f>
              <c:numCache>
                <c:formatCode>yyyy</c:formatCode>
                <c:ptCount val="36"/>
                <c:pt idx="0">
                  <c:v>42005</c:v>
                </c:pt>
                <c:pt idx="1">
                  <c:v>42370</c:v>
                </c:pt>
                <c:pt idx="2">
                  <c:v>42736</c:v>
                </c:pt>
                <c:pt idx="3">
                  <c:v>43101</c:v>
                </c:pt>
                <c:pt idx="4">
                  <c:v>43466</c:v>
                </c:pt>
                <c:pt idx="5">
                  <c:v>43831</c:v>
                </c:pt>
                <c:pt idx="6">
                  <c:v>44197</c:v>
                </c:pt>
                <c:pt idx="7">
                  <c:v>44562</c:v>
                </c:pt>
                <c:pt idx="8">
                  <c:v>44927</c:v>
                </c:pt>
                <c:pt idx="9">
                  <c:v>45292</c:v>
                </c:pt>
                <c:pt idx="10">
                  <c:v>45658</c:v>
                </c:pt>
                <c:pt idx="11">
                  <c:v>46023</c:v>
                </c:pt>
                <c:pt idx="12">
                  <c:v>46388</c:v>
                </c:pt>
                <c:pt idx="13">
                  <c:v>46753</c:v>
                </c:pt>
                <c:pt idx="14">
                  <c:v>47119</c:v>
                </c:pt>
                <c:pt idx="15">
                  <c:v>47484</c:v>
                </c:pt>
                <c:pt idx="16">
                  <c:v>47849</c:v>
                </c:pt>
                <c:pt idx="17">
                  <c:v>48214</c:v>
                </c:pt>
                <c:pt idx="18">
                  <c:v>48580</c:v>
                </c:pt>
                <c:pt idx="19">
                  <c:v>48945</c:v>
                </c:pt>
                <c:pt idx="20">
                  <c:v>49310</c:v>
                </c:pt>
                <c:pt idx="21">
                  <c:v>49675</c:v>
                </c:pt>
                <c:pt idx="22">
                  <c:v>50041</c:v>
                </c:pt>
                <c:pt idx="23">
                  <c:v>50406</c:v>
                </c:pt>
                <c:pt idx="24">
                  <c:v>50771</c:v>
                </c:pt>
                <c:pt idx="25">
                  <c:v>51136</c:v>
                </c:pt>
                <c:pt idx="26">
                  <c:v>51502</c:v>
                </c:pt>
                <c:pt idx="27">
                  <c:v>51867</c:v>
                </c:pt>
                <c:pt idx="28">
                  <c:v>52232</c:v>
                </c:pt>
                <c:pt idx="29">
                  <c:v>52597</c:v>
                </c:pt>
                <c:pt idx="30">
                  <c:v>52963</c:v>
                </c:pt>
                <c:pt idx="31">
                  <c:v>53328</c:v>
                </c:pt>
                <c:pt idx="32">
                  <c:v>53693</c:v>
                </c:pt>
                <c:pt idx="33">
                  <c:v>54058</c:v>
                </c:pt>
                <c:pt idx="34">
                  <c:v>54424</c:v>
                </c:pt>
                <c:pt idx="35">
                  <c:v>54789</c:v>
                </c:pt>
              </c:numCache>
            </c:numRef>
          </c:cat>
          <c:val>
            <c:numRef>
              <c:f>'5.4'!$N$9:$AW$9</c:f>
              <c:numCache>
                <c:formatCode>General</c:formatCode>
                <c:ptCount val="36"/>
                <c:pt idx="3" formatCode="_-* #,##0.000_-;\-* #,##0.000_-;_-* &quot;-&quot;??_-;_-@_-">
                  <c:v>12.719263482269985</c:v>
                </c:pt>
                <c:pt idx="4" formatCode="_-* #,##0.000_-;\-* #,##0.000_-;_-* &quot;-&quot;??_-;_-@_-">
                  <c:v>12.913476272402026</c:v>
                </c:pt>
                <c:pt idx="5" formatCode="_-* #,##0.000_-;\-* #,##0.000_-;_-* &quot;-&quot;??_-;_-@_-">
                  <c:v>13.276362878382303</c:v>
                </c:pt>
                <c:pt idx="6" formatCode="_-* #,##0.000_-;\-* #,##0.000_-;_-* &quot;-&quot;??_-;_-@_-">
                  <c:v>13.683580788508543</c:v>
                </c:pt>
                <c:pt idx="7" formatCode="_-* #,##0.000_-;\-* #,##0.000_-;_-* &quot;-&quot;??_-;_-@_-">
                  <c:v>14.123665630973957</c:v>
                </c:pt>
                <c:pt idx="8" formatCode="_-* #,##0.000_-;\-* #,##0.000_-;_-* &quot;-&quot;??_-;_-@_-">
                  <c:v>14.590486614515756</c:v>
                </c:pt>
                <c:pt idx="9" formatCode="_-* #,##0.000_-;\-* #,##0.000_-;_-* &quot;-&quot;??_-;_-@_-">
                  <c:v>15.0801248584368</c:v>
                </c:pt>
                <c:pt idx="10" formatCode="_-* #,##0.000_-;\-* #,##0.000_-;_-* &quot;-&quot;??_-;_-@_-">
                  <c:v>15.65972166872935</c:v>
                </c:pt>
                <c:pt idx="11" formatCode="_-* #,##0.000_-;\-* #,##0.000_-;_-* &quot;-&quot;??_-;_-@_-">
                  <c:v>16.205411966165958</c:v>
                </c:pt>
                <c:pt idx="12" formatCode="_-* #,##0.000_-;\-* #,##0.000_-;_-* &quot;-&quot;??_-;_-@_-">
                  <c:v>16.774482223936637</c:v>
                </c:pt>
                <c:pt idx="13" formatCode="_-* #,##0.000_-;\-* #,##0.000_-;_-* &quot;-&quot;??_-;_-@_-">
                  <c:v>17.421881175336313</c:v>
                </c:pt>
                <c:pt idx="14" formatCode="_-* #,##0.000_-;\-* #,##0.000_-;_-* &quot;-&quot;??_-;_-@_-">
                  <c:v>18.090345972311209</c:v>
                </c:pt>
                <c:pt idx="15" formatCode="_-* #,##0.000_-;\-* #,##0.000_-;_-* &quot;-&quot;??_-;_-@_-">
                  <c:v>18.820736194794144</c:v>
                </c:pt>
                <c:pt idx="16" formatCode="_-* #,##0.000_-;\-* #,##0.000_-;_-* &quot;-&quot;??_-;_-@_-">
                  <c:v>19.624483332330776</c:v>
                </c:pt>
                <c:pt idx="17" formatCode="_-* #,##0.000_-;\-* #,##0.000_-;_-* &quot;-&quot;??_-;_-@_-">
                  <c:v>20.684703854357949</c:v>
                </c:pt>
                <c:pt idx="18" formatCode="_-* #,##0.000_-;\-* #,##0.000_-;_-* &quot;-&quot;??_-;_-@_-">
                  <c:v>22.205983744927593</c:v>
                </c:pt>
                <c:pt idx="19" formatCode="_-* #,##0.000_-;\-* #,##0.000_-;_-* &quot;-&quot;??_-;_-@_-">
                  <c:v>23.966625365019762</c:v>
                </c:pt>
                <c:pt idx="20" formatCode="_-* #,##0.000_-;\-* #,##0.000_-;_-* &quot;-&quot;??_-;_-@_-">
                  <c:v>26.121320177363611</c:v>
                </c:pt>
                <c:pt idx="21" formatCode="_-* #,##0.000_-;\-* #,##0.000_-;_-* &quot;-&quot;??_-;_-@_-">
                  <c:v>27.943903428985337</c:v>
                </c:pt>
                <c:pt idx="22" formatCode="_-* #,##0.000_-;\-* #,##0.000_-;_-* &quot;-&quot;??_-;_-@_-">
                  <c:v>29.3258750614098</c:v>
                </c:pt>
                <c:pt idx="23" formatCode="_-* #,##0.000_-;\-* #,##0.000_-;_-* &quot;-&quot;??_-;_-@_-">
                  <c:v>30.223797651206137</c:v>
                </c:pt>
                <c:pt idx="24" formatCode="_-* #,##0.000_-;\-* #,##0.000_-;_-* &quot;-&quot;??_-;_-@_-">
                  <c:v>30.888523077760023</c:v>
                </c:pt>
                <c:pt idx="25" formatCode="_-* #,##0.000_-;\-* #,##0.000_-;_-* &quot;-&quot;??_-;_-@_-">
                  <c:v>31.456843728982253</c:v>
                </c:pt>
                <c:pt idx="26" formatCode="_-* #,##0.000_-;\-* #,##0.000_-;_-* &quot;-&quot;??_-;_-@_-">
                  <c:v>31.925764380204512</c:v>
                </c:pt>
                <c:pt idx="27" formatCode="_-* #,##0.000_-;\-* #,##0.000_-;_-* &quot;-&quot;??_-;_-@_-">
                  <c:v>32.330075031426723</c:v>
                </c:pt>
                <c:pt idx="28" formatCode="_-* #,##0.000_-;\-* #,##0.000_-;_-* &quot;-&quot;??_-;_-@_-">
                  <c:v>32.692389182648917</c:v>
                </c:pt>
                <c:pt idx="29" formatCode="_-* #,##0.000_-;\-* #,##0.000_-;_-* &quot;-&quot;??_-;_-@_-">
                  <c:v>33.02740560887122</c:v>
                </c:pt>
                <c:pt idx="30" formatCode="_-* #,##0.000_-;\-* #,##0.000_-;_-* &quot;-&quot;??_-;_-@_-">
                  <c:v>33.344678513843419</c:v>
                </c:pt>
                <c:pt idx="31" formatCode="_-* #,##0.000_-;\-* #,##0.000_-;_-* &quot;-&quot;??_-;_-@_-">
                  <c:v>33.650418130003118</c:v>
                </c:pt>
                <c:pt idx="32" formatCode="_-* #,##0.000_-;\-* #,##0.000_-;_-* &quot;-&quot;??_-;_-@_-">
                  <c:v>33.948661108434798</c:v>
                </c:pt>
                <c:pt idx="33" formatCode="_-* #,##0.000_-;\-* #,##0.000_-;_-* &quot;-&quot;??_-;_-@_-">
                  <c:v>34.242031272343091</c:v>
                </c:pt>
                <c:pt idx="34" formatCode="_-* #,##0.000_-;\-* #,##0.000_-;_-* &quot;-&quot;??_-;_-@_-">
                  <c:v>34.532234106811259</c:v>
                </c:pt>
                <c:pt idx="35" formatCode="_-* #,##0.000_-;\-* #,##0.000_-;_-* &quot;-&quot;??_-;_-@_-">
                  <c:v>34.820378177143439</c:v>
                </c:pt>
              </c:numCache>
            </c:numRef>
          </c:val>
          <c:smooth val="0"/>
          <c:extLst>
            <c:ext xmlns:c16="http://schemas.microsoft.com/office/drawing/2014/chart" uri="{C3380CC4-5D6E-409C-BE32-E72D297353CC}">
              <c16:uniqueId val="{00000003-1AD4-4FF4-B139-9F92D084E07F}"/>
            </c:ext>
          </c:extLst>
        </c:ser>
        <c:ser>
          <c:idx val="4"/>
          <c:order val="4"/>
          <c:tx>
            <c:strRef>
              <c:f>'5.4'!$M$10</c:f>
              <c:strCache>
                <c:ptCount val="1"/>
                <c:pt idx="0">
                  <c:v>Five Year Forecast</c:v>
                </c:pt>
              </c:strCache>
            </c:strRef>
          </c:tx>
          <c:spPr>
            <a:ln w="28575" cap="rnd">
              <a:solidFill>
                <a:srgbClr val="B94700"/>
              </a:solidFill>
              <a:round/>
            </a:ln>
            <a:effectLst/>
          </c:spPr>
          <c:marker>
            <c:symbol val="none"/>
          </c:marker>
          <c:cat>
            <c:numRef>
              <c:f>'5.4'!$N$5:$AW$5</c:f>
              <c:numCache>
                <c:formatCode>yyyy</c:formatCode>
                <c:ptCount val="36"/>
                <c:pt idx="0">
                  <c:v>42005</c:v>
                </c:pt>
                <c:pt idx="1">
                  <c:v>42370</c:v>
                </c:pt>
                <c:pt idx="2">
                  <c:v>42736</c:v>
                </c:pt>
                <c:pt idx="3">
                  <c:v>43101</c:v>
                </c:pt>
                <c:pt idx="4">
                  <c:v>43466</c:v>
                </c:pt>
                <c:pt idx="5">
                  <c:v>43831</c:v>
                </c:pt>
                <c:pt idx="6">
                  <c:v>44197</c:v>
                </c:pt>
                <c:pt idx="7">
                  <c:v>44562</c:v>
                </c:pt>
                <c:pt idx="8">
                  <c:v>44927</c:v>
                </c:pt>
                <c:pt idx="9">
                  <c:v>45292</c:v>
                </c:pt>
                <c:pt idx="10">
                  <c:v>45658</c:v>
                </c:pt>
                <c:pt idx="11">
                  <c:v>46023</c:v>
                </c:pt>
                <c:pt idx="12">
                  <c:v>46388</c:v>
                </c:pt>
                <c:pt idx="13">
                  <c:v>46753</c:v>
                </c:pt>
                <c:pt idx="14">
                  <c:v>47119</c:v>
                </c:pt>
                <c:pt idx="15">
                  <c:v>47484</c:v>
                </c:pt>
                <c:pt idx="16">
                  <c:v>47849</c:v>
                </c:pt>
                <c:pt idx="17">
                  <c:v>48214</c:v>
                </c:pt>
                <c:pt idx="18">
                  <c:v>48580</c:v>
                </c:pt>
                <c:pt idx="19">
                  <c:v>48945</c:v>
                </c:pt>
                <c:pt idx="20">
                  <c:v>49310</c:v>
                </c:pt>
                <c:pt idx="21">
                  <c:v>49675</c:v>
                </c:pt>
                <c:pt idx="22">
                  <c:v>50041</c:v>
                </c:pt>
                <c:pt idx="23">
                  <c:v>50406</c:v>
                </c:pt>
                <c:pt idx="24">
                  <c:v>50771</c:v>
                </c:pt>
                <c:pt idx="25">
                  <c:v>51136</c:v>
                </c:pt>
                <c:pt idx="26">
                  <c:v>51502</c:v>
                </c:pt>
                <c:pt idx="27">
                  <c:v>51867</c:v>
                </c:pt>
                <c:pt idx="28">
                  <c:v>52232</c:v>
                </c:pt>
                <c:pt idx="29">
                  <c:v>52597</c:v>
                </c:pt>
                <c:pt idx="30">
                  <c:v>52963</c:v>
                </c:pt>
                <c:pt idx="31">
                  <c:v>53328</c:v>
                </c:pt>
                <c:pt idx="32">
                  <c:v>53693</c:v>
                </c:pt>
                <c:pt idx="33">
                  <c:v>54058</c:v>
                </c:pt>
                <c:pt idx="34">
                  <c:v>54424</c:v>
                </c:pt>
                <c:pt idx="35">
                  <c:v>54789</c:v>
                </c:pt>
              </c:numCache>
            </c:numRef>
          </c:cat>
          <c:val>
            <c:numRef>
              <c:f>'5.4'!$N$10:$AW$10</c:f>
              <c:numCache>
                <c:formatCode>General</c:formatCode>
                <c:ptCount val="36"/>
                <c:pt idx="3" formatCode="_-* #,##0.000_-;\-* #,##0.000_-;_-* &quot;-&quot;??_-;_-@_-">
                  <c:v>12.719263482269985</c:v>
                </c:pt>
                <c:pt idx="4" formatCode="_-* #,##0.000_-;\-* #,##0.000_-;_-* &quot;-&quot;??_-;_-@_-">
                  <c:v>12.975999845764099</c:v>
                </c:pt>
                <c:pt idx="5" formatCode="_-* #,##0.000_-;\-* #,##0.000_-;_-* &quot;-&quot;??_-;_-@_-">
                  <c:v>13.271019384136281</c:v>
                </c:pt>
                <c:pt idx="6" formatCode="_-* #,##0.000_-;\-* #,##0.000_-;_-* &quot;-&quot;??_-;_-@_-">
                  <c:v>13.495330627814656</c:v>
                </c:pt>
                <c:pt idx="7" formatCode="_-* #,##0.000_-;\-* #,##0.000_-;_-* &quot;-&quot;??_-;_-@_-">
                  <c:v>13.870139917655811</c:v>
                </c:pt>
                <c:pt idx="8" formatCode="_-* #,##0.000_-;\-* #,##0.000_-;_-* &quot;-&quot;??_-;_-@_-">
                  <c:v>14.35651808312913</c:v>
                </c:pt>
              </c:numCache>
            </c:numRef>
          </c:val>
          <c:smooth val="0"/>
          <c:extLst>
            <c:ext xmlns:c16="http://schemas.microsoft.com/office/drawing/2014/chart" uri="{C3380CC4-5D6E-409C-BE32-E72D297353CC}">
              <c16:uniqueId val="{00000004-1AD4-4FF4-B139-9F92D084E07F}"/>
            </c:ext>
          </c:extLst>
        </c:ser>
        <c:dLbls>
          <c:showLegendKey val="0"/>
          <c:showVal val="0"/>
          <c:showCatName val="0"/>
          <c:showSerName val="0"/>
          <c:showPercent val="0"/>
          <c:showBubbleSize val="0"/>
        </c:dLbls>
        <c:smooth val="0"/>
        <c:axId val="612845440"/>
        <c:axId val="612846976"/>
      </c:lineChart>
      <c:dateAx>
        <c:axId val="612845440"/>
        <c:scaling>
          <c:orientation val="minMax"/>
        </c:scaling>
        <c:delete val="0"/>
        <c:axPos val="b"/>
        <c:numFmt formatCode="yyyy" sourceLinked="1"/>
        <c:majorTickMark val="out"/>
        <c:minorTickMark val="none"/>
        <c:tickLblPos val="nextTo"/>
        <c:spPr>
          <a:noFill/>
          <a:ln w="9525" cap="flat" cmpd="sng" algn="ctr">
            <a:solidFill>
              <a:schemeClr val="bg1">
                <a:lumMod val="50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12846976"/>
        <c:crosses val="autoZero"/>
        <c:auto val="1"/>
        <c:lblOffset val="100"/>
        <c:baseTimeUnit val="years"/>
        <c:majorUnit val="5"/>
        <c:majorTimeUnit val="years"/>
      </c:dateAx>
      <c:valAx>
        <c:axId val="612846976"/>
        <c:scaling>
          <c:orientation val="minMax"/>
        </c:scaling>
        <c:delete val="0"/>
        <c:axPos val="l"/>
        <c:majorGridlines>
          <c:spPr>
            <a:ln w="9525" cap="flat" cmpd="sng" algn="ctr">
              <a:solidFill>
                <a:srgbClr val="BFBFBF"/>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GB"/>
                  <a:t>GW</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12845440"/>
        <c:crosses val="autoZero"/>
        <c:crossBetween val="midCat"/>
      </c:valAx>
      <c:spPr>
        <a:noFill/>
        <a:ln>
          <a:noFill/>
        </a:ln>
        <a:effectLst/>
      </c:spPr>
    </c:plotArea>
    <c:legend>
      <c:legendPos val="b"/>
      <c:layout>
        <c:manualLayout>
          <c:xMode val="edge"/>
          <c:yMode val="edge"/>
          <c:x val="3.7585529003267876E-3"/>
          <c:y val="0.86793285024154587"/>
          <c:w val="0.98599788092320262"/>
          <c:h val="0.11366135265700483"/>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0312004611615501E-2"/>
          <c:y val="5.7210080975260265E-2"/>
          <c:w val="0.90138564634673568"/>
          <c:h val="0.71409041768749693"/>
        </c:manualLayout>
      </c:layout>
      <c:barChart>
        <c:barDir val="col"/>
        <c:grouping val="stacked"/>
        <c:varyColors val="0"/>
        <c:ser>
          <c:idx val="2"/>
          <c:order val="0"/>
          <c:tx>
            <c:strRef>
              <c:f>'5.5'!$O$9</c:f>
              <c:strCache>
                <c:ptCount val="1"/>
                <c:pt idx="0">
                  <c:v>Decentralised Wind</c:v>
                </c:pt>
              </c:strCache>
            </c:strRef>
          </c:tx>
          <c:spPr>
            <a:solidFill>
              <a:srgbClr val="FFC222"/>
            </a:solidFill>
            <a:ln>
              <a:noFill/>
            </a:ln>
            <a:effectLst/>
          </c:spPr>
          <c:invertIfNegative val="0"/>
          <c:cat>
            <c:multiLvlStrRef>
              <c:f>'5.5'!$P$7:$X$8</c:f>
              <c:multiLvlStrCache>
                <c:ptCount val="9"/>
                <c:lvl>
                  <c:pt idx="0">
                    <c:v>2018</c:v>
                  </c:pt>
                  <c:pt idx="1">
                    <c:v>2030</c:v>
                  </c:pt>
                  <c:pt idx="2">
                    <c:v>2050</c:v>
                  </c:pt>
                  <c:pt idx="3">
                    <c:v>2030</c:v>
                  </c:pt>
                  <c:pt idx="4">
                    <c:v>2050</c:v>
                  </c:pt>
                  <c:pt idx="5">
                    <c:v>2030</c:v>
                  </c:pt>
                  <c:pt idx="6">
                    <c:v>2050</c:v>
                  </c:pt>
                  <c:pt idx="7">
                    <c:v>2030</c:v>
                  </c:pt>
                  <c:pt idx="8">
                    <c:v>2050</c:v>
                  </c:pt>
                </c:lvl>
                <c:lvl>
                  <c:pt idx="1">
                    <c:v>Community Renewables</c:v>
                  </c:pt>
                  <c:pt idx="3">
                    <c:v>Two Degrees</c:v>
                  </c:pt>
                  <c:pt idx="5">
                    <c:v>Steady Progression</c:v>
                  </c:pt>
                  <c:pt idx="7">
                    <c:v>Consumer Evolution</c:v>
                  </c:pt>
                </c:lvl>
              </c:multiLvlStrCache>
            </c:multiLvlStrRef>
          </c:cat>
          <c:val>
            <c:numRef>
              <c:f>'5.5'!$P$9:$X$9</c:f>
              <c:numCache>
                <c:formatCode>0.0</c:formatCode>
                <c:ptCount val="9"/>
                <c:pt idx="0">
                  <c:v>6.2647961953338056</c:v>
                </c:pt>
                <c:pt idx="1">
                  <c:v>11.164743562235822</c:v>
                </c:pt>
                <c:pt idx="2">
                  <c:v>28.754752747214859</c:v>
                </c:pt>
                <c:pt idx="3">
                  <c:v>7.7910349892833954</c:v>
                </c:pt>
                <c:pt idx="4">
                  <c:v>10.611000000000001</c:v>
                </c:pt>
                <c:pt idx="5">
                  <c:v>6.7547366743957236</c:v>
                </c:pt>
                <c:pt idx="6">
                  <c:v>7.6689999999999996</c:v>
                </c:pt>
                <c:pt idx="7">
                  <c:v>9.266514438342444</c:v>
                </c:pt>
                <c:pt idx="8">
                  <c:v>17.803000000000001</c:v>
                </c:pt>
              </c:numCache>
            </c:numRef>
          </c:val>
          <c:extLst>
            <c:ext xmlns:c16="http://schemas.microsoft.com/office/drawing/2014/chart" uri="{C3380CC4-5D6E-409C-BE32-E72D297353CC}">
              <c16:uniqueId val="{00000000-49B8-47AB-8D84-CD6189EFA965}"/>
            </c:ext>
          </c:extLst>
        </c:ser>
        <c:ser>
          <c:idx val="3"/>
          <c:order val="1"/>
          <c:tx>
            <c:strRef>
              <c:f>'5.5'!$O$10</c:f>
              <c:strCache>
                <c:ptCount val="1"/>
                <c:pt idx="0">
                  <c:v>Transmission connected onshore wind</c:v>
                </c:pt>
              </c:strCache>
            </c:strRef>
          </c:tx>
          <c:spPr>
            <a:solidFill>
              <a:srgbClr val="F26522"/>
            </a:solidFill>
            <a:ln>
              <a:noFill/>
            </a:ln>
            <a:effectLst/>
          </c:spPr>
          <c:invertIfNegative val="0"/>
          <c:cat>
            <c:multiLvlStrRef>
              <c:f>'5.5'!$P$7:$X$8</c:f>
              <c:multiLvlStrCache>
                <c:ptCount val="9"/>
                <c:lvl>
                  <c:pt idx="0">
                    <c:v>2018</c:v>
                  </c:pt>
                  <c:pt idx="1">
                    <c:v>2030</c:v>
                  </c:pt>
                  <c:pt idx="2">
                    <c:v>2050</c:v>
                  </c:pt>
                  <c:pt idx="3">
                    <c:v>2030</c:v>
                  </c:pt>
                  <c:pt idx="4">
                    <c:v>2050</c:v>
                  </c:pt>
                  <c:pt idx="5">
                    <c:v>2030</c:v>
                  </c:pt>
                  <c:pt idx="6">
                    <c:v>2050</c:v>
                  </c:pt>
                  <c:pt idx="7">
                    <c:v>2030</c:v>
                  </c:pt>
                  <c:pt idx="8">
                    <c:v>2050</c:v>
                  </c:pt>
                </c:lvl>
                <c:lvl>
                  <c:pt idx="1">
                    <c:v>Community Renewables</c:v>
                  </c:pt>
                  <c:pt idx="3">
                    <c:v>Two Degrees</c:v>
                  </c:pt>
                  <c:pt idx="5">
                    <c:v>Steady Progression</c:v>
                  </c:pt>
                  <c:pt idx="7">
                    <c:v>Consumer Evolution</c:v>
                  </c:pt>
                </c:lvl>
              </c:multiLvlStrCache>
            </c:multiLvlStrRef>
          </c:cat>
          <c:val>
            <c:numRef>
              <c:f>'5.5'!$P$10:$X$10</c:f>
              <c:numCache>
                <c:formatCode>0.0</c:formatCode>
                <c:ptCount val="9"/>
                <c:pt idx="0">
                  <c:v>6.9303500000000007</c:v>
                </c:pt>
                <c:pt idx="1">
                  <c:v>12.967589999999998</c:v>
                </c:pt>
                <c:pt idx="2">
                  <c:v>13.047589999999998</c:v>
                </c:pt>
                <c:pt idx="3">
                  <c:v>13.463589999999998</c:v>
                </c:pt>
                <c:pt idx="4">
                  <c:v>14.763589999999999</c:v>
                </c:pt>
                <c:pt idx="5">
                  <c:v>11.060789999999999</c:v>
                </c:pt>
                <c:pt idx="6">
                  <c:v>11.260789999999998</c:v>
                </c:pt>
                <c:pt idx="7">
                  <c:v>8.6418900000000001</c:v>
                </c:pt>
                <c:pt idx="8">
                  <c:v>9.0148899999999994</c:v>
                </c:pt>
              </c:numCache>
            </c:numRef>
          </c:val>
          <c:extLst>
            <c:ext xmlns:c16="http://schemas.microsoft.com/office/drawing/2014/chart" uri="{C3380CC4-5D6E-409C-BE32-E72D297353CC}">
              <c16:uniqueId val="{00000001-49B8-47AB-8D84-CD6189EFA965}"/>
            </c:ext>
          </c:extLst>
        </c:ser>
        <c:ser>
          <c:idx val="4"/>
          <c:order val="2"/>
          <c:tx>
            <c:strRef>
              <c:f>'5.5'!$O$11</c:f>
              <c:strCache>
                <c:ptCount val="1"/>
                <c:pt idx="0">
                  <c:v>Transmission connected offshore wind</c:v>
                </c:pt>
              </c:strCache>
            </c:strRef>
          </c:tx>
          <c:spPr>
            <a:solidFill>
              <a:srgbClr val="6A2C91"/>
            </a:solidFill>
            <a:ln>
              <a:noFill/>
            </a:ln>
            <a:effectLst/>
          </c:spPr>
          <c:invertIfNegative val="0"/>
          <c:cat>
            <c:multiLvlStrRef>
              <c:f>'5.5'!$P$7:$X$8</c:f>
              <c:multiLvlStrCache>
                <c:ptCount val="9"/>
                <c:lvl>
                  <c:pt idx="0">
                    <c:v>2018</c:v>
                  </c:pt>
                  <c:pt idx="1">
                    <c:v>2030</c:v>
                  </c:pt>
                  <c:pt idx="2">
                    <c:v>2050</c:v>
                  </c:pt>
                  <c:pt idx="3">
                    <c:v>2030</c:v>
                  </c:pt>
                  <c:pt idx="4">
                    <c:v>2050</c:v>
                  </c:pt>
                  <c:pt idx="5">
                    <c:v>2030</c:v>
                  </c:pt>
                  <c:pt idx="6">
                    <c:v>2050</c:v>
                  </c:pt>
                  <c:pt idx="7">
                    <c:v>2030</c:v>
                  </c:pt>
                  <c:pt idx="8">
                    <c:v>2050</c:v>
                  </c:pt>
                </c:lvl>
                <c:lvl>
                  <c:pt idx="1">
                    <c:v>Community Renewables</c:v>
                  </c:pt>
                  <c:pt idx="3">
                    <c:v>Two Degrees</c:v>
                  </c:pt>
                  <c:pt idx="5">
                    <c:v>Steady Progression</c:v>
                  </c:pt>
                  <c:pt idx="7">
                    <c:v>Consumer Evolution</c:v>
                  </c:pt>
                </c:lvl>
              </c:multiLvlStrCache>
            </c:multiLvlStrRef>
          </c:cat>
          <c:val>
            <c:numRef>
              <c:f>'5.5'!$P$11:$X$11</c:f>
              <c:numCache>
                <c:formatCode>0.0</c:formatCode>
                <c:ptCount val="9"/>
                <c:pt idx="0">
                  <c:v>7.7815000000000003</c:v>
                </c:pt>
                <c:pt idx="1">
                  <c:v>29.150099999999998</c:v>
                </c:pt>
                <c:pt idx="2">
                  <c:v>45.083100000000002</c:v>
                </c:pt>
                <c:pt idx="3">
                  <c:v>32.810099999999998</c:v>
                </c:pt>
                <c:pt idx="4">
                  <c:v>53.283099999999997</c:v>
                </c:pt>
                <c:pt idx="5">
                  <c:v>25.290099999999999</c:v>
                </c:pt>
                <c:pt idx="6">
                  <c:v>36.933099999999996</c:v>
                </c:pt>
                <c:pt idx="7">
                  <c:v>20.0901</c:v>
                </c:pt>
                <c:pt idx="8">
                  <c:v>25.880099999999999</c:v>
                </c:pt>
              </c:numCache>
            </c:numRef>
          </c:val>
          <c:extLst>
            <c:ext xmlns:c16="http://schemas.microsoft.com/office/drawing/2014/chart" uri="{C3380CC4-5D6E-409C-BE32-E72D297353CC}">
              <c16:uniqueId val="{00000002-49B8-47AB-8D84-CD6189EFA965}"/>
            </c:ext>
          </c:extLst>
        </c:ser>
        <c:dLbls>
          <c:showLegendKey val="0"/>
          <c:showVal val="0"/>
          <c:showCatName val="0"/>
          <c:showSerName val="0"/>
          <c:showPercent val="0"/>
          <c:showBubbleSize val="0"/>
        </c:dLbls>
        <c:gapWidth val="50"/>
        <c:overlap val="100"/>
        <c:axId val="612944896"/>
        <c:axId val="612946688"/>
      </c:barChart>
      <c:catAx>
        <c:axId val="612944896"/>
        <c:scaling>
          <c:orientation val="minMax"/>
        </c:scaling>
        <c:delete val="0"/>
        <c:axPos val="b"/>
        <c:numFmt formatCode="General" sourceLinked="1"/>
        <c:majorTickMark val="out"/>
        <c:minorTickMark val="none"/>
        <c:tickLblPos val="nextTo"/>
        <c:spPr>
          <a:noFill/>
          <a:ln w="9525" cap="flat" cmpd="sng" algn="ctr">
            <a:solidFill>
              <a:schemeClr val="bg1">
                <a:lumMod val="50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12946688"/>
        <c:crosses val="autoZero"/>
        <c:auto val="1"/>
        <c:lblAlgn val="ctr"/>
        <c:lblOffset val="100"/>
        <c:noMultiLvlLbl val="0"/>
      </c:catAx>
      <c:valAx>
        <c:axId val="61294668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GB"/>
                  <a:t>GW</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0" sourceLinked="0"/>
        <c:majorTickMark val="none"/>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12944896"/>
        <c:crosses val="autoZero"/>
        <c:crossBetween val="between"/>
      </c:valAx>
      <c:spPr>
        <a:noFill/>
        <a:ln>
          <a:noFill/>
        </a:ln>
        <a:effectLst/>
      </c:spPr>
    </c:plotArea>
    <c:legend>
      <c:legendPos val="b"/>
      <c:layout>
        <c:manualLayout>
          <c:xMode val="edge"/>
          <c:yMode val="edge"/>
          <c:x val="5.0000043088309E-2"/>
          <c:y val="0.93960674469143823"/>
          <c:w val="0.89999991382338196"/>
          <c:h val="6.0393255308561815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'5.6'!$N$9</c:f>
              <c:strCache>
                <c:ptCount val="1"/>
                <c:pt idx="0">
                  <c:v>Two Degrees</c:v>
                </c:pt>
              </c:strCache>
            </c:strRef>
          </c:tx>
          <c:spPr>
            <a:solidFill>
              <a:srgbClr val="7B9B2B"/>
            </a:solidFill>
            <a:ln>
              <a:noFill/>
            </a:ln>
            <a:effectLst/>
          </c:spPr>
          <c:invertIfNegative val="0"/>
          <c:cat>
            <c:numRef>
              <c:f>'5.6'!$O$8:$AA$8</c:f>
              <c:numCache>
                <c:formatCode>yyyy</c:formatCode>
                <c:ptCount val="13"/>
                <c:pt idx="0">
                  <c:v>43101</c:v>
                </c:pt>
                <c:pt idx="1">
                  <c:v>43466</c:v>
                </c:pt>
                <c:pt idx="2">
                  <c:v>43831</c:v>
                </c:pt>
                <c:pt idx="3">
                  <c:v>44197</c:v>
                </c:pt>
                <c:pt idx="4">
                  <c:v>44562</c:v>
                </c:pt>
                <c:pt idx="5">
                  <c:v>44927</c:v>
                </c:pt>
                <c:pt idx="6">
                  <c:v>45292</c:v>
                </c:pt>
                <c:pt idx="7">
                  <c:v>45658</c:v>
                </c:pt>
                <c:pt idx="8">
                  <c:v>46023</c:v>
                </c:pt>
                <c:pt idx="9">
                  <c:v>46388</c:v>
                </c:pt>
                <c:pt idx="10">
                  <c:v>46753</c:v>
                </c:pt>
                <c:pt idx="11">
                  <c:v>47119</c:v>
                </c:pt>
                <c:pt idx="12">
                  <c:v>47484</c:v>
                </c:pt>
              </c:numCache>
            </c:numRef>
          </c:cat>
          <c:val>
            <c:numRef>
              <c:f>'5.6'!$O$9:$AA$9</c:f>
              <c:numCache>
                <c:formatCode>_-* #,##0.000_-;\-* #,##0.000_-;_-* "-"??_-;_-@_-</c:formatCode>
                <c:ptCount val="13"/>
                <c:pt idx="0">
                  <c:v>8.5418000000000003</c:v>
                </c:pt>
                <c:pt idx="1">
                  <c:v>10.365399999999999</c:v>
                </c:pt>
                <c:pt idx="2">
                  <c:v>10.7254</c:v>
                </c:pt>
                <c:pt idx="3">
                  <c:v>13.045400000000001</c:v>
                </c:pt>
                <c:pt idx="4">
                  <c:v>15.472899999999999</c:v>
                </c:pt>
                <c:pt idx="5">
                  <c:v>18.110399999999998</c:v>
                </c:pt>
                <c:pt idx="6">
                  <c:v>20.450399999999998</c:v>
                </c:pt>
                <c:pt idx="7">
                  <c:v>23.150399999999998</c:v>
                </c:pt>
                <c:pt idx="8">
                  <c:v>26.500199999999996</c:v>
                </c:pt>
                <c:pt idx="9">
                  <c:v>28.930199999999999</c:v>
                </c:pt>
                <c:pt idx="10">
                  <c:v>30.460199999999997</c:v>
                </c:pt>
                <c:pt idx="11">
                  <c:v>32.270199999999996</c:v>
                </c:pt>
                <c:pt idx="12">
                  <c:v>33.620199999999997</c:v>
                </c:pt>
              </c:numCache>
            </c:numRef>
          </c:val>
          <c:extLst>
            <c:ext xmlns:c16="http://schemas.microsoft.com/office/drawing/2014/chart" uri="{C3380CC4-5D6E-409C-BE32-E72D297353CC}">
              <c16:uniqueId val="{00000000-DD90-4E75-ABB2-CD3DD972CB7A}"/>
            </c:ext>
          </c:extLst>
        </c:ser>
        <c:ser>
          <c:idx val="1"/>
          <c:order val="1"/>
          <c:tx>
            <c:strRef>
              <c:f>'5.6'!$N$10</c:f>
              <c:strCache>
                <c:ptCount val="1"/>
                <c:pt idx="0">
                  <c:v>Community Renewables</c:v>
                </c:pt>
              </c:strCache>
            </c:strRef>
          </c:tx>
          <c:spPr>
            <a:solidFill>
              <a:srgbClr val="D72786"/>
            </a:solidFill>
            <a:ln>
              <a:noFill/>
            </a:ln>
            <a:effectLst/>
          </c:spPr>
          <c:invertIfNegative val="0"/>
          <c:cat>
            <c:numRef>
              <c:f>'5.6'!$O$8:$AA$8</c:f>
              <c:numCache>
                <c:formatCode>yyyy</c:formatCode>
                <c:ptCount val="13"/>
                <c:pt idx="0">
                  <c:v>43101</c:v>
                </c:pt>
                <c:pt idx="1">
                  <c:v>43466</c:v>
                </c:pt>
                <c:pt idx="2">
                  <c:v>43831</c:v>
                </c:pt>
                <c:pt idx="3">
                  <c:v>44197</c:v>
                </c:pt>
                <c:pt idx="4">
                  <c:v>44562</c:v>
                </c:pt>
                <c:pt idx="5">
                  <c:v>44927</c:v>
                </c:pt>
                <c:pt idx="6">
                  <c:v>45292</c:v>
                </c:pt>
                <c:pt idx="7">
                  <c:v>45658</c:v>
                </c:pt>
                <c:pt idx="8">
                  <c:v>46023</c:v>
                </c:pt>
                <c:pt idx="9">
                  <c:v>46388</c:v>
                </c:pt>
                <c:pt idx="10">
                  <c:v>46753</c:v>
                </c:pt>
                <c:pt idx="11">
                  <c:v>47119</c:v>
                </c:pt>
                <c:pt idx="12">
                  <c:v>47484</c:v>
                </c:pt>
              </c:numCache>
            </c:numRef>
          </c:cat>
          <c:val>
            <c:numRef>
              <c:f>'5.6'!$O$10:$AA$10</c:f>
              <c:numCache>
                <c:formatCode>_-* #,##0.000_-;\-* #,##0.000_-;_-* "-"??_-;_-@_-</c:formatCode>
                <c:ptCount val="13"/>
                <c:pt idx="0">
                  <c:v>8.5418000000000003</c:v>
                </c:pt>
                <c:pt idx="1">
                  <c:v>10.365399999999999</c:v>
                </c:pt>
                <c:pt idx="2">
                  <c:v>10.365399999999999</c:v>
                </c:pt>
                <c:pt idx="3">
                  <c:v>11.6652</c:v>
                </c:pt>
                <c:pt idx="4">
                  <c:v>13.8452</c:v>
                </c:pt>
                <c:pt idx="5">
                  <c:v>16.122700000000002</c:v>
                </c:pt>
                <c:pt idx="6">
                  <c:v>18.160199999999996</c:v>
                </c:pt>
                <c:pt idx="7">
                  <c:v>19.660199999999996</c:v>
                </c:pt>
                <c:pt idx="8">
                  <c:v>21.850199999999997</c:v>
                </c:pt>
                <c:pt idx="9">
                  <c:v>23.900199999999998</c:v>
                </c:pt>
                <c:pt idx="10">
                  <c:v>26.080199999999998</c:v>
                </c:pt>
                <c:pt idx="11">
                  <c:v>28.430199999999999</c:v>
                </c:pt>
                <c:pt idx="12">
                  <c:v>29.960199999999997</c:v>
                </c:pt>
              </c:numCache>
            </c:numRef>
          </c:val>
          <c:extLst>
            <c:ext xmlns:c16="http://schemas.microsoft.com/office/drawing/2014/chart" uri="{C3380CC4-5D6E-409C-BE32-E72D297353CC}">
              <c16:uniqueId val="{00000001-DD90-4E75-ABB2-CD3DD972CB7A}"/>
            </c:ext>
          </c:extLst>
        </c:ser>
        <c:ser>
          <c:idx val="2"/>
          <c:order val="2"/>
          <c:tx>
            <c:strRef>
              <c:f>'5.6'!$N$11</c:f>
              <c:strCache>
                <c:ptCount val="1"/>
                <c:pt idx="0">
                  <c:v>Steady Progression</c:v>
                </c:pt>
              </c:strCache>
            </c:strRef>
          </c:tx>
          <c:spPr>
            <a:solidFill>
              <a:srgbClr val="FCBE26"/>
            </a:solidFill>
            <a:ln>
              <a:noFill/>
            </a:ln>
            <a:effectLst/>
          </c:spPr>
          <c:invertIfNegative val="0"/>
          <c:cat>
            <c:numRef>
              <c:f>'5.6'!$O$8:$AA$8</c:f>
              <c:numCache>
                <c:formatCode>yyyy</c:formatCode>
                <c:ptCount val="13"/>
                <c:pt idx="0">
                  <c:v>43101</c:v>
                </c:pt>
                <c:pt idx="1">
                  <c:v>43466</c:v>
                </c:pt>
                <c:pt idx="2">
                  <c:v>43831</c:v>
                </c:pt>
                <c:pt idx="3">
                  <c:v>44197</c:v>
                </c:pt>
                <c:pt idx="4">
                  <c:v>44562</c:v>
                </c:pt>
                <c:pt idx="5">
                  <c:v>44927</c:v>
                </c:pt>
                <c:pt idx="6">
                  <c:v>45292</c:v>
                </c:pt>
                <c:pt idx="7">
                  <c:v>45658</c:v>
                </c:pt>
                <c:pt idx="8">
                  <c:v>46023</c:v>
                </c:pt>
                <c:pt idx="9">
                  <c:v>46388</c:v>
                </c:pt>
                <c:pt idx="10">
                  <c:v>46753</c:v>
                </c:pt>
                <c:pt idx="11">
                  <c:v>47119</c:v>
                </c:pt>
                <c:pt idx="12">
                  <c:v>47484</c:v>
                </c:pt>
              </c:numCache>
            </c:numRef>
          </c:cat>
          <c:val>
            <c:numRef>
              <c:f>'5.6'!$O$11:$AA$11</c:f>
              <c:numCache>
                <c:formatCode>_-* #,##0.000_-;\-* #,##0.000_-;_-* "-"??_-;_-@_-</c:formatCode>
                <c:ptCount val="13"/>
                <c:pt idx="0">
                  <c:v>8.5418000000000003</c:v>
                </c:pt>
                <c:pt idx="1">
                  <c:v>10.154399999999999</c:v>
                </c:pt>
                <c:pt idx="2">
                  <c:v>10.365399999999999</c:v>
                </c:pt>
                <c:pt idx="3">
                  <c:v>10.7254</c:v>
                </c:pt>
                <c:pt idx="4">
                  <c:v>12.1554</c:v>
                </c:pt>
                <c:pt idx="5">
                  <c:v>13.9354</c:v>
                </c:pt>
                <c:pt idx="6">
                  <c:v>15.173399999999999</c:v>
                </c:pt>
                <c:pt idx="7">
                  <c:v>17.2104</c:v>
                </c:pt>
                <c:pt idx="8">
                  <c:v>18.7104</c:v>
                </c:pt>
                <c:pt idx="9">
                  <c:v>20.110399999999998</c:v>
                </c:pt>
                <c:pt idx="10">
                  <c:v>21.8004</c:v>
                </c:pt>
                <c:pt idx="11">
                  <c:v>24.150399999999998</c:v>
                </c:pt>
                <c:pt idx="12">
                  <c:v>26.0504</c:v>
                </c:pt>
              </c:numCache>
            </c:numRef>
          </c:val>
          <c:extLst>
            <c:ext xmlns:c16="http://schemas.microsoft.com/office/drawing/2014/chart" uri="{C3380CC4-5D6E-409C-BE32-E72D297353CC}">
              <c16:uniqueId val="{00000002-DD90-4E75-ABB2-CD3DD972CB7A}"/>
            </c:ext>
          </c:extLst>
        </c:ser>
        <c:ser>
          <c:idx val="3"/>
          <c:order val="3"/>
          <c:tx>
            <c:strRef>
              <c:f>'5.6'!$N$12</c:f>
              <c:strCache>
                <c:ptCount val="1"/>
                <c:pt idx="0">
                  <c:v>Consumer Evolution</c:v>
                </c:pt>
              </c:strCache>
            </c:strRef>
          </c:tx>
          <c:spPr>
            <a:solidFill>
              <a:srgbClr val="163E6D"/>
            </a:solidFill>
            <a:ln>
              <a:noFill/>
            </a:ln>
            <a:effectLst/>
          </c:spPr>
          <c:invertIfNegative val="0"/>
          <c:cat>
            <c:numRef>
              <c:f>'5.6'!$O$8:$AA$8</c:f>
              <c:numCache>
                <c:formatCode>yyyy</c:formatCode>
                <c:ptCount val="13"/>
                <c:pt idx="0">
                  <c:v>43101</c:v>
                </c:pt>
                <c:pt idx="1">
                  <c:v>43466</c:v>
                </c:pt>
                <c:pt idx="2">
                  <c:v>43831</c:v>
                </c:pt>
                <c:pt idx="3">
                  <c:v>44197</c:v>
                </c:pt>
                <c:pt idx="4">
                  <c:v>44562</c:v>
                </c:pt>
                <c:pt idx="5">
                  <c:v>44927</c:v>
                </c:pt>
                <c:pt idx="6">
                  <c:v>45292</c:v>
                </c:pt>
                <c:pt idx="7">
                  <c:v>45658</c:v>
                </c:pt>
                <c:pt idx="8">
                  <c:v>46023</c:v>
                </c:pt>
                <c:pt idx="9">
                  <c:v>46388</c:v>
                </c:pt>
                <c:pt idx="10">
                  <c:v>46753</c:v>
                </c:pt>
                <c:pt idx="11">
                  <c:v>47119</c:v>
                </c:pt>
                <c:pt idx="12">
                  <c:v>47484</c:v>
                </c:pt>
              </c:numCache>
            </c:numRef>
          </c:cat>
          <c:val>
            <c:numRef>
              <c:f>'5.6'!$O$12:$AA$12</c:f>
              <c:numCache>
                <c:formatCode>_-* #,##0.000_-;\-* #,##0.000_-;_-* "-"??_-;_-@_-</c:formatCode>
                <c:ptCount val="13"/>
                <c:pt idx="0">
                  <c:v>8.5418000000000003</c:v>
                </c:pt>
                <c:pt idx="1">
                  <c:v>9.7544000000000004</c:v>
                </c:pt>
                <c:pt idx="2">
                  <c:v>10.365399999999999</c:v>
                </c:pt>
                <c:pt idx="3">
                  <c:v>10.365399999999999</c:v>
                </c:pt>
                <c:pt idx="4">
                  <c:v>11.1654</c:v>
                </c:pt>
                <c:pt idx="5">
                  <c:v>12.5954</c:v>
                </c:pt>
                <c:pt idx="6">
                  <c:v>13.9354</c:v>
                </c:pt>
                <c:pt idx="7">
                  <c:v>14.3354</c:v>
                </c:pt>
                <c:pt idx="8">
                  <c:v>15.773400000000001</c:v>
                </c:pt>
                <c:pt idx="9">
                  <c:v>17.2104</c:v>
                </c:pt>
                <c:pt idx="10">
                  <c:v>18.110399999999998</c:v>
                </c:pt>
                <c:pt idx="11">
                  <c:v>19.350399999999997</c:v>
                </c:pt>
                <c:pt idx="12">
                  <c:v>20.850399999999997</c:v>
                </c:pt>
              </c:numCache>
            </c:numRef>
          </c:val>
          <c:extLst>
            <c:ext xmlns:c16="http://schemas.microsoft.com/office/drawing/2014/chart" uri="{C3380CC4-5D6E-409C-BE32-E72D297353CC}">
              <c16:uniqueId val="{00000003-DD90-4E75-ABB2-CD3DD972CB7A}"/>
            </c:ext>
          </c:extLst>
        </c:ser>
        <c:dLbls>
          <c:showLegendKey val="0"/>
          <c:showVal val="0"/>
          <c:showCatName val="0"/>
          <c:showSerName val="0"/>
          <c:showPercent val="0"/>
          <c:showBubbleSize val="0"/>
        </c:dLbls>
        <c:gapWidth val="50"/>
        <c:overlap val="100"/>
        <c:axId val="709003232"/>
        <c:axId val="709003888"/>
      </c:barChart>
      <c:dateAx>
        <c:axId val="709003232"/>
        <c:scaling>
          <c:orientation val="minMax"/>
        </c:scaling>
        <c:delete val="0"/>
        <c:axPos val="b"/>
        <c:numFmt formatCode="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709003888"/>
        <c:crosses val="autoZero"/>
        <c:auto val="1"/>
        <c:lblOffset val="100"/>
        <c:baseTimeUnit val="years"/>
      </c:dateAx>
      <c:valAx>
        <c:axId val="70900388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r>
                  <a:rPr lang="en-GB"/>
                  <a:t>Installed offshore wind capacity (GW)</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title>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70900323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chemeClr val="tx1"/>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8009599673202608E-2"/>
          <c:y val="5.9360418205579864E-2"/>
          <c:w val="0.8225505514705882"/>
          <c:h val="0.74204716177055519"/>
        </c:manualLayout>
      </c:layout>
      <c:lineChart>
        <c:grouping val="standard"/>
        <c:varyColors val="0"/>
        <c:ser>
          <c:idx val="0"/>
          <c:order val="0"/>
          <c:tx>
            <c:strRef>
              <c:f>'5.7'!$M$7</c:f>
              <c:strCache>
                <c:ptCount val="1"/>
                <c:pt idx="0">
                  <c:v>Community Renewables</c:v>
                </c:pt>
              </c:strCache>
            </c:strRef>
          </c:tx>
          <c:spPr>
            <a:ln w="28575" cap="rnd">
              <a:solidFill>
                <a:srgbClr val="E64097"/>
              </a:solidFill>
              <a:round/>
            </a:ln>
            <a:effectLst/>
          </c:spPr>
          <c:marker>
            <c:symbol val="none"/>
          </c:marker>
          <c:cat>
            <c:numRef>
              <c:f>'5.7'!$N$6:$AW$6</c:f>
              <c:numCache>
                <c:formatCode>yyyy</c:formatCode>
                <c:ptCount val="36"/>
                <c:pt idx="0">
                  <c:v>42005</c:v>
                </c:pt>
                <c:pt idx="1">
                  <c:v>42370</c:v>
                </c:pt>
                <c:pt idx="2">
                  <c:v>42736</c:v>
                </c:pt>
                <c:pt idx="3">
                  <c:v>43101</c:v>
                </c:pt>
                <c:pt idx="4">
                  <c:v>43466</c:v>
                </c:pt>
                <c:pt idx="5">
                  <c:v>43831</c:v>
                </c:pt>
                <c:pt idx="6">
                  <c:v>44197</c:v>
                </c:pt>
                <c:pt idx="7">
                  <c:v>44562</c:v>
                </c:pt>
                <c:pt idx="8">
                  <c:v>44927</c:v>
                </c:pt>
                <c:pt idx="9">
                  <c:v>45292</c:v>
                </c:pt>
                <c:pt idx="10">
                  <c:v>45658</c:v>
                </c:pt>
                <c:pt idx="11">
                  <c:v>46023</c:v>
                </c:pt>
                <c:pt idx="12">
                  <c:v>46388</c:v>
                </c:pt>
                <c:pt idx="13">
                  <c:v>46753</c:v>
                </c:pt>
                <c:pt idx="14">
                  <c:v>47119</c:v>
                </c:pt>
                <c:pt idx="15">
                  <c:v>47484</c:v>
                </c:pt>
                <c:pt idx="16">
                  <c:v>47849</c:v>
                </c:pt>
                <c:pt idx="17">
                  <c:v>48214</c:v>
                </c:pt>
                <c:pt idx="18">
                  <c:v>48580</c:v>
                </c:pt>
                <c:pt idx="19">
                  <c:v>48945</c:v>
                </c:pt>
                <c:pt idx="20">
                  <c:v>49310</c:v>
                </c:pt>
                <c:pt idx="21">
                  <c:v>49675</c:v>
                </c:pt>
                <c:pt idx="22">
                  <c:v>50041</c:v>
                </c:pt>
                <c:pt idx="23">
                  <c:v>50406</c:v>
                </c:pt>
                <c:pt idx="24">
                  <c:v>50771</c:v>
                </c:pt>
                <c:pt idx="25">
                  <c:v>51136</c:v>
                </c:pt>
                <c:pt idx="26">
                  <c:v>51502</c:v>
                </c:pt>
                <c:pt idx="27">
                  <c:v>51867</c:v>
                </c:pt>
                <c:pt idx="28">
                  <c:v>52232</c:v>
                </c:pt>
                <c:pt idx="29">
                  <c:v>52597</c:v>
                </c:pt>
                <c:pt idx="30">
                  <c:v>52963</c:v>
                </c:pt>
                <c:pt idx="31">
                  <c:v>53328</c:v>
                </c:pt>
                <c:pt idx="32">
                  <c:v>53693</c:v>
                </c:pt>
                <c:pt idx="33">
                  <c:v>54058</c:v>
                </c:pt>
                <c:pt idx="34">
                  <c:v>54424</c:v>
                </c:pt>
                <c:pt idx="35">
                  <c:v>54789</c:v>
                </c:pt>
              </c:numCache>
            </c:numRef>
          </c:cat>
          <c:val>
            <c:numRef>
              <c:f>'5.7'!$N$7:$AW$7</c:f>
              <c:numCache>
                <c:formatCode>General</c:formatCode>
                <c:ptCount val="36"/>
                <c:pt idx="3" formatCode="_-* #,##0.000_-;\-* #,##0.000_-;_-* &quot;-&quot;??_-;_-@_-">
                  <c:v>9.229000000000001</c:v>
                </c:pt>
                <c:pt idx="4" formatCode="_-* #,##0.000_-;\-* #,##0.000_-;_-* &quot;-&quot;??_-;_-@_-">
                  <c:v>9.2089999999999996</c:v>
                </c:pt>
                <c:pt idx="5" formatCode="_-* #,##0.000_-;\-* #,##0.000_-;_-* &quot;-&quot;??_-;_-@_-">
                  <c:v>9.2089999999999996</c:v>
                </c:pt>
                <c:pt idx="6" formatCode="_-* #,##0.000_-;\-* #,##0.000_-;_-* &quot;-&quot;??_-;_-@_-">
                  <c:v>9.2089999999999996</c:v>
                </c:pt>
                <c:pt idx="7" formatCode="_-* #,##0.000_-;\-* #,##0.000_-;_-* &quot;-&quot;??_-;_-@_-">
                  <c:v>8.2089999999999996</c:v>
                </c:pt>
                <c:pt idx="8" formatCode="_-* #,##0.000_-;\-* #,##0.000_-;_-* &quot;-&quot;??_-;_-@_-">
                  <c:v>7.149</c:v>
                </c:pt>
                <c:pt idx="9" formatCode="_-* #,##0.000_-;\-* #,##0.000_-;_-* &quot;-&quot;??_-;_-@_-">
                  <c:v>4.7860000000000005</c:v>
                </c:pt>
                <c:pt idx="10" formatCode="_-* #,##0.000_-;\-* #,##0.000_-;_-* &quot;-&quot;??_-;_-@_-">
                  <c:v>4.7860000000000005</c:v>
                </c:pt>
                <c:pt idx="11" formatCode="_-* #,##0.000_-;\-* #,##0.000_-;_-* &quot;-&quot;??_-;_-@_-">
                  <c:v>4.7860000000000005</c:v>
                </c:pt>
                <c:pt idx="12" formatCode="_-* #,##0.000_-;\-* #,##0.000_-;_-* &quot;-&quot;??_-;_-@_-">
                  <c:v>4.7860000000000005</c:v>
                </c:pt>
                <c:pt idx="13" formatCode="_-* #,##0.000_-;\-* #,##0.000_-;_-* &quot;-&quot;??_-;_-@_-">
                  <c:v>5.3660000000000005</c:v>
                </c:pt>
                <c:pt idx="14" formatCode="_-* #,##0.000_-;\-* #,##0.000_-;_-* &quot;-&quot;??_-;_-@_-">
                  <c:v>7.0360000000000005</c:v>
                </c:pt>
                <c:pt idx="15" formatCode="_-* #,##0.000_-;\-* #,##0.000_-;_-* &quot;-&quot;??_-;_-@_-">
                  <c:v>4.556</c:v>
                </c:pt>
                <c:pt idx="16" formatCode="_-* #,##0.000_-;\-* #,##0.000_-;_-* &quot;-&quot;??_-;_-@_-">
                  <c:v>4.556</c:v>
                </c:pt>
                <c:pt idx="17" formatCode="_-* #,##0.000_-;\-* #,##0.000_-;_-* &quot;-&quot;??_-;_-@_-">
                  <c:v>4.556</c:v>
                </c:pt>
                <c:pt idx="18" formatCode="_-* #,##0.000_-;\-* #,##0.000_-;_-* &quot;-&quot;??_-;_-@_-">
                  <c:v>4.556</c:v>
                </c:pt>
                <c:pt idx="19" formatCode="_-* #,##0.000_-;\-* #,##0.000_-;_-* &quot;-&quot;??_-;_-@_-">
                  <c:v>4.556</c:v>
                </c:pt>
                <c:pt idx="20" formatCode="_-* #,##0.000_-;\-* #,##0.000_-;_-* &quot;-&quot;??_-;_-@_-">
                  <c:v>4.556</c:v>
                </c:pt>
                <c:pt idx="21" formatCode="_-* #,##0.000_-;\-* #,##0.000_-;_-* &quot;-&quot;??_-;_-@_-">
                  <c:v>4.556</c:v>
                </c:pt>
                <c:pt idx="22" formatCode="_-* #,##0.000_-;\-* #,##0.000_-;_-* &quot;-&quot;??_-;_-@_-">
                  <c:v>6.226</c:v>
                </c:pt>
                <c:pt idx="23" formatCode="_-* #,##0.000_-;\-* #,##0.000_-;_-* &quot;-&quot;??_-;_-@_-">
                  <c:v>7.8959999999999999</c:v>
                </c:pt>
                <c:pt idx="24" formatCode="_-* #,##0.000_-;\-* #,##0.000_-;_-* &quot;-&quot;??_-;_-@_-">
                  <c:v>7.8959999999999999</c:v>
                </c:pt>
                <c:pt idx="25" formatCode="_-* #,##0.000_-;\-* #,##0.000_-;_-* &quot;-&quot;??_-;_-@_-">
                  <c:v>7.8959999999999999</c:v>
                </c:pt>
                <c:pt idx="26" formatCode="_-* #,##0.000_-;\-* #,##0.000_-;_-* &quot;-&quot;??_-;_-@_-">
                  <c:v>7.8959999999999999</c:v>
                </c:pt>
                <c:pt idx="27" formatCode="_-* #,##0.000_-;\-* #,##0.000_-;_-* &quot;-&quot;??_-;_-@_-">
                  <c:v>7.8959999999999999</c:v>
                </c:pt>
                <c:pt idx="28" formatCode="_-* #,##0.000_-;\-* #,##0.000_-;_-* &quot;-&quot;??_-;_-@_-">
                  <c:v>7.8959999999999999</c:v>
                </c:pt>
                <c:pt idx="29" formatCode="_-* #,##0.000_-;\-* #,##0.000_-;_-* &quot;-&quot;??_-;_-@_-">
                  <c:v>7.8959999999999999</c:v>
                </c:pt>
                <c:pt idx="30" formatCode="_-* #,##0.000_-;\-* #,##0.000_-;_-* &quot;-&quot;??_-;_-@_-">
                  <c:v>7.8959999999999999</c:v>
                </c:pt>
                <c:pt idx="31" formatCode="_-* #,##0.000_-;\-* #,##0.000_-;_-* &quot;-&quot;??_-;_-@_-">
                  <c:v>7.8959999999999999</c:v>
                </c:pt>
                <c:pt idx="32" formatCode="_-* #,##0.000_-;\-* #,##0.000_-;_-* &quot;-&quot;??_-;_-@_-">
                  <c:v>7.8959999999999999</c:v>
                </c:pt>
                <c:pt idx="33" formatCode="_-* #,##0.000_-;\-* #,##0.000_-;_-* &quot;-&quot;??_-;_-@_-">
                  <c:v>7.8959999999999999</c:v>
                </c:pt>
                <c:pt idx="34" formatCode="_-* #,##0.000_-;\-* #,##0.000_-;_-* &quot;-&quot;??_-;_-@_-">
                  <c:v>7.8959999999999999</c:v>
                </c:pt>
                <c:pt idx="35" formatCode="_-* #,##0.000_-;\-* #,##0.000_-;_-* &quot;-&quot;??_-;_-@_-">
                  <c:v>7.8959999999999999</c:v>
                </c:pt>
              </c:numCache>
            </c:numRef>
          </c:val>
          <c:smooth val="0"/>
          <c:extLst>
            <c:ext xmlns:c16="http://schemas.microsoft.com/office/drawing/2014/chart" uri="{C3380CC4-5D6E-409C-BE32-E72D297353CC}">
              <c16:uniqueId val="{00000000-8006-4FEE-AF93-EABD35140D6C}"/>
            </c:ext>
          </c:extLst>
        </c:ser>
        <c:ser>
          <c:idx val="1"/>
          <c:order val="1"/>
          <c:tx>
            <c:strRef>
              <c:f>'5.7'!$M$8</c:f>
              <c:strCache>
                <c:ptCount val="1"/>
                <c:pt idx="0">
                  <c:v>Two Degrees</c:v>
                </c:pt>
              </c:strCache>
            </c:strRef>
          </c:tx>
          <c:spPr>
            <a:ln w="28575" cap="rnd">
              <a:solidFill>
                <a:srgbClr val="78A22F"/>
              </a:solidFill>
              <a:round/>
            </a:ln>
            <a:effectLst/>
          </c:spPr>
          <c:marker>
            <c:symbol val="none"/>
          </c:marker>
          <c:cat>
            <c:numRef>
              <c:f>'5.7'!$N$6:$AW$6</c:f>
              <c:numCache>
                <c:formatCode>yyyy</c:formatCode>
                <c:ptCount val="36"/>
                <c:pt idx="0">
                  <c:v>42005</c:v>
                </c:pt>
                <c:pt idx="1">
                  <c:v>42370</c:v>
                </c:pt>
                <c:pt idx="2">
                  <c:v>42736</c:v>
                </c:pt>
                <c:pt idx="3">
                  <c:v>43101</c:v>
                </c:pt>
                <c:pt idx="4">
                  <c:v>43466</c:v>
                </c:pt>
                <c:pt idx="5">
                  <c:v>43831</c:v>
                </c:pt>
                <c:pt idx="6">
                  <c:v>44197</c:v>
                </c:pt>
                <c:pt idx="7">
                  <c:v>44562</c:v>
                </c:pt>
                <c:pt idx="8">
                  <c:v>44927</c:v>
                </c:pt>
                <c:pt idx="9">
                  <c:v>45292</c:v>
                </c:pt>
                <c:pt idx="10">
                  <c:v>45658</c:v>
                </c:pt>
                <c:pt idx="11">
                  <c:v>46023</c:v>
                </c:pt>
                <c:pt idx="12">
                  <c:v>46388</c:v>
                </c:pt>
                <c:pt idx="13">
                  <c:v>46753</c:v>
                </c:pt>
                <c:pt idx="14">
                  <c:v>47119</c:v>
                </c:pt>
                <c:pt idx="15">
                  <c:v>47484</c:v>
                </c:pt>
                <c:pt idx="16">
                  <c:v>47849</c:v>
                </c:pt>
                <c:pt idx="17">
                  <c:v>48214</c:v>
                </c:pt>
                <c:pt idx="18">
                  <c:v>48580</c:v>
                </c:pt>
                <c:pt idx="19">
                  <c:v>48945</c:v>
                </c:pt>
                <c:pt idx="20">
                  <c:v>49310</c:v>
                </c:pt>
                <c:pt idx="21">
                  <c:v>49675</c:v>
                </c:pt>
                <c:pt idx="22">
                  <c:v>50041</c:v>
                </c:pt>
                <c:pt idx="23">
                  <c:v>50406</c:v>
                </c:pt>
                <c:pt idx="24">
                  <c:v>50771</c:v>
                </c:pt>
                <c:pt idx="25">
                  <c:v>51136</c:v>
                </c:pt>
                <c:pt idx="26">
                  <c:v>51502</c:v>
                </c:pt>
                <c:pt idx="27">
                  <c:v>51867</c:v>
                </c:pt>
                <c:pt idx="28">
                  <c:v>52232</c:v>
                </c:pt>
                <c:pt idx="29">
                  <c:v>52597</c:v>
                </c:pt>
                <c:pt idx="30">
                  <c:v>52963</c:v>
                </c:pt>
                <c:pt idx="31">
                  <c:v>53328</c:v>
                </c:pt>
                <c:pt idx="32">
                  <c:v>53693</c:v>
                </c:pt>
                <c:pt idx="33">
                  <c:v>54058</c:v>
                </c:pt>
                <c:pt idx="34">
                  <c:v>54424</c:v>
                </c:pt>
                <c:pt idx="35">
                  <c:v>54789</c:v>
                </c:pt>
              </c:numCache>
            </c:numRef>
          </c:cat>
          <c:val>
            <c:numRef>
              <c:f>'5.7'!$N$8:$AW$8</c:f>
              <c:numCache>
                <c:formatCode>General</c:formatCode>
                <c:ptCount val="36"/>
                <c:pt idx="3" formatCode="_-* #,##0.000_-;\-* #,##0.000_-;_-* &quot;-&quot;??_-;_-@_-">
                  <c:v>9.229000000000001</c:v>
                </c:pt>
                <c:pt idx="4" formatCode="_-* #,##0.000_-;\-* #,##0.000_-;_-* &quot;-&quot;??_-;_-@_-">
                  <c:v>9.2089999999999996</c:v>
                </c:pt>
                <c:pt idx="5" formatCode="_-* #,##0.000_-;\-* #,##0.000_-;_-* &quot;-&quot;??_-;_-@_-">
                  <c:v>9.2089999999999996</c:v>
                </c:pt>
                <c:pt idx="6" formatCode="_-* #,##0.000_-;\-* #,##0.000_-;_-* &quot;-&quot;??_-;_-@_-">
                  <c:v>9.2089999999999996</c:v>
                </c:pt>
                <c:pt idx="7" formatCode="_-* #,##0.000_-;\-* #,##0.000_-;_-* &quot;-&quot;??_-;_-@_-">
                  <c:v>9.2089999999999996</c:v>
                </c:pt>
                <c:pt idx="8" formatCode="_-* #,##0.000_-;\-* #,##0.000_-;_-* &quot;-&quot;??_-;_-@_-">
                  <c:v>7.149</c:v>
                </c:pt>
                <c:pt idx="9" formatCode="_-* #,##0.000_-;\-* #,##0.000_-;_-* &quot;-&quot;??_-;_-@_-">
                  <c:v>4.7860000000000005</c:v>
                </c:pt>
                <c:pt idx="10" formatCode="_-* #,##0.000_-;\-* #,##0.000_-;_-* &quot;-&quot;??_-;_-@_-">
                  <c:v>4.7860000000000005</c:v>
                </c:pt>
                <c:pt idx="11" formatCode="_-* #,##0.000_-;\-* #,##0.000_-;_-* &quot;-&quot;??_-;_-@_-">
                  <c:v>6.4560000000000004</c:v>
                </c:pt>
                <c:pt idx="12" formatCode="_-* #,##0.000_-;\-* #,##0.000_-;_-* &quot;-&quot;??_-;_-@_-">
                  <c:v>8.1259999999999994</c:v>
                </c:pt>
                <c:pt idx="13" formatCode="_-* #,##0.000_-;\-* #,##0.000_-;_-* &quot;-&quot;??_-;_-@_-">
                  <c:v>7.0360000000000005</c:v>
                </c:pt>
                <c:pt idx="14" formatCode="_-* #,##0.000_-;\-* #,##0.000_-;_-* &quot;-&quot;??_-;_-@_-">
                  <c:v>7.0360000000000005</c:v>
                </c:pt>
                <c:pt idx="15" formatCode="_-* #,##0.000_-;\-* #,##0.000_-;_-* &quot;-&quot;??_-;_-@_-">
                  <c:v>4.556</c:v>
                </c:pt>
                <c:pt idx="16" formatCode="_-* #,##0.000_-;\-* #,##0.000_-;_-* &quot;-&quot;??_-;_-@_-">
                  <c:v>6.226</c:v>
                </c:pt>
                <c:pt idx="17" formatCode="_-* #,##0.000_-;\-* #,##0.000_-;_-* &quot;-&quot;??_-;_-@_-">
                  <c:v>8.3360000000000003</c:v>
                </c:pt>
                <c:pt idx="18" formatCode="_-* #,##0.000_-;\-* #,##0.000_-;_-* &quot;-&quot;??_-;_-@_-">
                  <c:v>10.006</c:v>
                </c:pt>
                <c:pt idx="19" formatCode="_-* #,##0.000_-;\-* #,##0.000_-;_-* &quot;-&quot;??_-;_-@_-">
                  <c:v>10.006</c:v>
                </c:pt>
                <c:pt idx="20" formatCode="_-* #,##0.000_-;\-* #,##0.000_-;_-* &quot;-&quot;??_-;_-@_-">
                  <c:v>10.446</c:v>
                </c:pt>
                <c:pt idx="21" formatCode="_-* #,##0.000_-;\-* #,##0.000_-;_-* &quot;-&quot;??_-;_-@_-">
                  <c:v>10.446</c:v>
                </c:pt>
                <c:pt idx="22" formatCode="_-* #,##0.000_-;\-* #,##0.000_-;_-* &quot;-&quot;??_-;_-@_-">
                  <c:v>10.886000000000001</c:v>
                </c:pt>
                <c:pt idx="23" formatCode="_-* #,##0.000_-;\-* #,##0.000_-;_-* &quot;-&quot;??_-;_-@_-">
                  <c:v>11.326000000000001</c:v>
                </c:pt>
                <c:pt idx="24" formatCode="_-* #,##0.000_-;\-* #,##0.000_-;_-* &quot;-&quot;??_-;_-@_-">
                  <c:v>11.766</c:v>
                </c:pt>
                <c:pt idx="25" formatCode="_-* #,##0.000_-;\-* #,##0.000_-;_-* &quot;-&quot;??_-;_-@_-">
                  <c:v>12.206</c:v>
                </c:pt>
                <c:pt idx="26" formatCode="_-* #,##0.000_-;\-* #,##0.000_-;_-* &quot;-&quot;??_-;_-@_-">
                  <c:v>12.646000000000001</c:v>
                </c:pt>
                <c:pt idx="27" formatCode="_-* #,##0.000_-;\-* #,##0.000_-;_-* &quot;-&quot;??_-;_-@_-">
                  <c:v>13.086</c:v>
                </c:pt>
                <c:pt idx="28" formatCode="_-* #,##0.000_-;\-* #,##0.000_-;_-* &quot;-&quot;??_-;_-@_-">
                  <c:v>13.526</c:v>
                </c:pt>
                <c:pt idx="29" formatCode="_-* #,##0.000_-;\-* #,##0.000_-;_-* &quot;-&quot;??_-;_-@_-">
                  <c:v>13.966000000000001</c:v>
                </c:pt>
                <c:pt idx="30" formatCode="_-* #,##0.000_-;\-* #,##0.000_-;_-* &quot;-&quot;??_-;_-@_-">
                  <c:v>14.406000000000001</c:v>
                </c:pt>
                <c:pt idx="31" formatCode="_-* #,##0.000_-;\-* #,##0.000_-;_-* &quot;-&quot;??_-;_-@_-">
                  <c:v>14.846</c:v>
                </c:pt>
                <c:pt idx="32" formatCode="_-* #,##0.000_-;\-* #,##0.000_-;_-* &quot;-&quot;??_-;_-@_-">
                  <c:v>15.286</c:v>
                </c:pt>
                <c:pt idx="33" formatCode="_-* #,##0.000_-;\-* #,##0.000_-;_-* &quot;-&quot;??_-;_-@_-">
                  <c:v>15.726000000000001</c:v>
                </c:pt>
                <c:pt idx="34" formatCode="_-* #,##0.000_-;\-* #,##0.000_-;_-* &quot;-&quot;??_-;_-@_-">
                  <c:v>16.166</c:v>
                </c:pt>
                <c:pt idx="35" formatCode="_-* #,##0.000_-;\-* #,##0.000_-;_-* &quot;-&quot;??_-;_-@_-">
                  <c:v>16.606000000000002</c:v>
                </c:pt>
              </c:numCache>
            </c:numRef>
          </c:val>
          <c:smooth val="0"/>
          <c:extLst>
            <c:ext xmlns:c16="http://schemas.microsoft.com/office/drawing/2014/chart" uri="{C3380CC4-5D6E-409C-BE32-E72D297353CC}">
              <c16:uniqueId val="{00000001-8006-4FEE-AF93-EABD35140D6C}"/>
            </c:ext>
          </c:extLst>
        </c:ser>
        <c:ser>
          <c:idx val="2"/>
          <c:order val="2"/>
          <c:tx>
            <c:strRef>
              <c:f>'5.7'!$M$9</c:f>
              <c:strCache>
                <c:ptCount val="1"/>
                <c:pt idx="0">
                  <c:v>Steady Progression</c:v>
                </c:pt>
              </c:strCache>
            </c:strRef>
          </c:tx>
          <c:spPr>
            <a:ln w="28575" cap="rnd">
              <a:solidFill>
                <a:srgbClr val="FFC222"/>
              </a:solidFill>
              <a:round/>
            </a:ln>
            <a:effectLst/>
          </c:spPr>
          <c:marker>
            <c:symbol val="none"/>
          </c:marker>
          <c:cat>
            <c:numRef>
              <c:f>'5.7'!$N$6:$AW$6</c:f>
              <c:numCache>
                <c:formatCode>yyyy</c:formatCode>
                <c:ptCount val="36"/>
                <c:pt idx="0">
                  <c:v>42005</c:v>
                </c:pt>
                <c:pt idx="1">
                  <c:v>42370</c:v>
                </c:pt>
                <c:pt idx="2">
                  <c:v>42736</c:v>
                </c:pt>
                <c:pt idx="3">
                  <c:v>43101</c:v>
                </c:pt>
                <c:pt idx="4">
                  <c:v>43466</c:v>
                </c:pt>
                <c:pt idx="5">
                  <c:v>43831</c:v>
                </c:pt>
                <c:pt idx="6">
                  <c:v>44197</c:v>
                </c:pt>
                <c:pt idx="7">
                  <c:v>44562</c:v>
                </c:pt>
                <c:pt idx="8">
                  <c:v>44927</c:v>
                </c:pt>
                <c:pt idx="9">
                  <c:v>45292</c:v>
                </c:pt>
                <c:pt idx="10">
                  <c:v>45658</c:v>
                </c:pt>
                <c:pt idx="11">
                  <c:v>46023</c:v>
                </c:pt>
                <c:pt idx="12">
                  <c:v>46388</c:v>
                </c:pt>
                <c:pt idx="13">
                  <c:v>46753</c:v>
                </c:pt>
                <c:pt idx="14">
                  <c:v>47119</c:v>
                </c:pt>
                <c:pt idx="15">
                  <c:v>47484</c:v>
                </c:pt>
                <c:pt idx="16">
                  <c:v>47849</c:v>
                </c:pt>
                <c:pt idx="17">
                  <c:v>48214</c:v>
                </c:pt>
                <c:pt idx="18">
                  <c:v>48580</c:v>
                </c:pt>
                <c:pt idx="19">
                  <c:v>48945</c:v>
                </c:pt>
                <c:pt idx="20">
                  <c:v>49310</c:v>
                </c:pt>
                <c:pt idx="21">
                  <c:v>49675</c:v>
                </c:pt>
                <c:pt idx="22">
                  <c:v>50041</c:v>
                </c:pt>
                <c:pt idx="23">
                  <c:v>50406</c:v>
                </c:pt>
                <c:pt idx="24">
                  <c:v>50771</c:v>
                </c:pt>
                <c:pt idx="25">
                  <c:v>51136</c:v>
                </c:pt>
                <c:pt idx="26">
                  <c:v>51502</c:v>
                </c:pt>
                <c:pt idx="27">
                  <c:v>51867</c:v>
                </c:pt>
                <c:pt idx="28">
                  <c:v>52232</c:v>
                </c:pt>
                <c:pt idx="29">
                  <c:v>52597</c:v>
                </c:pt>
                <c:pt idx="30">
                  <c:v>52963</c:v>
                </c:pt>
                <c:pt idx="31">
                  <c:v>53328</c:v>
                </c:pt>
                <c:pt idx="32">
                  <c:v>53693</c:v>
                </c:pt>
                <c:pt idx="33">
                  <c:v>54058</c:v>
                </c:pt>
                <c:pt idx="34">
                  <c:v>54424</c:v>
                </c:pt>
                <c:pt idx="35">
                  <c:v>54789</c:v>
                </c:pt>
              </c:numCache>
            </c:numRef>
          </c:cat>
          <c:val>
            <c:numRef>
              <c:f>'5.7'!$N$9:$AW$9</c:f>
              <c:numCache>
                <c:formatCode>General</c:formatCode>
                <c:ptCount val="36"/>
                <c:pt idx="3" formatCode="_-* #,##0.000_-;\-* #,##0.000_-;_-* &quot;-&quot;??_-;_-@_-">
                  <c:v>9.229000000000001</c:v>
                </c:pt>
                <c:pt idx="4" formatCode="_-* #,##0.000_-;\-* #,##0.000_-;_-* &quot;-&quot;??_-;_-@_-">
                  <c:v>8.2089999999999996</c:v>
                </c:pt>
                <c:pt idx="5" formatCode="_-* #,##0.000_-;\-* #,##0.000_-;_-* &quot;-&quot;??_-;_-@_-">
                  <c:v>9.2089999999999996</c:v>
                </c:pt>
                <c:pt idx="6" formatCode="_-* #,##0.000_-;\-* #,##0.000_-;_-* &quot;-&quot;??_-;_-@_-">
                  <c:v>9.2089999999999996</c:v>
                </c:pt>
                <c:pt idx="7" formatCode="_-* #,##0.000_-;\-* #,##0.000_-;_-* &quot;-&quot;??_-;_-@_-">
                  <c:v>9.2089999999999996</c:v>
                </c:pt>
                <c:pt idx="8" formatCode="_-* #,##0.000_-;\-* #,##0.000_-;_-* &quot;-&quot;??_-;_-@_-">
                  <c:v>7.149</c:v>
                </c:pt>
                <c:pt idx="9" formatCode="_-* #,##0.000_-;\-* #,##0.000_-;_-* &quot;-&quot;??_-;_-@_-">
                  <c:v>7.149</c:v>
                </c:pt>
                <c:pt idx="10" formatCode="_-* #,##0.000_-;\-* #,##0.000_-;_-* &quot;-&quot;??_-;_-@_-">
                  <c:v>7.149</c:v>
                </c:pt>
                <c:pt idx="11" formatCode="_-* #,##0.000_-;\-* #,##0.000_-;_-* &quot;-&quot;??_-;_-@_-">
                  <c:v>4.7860000000000005</c:v>
                </c:pt>
                <c:pt idx="12" formatCode="_-* #,##0.000_-;\-* #,##0.000_-;_-* &quot;-&quot;??_-;_-@_-">
                  <c:v>4.7860000000000005</c:v>
                </c:pt>
                <c:pt idx="13" formatCode="_-* #,##0.000_-;\-* #,##0.000_-;_-* &quot;-&quot;??_-;_-@_-">
                  <c:v>3.6960000000000002</c:v>
                </c:pt>
                <c:pt idx="14" formatCode="_-* #,##0.000_-;\-* #,##0.000_-;_-* &quot;-&quot;??_-;_-@_-">
                  <c:v>5.3660000000000005</c:v>
                </c:pt>
                <c:pt idx="15" formatCode="_-* #,##0.000_-;\-* #,##0.000_-;_-* &quot;-&quot;??_-;_-@_-">
                  <c:v>7.0360000000000005</c:v>
                </c:pt>
                <c:pt idx="16" formatCode="_-* #,##0.000_-;\-* #,##0.000_-;_-* &quot;-&quot;??_-;_-@_-">
                  <c:v>7.0360000000000005</c:v>
                </c:pt>
                <c:pt idx="17" formatCode="_-* #,##0.000_-;\-* #,##0.000_-;_-* &quot;-&quot;??_-;_-@_-">
                  <c:v>4.556</c:v>
                </c:pt>
                <c:pt idx="18" formatCode="_-* #,##0.000_-;\-* #,##0.000_-;_-* &quot;-&quot;??_-;_-@_-">
                  <c:v>4.556</c:v>
                </c:pt>
                <c:pt idx="19" formatCode="_-* #,##0.000_-;\-* #,##0.000_-;_-* &quot;-&quot;??_-;_-@_-">
                  <c:v>4.556</c:v>
                </c:pt>
                <c:pt idx="20" formatCode="_-* #,##0.000_-;\-* #,##0.000_-;_-* &quot;-&quot;??_-;_-@_-">
                  <c:v>6.226</c:v>
                </c:pt>
                <c:pt idx="21" formatCode="_-* #,##0.000_-;\-* #,##0.000_-;_-* &quot;-&quot;??_-;_-@_-">
                  <c:v>7.8959999999999999</c:v>
                </c:pt>
                <c:pt idx="22" formatCode="_-* #,##0.000_-;\-* #,##0.000_-;_-* &quot;-&quot;??_-;_-@_-">
                  <c:v>7.8959999999999999</c:v>
                </c:pt>
                <c:pt idx="23" formatCode="_-* #,##0.000_-;\-* #,##0.000_-;_-* &quot;-&quot;??_-;_-@_-">
                  <c:v>9.5660000000000007</c:v>
                </c:pt>
                <c:pt idx="24" formatCode="_-* #,##0.000_-;\-* #,##0.000_-;_-* &quot;-&quot;??_-;_-@_-">
                  <c:v>9.5660000000000007</c:v>
                </c:pt>
                <c:pt idx="25" formatCode="_-* #,##0.000_-;\-* #,##0.000_-;_-* &quot;-&quot;??_-;_-@_-">
                  <c:v>9.5660000000000007</c:v>
                </c:pt>
                <c:pt idx="26" formatCode="_-* #,##0.000_-;\-* #,##0.000_-;_-* &quot;-&quot;??_-;_-@_-">
                  <c:v>9.5660000000000007</c:v>
                </c:pt>
                <c:pt idx="27" formatCode="_-* #,##0.000_-;\-* #,##0.000_-;_-* &quot;-&quot;??_-;_-@_-">
                  <c:v>9.5660000000000007</c:v>
                </c:pt>
                <c:pt idx="28" formatCode="_-* #,##0.000_-;\-* #,##0.000_-;_-* &quot;-&quot;??_-;_-@_-">
                  <c:v>9.5660000000000007</c:v>
                </c:pt>
                <c:pt idx="29" formatCode="_-* #,##0.000_-;\-* #,##0.000_-;_-* &quot;-&quot;??_-;_-@_-">
                  <c:v>9.5660000000000007</c:v>
                </c:pt>
                <c:pt idx="30" formatCode="_-* #,##0.000_-;\-* #,##0.000_-;_-* &quot;-&quot;??_-;_-@_-">
                  <c:v>9.5660000000000007</c:v>
                </c:pt>
                <c:pt idx="31" formatCode="_-* #,##0.000_-;\-* #,##0.000_-;_-* &quot;-&quot;??_-;_-@_-">
                  <c:v>9.5660000000000007</c:v>
                </c:pt>
                <c:pt idx="32" formatCode="_-* #,##0.000_-;\-* #,##0.000_-;_-* &quot;-&quot;??_-;_-@_-">
                  <c:v>9.5660000000000007</c:v>
                </c:pt>
                <c:pt idx="33" formatCode="_-* #,##0.000_-;\-* #,##0.000_-;_-* &quot;-&quot;??_-;_-@_-">
                  <c:v>9.5660000000000007</c:v>
                </c:pt>
                <c:pt idx="34" formatCode="_-* #,##0.000_-;\-* #,##0.000_-;_-* &quot;-&quot;??_-;_-@_-">
                  <c:v>9.5660000000000007</c:v>
                </c:pt>
                <c:pt idx="35" formatCode="_-* #,##0.000_-;\-* #,##0.000_-;_-* &quot;-&quot;??_-;_-@_-">
                  <c:v>9.5660000000000007</c:v>
                </c:pt>
              </c:numCache>
            </c:numRef>
          </c:val>
          <c:smooth val="0"/>
          <c:extLst>
            <c:ext xmlns:c16="http://schemas.microsoft.com/office/drawing/2014/chart" uri="{C3380CC4-5D6E-409C-BE32-E72D297353CC}">
              <c16:uniqueId val="{00000002-8006-4FEE-AF93-EABD35140D6C}"/>
            </c:ext>
          </c:extLst>
        </c:ser>
        <c:ser>
          <c:idx val="3"/>
          <c:order val="3"/>
          <c:tx>
            <c:strRef>
              <c:f>'5.7'!$M$10</c:f>
              <c:strCache>
                <c:ptCount val="1"/>
                <c:pt idx="0">
                  <c:v>Consumer Evolution</c:v>
                </c:pt>
              </c:strCache>
            </c:strRef>
          </c:tx>
          <c:spPr>
            <a:ln w="28575" cap="rnd">
              <a:solidFill>
                <a:srgbClr val="1D1160"/>
              </a:solidFill>
              <a:round/>
            </a:ln>
            <a:effectLst/>
          </c:spPr>
          <c:marker>
            <c:symbol val="none"/>
          </c:marker>
          <c:cat>
            <c:numRef>
              <c:f>'5.7'!$N$6:$AW$6</c:f>
              <c:numCache>
                <c:formatCode>yyyy</c:formatCode>
                <c:ptCount val="36"/>
                <c:pt idx="0">
                  <c:v>42005</c:v>
                </c:pt>
                <c:pt idx="1">
                  <c:v>42370</c:v>
                </c:pt>
                <c:pt idx="2">
                  <c:v>42736</c:v>
                </c:pt>
                <c:pt idx="3">
                  <c:v>43101</c:v>
                </c:pt>
                <c:pt idx="4">
                  <c:v>43466</c:v>
                </c:pt>
                <c:pt idx="5">
                  <c:v>43831</c:v>
                </c:pt>
                <c:pt idx="6">
                  <c:v>44197</c:v>
                </c:pt>
                <c:pt idx="7">
                  <c:v>44562</c:v>
                </c:pt>
                <c:pt idx="8">
                  <c:v>44927</c:v>
                </c:pt>
                <c:pt idx="9">
                  <c:v>45292</c:v>
                </c:pt>
                <c:pt idx="10">
                  <c:v>45658</c:v>
                </c:pt>
                <c:pt idx="11">
                  <c:v>46023</c:v>
                </c:pt>
                <c:pt idx="12">
                  <c:v>46388</c:v>
                </c:pt>
                <c:pt idx="13">
                  <c:v>46753</c:v>
                </c:pt>
                <c:pt idx="14">
                  <c:v>47119</c:v>
                </c:pt>
                <c:pt idx="15">
                  <c:v>47484</c:v>
                </c:pt>
                <c:pt idx="16">
                  <c:v>47849</c:v>
                </c:pt>
                <c:pt idx="17">
                  <c:v>48214</c:v>
                </c:pt>
                <c:pt idx="18">
                  <c:v>48580</c:v>
                </c:pt>
                <c:pt idx="19">
                  <c:v>48945</c:v>
                </c:pt>
                <c:pt idx="20">
                  <c:v>49310</c:v>
                </c:pt>
                <c:pt idx="21">
                  <c:v>49675</c:v>
                </c:pt>
                <c:pt idx="22">
                  <c:v>50041</c:v>
                </c:pt>
                <c:pt idx="23">
                  <c:v>50406</c:v>
                </c:pt>
                <c:pt idx="24">
                  <c:v>50771</c:v>
                </c:pt>
                <c:pt idx="25">
                  <c:v>51136</c:v>
                </c:pt>
                <c:pt idx="26">
                  <c:v>51502</c:v>
                </c:pt>
                <c:pt idx="27">
                  <c:v>51867</c:v>
                </c:pt>
                <c:pt idx="28">
                  <c:v>52232</c:v>
                </c:pt>
                <c:pt idx="29">
                  <c:v>52597</c:v>
                </c:pt>
                <c:pt idx="30">
                  <c:v>52963</c:v>
                </c:pt>
                <c:pt idx="31">
                  <c:v>53328</c:v>
                </c:pt>
                <c:pt idx="32">
                  <c:v>53693</c:v>
                </c:pt>
                <c:pt idx="33">
                  <c:v>54058</c:v>
                </c:pt>
                <c:pt idx="34">
                  <c:v>54424</c:v>
                </c:pt>
                <c:pt idx="35">
                  <c:v>54789</c:v>
                </c:pt>
              </c:numCache>
            </c:numRef>
          </c:cat>
          <c:val>
            <c:numRef>
              <c:f>'5.7'!$N$10:$AW$10</c:f>
              <c:numCache>
                <c:formatCode>General</c:formatCode>
                <c:ptCount val="36"/>
                <c:pt idx="3" formatCode="_-* #,##0.000_-;\-* #,##0.000_-;_-* &quot;-&quot;??_-;_-@_-">
                  <c:v>9.229000000000001</c:v>
                </c:pt>
                <c:pt idx="4" formatCode="_-* #,##0.000_-;\-* #,##0.000_-;_-* &quot;-&quot;??_-;_-@_-">
                  <c:v>7.1189999999999998</c:v>
                </c:pt>
                <c:pt idx="5" formatCode="_-* #,##0.000_-;\-* #,##0.000_-;_-* &quot;-&quot;??_-;_-@_-">
                  <c:v>8.2089999999999996</c:v>
                </c:pt>
                <c:pt idx="6" formatCode="_-* #,##0.000_-;\-* #,##0.000_-;_-* &quot;-&quot;??_-;_-@_-">
                  <c:v>8.2089999999999996</c:v>
                </c:pt>
                <c:pt idx="7" formatCode="_-* #,##0.000_-;\-* #,##0.000_-;_-* &quot;-&quot;??_-;_-@_-">
                  <c:v>8.2089999999999996</c:v>
                </c:pt>
                <c:pt idx="8" formatCode="_-* #,##0.000_-;\-* #,##0.000_-;_-* &quot;-&quot;??_-;_-@_-">
                  <c:v>7.149</c:v>
                </c:pt>
                <c:pt idx="9" formatCode="_-* #,##0.000_-;\-* #,##0.000_-;_-* &quot;-&quot;??_-;_-@_-">
                  <c:v>4.7860000000000005</c:v>
                </c:pt>
                <c:pt idx="10" formatCode="_-* #,##0.000_-;\-* #,##0.000_-;_-* &quot;-&quot;??_-;_-@_-">
                  <c:v>4.7860000000000005</c:v>
                </c:pt>
                <c:pt idx="11" formatCode="_-* #,##0.000_-;\-* #,##0.000_-;_-* &quot;-&quot;??_-;_-@_-">
                  <c:v>3.6960000000000002</c:v>
                </c:pt>
                <c:pt idx="12" formatCode="_-* #,##0.000_-;\-* #,##0.000_-;_-* &quot;-&quot;??_-;_-@_-">
                  <c:v>3.6960000000000002</c:v>
                </c:pt>
                <c:pt idx="13" formatCode="_-* #,##0.000_-;\-* #,##0.000_-;_-* &quot;-&quot;??_-;_-@_-">
                  <c:v>1.216</c:v>
                </c:pt>
                <c:pt idx="14" formatCode="_-* #,##0.000_-;\-* #,##0.000_-;_-* &quot;-&quot;??_-;_-@_-">
                  <c:v>1.216</c:v>
                </c:pt>
                <c:pt idx="15" formatCode="_-* #,##0.000_-;\-* #,##0.000_-;_-* &quot;-&quot;??_-;_-@_-">
                  <c:v>2.8860000000000001</c:v>
                </c:pt>
                <c:pt idx="16" formatCode="_-* #,##0.000_-;\-* #,##0.000_-;_-* &quot;-&quot;??_-;_-@_-">
                  <c:v>2.8860000000000001</c:v>
                </c:pt>
                <c:pt idx="17" formatCode="_-* #,##0.000_-;\-* #,##0.000_-;_-* &quot;-&quot;??_-;_-@_-">
                  <c:v>4.556</c:v>
                </c:pt>
                <c:pt idx="18" formatCode="_-* #,##0.000_-;\-* #,##0.000_-;_-* &quot;-&quot;??_-;_-@_-">
                  <c:v>4.556</c:v>
                </c:pt>
                <c:pt idx="19" formatCode="_-* #,##0.000_-;\-* #,##0.000_-;_-* &quot;-&quot;??_-;_-@_-">
                  <c:v>4.556</c:v>
                </c:pt>
                <c:pt idx="20" formatCode="_-* #,##0.000_-;\-* #,##0.000_-;_-* &quot;-&quot;??_-;_-@_-">
                  <c:v>4.556</c:v>
                </c:pt>
                <c:pt idx="21" formatCode="_-* #,##0.000_-;\-* #,##0.000_-;_-* &quot;-&quot;??_-;_-@_-">
                  <c:v>4.556</c:v>
                </c:pt>
                <c:pt idx="22" formatCode="_-* #,##0.000_-;\-* #,##0.000_-;_-* &quot;-&quot;??_-;_-@_-">
                  <c:v>4.556</c:v>
                </c:pt>
                <c:pt idx="23" formatCode="_-* #,##0.000_-;\-* #,##0.000_-;_-* &quot;-&quot;??_-;_-@_-">
                  <c:v>4.556</c:v>
                </c:pt>
                <c:pt idx="24" formatCode="_-* #,##0.000_-;\-* #,##0.000_-;_-* &quot;-&quot;??_-;_-@_-">
                  <c:v>4.556</c:v>
                </c:pt>
                <c:pt idx="25" formatCode="_-* #,##0.000_-;\-* #,##0.000_-;_-* &quot;-&quot;??_-;_-@_-">
                  <c:v>4.556</c:v>
                </c:pt>
                <c:pt idx="26" formatCode="_-* #,##0.000_-;\-* #,##0.000_-;_-* &quot;-&quot;??_-;_-@_-">
                  <c:v>4.556</c:v>
                </c:pt>
                <c:pt idx="27" formatCode="_-* #,##0.000_-;\-* #,##0.000_-;_-* &quot;-&quot;??_-;_-@_-">
                  <c:v>4.556</c:v>
                </c:pt>
                <c:pt idx="28" formatCode="_-* #,##0.000_-;\-* #,##0.000_-;_-* &quot;-&quot;??_-;_-@_-">
                  <c:v>4.556</c:v>
                </c:pt>
                <c:pt idx="29" formatCode="_-* #,##0.000_-;\-* #,##0.000_-;_-* &quot;-&quot;??_-;_-@_-">
                  <c:v>4.556</c:v>
                </c:pt>
                <c:pt idx="30" formatCode="_-* #,##0.000_-;\-* #,##0.000_-;_-* &quot;-&quot;??_-;_-@_-">
                  <c:v>4.556</c:v>
                </c:pt>
                <c:pt idx="31" formatCode="_-* #,##0.000_-;\-* #,##0.000_-;_-* &quot;-&quot;??_-;_-@_-">
                  <c:v>4.556</c:v>
                </c:pt>
                <c:pt idx="32" formatCode="_-* #,##0.000_-;\-* #,##0.000_-;_-* &quot;-&quot;??_-;_-@_-">
                  <c:v>4.556</c:v>
                </c:pt>
                <c:pt idx="33" formatCode="_-* #,##0.000_-;\-* #,##0.000_-;_-* &quot;-&quot;??_-;_-@_-">
                  <c:v>4.556</c:v>
                </c:pt>
                <c:pt idx="34" formatCode="_-* #,##0.000_-;\-* #,##0.000_-;_-* &quot;-&quot;??_-;_-@_-">
                  <c:v>4.556</c:v>
                </c:pt>
                <c:pt idx="35" formatCode="_-* #,##0.000_-;\-* #,##0.000_-;_-* &quot;-&quot;??_-;_-@_-">
                  <c:v>4.556</c:v>
                </c:pt>
              </c:numCache>
            </c:numRef>
          </c:val>
          <c:smooth val="0"/>
          <c:extLst>
            <c:ext xmlns:c16="http://schemas.microsoft.com/office/drawing/2014/chart" uri="{C3380CC4-5D6E-409C-BE32-E72D297353CC}">
              <c16:uniqueId val="{00000003-8006-4FEE-AF93-EABD35140D6C}"/>
            </c:ext>
          </c:extLst>
        </c:ser>
        <c:dLbls>
          <c:showLegendKey val="0"/>
          <c:showVal val="0"/>
          <c:showCatName val="0"/>
          <c:showSerName val="0"/>
          <c:showPercent val="0"/>
          <c:showBubbleSize val="0"/>
        </c:dLbls>
        <c:smooth val="0"/>
        <c:axId val="613578624"/>
        <c:axId val="613580160"/>
      </c:lineChart>
      <c:dateAx>
        <c:axId val="613578624"/>
        <c:scaling>
          <c:orientation val="minMax"/>
        </c:scaling>
        <c:delete val="0"/>
        <c:axPos val="b"/>
        <c:numFmt formatCode="yyyy" sourceLinked="1"/>
        <c:majorTickMark val="out"/>
        <c:minorTickMark val="none"/>
        <c:tickLblPos val="nextTo"/>
        <c:spPr>
          <a:noFill/>
          <a:ln w="9525" cap="flat" cmpd="sng" algn="ctr">
            <a:solidFill>
              <a:schemeClr val="bg1">
                <a:lumMod val="50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613580160"/>
        <c:crosses val="autoZero"/>
        <c:auto val="1"/>
        <c:lblOffset val="100"/>
        <c:baseTimeUnit val="years"/>
        <c:majorUnit val="5"/>
        <c:majorTimeUnit val="years"/>
      </c:dateAx>
      <c:valAx>
        <c:axId val="613580160"/>
        <c:scaling>
          <c:orientation val="minMax"/>
        </c:scaling>
        <c:delete val="0"/>
        <c:axPos val="l"/>
        <c:majorGridlines>
          <c:spPr>
            <a:ln w="9525" cap="flat" cmpd="sng" algn="ctr">
              <a:solidFill>
                <a:srgbClr val="BFBFBF"/>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r>
                  <a:rPr lang="en-GB"/>
                  <a:t>GW</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613578624"/>
        <c:crosses val="autoZero"/>
        <c:crossBetween val="midCat"/>
      </c:valAx>
      <c:spPr>
        <a:noFill/>
        <a:ln>
          <a:noFill/>
        </a:ln>
        <a:effectLst/>
      </c:spPr>
    </c:plotArea>
    <c:legend>
      <c:legendPos val="b"/>
      <c:layout>
        <c:manualLayout>
          <c:xMode val="edge"/>
          <c:yMode val="edge"/>
          <c:x val="3.7585529003267876E-3"/>
          <c:y val="0.86793285024154587"/>
          <c:w val="0.98599788092320262"/>
          <c:h val="0.11366135265700483"/>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chemeClr val="tx1"/>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stacked"/>
        <c:varyColors val="0"/>
        <c:ser>
          <c:idx val="0"/>
          <c:order val="0"/>
          <c:tx>
            <c:strRef>
              <c:f>'5.8'!$O$8</c:f>
              <c:strCache>
                <c:ptCount val="1"/>
                <c:pt idx="0">
                  <c:v>Transmission connected gas</c:v>
                </c:pt>
              </c:strCache>
            </c:strRef>
          </c:tx>
          <c:spPr>
            <a:solidFill>
              <a:srgbClr val="FFBF22"/>
            </a:solidFill>
            <a:ln>
              <a:noFill/>
            </a:ln>
            <a:effectLst/>
          </c:spPr>
          <c:invertIfNegative val="0"/>
          <c:cat>
            <c:multiLvlStrRef>
              <c:f>'5.8'!$P$6:$AB$7</c:f>
              <c:multiLvlStrCache>
                <c:ptCount val="13"/>
                <c:lvl>
                  <c:pt idx="0">
                    <c:v>2018</c:v>
                  </c:pt>
                  <c:pt idx="1">
                    <c:v>2030</c:v>
                  </c:pt>
                  <c:pt idx="2">
                    <c:v>2040</c:v>
                  </c:pt>
                  <c:pt idx="3">
                    <c:v>2050</c:v>
                  </c:pt>
                  <c:pt idx="4">
                    <c:v>2030</c:v>
                  </c:pt>
                  <c:pt idx="5">
                    <c:v>2040</c:v>
                  </c:pt>
                  <c:pt idx="6">
                    <c:v>2050</c:v>
                  </c:pt>
                  <c:pt idx="7">
                    <c:v>2030</c:v>
                  </c:pt>
                  <c:pt idx="8">
                    <c:v>2040</c:v>
                  </c:pt>
                  <c:pt idx="9">
                    <c:v>2050</c:v>
                  </c:pt>
                  <c:pt idx="10">
                    <c:v>2030</c:v>
                  </c:pt>
                  <c:pt idx="11">
                    <c:v>2040</c:v>
                  </c:pt>
                  <c:pt idx="12">
                    <c:v>2050</c:v>
                  </c:pt>
                </c:lvl>
                <c:lvl>
                  <c:pt idx="1">
                    <c:v>Community Renewables</c:v>
                  </c:pt>
                  <c:pt idx="4">
                    <c:v>Two Degrees</c:v>
                  </c:pt>
                  <c:pt idx="7">
                    <c:v>Steady Progression</c:v>
                  </c:pt>
                  <c:pt idx="10">
                    <c:v>Consumer Evolution</c:v>
                  </c:pt>
                </c:lvl>
              </c:multiLvlStrCache>
            </c:multiLvlStrRef>
          </c:cat>
          <c:val>
            <c:numRef>
              <c:f>'5.8'!$P$8:$AB$8</c:f>
              <c:numCache>
                <c:formatCode>0.0</c:formatCode>
                <c:ptCount val="13"/>
                <c:pt idx="0">
                  <c:v>31.277000000000001</c:v>
                </c:pt>
                <c:pt idx="1">
                  <c:v>10.081499999999998</c:v>
                </c:pt>
                <c:pt idx="2">
                  <c:v>2.4335000000000004</c:v>
                </c:pt>
                <c:pt idx="3">
                  <c:v>2.2715000000000005</c:v>
                </c:pt>
                <c:pt idx="4">
                  <c:v>23.357500000000005</c:v>
                </c:pt>
                <c:pt idx="5">
                  <c:v>10.449499999999999</c:v>
                </c:pt>
                <c:pt idx="6">
                  <c:v>4.8144999999999989</c:v>
                </c:pt>
                <c:pt idx="7">
                  <c:v>33.899300000000004</c:v>
                </c:pt>
                <c:pt idx="8">
                  <c:v>31.138300000000008</c:v>
                </c:pt>
                <c:pt idx="9">
                  <c:v>24.687300000000004</c:v>
                </c:pt>
                <c:pt idx="10">
                  <c:v>29.081300000000002</c:v>
                </c:pt>
                <c:pt idx="11">
                  <c:v>24.571300000000004</c:v>
                </c:pt>
                <c:pt idx="12">
                  <c:v>19.685299999999998</c:v>
                </c:pt>
              </c:numCache>
            </c:numRef>
          </c:val>
          <c:extLst>
            <c:ext xmlns:c16="http://schemas.microsoft.com/office/drawing/2014/chart" uri="{C3380CC4-5D6E-409C-BE32-E72D297353CC}">
              <c16:uniqueId val="{00000000-00DA-436A-B5AD-FE771C9BFB7A}"/>
            </c:ext>
          </c:extLst>
        </c:ser>
        <c:ser>
          <c:idx val="1"/>
          <c:order val="1"/>
          <c:tx>
            <c:strRef>
              <c:f>'5.8'!$O$9</c:f>
              <c:strCache>
                <c:ptCount val="1"/>
                <c:pt idx="0">
                  <c:v>Distribution connected gas</c:v>
                </c:pt>
              </c:strCache>
            </c:strRef>
          </c:tx>
          <c:spPr>
            <a:solidFill>
              <a:srgbClr val="F26522"/>
            </a:solidFill>
            <a:ln>
              <a:noFill/>
            </a:ln>
            <a:effectLst/>
          </c:spPr>
          <c:invertIfNegative val="0"/>
          <c:cat>
            <c:multiLvlStrRef>
              <c:f>'5.8'!$P$6:$AB$7</c:f>
              <c:multiLvlStrCache>
                <c:ptCount val="13"/>
                <c:lvl>
                  <c:pt idx="0">
                    <c:v>2018</c:v>
                  </c:pt>
                  <c:pt idx="1">
                    <c:v>2030</c:v>
                  </c:pt>
                  <c:pt idx="2">
                    <c:v>2040</c:v>
                  </c:pt>
                  <c:pt idx="3">
                    <c:v>2050</c:v>
                  </c:pt>
                  <c:pt idx="4">
                    <c:v>2030</c:v>
                  </c:pt>
                  <c:pt idx="5">
                    <c:v>2040</c:v>
                  </c:pt>
                  <c:pt idx="6">
                    <c:v>2050</c:v>
                  </c:pt>
                  <c:pt idx="7">
                    <c:v>2030</c:v>
                  </c:pt>
                  <c:pt idx="8">
                    <c:v>2040</c:v>
                  </c:pt>
                  <c:pt idx="9">
                    <c:v>2050</c:v>
                  </c:pt>
                  <c:pt idx="10">
                    <c:v>2030</c:v>
                  </c:pt>
                  <c:pt idx="11">
                    <c:v>2040</c:v>
                  </c:pt>
                  <c:pt idx="12">
                    <c:v>2050</c:v>
                  </c:pt>
                </c:lvl>
                <c:lvl>
                  <c:pt idx="1">
                    <c:v>Community Renewables</c:v>
                  </c:pt>
                  <c:pt idx="4">
                    <c:v>Two Degrees</c:v>
                  </c:pt>
                  <c:pt idx="7">
                    <c:v>Steady Progression</c:v>
                  </c:pt>
                  <c:pt idx="10">
                    <c:v>Consumer Evolution</c:v>
                  </c:pt>
                </c:lvl>
              </c:multiLvlStrCache>
            </c:multiLvlStrRef>
          </c:cat>
          <c:val>
            <c:numRef>
              <c:f>'5.8'!$P$9:$AB$9</c:f>
              <c:numCache>
                <c:formatCode>0.0</c:formatCode>
                <c:ptCount val="13"/>
                <c:pt idx="0">
                  <c:v>4.9908837748975001</c:v>
                </c:pt>
                <c:pt idx="1">
                  <c:v>11.374943386338719</c:v>
                </c:pt>
                <c:pt idx="2">
                  <c:v>12.639962857223209</c:v>
                </c:pt>
                <c:pt idx="3">
                  <c:v>12.897611942379061</c:v>
                </c:pt>
                <c:pt idx="4">
                  <c:v>6.362664864722456</c:v>
                </c:pt>
                <c:pt idx="5">
                  <c:v>6.542877368418428</c:v>
                </c:pt>
                <c:pt idx="6">
                  <c:v>7.0833001675700231</c:v>
                </c:pt>
                <c:pt idx="7">
                  <c:v>6.2807453800808073</c:v>
                </c:pt>
                <c:pt idx="8">
                  <c:v>6.4164649042574053</c:v>
                </c:pt>
                <c:pt idx="9">
                  <c:v>6.6514759636304284</c:v>
                </c:pt>
                <c:pt idx="10">
                  <c:v>11.834950004824771</c:v>
                </c:pt>
                <c:pt idx="11">
                  <c:v>13.282259035169043</c:v>
                </c:pt>
                <c:pt idx="12">
                  <c:v>14.153799185451158</c:v>
                </c:pt>
              </c:numCache>
            </c:numRef>
          </c:val>
          <c:extLst>
            <c:ext xmlns:c16="http://schemas.microsoft.com/office/drawing/2014/chart" uri="{C3380CC4-5D6E-409C-BE32-E72D297353CC}">
              <c16:uniqueId val="{00000001-00DA-436A-B5AD-FE771C9BFB7A}"/>
            </c:ext>
          </c:extLst>
        </c:ser>
        <c:ser>
          <c:idx val="2"/>
          <c:order val="2"/>
          <c:tx>
            <c:strRef>
              <c:f>'5.8'!$O$10</c:f>
              <c:strCache>
                <c:ptCount val="1"/>
                <c:pt idx="0">
                  <c:v>Micro</c:v>
                </c:pt>
              </c:strCache>
            </c:strRef>
          </c:tx>
          <c:spPr>
            <a:solidFill>
              <a:srgbClr val="9B3259"/>
            </a:solidFill>
            <a:ln>
              <a:noFill/>
            </a:ln>
            <a:effectLst/>
          </c:spPr>
          <c:invertIfNegative val="0"/>
          <c:cat>
            <c:multiLvlStrRef>
              <c:f>'5.8'!$P$6:$AB$7</c:f>
              <c:multiLvlStrCache>
                <c:ptCount val="13"/>
                <c:lvl>
                  <c:pt idx="0">
                    <c:v>2018</c:v>
                  </c:pt>
                  <c:pt idx="1">
                    <c:v>2030</c:v>
                  </c:pt>
                  <c:pt idx="2">
                    <c:v>2040</c:v>
                  </c:pt>
                  <c:pt idx="3">
                    <c:v>2050</c:v>
                  </c:pt>
                  <c:pt idx="4">
                    <c:v>2030</c:v>
                  </c:pt>
                  <c:pt idx="5">
                    <c:v>2040</c:v>
                  </c:pt>
                  <c:pt idx="6">
                    <c:v>2050</c:v>
                  </c:pt>
                  <c:pt idx="7">
                    <c:v>2030</c:v>
                  </c:pt>
                  <c:pt idx="8">
                    <c:v>2040</c:v>
                  </c:pt>
                  <c:pt idx="9">
                    <c:v>2050</c:v>
                  </c:pt>
                  <c:pt idx="10">
                    <c:v>2030</c:v>
                  </c:pt>
                  <c:pt idx="11">
                    <c:v>2040</c:v>
                  </c:pt>
                  <c:pt idx="12">
                    <c:v>2050</c:v>
                  </c:pt>
                </c:lvl>
                <c:lvl>
                  <c:pt idx="1">
                    <c:v>Community Renewables</c:v>
                  </c:pt>
                  <c:pt idx="4">
                    <c:v>Two Degrees</c:v>
                  </c:pt>
                  <c:pt idx="7">
                    <c:v>Steady Progression</c:v>
                  </c:pt>
                  <c:pt idx="10">
                    <c:v>Consumer Evolution</c:v>
                  </c:pt>
                </c:lvl>
              </c:multiLvlStrCache>
            </c:multiLvlStrRef>
          </c:cat>
          <c:val>
            <c:numRef>
              <c:f>'5.8'!$P$10:$AB$10</c:f>
              <c:numCache>
                <c:formatCode>0.0</c:formatCode>
                <c:ptCount val="13"/>
                <c:pt idx="0">
                  <c:v>0.38260405820678078</c:v>
                </c:pt>
                <c:pt idx="1">
                  <c:v>0.61834681158182436</c:v>
                </c:pt>
                <c:pt idx="2">
                  <c:v>0.87413900817889445</c:v>
                </c:pt>
                <c:pt idx="3">
                  <c:v>1.0819351803412625</c:v>
                </c:pt>
                <c:pt idx="4">
                  <c:v>0.667022828572708</c:v>
                </c:pt>
                <c:pt idx="5">
                  <c:v>0.97106451967869822</c:v>
                </c:pt>
                <c:pt idx="6">
                  <c:v>1.3314121302447721</c:v>
                </c:pt>
                <c:pt idx="7">
                  <c:v>0.50546371654016309</c:v>
                </c:pt>
                <c:pt idx="8">
                  <c:v>0.78187387561346955</c:v>
                </c:pt>
                <c:pt idx="9">
                  <c:v>1.1867657641026239</c:v>
                </c:pt>
                <c:pt idx="10">
                  <c:v>0.53383469880260159</c:v>
                </c:pt>
                <c:pt idx="11">
                  <c:v>0.79008997713118556</c:v>
                </c:pt>
                <c:pt idx="12">
                  <c:v>1.1751420937491537</c:v>
                </c:pt>
              </c:numCache>
            </c:numRef>
          </c:val>
          <c:extLst>
            <c:ext xmlns:c16="http://schemas.microsoft.com/office/drawing/2014/chart" uri="{C3380CC4-5D6E-409C-BE32-E72D297353CC}">
              <c16:uniqueId val="{00000002-00DA-436A-B5AD-FE771C9BFB7A}"/>
            </c:ext>
          </c:extLst>
        </c:ser>
        <c:dLbls>
          <c:showLegendKey val="0"/>
          <c:showVal val="0"/>
          <c:showCatName val="0"/>
          <c:showSerName val="0"/>
          <c:showPercent val="0"/>
          <c:showBubbleSize val="0"/>
        </c:dLbls>
        <c:gapWidth val="50"/>
        <c:overlap val="100"/>
        <c:axId val="613659008"/>
        <c:axId val="613660544"/>
      </c:barChart>
      <c:catAx>
        <c:axId val="6136590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613660544"/>
        <c:crosses val="autoZero"/>
        <c:auto val="1"/>
        <c:lblAlgn val="ctr"/>
        <c:lblOffset val="100"/>
        <c:noMultiLvlLbl val="0"/>
      </c:catAx>
      <c:valAx>
        <c:axId val="61366054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solidFill>
                    <a:latin typeface="Arial" panose="020B0604020202020204" pitchFamily="34" charset="0"/>
                    <a:ea typeface="+mn-ea"/>
                    <a:cs typeface="Arial" panose="020B0604020202020204" pitchFamily="34" charset="0"/>
                  </a:defRPr>
                </a:pPr>
                <a:r>
                  <a:rPr lang="en-GB"/>
                  <a:t>GW</a:t>
                </a:r>
              </a:p>
            </c:rich>
          </c:tx>
          <c:overlay val="0"/>
          <c:spPr>
            <a:noFill/>
            <a:ln>
              <a:noFill/>
            </a:ln>
            <a:effectLst/>
          </c:spPr>
          <c:txPr>
            <a:bodyPr rot="-5400000" spcFirstLastPara="1" vertOverflow="ellipsis" vert="horz" wrap="square" anchor="ctr" anchorCtr="1"/>
            <a:lstStyle/>
            <a:p>
              <a:pPr>
                <a:defRPr sz="11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61365900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1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100">
          <a:solidFill>
            <a:schemeClr val="tx1"/>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8009599673202608E-2"/>
          <c:y val="5.9360418205579864E-2"/>
          <c:w val="0.8225505514705882"/>
          <c:h val="0.74204716177055519"/>
        </c:manualLayout>
      </c:layout>
      <c:barChart>
        <c:barDir val="col"/>
        <c:grouping val="clustered"/>
        <c:varyColors val="0"/>
        <c:ser>
          <c:idx val="0"/>
          <c:order val="0"/>
          <c:tx>
            <c:strRef>
              <c:f>'5.9'!$M$6</c:f>
              <c:strCache>
                <c:ptCount val="1"/>
                <c:pt idx="0">
                  <c:v>Community Renewables</c:v>
                </c:pt>
              </c:strCache>
            </c:strRef>
          </c:tx>
          <c:spPr>
            <a:solidFill>
              <a:srgbClr val="E64097"/>
            </a:solidFill>
            <a:ln>
              <a:solidFill>
                <a:srgbClr val="E64097"/>
              </a:solidFill>
            </a:ln>
            <a:effectLst/>
          </c:spPr>
          <c:invertIfNegative val="0"/>
          <c:cat>
            <c:numRef>
              <c:f>'5.9'!$N$5:$R$5</c:f>
              <c:numCache>
                <c:formatCode>General</c:formatCode>
                <c:ptCount val="5"/>
                <c:pt idx="0">
                  <c:v>2018</c:v>
                </c:pt>
                <c:pt idx="1">
                  <c:v>2020</c:v>
                </c:pt>
                <c:pt idx="2">
                  <c:v>2025</c:v>
                </c:pt>
                <c:pt idx="3">
                  <c:v>2030</c:v>
                </c:pt>
                <c:pt idx="4">
                  <c:v>2050</c:v>
                </c:pt>
              </c:numCache>
            </c:numRef>
          </c:cat>
          <c:val>
            <c:numRef>
              <c:f>'5.9'!$N$6:$R$6</c:f>
              <c:numCache>
                <c:formatCode>_(* #,##0.00_);_(* \(#,##0.00\);_(* "-"??_);_(@_)</c:formatCode>
                <c:ptCount val="5"/>
                <c:pt idx="0">
                  <c:v>3.585</c:v>
                </c:pt>
                <c:pt idx="1">
                  <c:v>6.7549999999999999</c:v>
                </c:pt>
                <c:pt idx="2">
                  <c:v>11.705</c:v>
                </c:pt>
                <c:pt idx="3">
                  <c:v>16.504999999999999</c:v>
                </c:pt>
                <c:pt idx="4">
                  <c:v>16.504999999999999</c:v>
                </c:pt>
              </c:numCache>
            </c:numRef>
          </c:val>
          <c:extLst>
            <c:ext xmlns:c16="http://schemas.microsoft.com/office/drawing/2014/chart" uri="{C3380CC4-5D6E-409C-BE32-E72D297353CC}">
              <c16:uniqueId val="{00000000-7871-4A8B-AB01-3F8EFBCEE8F0}"/>
            </c:ext>
          </c:extLst>
        </c:ser>
        <c:ser>
          <c:idx val="1"/>
          <c:order val="1"/>
          <c:tx>
            <c:strRef>
              <c:f>'5.9'!$M$7</c:f>
              <c:strCache>
                <c:ptCount val="1"/>
                <c:pt idx="0">
                  <c:v>Two Degrees</c:v>
                </c:pt>
              </c:strCache>
            </c:strRef>
          </c:tx>
          <c:spPr>
            <a:solidFill>
              <a:srgbClr val="78A22F"/>
            </a:solidFill>
            <a:ln>
              <a:solidFill>
                <a:srgbClr val="78A22F"/>
              </a:solidFill>
            </a:ln>
            <a:effectLst/>
          </c:spPr>
          <c:invertIfNegative val="0"/>
          <c:cat>
            <c:numRef>
              <c:f>'5.9'!$N$5:$R$5</c:f>
              <c:numCache>
                <c:formatCode>General</c:formatCode>
                <c:ptCount val="5"/>
                <c:pt idx="0">
                  <c:v>2018</c:v>
                </c:pt>
                <c:pt idx="1">
                  <c:v>2020</c:v>
                </c:pt>
                <c:pt idx="2">
                  <c:v>2025</c:v>
                </c:pt>
                <c:pt idx="3">
                  <c:v>2030</c:v>
                </c:pt>
                <c:pt idx="4">
                  <c:v>2050</c:v>
                </c:pt>
              </c:numCache>
            </c:numRef>
          </c:cat>
          <c:val>
            <c:numRef>
              <c:f>'5.9'!$N$7:$R$7</c:f>
              <c:numCache>
                <c:formatCode>_(* #,##0.00_);_(* \(#,##0.00\);_(* "-"??_);_(@_)</c:formatCode>
                <c:ptCount val="5"/>
                <c:pt idx="0">
                  <c:v>3.585</c:v>
                </c:pt>
                <c:pt idx="1">
                  <c:v>6.7549999999999999</c:v>
                </c:pt>
                <c:pt idx="2">
                  <c:v>16.504999999999999</c:v>
                </c:pt>
                <c:pt idx="3">
                  <c:v>20.055</c:v>
                </c:pt>
                <c:pt idx="4">
                  <c:v>20.055</c:v>
                </c:pt>
              </c:numCache>
            </c:numRef>
          </c:val>
          <c:extLst>
            <c:ext xmlns:c16="http://schemas.microsoft.com/office/drawing/2014/chart" uri="{C3380CC4-5D6E-409C-BE32-E72D297353CC}">
              <c16:uniqueId val="{00000001-7871-4A8B-AB01-3F8EFBCEE8F0}"/>
            </c:ext>
          </c:extLst>
        </c:ser>
        <c:ser>
          <c:idx val="2"/>
          <c:order val="2"/>
          <c:tx>
            <c:strRef>
              <c:f>'5.9'!$M$8</c:f>
              <c:strCache>
                <c:ptCount val="1"/>
                <c:pt idx="0">
                  <c:v>Steady Progression</c:v>
                </c:pt>
              </c:strCache>
            </c:strRef>
          </c:tx>
          <c:spPr>
            <a:solidFill>
              <a:srgbClr val="FFC222"/>
            </a:solidFill>
            <a:ln>
              <a:solidFill>
                <a:srgbClr val="FFC222"/>
              </a:solidFill>
            </a:ln>
            <a:effectLst/>
          </c:spPr>
          <c:invertIfNegative val="0"/>
          <c:cat>
            <c:numRef>
              <c:f>'5.9'!$N$5:$R$5</c:f>
              <c:numCache>
                <c:formatCode>General</c:formatCode>
                <c:ptCount val="5"/>
                <c:pt idx="0">
                  <c:v>2018</c:v>
                </c:pt>
                <c:pt idx="1">
                  <c:v>2020</c:v>
                </c:pt>
                <c:pt idx="2">
                  <c:v>2025</c:v>
                </c:pt>
                <c:pt idx="3">
                  <c:v>2030</c:v>
                </c:pt>
                <c:pt idx="4">
                  <c:v>2050</c:v>
                </c:pt>
              </c:numCache>
            </c:numRef>
          </c:cat>
          <c:val>
            <c:numRef>
              <c:f>'5.9'!$N$8:$R$8</c:f>
              <c:numCache>
                <c:formatCode>_(* #,##0.00_);_(* \(#,##0.00\);_(* "-"??_);_(@_)</c:formatCode>
                <c:ptCount val="5"/>
                <c:pt idx="0">
                  <c:v>3.585</c:v>
                </c:pt>
                <c:pt idx="1">
                  <c:v>6.7549999999999999</c:v>
                </c:pt>
                <c:pt idx="2">
                  <c:v>10.305</c:v>
                </c:pt>
                <c:pt idx="3">
                  <c:v>14.505000000000001</c:v>
                </c:pt>
                <c:pt idx="4">
                  <c:v>14.505000000000001</c:v>
                </c:pt>
              </c:numCache>
            </c:numRef>
          </c:val>
          <c:extLst>
            <c:ext xmlns:c16="http://schemas.microsoft.com/office/drawing/2014/chart" uri="{C3380CC4-5D6E-409C-BE32-E72D297353CC}">
              <c16:uniqueId val="{00000002-7871-4A8B-AB01-3F8EFBCEE8F0}"/>
            </c:ext>
          </c:extLst>
        </c:ser>
        <c:ser>
          <c:idx val="3"/>
          <c:order val="3"/>
          <c:tx>
            <c:strRef>
              <c:f>'5.9'!$M$9</c:f>
              <c:strCache>
                <c:ptCount val="1"/>
                <c:pt idx="0">
                  <c:v>Consumer Evolution</c:v>
                </c:pt>
              </c:strCache>
            </c:strRef>
          </c:tx>
          <c:spPr>
            <a:solidFill>
              <a:srgbClr val="1D1160"/>
            </a:solidFill>
            <a:ln>
              <a:solidFill>
                <a:srgbClr val="1D1160"/>
              </a:solidFill>
            </a:ln>
            <a:effectLst/>
          </c:spPr>
          <c:invertIfNegative val="0"/>
          <c:cat>
            <c:numRef>
              <c:f>'5.9'!$N$5:$R$5</c:f>
              <c:numCache>
                <c:formatCode>General</c:formatCode>
                <c:ptCount val="5"/>
                <c:pt idx="0">
                  <c:v>2018</c:v>
                </c:pt>
                <c:pt idx="1">
                  <c:v>2020</c:v>
                </c:pt>
                <c:pt idx="2">
                  <c:v>2025</c:v>
                </c:pt>
                <c:pt idx="3">
                  <c:v>2030</c:v>
                </c:pt>
                <c:pt idx="4">
                  <c:v>2050</c:v>
                </c:pt>
              </c:numCache>
            </c:numRef>
          </c:cat>
          <c:val>
            <c:numRef>
              <c:f>'5.9'!$N$9:$R$9</c:f>
              <c:numCache>
                <c:formatCode>_(* #,##0.00_);_(* \(#,##0.00\);_(* "-"??_);_(@_)</c:formatCode>
                <c:ptCount val="5"/>
                <c:pt idx="0">
                  <c:v>3.585</c:v>
                </c:pt>
                <c:pt idx="1">
                  <c:v>4.7549999999999999</c:v>
                </c:pt>
                <c:pt idx="2">
                  <c:v>8.4049999999999994</c:v>
                </c:pt>
                <c:pt idx="3">
                  <c:v>11.705</c:v>
                </c:pt>
                <c:pt idx="4">
                  <c:v>11.705</c:v>
                </c:pt>
              </c:numCache>
            </c:numRef>
          </c:val>
          <c:extLst>
            <c:ext xmlns:c16="http://schemas.microsoft.com/office/drawing/2014/chart" uri="{C3380CC4-5D6E-409C-BE32-E72D297353CC}">
              <c16:uniqueId val="{00000003-7871-4A8B-AB01-3F8EFBCEE8F0}"/>
            </c:ext>
          </c:extLst>
        </c:ser>
        <c:dLbls>
          <c:showLegendKey val="0"/>
          <c:showVal val="0"/>
          <c:showCatName val="0"/>
          <c:showSerName val="0"/>
          <c:showPercent val="0"/>
          <c:showBubbleSize val="0"/>
        </c:dLbls>
        <c:gapWidth val="65"/>
        <c:overlap val="-19"/>
        <c:axId val="613169792"/>
        <c:axId val="613183872"/>
        <c:extLst>
          <c:ext xmlns:c15="http://schemas.microsoft.com/office/drawing/2012/chart" uri="{02D57815-91ED-43cb-92C2-25804820EDAC}">
            <c15:filteredBarSeries>
              <c15:ser>
                <c:idx val="4"/>
                <c:order val="4"/>
                <c:tx>
                  <c:strRef>
                    <c:extLst>
                      <c:ext uri="{02D57815-91ED-43cb-92C2-25804820EDAC}">
                        <c15:formulaRef>
                          <c15:sqref>'5.9'!$M$10</c15:sqref>
                        </c15:formulaRef>
                      </c:ext>
                    </c:extLst>
                    <c:strCache>
                      <c:ptCount val="1"/>
                    </c:strCache>
                  </c:strRef>
                </c:tx>
                <c:spPr>
                  <a:solidFill>
                    <a:srgbClr val="B94700"/>
                  </a:solidFill>
                  <a:ln>
                    <a:solidFill>
                      <a:srgbClr val="B94700"/>
                    </a:solidFill>
                  </a:ln>
                  <a:effectLst/>
                </c:spPr>
                <c:invertIfNegative val="0"/>
                <c:cat>
                  <c:numRef>
                    <c:extLst>
                      <c:ext uri="{02D57815-91ED-43cb-92C2-25804820EDAC}">
                        <c15:formulaRef>
                          <c15:sqref>'5.9'!$N$5:$R$5</c15:sqref>
                        </c15:formulaRef>
                      </c:ext>
                    </c:extLst>
                    <c:numCache>
                      <c:formatCode>General</c:formatCode>
                      <c:ptCount val="5"/>
                      <c:pt idx="0">
                        <c:v>2018</c:v>
                      </c:pt>
                      <c:pt idx="1">
                        <c:v>2020</c:v>
                      </c:pt>
                      <c:pt idx="2">
                        <c:v>2025</c:v>
                      </c:pt>
                      <c:pt idx="3">
                        <c:v>2030</c:v>
                      </c:pt>
                      <c:pt idx="4">
                        <c:v>2050</c:v>
                      </c:pt>
                    </c:numCache>
                  </c:numRef>
                </c:cat>
                <c:val>
                  <c:numRef>
                    <c:extLst>
                      <c:ext uri="{02D57815-91ED-43cb-92C2-25804820EDAC}">
                        <c15:formulaRef>
                          <c15:sqref>'5.9'!$N$10:$R$10</c15:sqref>
                        </c15:formulaRef>
                      </c:ext>
                    </c:extLst>
                    <c:numCache>
                      <c:formatCode>General</c:formatCode>
                      <c:ptCount val="5"/>
                    </c:numCache>
                  </c:numRef>
                </c:val>
                <c:extLst>
                  <c:ext xmlns:c16="http://schemas.microsoft.com/office/drawing/2014/chart" uri="{C3380CC4-5D6E-409C-BE32-E72D297353CC}">
                    <c16:uniqueId val="{00000004-7871-4A8B-AB01-3F8EFBCEE8F0}"/>
                  </c:ext>
                </c:extLst>
              </c15:ser>
            </c15:filteredBarSeries>
          </c:ext>
        </c:extLst>
      </c:barChart>
      <c:catAx>
        <c:axId val="613169792"/>
        <c:scaling>
          <c:orientation val="minMax"/>
        </c:scaling>
        <c:delete val="0"/>
        <c:axPos val="b"/>
        <c:numFmt formatCode="General" sourceLinked="1"/>
        <c:majorTickMark val="out"/>
        <c:minorTickMark val="none"/>
        <c:tickLblPos val="nextTo"/>
        <c:spPr>
          <a:noFill/>
          <a:ln w="9525" cap="flat" cmpd="sng" algn="ctr">
            <a:solidFill>
              <a:schemeClr val="bg1">
                <a:lumMod val="50000"/>
              </a:schemeClr>
            </a:solidFill>
            <a:round/>
          </a:ln>
          <a:effectLst/>
        </c:spPr>
        <c:txPr>
          <a:bodyPr rot="-60000000" spcFirstLastPara="1" vertOverflow="ellipsis" vert="horz" wrap="square" anchor="ctr" anchorCtr="1"/>
          <a:lstStyle/>
          <a:p>
            <a:pPr>
              <a:defRPr sz="11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613183872"/>
        <c:crosses val="autoZero"/>
        <c:auto val="1"/>
        <c:lblAlgn val="ctr"/>
        <c:lblOffset val="100"/>
        <c:noMultiLvlLbl val="0"/>
      </c:catAx>
      <c:valAx>
        <c:axId val="613183872"/>
        <c:scaling>
          <c:orientation val="minMax"/>
          <c:max val="25"/>
        </c:scaling>
        <c:delete val="0"/>
        <c:axPos val="l"/>
        <c:majorGridlines>
          <c:spPr>
            <a:ln w="9525" cap="flat" cmpd="sng" algn="ctr">
              <a:solidFill>
                <a:srgbClr val="BFBFBF"/>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solidFill>
                    <a:latin typeface="Arial" panose="020B0604020202020204" pitchFamily="34" charset="0"/>
                    <a:ea typeface="+mn-ea"/>
                    <a:cs typeface="Arial" panose="020B0604020202020204" pitchFamily="34" charset="0"/>
                  </a:defRPr>
                </a:pPr>
                <a:r>
                  <a:rPr lang="en-GB"/>
                  <a:t>GW</a:t>
                </a:r>
              </a:p>
            </c:rich>
          </c:tx>
          <c:overlay val="0"/>
          <c:spPr>
            <a:noFill/>
            <a:ln>
              <a:noFill/>
            </a:ln>
            <a:effectLst/>
          </c:spPr>
          <c:txPr>
            <a:bodyPr rot="-5400000" spcFirstLastPara="1" vertOverflow="ellipsis" vert="horz" wrap="square" anchor="ctr" anchorCtr="1"/>
            <a:lstStyle/>
            <a:p>
              <a:pPr>
                <a:defRPr sz="11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title>
        <c:numFmt formatCode="General" sourceLinked="0"/>
        <c:majorTickMark val="none"/>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sz="11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613169792"/>
        <c:crosses val="autoZero"/>
        <c:crossBetween val="between"/>
      </c:valAx>
      <c:spPr>
        <a:noFill/>
        <a:ln>
          <a:noFill/>
        </a:ln>
        <a:effectLst/>
      </c:spPr>
    </c:plotArea>
    <c:legend>
      <c:legendPos val="b"/>
      <c:layout>
        <c:manualLayout>
          <c:xMode val="edge"/>
          <c:yMode val="edge"/>
          <c:x val="7.9952453803695686E-2"/>
          <c:y val="0.87494608947848851"/>
          <c:w val="0.83904487640988723"/>
          <c:h val="6.9666751524542603E-2"/>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100">
          <a:solidFill>
            <a:schemeClr val="tx1"/>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583910533910535"/>
          <c:y val="4.8674018257883818E-2"/>
          <c:w val="0.86736195286195295"/>
          <c:h val="0.79665662756495148"/>
        </c:manualLayout>
      </c:layout>
      <c:barChart>
        <c:barDir val="col"/>
        <c:grouping val="stacked"/>
        <c:varyColors val="0"/>
        <c:ser>
          <c:idx val="0"/>
          <c:order val="0"/>
          <c:tx>
            <c:strRef>
              <c:f>'5.10'!$N$7</c:f>
              <c:strCache>
                <c:ptCount val="1"/>
                <c:pt idx="0">
                  <c:v>Total imports</c:v>
                </c:pt>
              </c:strCache>
            </c:strRef>
          </c:tx>
          <c:spPr>
            <a:solidFill>
              <a:srgbClr val="FFC222"/>
            </a:solidFill>
            <a:ln>
              <a:noFill/>
            </a:ln>
            <a:effectLst/>
          </c:spPr>
          <c:invertIfNegative val="0"/>
          <c:dPt>
            <c:idx val="0"/>
            <c:invertIfNegative val="0"/>
            <c:bubble3D val="0"/>
            <c:spPr>
              <a:solidFill>
                <a:schemeClr val="tx1">
                  <a:lumMod val="65000"/>
                  <a:lumOff val="35000"/>
                </a:schemeClr>
              </a:solidFill>
              <a:ln>
                <a:noFill/>
              </a:ln>
              <a:effectLst/>
            </c:spPr>
            <c:extLst>
              <c:ext xmlns:c16="http://schemas.microsoft.com/office/drawing/2014/chart" uri="{C3380CC4-5D6E-409C-BE32-E72D297353CC}">
                <c16:uniqueId val="{00000001-345D-4897-B3C0-F6ED590618F1}"/>
              </c:ext>
            </c:extLst>
          </c:dPt>
          <c:dPt>
            <c:idx val="2"/>
            <c:invertIfNegative val="0"/>
            <c:bubble3D val="0"/>
            <c:spPr>
              <a:solidFill>
                <a:srgbClr val="E64097"/>
              </a:solidFill>
              <a:ln>
                <a:noFill/>
              </a:ln>
              <a:effectLst/>
            </c:spPr>
            <c:extLst>
              <c:ext xmlns:c16="http://schemas.microsoft.com/office/drawing/2014/chart" uri="{C3380CC4-5D6E-409C-BE32-E72D297353CC}">
                <c16:uniqueId val="{00000003-345D-4897-B3C0-F6ED590618F1}"/>
              </c:ext>
            </c:extLst>
          </c:dPt>
          <c:dPt>
            <c:idx val="3"/>
            <c:invertIfNegative val="0"/>
            <c:bubble3D val="0"/>
            <c:spPr>
              <a:solidFill>
                <a:srgbClr val="78A22F"/>
              </a:solidFill>
              <a:ln>
                <a:noFill/>
              </a:ln>
              <a:effectLst/>
            </c:spPr>
            <c:extLst>
              <c:ext xmlns:c16="http://schemas.microsoft.com/office/drawing/2014/chart" uri="{C3380CC4-5D6E-409C-BE32-E72D297353CC}">
                <c16:uniqueId val="{00000005-345D-4897-B3C0-F6ED590618F1}"/>
              </c:ext>
            </c:extLst>
          </c:dPt>
          <c:dPt>
            <c:idx val="5"/>
            <c:invertIfNegative val="0"/>
            <c:bubble3D val="0"/>
            <c:spPr>
              <a:solidFill>
                <a:srgbClr val="1D1160"/>
              </a:solidFill>
              <a:ln>
                <a:noFill/>
              </a:ln>
              <a:effectLst/>
            </c:spPr>
            <c:extLst>
              <c:ext xmlns:c16="http://schemas.microsoft.com/office/drawing/2014/chart" uri="{C3380CC4-5D6E-409C-BE32-E72D297353CC}">
                <c16:uniqueId val="{00000007-345D-4897-B3C0-F6ED590618F1}"/>
              </c:ext>
            </c:extLst>
          </c:dPt>
          <c:dPt>
            <c:idx val="7"/>
            <c:invertIfNegative val="0"/>
            <c:bubble3D val="0"/>
            <c:spPr>
              <a:solidFill>
                <a:srgbClr val="E64097"/>
              </a:solidFill>
              <a:ln>
                <a:noFill/>
              </a:ln>
              <a:effectLst/>
            </c:spPr>
            <c:extLst>
              <c:ext xmlns:c16="http://schemas.microsoft.com/office/drawing/2014/chart" uri="{C3380CC4-5D6E-409C-BE32-E72D297353CC}">
                <c16:uniqueId val="{00000009-345D-4897-B3C0-F6ED590618F1}"/>
              </c:ext>
            </c:extLst>
          </c:dPt>
          <c:dPt>
            <c:idx val="8"/>
            <c:invertIfNegative val="0"/>
            <c:bubble3D val="0"/>
            <c:spPr>
              <a:solidFill>
                <a:srgbClr val="78A22F"/>
              </a:solidFill>
              <a:ln>
                <a:noFill/>
              </a:ln>
              <a:effectLst/>
            </c:spPr>
            <c:extLst>
              <c:ext xmlns:c16="http://schemas.microsoft.com/office/drawing/2014/chart" uri="{C3380CC4-5D6E-409C-BE32-E72D297353CC}">
                <c16:uniqueId val="{0000000B-345D-4897-B3C0-F6ED590618F1}"/>
              </c:ext>
            </c:extLst>
          </c:dPt>
          <c:dPt>
            <c:idx val="10"/>
            <c:invertIfNegative val="0"/>
            <c:bubble3D val="0"/>
            <c:spPr>
              <a:solidFill>
                <a:srgbClr val="1D1160"/>
              </a:solidFill>
              <a:ln>
                <a:noFill/>
              </a:ln>
              <a:effectLst/>
            </c:spPr>
            <c:extLst>
              <c:ext xmlns:c16="http://schemas.microsoft.com/office/drawing/2014/chart" uri="{C3380CC4-5D6E-409C-BE32-E72D297353CC}">
                <c16:uniqueId val="{0000000D-345D-4897-B3C0-F6ED590618F1}"/>
              </c:ext>
            </c:extLst>
          </c:dPt>
          <c:dPt>
            <c:idx val="12"/>
            <c:invertIfNegative val="0"/>
            <c:bubble3D val="0"/>
            <c:spPr>
              <a:solidFill>
                <a:srgbClr val="E64097"/>
              </a:solidFill>
              <a:ln>
                <a:noFill/>
              </a:ln>
              <a:effectLst/>
            </c:spPr>
            <c:extLst>
              <c:ext xmlns:c16="http://schemas.microsoft.com/office/drawing/2014/chart" uri="{C3380CC4-5D6E-409C-BE32-E72D297353CC}">
                <c16:uniqueId val="{0000000F-345D-4897-B3C0-F6ED590618F1}"/>
              </c:ext>
            </c:extLst>
          </c:dPt>
          <c:dPt>
            <c:idx val="13"/>
            <c:invertIfNegative val="0"/>
            <c:bubble3D val="0"/>
            <c:spPr>
              <a:solidFill>
                <a:srgbClr val="78A22F"/>
              </a:solidFill>
              <a:ln>
                <a:noFill/>
              </a:ln>
              <a:effectLst/>
            </c:spPr>
            <c:extLst>
              <c:ext xmlns:c16="http://schemas.microsoft.com/office/drawing/2014/chart" uri="{C3380CC4-5D6E-409C-BE32-E72D297353CC}">
                <c16:uniqueId val="{00000011-345D-4897-B3C0-F6ED590618F1}"/>
              </c:ext>
            </c:extLst>
          </c:dPt>
          <c:dPt>
            <c:idx val="15"/>
            <c:invertIfNegative val="0"/>
            <c:bubble3D val="0"/>
            <c:spPr>
              <a:solidFill>
                <a:srgbClr val="1D1160"/>
              </a:solidFill>
              <a:ln>
                <a:noFill/>
              </a:ln>
              <a:effectLst/>
            </c:spPr>
            <c:extLst>
              <c:ext xmlns:c16="http://schemas.microsoft.com/office/drawing/2014/chart" uri="{C3380CC4-5D6E-409C-BE32-E72D297353CC}">
                <c16:uniqueId val="{00000013-345D-4897-B3C0-F6ED590618F1}"/>
              </c:ext>
            </c:extLst>
          </c:dPt>
          <c:dPt>
            <c:idx val="17"/>
            <c:invertIfNegative val="0"/>
            <c:bubble3D val="0"/>
            <c:spPr>
              <a:solidFill>
                <a:srgbClr val="E64097"/>
              </a:solidFill>
              <a:ln>
                <a:noFill/>
              </a:ln>
              <a:effectLst/>
            </c:spPr>
            <c:extLst>
              <c:ext xmlns:c16="http://schemas.microsoft.com/office/drawing/2014/chart" uri="{C3380CC4-5D6E-409C-BE32-E72D297353CC}">
                <c16:uniqueId val="{00000015-345D-4897-B3C0-F6ED590618F1}"/>
              </c:ext>
            </c:extLst>
          </c:dPt>
          <c:dPt>
            <c:idx val="18"/>
            <c:invertIfNegative val="0"/>
            <c:bubble3D val="0"/>
            <c:spPr>
              <a:solidFill>
                <a:srgbClr val="78A22F"/>
              </a:solidFill>
              <a:ln>
                <a:noFill/>
              </a:ln>
              <a:effectLst/>
            </c:spPr>
            <c:extLst>
              <c:ext xmlns:c16="http://schemas.microsoft.com/office/drawing/2014/chart" uri="{C3380CC4-5D6E-409C-BE32-E72D297353CC}">
                <c16:uniqueId val="{00000017-345D-4897-B3C0-F6ED590618F1}"/>
              </c:ext>
            </c:extLst>
          </c:dPt>
          <c:dPt>
            <c:idx val="20"/>
            <c:invertIfNegative val="0"/>
            <c:bubble3D val="0"/>
            <c:spPr>
              <a:solidFill>
                <a:srgbClr val="1D1160"/>
              </a:solidFill>
              <a:ln>
                <a:noFill/>
              </a:ln>
              <a:effectLst/>
            </c:spPr>
            <c:extLst>
              <c:ext xmlns:c16="http://schemas.microsoft.com/office/drawing/2014/chart" uri="{C3380CC4-5D6E-409C-BE32-E72D297353CC}">
                <c16:uniqueId val="{00000019-345D-4897-B3C0-F6ED590618F1}"/>
              </c:ext>
            </c:extLst>
          </c:dPt>
          <c:cat>
            <c:multiLvlStrRef>
              <c:f>'5.10'!$O$5:$AI$6</c:f>
              <c:multiLvlStrCache>
                <c:ptCount val="21"/>
                <c:lvl>
                  <c:pt idx="0">
                    <c:v>2018</c:v>
                  </c:pt>
                  <c:pt idx="2">
                    <c:v>CR</c:v>
                  </c:pt>
                  <c:pt idx="3">
                    <c:v>TD</c:v>
                  </c:pt>
                  <c:pt idx="4">
                    <c:v>SP</c:v>
                  </c:pt>
                  <c:pt idx="5">
                    <c:v>CE</c:v>
                  </c:pt>
                  <c:pt idx="7">
                    <c:v>CR</c:v>
                  </c:pt>
                  <c:pt idx="8">
                    <c:v>TD</c:v>
                  </c:pt>
                  <c:pt idx="9">
                    <c:v>SP</c:v>
                  </c:pt>
                  <c:pt idx="10">
                    <c:v>CE</c:v>
                  </c:pt>
                  <c:pt idx="12">
                    <c:v>CR</c:v>
                  </c:pt>
                  <c:pt idx="13">
                    <c:v>TD</c:v>
                  </c:pt>
                  <c:pt idx="14">
                    <c:v>SP</c:v>
                  </c:pt>
                  <c:pt idx="15">
                    <c:v>CE</c:v>
                  </c:pt>
                  <c:pt idx="17">
                    <c:v>CR</c:v>
                  </c:pt>
                  <c:pt idx="18">
                    <c:v>TD</c:v>
                  </c:pt>
                  <c:pt idx="19">
                    <c:v>SP</c:v>
                  </c:pt>
                  <c:pt idx="20">
                    <c:v>CE</c:v>
                  </c:pt>
                </c:lvl>
                <c:lvl>
                  <c:pt idx="2">
                    <c:v>2020</c:v>
                  </c:pt>
                  <c:pt idx="7">
                    <c:v>2025</c:v>
                  </c:pt>
                  <c:pt idx="12">
                    <c:v>2030</c:v>
                  </c:pt>
                  <c:pt idx="17">
                    <c:v>2035</c:v>
                  </c:pt>
                </c:lvl>
              </c:multiLvlStrCache>
            </c:multiLvlStrRef>
          </c:cat>
          <c:val>
            <c:numRef>
              <c:f>'5.10'!$O$7:$AI$7</c:f>
              <c:numCache>
                <c:formatCode>_-* #,##0.000_-;\-* #,##0.000_-;_-* "-"??_-;_-@_-</c:formatCode>
                <c:ptCount val="21"/>
                <c:pt idx="0">
                  <c:v>23.052444000000001</c:v>
                </c:pt>
                <c:pt idx="2">
                  <c:v>50.028219999999997</c:v>
                </c:pt>
                <c:pt idx="3">
                  <c:v>50.036140000000003</c:v>
                </c:pt>
                <c:pt idx="4">
                  <c:v>47.909550000000003</c:v>
                </c:pt>
                <c:pt idx="5">
                  <c:v>33.961550000000003</c:v>
                </c:pt>
                <c:pt idx="7">
                  <c:v>49.511339999999997</c:v>
                </c:pt>
                <c:pt idx="8">
                  <c:v>58.604469999999999</c:v>
                </c:pt>
                <c:pt idx="9">
                  <c:v>49.25282</c:v>
                </c:pt>
                <c:pt idx="10">
                  <c:v>47.371070000000003</c:v>
                </c:pt>
                <c:pt idx="12">
                  <c:v>53.056240000000003</c:v>
                </c:pt>
                <c:pt idx="13">
                  <c:v>66.277469999999994</c:v>
                </c:pt>
                <c:pt idx="14">
                  <c:v>57.952539999999999</c:v>
                </c:pt>
                <c:pt idx="15">
                  <c:v>50.029710000000001</c:v>
                </c:pt>
                <c:pt idx="17">
                  <c:v>60.133760000000002</c:v>
                </c:pt>
                <c:pt idx="18">
                  <c:v>63.03257</c:v>
                </c:pt>
                <c:pt idx="19">
                  <c:v>56.291980000000002</c:v>
                </c:pt>
                <c:pt idx="20">
                  <c:v>45.024900000000002</c:v>
                </c:pt>
              </c:numCache>
            </c:numRef>
          </c:val>
          <c:extLst>
            <c:ext xmlns:c16="http://schemas.microsoft.com/office/drawing/2014/chart" uri="{C3380CC4-5D6E-409C-BE32-E72D297353CC}">
              <c16:uniqueId val="{0000001A-345D-4897-B3C0-F6ED590618F1}"/>
            </c:ext>
          </c:extLst>
        </c:ser>
        <c:ser>
          <c:idx val="1"/>
          <c:order val="1"/>
          <c:tx>
            <c:strRef>
              <c:f>'5.10'!$N$8</c:f>
              <c:strCache>
                <c:ptCount val="1"/>
                <c:pt idx="0">
                  <c:v>Total exports</c:v>
                </c:pt>
              </c:strCache>
            </c:strRef>
          </c:tx>
          <c:spPr>
            <a:solidFill>
              <a:srgbClr val="F26522"/>
            </a:solidFill>
            <a:ln>
              <a:noFill/>
            </a:ln>
            <a:effectLst/>
          </c:spPr>
          <c:invertIfNegative val="0"/>
          <c:dPt>
            <c:idx val="0"/>
            <c:invertIfNegative val="0"/>
            <c:bubble3D val="0"/>
            <c:spPr>
              <a:solidFill>
                <a:schemeClr val="bg1">
                  <a:lumMod val="75000"/>
                </a:schemeClr>
              </a:solidFill>
              <a:ln>
                <a:noFill/>
              </a:ln>
              <a:effectLst/>
            </c:spPr>
            <c:extLst>
              <c:ext xmlns:c16="http://schemas.microsoft.com/office/drawing/2014/chart" uri="{C3380CC4-5D6E-409C-BE32-E72D297353CC}">
                <c16:uniqueId val="{0000001C-345D-4897-B3C0-F6ED590618F1}"/>
              </c:ext>
            </c:extLst>
          </c:dPt>
          <c:dPt>
            <c:idx val="2"/>
            <c:invertIfNegative val="0"/>
            <c:bubble3D val="0"/>
            <c:spPr>
              <a:solidFill>
                <a:srgbClr val="E64097">
                  <a:alpha val="50000"/>
                </a:srgbClr>
              </a:solidFill>
              <a:ln>
                <a:noFill/>
              </a:ln>
              <a:effectLst/>
            </c:spPr>
            <c:extLst>
              <c:ext xmlns:c16="http://schemas.microsoft.com/office/drawing/2014/chart" uri="{C3380CC4-5D6E-409C-BE32-E72D297353CC}">
                <c16:uniqueId val="{0000001E-345D-4897-B3C0-F6ED590618F1}"/>
              </c:ext>
            </c:extLst>
          </c:dPt>
          <c:dPt>
            <c:idx val="3"/>
            <c:invertIfNegative val="0"/>
            <c:bubble3D val="0"/>
            <c:spPr>
              <a:solidFill>
                <a:srgbClr val="78A22F">
                  <a:alpha val="50000"/>
                </a:srgbClr>
              </a:solidFill>
              <a:ln>
                <a:noFill/>
              </a:ln>
              <a:effectLst/>
            </c:spPr>
            <c:extLst>
              <c:ext xmlns:c16="http://schemas.microsoft.com/office/drawing/2014/chart" uri="{C3380CC4-5D6E-409C-BE32-E72D297353CC}">
                <c16:uniqueId val="{00000020-345D-4897-B3C0-F6ED590618F1}"/>
              </c:ext>
            </c:extLst>
          </c:dPt>
          <c:dPt>
            <c:idx val="4"/>
            <c:invertIfNegative val="0"/>
            <c:bubble3D val="0"/>
            <c:spPr>
              <a:solidFill>
                <a:srgbClr val="FFC222">
                  <a:alpha val="50000"/>
                </a:srgbClr>
              </a:solidFill>
              <a:ln>
                <a:noFill/>
              </a:ln>
              <a:effectLst/>
            </c:spPr>
            <c:extLst>
              <c:ext xmlns:c16="http://schemas.microsoft.com/office/drawing/2014/chart" uri="{C3380CC4-5D6E-409C-BE32-E72D297353CC}">
                <c16:uniqueId val="{00000022-345D-4897-B3C0-F6ED590618F1}"/>
              </c:ext>
            </c:extLst>
          </c:dPt>
          <c:dPt>
            <c:idx val="5"/>
            <c:invertIfNegative val="0"/>
            <c:bubble3D val="0"/>
            <c:spPr>
              <a:solidFill>
                <a:srgbClr val="1D1160">
                  <a:alpha val="50000"/>
                </a:srgbClr>
              </a:solidFill>
              <a:ln>
                <a:noFill/>
              </a:ln>
              <a:effectLst/>
            </c:spPr>
            <c:extLst>
              <c:ext xmlns:c16="http://schemas.microsoft.com/office/drawing/2014/chart" uri="{C3380CC4-5D6E-409C-BE32-E72D297353CC}">
                <c16:uniqueId val="{00000024-345D-4897-B3C0-F6ED590618F1}"/>
              </c:ext>
            </c:extLst>
          </c:dPt>
          <c:dPt>
            <c:idx val="7"/>
            <c:invertIfNegative val="0"/>
            <c:bubble3D val="0"/>
            <c:spPr>
              <a:solidFill>
                <a:srgbClr val="E64097">
                  <a:alpha val="50000"/>
                </a:srgbClr>
              </a:solidFill>
              <a:ln>
                <a:noFill/>
              </a:ln>
              <a:effectLst/>
            </c:spPr>
            <c:extLst>
              <c:ext xmlns:c16="http://schemas.microsoft.com/office/drawing/2014/chart" uri="{C3380CC4-5D6E-409C-BE32-E72D297353CC}">
                <c16:uniqueId val="{00000026-345D-4897-B3C0-F6ED590618F1}"/>
              </c:ext>
            </c:extLst>
          </c:dPt>
          <c:dPt>
            <c:idx val="8"/>
            <c:invertIfNegative val="0"/>
            <c:bubble3D val="0"/>
            <c:spPr>
              <a:solidFill>
                <a:srgbClr val="78A22F">
                  <a:alpha val="50000"/>
                </a:srgbClr>
              </a:solidFill>
              <a:ln>
                <a:noFill/>
              </a:ln>
              <a:effectLst/>
            </c:spPr>
            <c:extLst>
              <c:ext xmlns:c16="http://schemas.microsoft.com/office/drawing/2014/chart" uri="{C3380CC4-5D6E-409C-BE32-E72D297353CC}">
                <c16:uniqueId val="{00000028-345D-4897-B3C0-F6ED590618F1}"/>
              </c:ext>
            </c:extLst>
          </c:dPt>
          <c:dPt>
            <c:idx val="9"/>
            <c:invertIfNegative val="0"/>
            <c:bubble3D val="0"/>
            <c:spPr>
              <a:solidFill>
                <a:srgbClr val="FFC222">
                  <a:alpha val="50000"/>
                </a:srgbClr>
              </a:solidFill>
              <a:ln>
                <a:noFill/>
              </a:ln>
              <a:effectLst/>
            </c:spPr>
            <c:extLst>
              <c:ext xmlns:c16="http://schemas.microsoft.com/office/drawing/2014/chart" uri="{C3380CC4-5D6E-409C-BE32-E72D297353CC}">
                <c16:uniqueId val="{0000002A-345D-4897-B3C0-F6ED590618F1}"/>
              </c:ext>
            </c:extLst>
          </c:dPt>
          <c:dPt>
            <c:idx val="10"/>
            <c:invertIfNegative val="0"/>
            <c:bubble3D val="0"/>
            <c:spPr>
              <a:solidFill>
                <a:srgbClr val="1D1160">
                  <a:alpha val="50000"/>
                </a:srgbClr>
              </a:solidFill>
              <a:ln>
                <a:noFill/>
              </a:ln>
              <a:effectLst/>
            </c:spPr>
            <c:extLst>
              <c:ext xmlns:c16="http://schemas.microsoft.com/office/drawing/2014/chart" uri="{C3380CC4-5D6E-409C-BE32-E72D297353CC}">
                <c16:uniqueId val="{0000002C-345D-4897-B3C0-F6ED590618F1}"/>
              </c:ext>
            </c:extLst>
          </c:dPt>
          <c:dPt>
            <c:idx val="12"/>
            <c:invertIfNegative val="0"/>
            <c:bubble3D val="0"/>
            <c:spPr>
              <a:solidFill>
                <a:srgbClr val="E64097">
                  <a:alpha val="50000"/>
                </a:srgbClr>
              </a:solidFill>
              <a:ln>
                <a:noFill/>
              </a:ln>
              <a:effectLst/>
            </c:spPr>
            <c:extLst>
              <c:ext xmlns:c16="http://schemas.microsoft.com/office/drawing/2014/chart" uri="{C3380CC4-5D6E-409C-BE32-E72D297353CC}">
                <c16:uniqueId val="{0000002E-345D-4897-B3C0-F6ED590618F1}"/>
              </c:ext>
            </c:extLst>
          </c:dPt>
          <c:dPt>
            <c:idx val="13"/>
            <c:invertIfNegative val="0"/>
            <c:bubble3D val="0"/>
            <c:spPr>
              <a:solidFill>
                <a:srgbClr val="78A22F">
                  <a:alpha val="50000"/>
                </a:srgbClr>
              </a:solidFill>
              <a:ln>
                <a:noFill/>
              </a:ln>
              <a:effectLst/>
            </c:spPr>
            <c:extLst>
              <c:ext xmlns:c16="http://schemas.microsoft.com/office/drawing/2014/chart" uri="{C3380CC4-5D6E-409C-BE32-E72D297353CC}">
                <c16:uniqueId val="{00000030-345D-4897-B3C0-F6ED590618F1}"/>
              </c:ext>
            </c:extLst>
          </c:dPt>
          <c:dPt>
            <c:idx val="14"/>
            <c:invertIfNegative val="0"/>
            <c:bubble3D val="0"/>
            <c:spPr>
              <a:solidFill>
                <a:srgbClr val="FFC222">
                  <a:alpha val="50000"/>
                </a:srgbClr>
              </a:solidFill>
              <a:ln>
                <a:noFill/>
              </a:ln>
              <a:effectLst/>
            </c:spPr>
            <c:extLst>
              <c:ext xmlns:c16="http://schemas.microsoft.com/office/drawing/2014/chart" uri="{C3380CC4-5D6E-409C-BE32-E72D297353CC}">
                <c16:uniqueId val="{00000032-345D-4897-B3C0-F6ED590618F1}"/>
              </c:ext>
            </c:extLst>
          </c:dPt>
          <c:dPt>
            <c:idx val="15"/>
            <c:invertIfNegative val="0"/>
            <c:bubble3D val="0"/>
            <c:spPr>
              <a:solidFill>
                <a:srgbClr val="1D1160">
                  <a:alpha val="50000"/>
                </a:srgbClr>
              </a:solidFill>
              <a:ln>
                <a:noFill/>
              </a:ln>
              <a:effectLst/>
            </c:spPr>
            <c:extLst>
              <c:ext xmlns:c16="http://schemas.microsoft.com/office/drawing/2014/chart" uri="{C3380CC4-5D6E-409C-BE32-E72D297353CC}">
                <c16:uniqueId val="{00000034-345D-4897-B3C0-F6ED590618F1}"/>
              </c:ext>
            </c:extLst>
          </c:dPt>
          <c:dPt>
            <c:idx val="17"/>
            <c:invertIfNegative val="0"/>
            <c:bubble3D val="0"/>
            <c:spPr>
              <a:solidFill>
                <a:srgbClr val="E64097">
                  <a:alpha val="50000"/>
                </a:srgbClr>
              </a:solidFill>
              <a:ln>
                <a:noFill/>
              </a:ln>
              <a:effectLst/>
            </c:spPr>
            <c:extLst>
              <c:ext xmlns:c16="http://schemas.microsoft.com/office/drawing/2014/chart" uri="{C3380CC4-5D6E-409C-BE32-E72D297353CC}">
                <c16:uniqueId val="{00000036-345D-4897-B3C0-F6ED590618F1}"/>
              </c:ext>
            </c:extLst>
          </c:dPt>
          <c:dPt>
            <c:idx val="18"/>
            <c:invertIfNegative val="0"/>
            <c:bubble3D val="0"/>
            <c:spPr>
              <a:solidFill>
                <a:srgbClr val="78A22F">
                  <a:alpha val="50000"/>
                </a:srgbClr>
              </a:solidFill>
              <a:ln>
                <a:noFill/>
              </a:ln>
              <a:effectLst/>
            </c:spPr>
            <c:extLst>
              <c:ext xmlns:c16="http://schemas.microsoft.com/office/drawing/2014/chart" uri="{C3380CC4-5D6E-409C-BE32-E72D297353CC}">
                <c16:uniqueId val="{00000038-345D-4897-B3C0-F6ED590618F1}"/>
              </c:ext>
            </c:extLst>
          </c:dPt>
          <c:dPt>
            <c:idx val="19"/>
            <c:invertIfNegative val="0"/>
            <c:bubble3D val="0"/>
            <c:spPr>
              <a:solidFill>
                <a:srgbClr val="FFC222">
                  <a:alpha val="50000"/>
                </a:srgbClr>
              </a:solidFill>
              <a:ln>
                <a:noFill/>
              </a:ln>
              <a:effectLst/>
            </c:spPr>
            <c:extLst>
              <c:ext xmlns:c16="http://schemas.microsoft.com/office/drawing/2014/chart" uri="{C3380CC4-5D6E-409C-BE32-E72D297353CC}">
                <c16:uniqueId val="{0000003A-345D-4897-B3C0-F6ED590618F1}"/>
              </c:ext>
            </c:extLst>
          </c:dPt>
          <c:dPt>
            <c:idx val="20"/>
            <c:invertIfNegative val="0"/>
            <c:bubble3D val="0"/>
            <c:spPr>
              <a:solidFill>
                <a:srgbClr val="1D1160">
                  <a:alpha val="50000"/>
                </a:srgbClr>
              </a:solidFill>
              <a:ln>
                <a:noFill/>
              </a:ln>
              <a:effectLst/>
            </c:spPr>
            <c:extLst>
              <c:ext xmlns:c16="http://schemas.microsoft.com/office/drawing/2014/chart" uri="{C3380CC4-5D6E-409C-BE32-E72D297353CC}">
                <c16:uniqueId val="{0000003C-345D-4897-B3C0-F6ED590618F1}"/>
              </c:ext>
            </c:extLst>
          </c:dPt>
          <c:cat>
            <c:multiLvlStrRef>
              <c:f>'5.10'!$O$5:$AI$6</c:f>
              <c:multiLvlStrCache>
                <c:ptCount val="21"/>
                <c:lvl>
                  <c:pt idx="0">
                    <c:v>2018</c:v>
                  </c:pt>
                  <c:pt idx="2">
                    <c:v>CR</c:v>
                  </c:pt>
                  <c:pt idx="3">
                    <c:v>TD</c:v>
                  </c:pt>
                  <c:pt idx="4">
                    <c:v>SP</c:v>
                  </c:pt>
                  <c:pt idx="5">
                    <c:v>CE</c:v>
                  </c:pt>
                  <c:pt idx="7">
                    <c:v>CR</c:v>
                  </c:pt>
                  <c:pt idx="8">
                    <c:v>TD</c:v>
                  </c:pt>
                  <c:pt idx="9">
                    <c:v>SP</c:v>
                  </c:pt>
                  <c:pt idx="10">
                    <c:v>CE</c:v>
                  </c:pt>
                  <c:pt idx="12">
                    <c:v>CR</c:v>
                  </c:pt>
                  <c:pt idx="13">
                    <c:v>TD</c:v>
                  </c:pt>
                  <c:pt idx="14">
                    <c:v>SP</c:v>
                  </c:pt>
                  <c:pt idx="15">
                    <c:v>CE</c:v>
                  </c:pt>
                  <c:pt idx="17">
                    <c:v>CR</c:v>
                  </c:pt>
                  <c:pt idx="18">
                    <c:v>TD</c:v>
                  </c:pt>
                  <c:pt idx="19">
                    <c:v>SP</c:v>
                  </c:pt>
                  <c:pt idx="20">
                    <c:v>CE</c:v>
                  </c:pt>
                </c:lvl>
                <c:lvl>
                  <c:pt idx="2">
                    <c:v>2020</c:v>
                  </c:pt>
                  <c:pt idx="7">
                    <c:v>2025</c:v>
                  </c:pt>
                  <c:pt idx="12">
                    <c:v>2030</c:v>
                  </c:pt>
                  <c:pt idx="17">
                    <c:v>2035</c:v>
                  </c:pt>
                </c:lvl>
              </c:multiLvlStrCache>
            </c:multiLvlStrRef>
          </c:cat>
          <c:val>
            <c:numRef>
              <c:f>'5.10'!$O$8:$AI$8</c:f>
              <c:numCache>
                <c:formatCode>_-* #,##0.000_-;\-* #,##0.000_-;_-* "-"??_-;_-@_-</c:formatCode>
                <c:ptCount val="21"/>
                <c:pt idx="0">
                  <c:v>-2.9088989999999999</c:v>
                </c:pt>
                <c:pt idx="2">
                  <c:v>-2.784643</c:v>
                </c:pt>
                <c:pt idx="3">
                  <c:v>-2.7935919999999999</c:v>
                </c:pt>
                <c:pt idx="4">
                  <c:v>-3.7506119999999998</c:v>
                </c:pt>
                <c:pt idx="5">
                  <c:v>-3.7350129999999999</c:v>
                </c:pt>
                <c:pt idx="7">
                  <c:v>-15.62862</c:v>
                </c:pt>
                <c:pt idx="8">
                  <c:v>-22.401260000000001</c:v>
                </c:pt>
                <c:pt idx="9">
                  <c:v>-10.90353</c:v>
                </c:pt>
                <c:pt idx="10">
                  <c:v>-6.2389250000000001</c:v>
                </c:pt>
                <c:pt idx="12">
                  <c:v>-43.487169999999999</c:v>
                </c:pt>
                <c:pt idx="13">
                  <c:v>-41.834940000000003</c:v>
                </c:pt>
                <c:pt idx="14">
                  <c:v>-22.958320000000001</c:v>
                </c:pt>
                <c:pt idx="15">
                  <c:v>-18.063610000000001</c:v>
                </c:pt>
                <c:pt idx="17">
                  <c:v>-50.746209999999998</c:v>
                </c:pt>
                <c:pt idx="18">
                  <c:v>-60.018050000000002</c:v>
                </c:pt>
                <c:pt idx="19">
                  <c:v>-28.83426</c:v>
                </c:pt>
                <c:pt idx="20">
                  <c:v>-25.221820000000001</c:v>
                </c:pt>
              </c:numCache>
            </c:numRef>
          </c:val>
          <c:extLst>
            <c:ext xmlns:c16="http://schemas.microsoft.com/office/drawing/2014/chart" uri="{C3380CC4-5D6E-409C-BE32-E72D297353CC}">
              <c16:uniqueId val="{0000003D-345D-4897-B3C0-F6ED590618F1}"/>
            </c:ext>
          </c:extLst>
        </c:ser>
        <c:dLbls>
          <c:showLegendKey val="0"/>
          <c:showVal val="0"/>
          <c:showCatName val="0"/>
          <c:showSerName val="0"/>
          <c:showPercent val="0"/>
          <c:showBubbleSize val="0"/>
        </c:dLbls>
        <c:gapWidth val="30"/>
        <c:overlap val="100"/>
        <c:axId val="613759616"/>
        <c:axId val="613765888"/>
      </c:barChart>
      <c:lineChart>
        <c:grouping val="stacked"/>
        <c:varyColors val="0"/>
        <c:ser>
          <c:idx val="2"/>
          <c:order val="2"/>
          <c:tx>
            <c:strRef>
              <c:f>'5.10'!$N$9</c:f>
              <c:strCache>
                <c:ptCount val="1"/>
                <c:pt idx="0">
                  <c:v>Net flows</c:v>
                </c:pt>
              </c:strCache>
            </c:strRef>
          </c:tx>
          <c:spPr>
            <a:ln w="28575" cap="rnd">
              <a:noFill/>
              <a:round/>
            </a:ln>
            <a:effectLst/>
          </c:spPr>
          <c:marker>
            <c:symbol val="diamond"/>
            <c:size val="10"/>
            <c:spPr>
              <a:solidFill>
                <a:srgbClr val="00A3E0"/>
              </a:solidFill>
              <a:ln w="9525">
                <a:noFill/>
              </a:ln>
              <a:effectLst/>
            </c:spPr>
          </c:marker>
          <c:dPt>
            <c:idx val="1"/>
            <c:marker>
              <c:symbol val="none"/>
            </c:marker>
            <c:bubble3D val="0"/>
            <c:extLst>
              <c:ext xmlns:c16="http://schemas.microsoft.com/office/drawing/2014/chart" uri="{C3380CC4-5D6E-409C-BE32-E72D297353CC}">
                <c16:uniqueId val="{0000003E-345D-4897-B3C0-F6ED590618F1}"/>
              </c:ext>
            </c:extLst>
          </c:dPt>
          <c:dPt>
            <c:idx val="6"/>
            <c:marker>
              <c:symbol val="none"/>
            </c:marker>
            <c:bubble3D val="0"/>
            <c:extLst>
              <c:ext xmlns:c16="http://schemas.microsoft.com/office/drawing/2014/chart" uri="{C3380CC4-5D6E-409C-BE32-E72D297353CC}">
                <c16:uniqueId val="{0000003F-345D-4897-B3C0-F6ED590618F1}"/>
              </c:ext>
            </c:extLst>
          </c:dPt>
          <c:dPt>
            <c:idx val="11"/>
            <c:marker>
              <c:symbol val="none"/>
            </c:marker>
            <c:bubble3D val="0"/>
            <c:extLst>
              <c:ext xmlns:c16="http://schemas.microsoft.com/office/drawing/2014/chart" uri="{C3380CC4-5D6E-409C-BE32-E72D297353CC}">
                <c16:uniqueId val="{00000040-345D-4897-B3C0-F6ED590618F1}"/>
              </c:ext>
            </c:extLst>
          </c:dPt>
          <c:dPt>
            <c:idx val="16"/>
            <c:marker>
              <c:symbol val="none"/>
            </c:marker>
            <c:bubble3D val="0"/>
            <c:extLst>
              <c:ext xmlns:c16="http://schemas.microsoft.com/office/drawing/2014/chart" uri="{C3380CC4-5D6E-409C-BE32-E72D297353CC}">
                <c16:uniqueId val="{00000041-345D-4897-B3C0-F6ED590618F1}"/>
              </c:ext>
            </c:extLst>
          </c:dPt>
          <c:dPt>
            <c:idx val="21"/>
            <c:marker>
              <c:symbol val="none"/>
            </c:marker>
            <c:bubble3D val="0"/>
            <c:extLst>
              <c:ext xmlns:c16="http://schemas.microsoft.com/office/drawing/2014/chart" uri="{C3380CC4-5D6E-409C-BE32-E72D297353CC}">
                <c16:uniqueId val="{00000042-345D-4897-B3C0-F6ED590618F1}"/>
              </c:ext>
            </c:extLst>
          </c:dPt>
          <c:dPt>
            <c:idx val="22"/>
            <c:marker>
              <c:symbol val="none"/>
            </c:marker>
            <c:bubble3D val="0"/>
            <c:extLst>
              <c:ext xmlns:c16="http://schemas.microsoft.com/office/drawing/2014/chart" uri="{C3380CC4-5D6E-409C-BE32-E72D297353CC}">
                <c16:uniqueId val="{00000043-345D-4897-B3C0-F6ED590618F1}"/>
              </c:ext>
            </c:extLst>
          </c:dPt>
          <c:cat>
            <c:strRef>
              <c:f>'5.10'!$O$6:$AI$6</c:f>
              <c:strCache>
                <c:ptCount val="21"/>
                <c:pt idx="0">
                  <c:v>2018</c:v>
                </c:pt>
                <c:pt idx="2">
                  <c:v>CR</c:v>
                </c:pt>
                <c:pt idx="3">
                  <c:v>TD</c:v>
                </c:pt>
                <c:pt idx="4">
                  <c:v>SP</c:v>
                </c:pt>
                <c:pt idx="5">
                  <c:v>CE</c:v>
                </c:pt>
                <c:pt idx="7">
                  <c:v>CR</c:v>
                </c:pt>
                <c:pt idx="8">
                  <c:v>TD</c:v>
                </c:pt>
                <c:pt idx="9">
                  <c:v>SP</c:v>
                </c:pt>
                <c:pt idx="10">
                  <c:v>CE</c:v>
                </c:pt>
                <c:pt idx="12">
                  <c:v>CR</c:v>
                </c:pt>
                <c:pt idx="13">
                  <c:v>TD</c:v>
                </c:pt>
                <c:pt idx="14">
                  <c:v>SP</c:v>
                </c:pt>
                <c:pt idx="15">
                  <c:v>CE</c:v>
                </c:pt>
                <c:pt idx="17">
                  <c:v>CR</c:v>
                </c:pt>
                <c:pt idx="18">
                  <c:v>TD</c:v>
                </c:pt>
                <c:pt idx="19">
                  <c:v>SP</c:v>
                </c:pt>
                <c:pt idx="20">
                  <c:v>CE</c:v>
                </c:pt>
              </c:strCache>
            </c:strRef>
          </c:cat>
          <c:val>
            <c:numRef>
              <c:f>'5.10'!$O$9:$AI$9</c:f>
              <c:numCache>
                <c:formatCode>_-* #,##0.000_-;\-* #,##0.000_-;_-* "-"??_-;_-@_-</c:formatCode>
                <c:ptCount val="21"/>
                <c:pt idx="0">
                  <c:v>20.143545000000003</c:v>
                </c:pt>
                <c:pt idx="2">
                  <c:v>47.243576999999995</c:v>
                </c:pt>
                <c:pt idx="3">
                  <c:v>47.242548000000006</c:v>
                </c:pt>
                <c:pt idx="4">
                  <c:v>44.158938000000006</c:v>
                </c:pt>
                <c:pt idx="5">
                  <c:v>30.226537000000004</c:v>
                </c:pt>
                <c:pt idx="7">
                  <c:v>33.882719999999999</c:v>
                </c:pt>
                <c:pt idx="8">
                  <c:v>36.203209999999999</c:v>
                </c:pt>
                <c:pt idx="9">
                  <c:v>38.349289999999996</c:v>
                </c:pt>
                <c:pt idx="10">
                  <c:v>41.132145000000001</c:v>
                </c:pt>
                <c:pt idx="12">
                  <c:v>9.5690700000000035</c:v>
                </c:pt>
                <c:pt idx="13">
                  <c:v>24.442529999999991</c:v>
                </c:pt>
                <c:pt idx="14">
                  <c:v>34.994219999999999</c:v>
                </c:pt>
                <c:pt idx="15">
                  <c:v>31.966100000000001</c:v>
                </c:pt>
                <c:pt idx="17">
                  <c:v>9.3875500000000045</c:v>
                </c:pt>
                <c:pt idx="18">
                  <c:v>3.0145199999999974</c:v>
                </c:pt>
                <c:pt idx="19">
                  <c:v>27.457720000000002</c:v>
                </c:pt>
                <c:pt idx="20">
                  <c:v>19.803080000000001</c:v>
                </c:pt>
              </c:numCache>
            </c:numRef>
          </c:val>
          <c:smooth val="0"/>
          <c:extLst>
            <c:ext xmlns:c16="http://schemas.microsoft.com/office/drawing/2014/chart" uri="{C3380CC4-5D6E-409C-BE32-E72D297353CC}">
              <c16:uniqueId val="{00000044-345D-4897-B3C0-F6ED590618F1}"/>
            </c:ext>
          </c:extLst>
        </c:ser>
        <c:dLbls>
          <c:showLegendKey val="0"/>
          <c:showVal val="0"/>
          <c:showCatName val="0"/>
          <c:showSerName val="0"/>
          <c:showPercent val="0"/>
          <c:showBubbleSize val="0"/>
        </c:dLbls>
        <c:marker val="1"/>
        <c:smooth val="0"/>
        <c:axId val="613759616"/>
        <c:axId val="613765888"/>
      </c:lineChart>
      <c:catAx>
        <c:axId val="613759616"/>
        <c:scaling>
          <c:orientation val="minMax"/>
        </c:scaling>
        <c:delete val="0"/>
        <c:axPos val="b"/>
        <c:numFmt formatCode="General" sourceLinked="1"/>
        <c:majorTickMark val="none"/>
        <c:minorTickMark val="none"/>
        <c:tickLblPos val="low"/>
        <c:spPr>
          <a:noFill/>
          <a:ln w="9525" cap="flat" cmpd="sng" algn="ctr">
            <a:solidFill>
              <a:schemeClr val="bg1">
                <a:lumMod val="50000"/>
              </a:schemeClr>
            </a:solidFill>
            <a:round/>
          </a:ln>
          <a:effectLst/>
        </c:spPr>
        <c:txPr>
          <a:bodyPr rot="-60000000" spcFirstLastPara="1" vertOverflow="ellipsis" vert="horz" wrap="square" anchor="ctr" anchorCtr="1"/>
          <a:lstStyle/>
          <a:p>
            <a:pPr>
              <a:defRPr sz="11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613765888"/>
        <c:crosses val="autoZero"/>
        <c:auto val="1"/>
        <c:lblAlgn val="ctr"/>
        <c:lblOffset val="100"/>
        <c:noMultiLvlLbl val="0"/>
      </c:catAx>
      <c:valAx>
        <c:axId val="613765888"/>
        <c:scaling>
          <c:orientation val="minMax"/>
        </c:scaling>
        <c:delete val="0"/>
        <c:axPos val="l"/>
        <c:majorGridlines>
          <c:spPr>
            <a:ln w="9525" cap="flat" cmpd="sng" algn="ctr">
              <a:solidFill>
                <a:srgbClr val="BFBFBF"/>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solidFill>
                    <a:latin typeface="Arial" panose="020B0604020202020204" pitchFamily="34" charset="0"/>
                    <a:ea typeface="+mn-ea"/>
                    <a:cs typeface="Arial" panose="020B0604020202020204" pitchFamily="34" charset="0"/>
                  </a:defRPr>
                </a:pPr>
                <a:r>
                  <a:rPr lang="en-GB"/>
                  <a:t>TWh</a:t>
                </a:r>
              </a:p>
            </c:rich>
          </c:tx>
          <c:overlay val="0"/>
          <c:spPr>
            <a:noFill/>
            <a:ln>
              <a:noFill/>
            </a:ln>
            <a:effectLst/>
          </c:spPr>
          <c:txPr>
            <a:bodyPr rot="-5400000" spcFirstLastPara="1" vertOverflow="ellipsis" vert="horz" wrap="square" anchor="ctr" anchorCtr="1"/>
            <a:lstStyle/>
            <a:p>
              <a:pPr>
                <a:defRPr sz="11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title>
        <c:numFmt formatCode="General" sourceLinked="0"/>
        <c:majorTickMark val="none"/>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sz="11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613759616"/>
        <c:crosses val="autoZero"/>
        <c:crossBetween val="between"/>
      </c:valAx>
      <c:spPr>
        <a:noFill/>
        <a:ln>
          <a:noFill/>
        </a:ln>
        <a:effectLst/>
      </c:spPr>
    </c:plotArea>
    <c:legend>
      <c:legendPos val="b"/>
      <c:legendEntry>
        <c:idx val="0"/>
        <c:delete val="1"/>
      </c:legendEntry>
      <c:legendEntry>
        <c:idx val="1"/>
        <c:delete val="1"/>
      </c:legendEntry>
      <c:layout>
        <c:manualLayout>
          <c:xMode val="edge"/>
          <c:yMode val="edge"/>
          <c:x val="0.12987779429950624"/>
          <c:y val="0.77239497029285276"/>
          <c:w val="0.11264458584990174"/>
          <c:h val="5.7376161625631354E-2"/>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100">
          <a:solidFill>
            <a:schemeClr val="tx1"/>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6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8009599673202608E-2"/>
          <c:y val="5.9360418205579864E-2"/>
          <c:w val="0.8225505514705882"/>
          <c:h val="0.74204716177055519"/>
        </c:manualLayout>
      </c:layout>
      <c:lineChart>
        <c:grouping val="standard"/>
        <c:varyColors val="0"/>
        <c:ser>
          <c:idx val="0"/>
          <c:order val="0"/>
          <c:tx>
            <c:strRef>
              <c:f>'5.11'!$M$6</c:f>
              <c:strCache>
                <c:ptCount val="1"/>
                <c:pt idx="0">
                  <c:v>Community Renewables</c:v>
                </c:pt>
              </c:strCache>
            </c:strRef>
          </c:tx>
          <c:spPr>
            <a:ln w="28575" cap="rnd">
              <a:solidFill>
                <a:srgbClr val="E64097"/>
              </a:solidFill>
              <a:round/>
            </a:ln>
            <a:effectLst/>
          </c:spPr>
          <c:marker>
            <c:symbol val="none"/>
          </c:marker>
          <c:cat>
            <c:numRef>
              <c:f>'5.11'!$N$5:$AW$5</c:f>
              <c:numCache>
                <c:formatCode>yyyy</c:formatCode>
                <c:ptCount val="36"/>
                <c:pt idx="0">
                  <c:v>42005</c:v>
                </c:pt>
                <c:pt idx="1">
                  <c:v>42370</c:v>
                </c:pt>
                <c:pt idx="2">
                  <c:v>42736</c:v>
                </c:pt>
                <c:pt idx="3">
                  <c:v>43101</c:v>
                </c:pt>
                <c:pt idx="4">
                  <c:v>43466</c:v>
                </c:pt>
                <c:pt idx="5">
                  <c:v>43831</c:v>
                </c:pt>
                <c:pt idx="6">
                  <c:v>44197</c:v>
                </c:pt>
                <c:pt idx="7">
                  <c:v>44562</c:v>
                </c:pt>
                <c:pt idx="8">
                  <c:v>44927</c:v>
                </c:pt>
                <c:pt idx="9">
                  <c:v>45292</c:v>
                </c:pt>
                <c:pt idx="10">
                  <c:v>45658</c:v>
                </c:pt>
                <c:pt idx="11">
                  <c:v>46023</c:v>
                </c:pt>
                <c:pt idx="12">
                  <c:v>46388</c:v>
                </c:pt>
                <c:pt idx="13">
                  <c:v>46753</c:v>
                </c:pt>
                <c:pt idx="14">
                  <c:v>47119</c:v>
                </c:pt>
                <c:pt idx="15">
                  <c:v>47484</c:v>
                </c:pt>
                <c:pt idx="16">
                  <c:v>47849</c:v>
                </c:pt>
                <c:pt idx="17">
                  <c:v>48214</c:v>
                </c:pt>
                <c:pt idx="18">
                  <c:v>48580</c:v>
                </c:pt>
                <c:pt idx="19">
                  <c:v>48945</c:v>
                </c:pt>
                <c:pt idx="20">
                  <c:v>49310</c:v>
                </c:pt>
                <c:pt idx="21">
                  <c:v>49675</c:v>
                </c:pt>
                <c:pt idx="22">
                  <c:v>50041</c:v>
                </c:pt>
                <c:pt idx="23">
                  <c:v>50406</c:v>
                </c:pt>
                <c:pt idx="24">
                  <c:v>50771</c:v>
                </c:pt>
                <c:pt idx="25">
                  <c:v>51136</c:v>
                </c:pt>
                <c:pt idx="26">
                  <c:v>51502</c:v>
                </c:pt>
                <c:pt idx="27">
                  <c:v>51867</c:v>
                </c:pt>
                <c:pt idx="28">
                  <c:v>52232</c:v>
                </c:pt>
                <c:pt idx="29">
                  <c:v>52597</c:v>
                </c:pt>
                <c:pt idx="30">
                  <c:v>52963</c:v>
                </c:pt>
                <c:pt idx="31">
                  <c:v>53328</c:v>
                </c:pt>
                <c:pt idx="32">
                  <c:v>53693</c:v>
                </c:pt>
                <c:pt idx="33">
                  <c:v>54058</c:v>
                </c:pt>
                <c:pt idx="34">
                  <c:v>54424</c:v>
                </c:pt>
                <c:pt idx="35">
                  <c:v>54789</c:v>
                </c:pt>
              </c:numCache>
            </c:numRef>
          </c:cat>
          <c:val>
            <c:numRef>
              <c:f>'5.11'!$N$6:$AW$6</c:f>
              <c:numCache>
                <c:formatCode>General</c:formatCode>
                <c:ptCount val="36"/>
                <c:pt idx="3" formatCode="_-* #,##0.000_-;\-* #,##0.000_-;_-* &quot;-&quot;??_-;_-@_-">
                  <c:v>3.5898770907652988</c:v>
                </c:pt>
                <c:pt idx="4" formatCode="_-* #,##0.000_-;\-* #,##0.000_-;_-* &quot;-&quot;??_-;_-@_-">
                  <c:v>4.710191866414605</c:v>
                </c:pt>
                <c:pt idx="5" formatCode="_-* #,##0.000_-;\-* #,##0.000_-;_-* &quot;-&quot;??_-;_-@_-">
                  <c:v>4.937106925142503</c:v>
                </c:pt>
                <c:pt idx="6" formatCode="_-* #,##0.000_-;\-* #,##0.000_-;_-* &quot;-&quot;??_-;_-@_-">
                  <c:v>5.4437051826276592</c:v>
                </c:pt>
                <c:pt idx="7" formatCode="_-* #,##0.000_-;\-* #,##0.000_-;_-* &quot;-&quot;??_-;_-@_-">
                  <c:v>5.7172333579246697</c:v>
                </c:pt>
                <c:pt idx="8" formatCode="_-* #,##0.000_-;\-* #,##0.000_-;_-* &quot;-&quot;??_-;_-@_-">
                  <c:v>6.5238391024938744</c:v>
                </c:pt>
                <c:pt idx="9" formatCode="_-* #,##0.000_-;\-* #,##0.000_-;_-* &quot;-&quot;??_-;_-@_-">
                  <c:v>7.2105573971071566</c:v>
                </c:pt>
                <c:pt idx="10" formatCode="_-* #,##0.000_-;\-* #,##0.000_-;_-* &quot;-&quot;??_-;_-@_-">
                  <c:v>7.6813461013036921</c:v>
                </c:pt>
                <c:pt idx="11" formatCode="_-* #,##0.000_-;\-* #,##0.000_-;_-* &quot;-&quot;??_-;_-@_-">
                  <c:v>9.0449283698313554</c:v>
                </c:pt>
                <c:pt idx="12" formatCode="_-* #,##0.000_-;\-* #,##0.000_-;_-* &quot;-&quot;??_-;_-@_-">
                  <c:v>10.260252333402294</c:v>
                </c:pt>
                <c:pt idx="13" formatCode="_-* #,##0.000_-;\-* #,##0.000_-;_-* &quot;-&quot;??_-;_-@_-">
                  <c:v>11.126384503161754</c:v>
                </c:pt>
                <c:pt idx="14" formatCode="_-* #,##0.000_-;\-* #,##0.000_-;_-* &quot;-&quot;??_-;_-@_-">
                  <c:v>11.743718350921288</c:v>
                </c:pt>
                <c:pt idx="15" formatCode="_-* #,##0.000_-;\-* #,##0.000_-;_-* &quot;-&quot;??_-;_-@_-">
                  <c:v>12.300389046140827</c:v>
                </c:pt>
                <c:pt idx="16" formatCode="_-* #,##0.000_-;\-* #,##0.000_-;_-* &quot;-&quot;??_-;_-@_-">
                  <c:v>12.820717397439234</c:v>
                </c:pt>
                <c:pt idx="17" formatCode="_-* #,##0.000_-;\-* #,##0.000_-;_-* &quot;-&quot;??_-;_-@_-">
                  <c:v>13.979868343024984</c:v>
                </c:pt>
                <c:pt idx="18" formatCode="_-* #,##0.000_-;\-* #,##0.000_-;_-* &quot;-&quot;??_-;_-@_-">
                  <c:v>15.946385986108305</c:v>
                </c:pt>
                <c:pt idx="19" formatCode="_-* #,##0.000_-;\-* #,##0.000_-;_-* &quot;-&quot;??_-;_-@_-">
                  <c:v>16.890464149507839</c:v>
                </c:pt>
                <c:pt idx="20" formatCode="_-* #,##0.000_-;\-* #,##0.000_-;_-* &quot;-&quot;??_-;_-@_-">
                  <c:v>18.336406709200805</c:v>
                </c:pt>
                <c:pt idx="21" formatCode="_-* #,##0.000_-;\-* #,##0.000_-;_-* &quot;-&quot;??_-;_-@_-">
                  <c:v>20.166431918867485</c:v>
                </c:pt>
                <c:pt idx="22" formatCode="_-* #,##0.000_-;\-* #,##0.000_-;_-* &quot;-&quot;??_-;_-@_-">
                  <c:v>21.807818681729078</c:v>
                </c:pt>
                <c:pt idx="23" formatCode="_-* #,##0.000_-;\-* #,##0.000_-;_-* &quot;-&quot;??_-;_-@_-">
                  <c:v>23.583300460729482</c:v>
                </c:pt>
                <c:pt idx="24" formatCode="_-* #,##0.000_-;\-* #,##0.000_-;_-* &quot;-&quot;??_-;_-@_-">
                  <c:v>24.796178723877766</c:v>
                </c:pt>
                <c:pt idx="25" formatCode="_-* #,##0.000_-;\-* #,##0.000_-;_-* &quot;-&quot;??_-;_-@_-">
                  <c:v>25.502820601276081</c:v>
                </c:pt>
                <c:pt idx="26" formatCode="_-* #,##0.000_-;\-* #,##0.000_-;_-* &quot;-&quot;??_-;_-@_-">
                  <c:v>26.620886472652732</c:v>
                </c:pt>
                <c:pt idx="27" formatCode="_-* #,##0.000_-;\-* #,##0.000_-;_-* &quot;-&quot;??_-;_-@_-">
                  <c:v>26.90404910591014</c:v>
                </c:pt>
                <c:pt idx="28" formatCode="_-* #,##0.000_-;\-* #,##0.000_-;_-* &quot;-&quot;??_-;_-@_-">
                  <c:v>27.207144086880071</c:v>
                </c:pt>
                <c:pt idx="29" formatCode="_-* #,##0.000_-;\-* #,##0.000_-;_-* &quot;-&quot;??_-;_-@_-">
                  <c:v>27.362272977575973</c:v>
                </c:pt>
                <c:pt idx="30" formatCode="_-* #,##0.000_-;\-* #,##0.000_-;_-* &quot;-&quot;??_-;_-@_-">
                  <c:v>27.862367895221919</c:v>
                </c:pt>
                <c:pt idx="31" formatCode="_-* #,##0.000_-;\-* #,##0.000_-;_-* &quot;-&quot;??_-;_-@_-">
                  <c:v>27.892536045382716</c:v>
                </c:pt>
                <c:pt idx="32" formatCode="_-* #,##0.000_-;\-* #,##0.000_-;_-* &quot;-&quot;??_-;_-@_-">
                  <c:v>28.04276389731918</c:v>
                </c:pt>
                <c:pt idx="33" formatCode="_-* #,##0.000_-;\-* #,##0.000_-;_-* &quot;-&quot;??_-;_-@_-">
                  <c:v>28.052900763199155</c:v>
                </c:pt>
                <c:pt idx="34" formatCode="_-* #,##0.000_-;\-* #,##0.000_-;_-* &quot;-&quot;??_-;_-@_-">
                  <c:v>28.063066016680175</c:v>
                </c:pt>
                <c:pt idx="35" formatCode="_-* #,##0.000_-;\-* #,##0.000_-;_-* &quot;-&quot;??_-;_-@_-">
                  <c:v>28.063211975070082</c:v>
                </c:pt>
              </c:numCache>
            </c:numRef>
          </c:val>
          <c:smooth val="0"/>
          <c:extLst>
            <c:ext xmlns:c16="http://schemas.microsoft.com/office/drawing/2014/chart" uri="{C3380CC4-5D6E-409C-BE32-E72D297353CC}">
              <c16:uniqueId val="{00000000-D90A-4316-B802-9F64B513D9F0}"/>
            </c:ext>
          </c:extLst>
        </c:ser>
        <c:ser>
          <c:idx val="1"/>
          <c:order val="1"/>
          <c:tx>
            <c:strRef>
              <c:f>'5.11'!$M$7</c:f>
              <c:strCache>
                <c:ptCount val="1"/>
                <c:pt idx="0">
                  <c:v>Two Degrees</c:v>
                </c:pt>
              </c:strCache>
            </c:strRef>
          </c:tx>
          <c:spPr>
            <a:ln w="28575" cap="rnd">
              <a:solidFill>
                <a:srgbClr val="78A22F"/>
              </a:solidFill>
              <a:round/>
            </a:ln>
            <a:effectLst/>
          </c:spPr>
          <c:marker>
            <c:symbol val="none"/>
          </c:marker>
          <c:cat>
            <c:numRef>
              <c:f>'5.11'!$N$5:$AW$5</c:f>
              <c:numCache>
                <c:formatCode>yyyy</c:formatCode>
                <c:ptCount val="36"/>
                <c:pt idx="0">
                  <c:v>42005</c:v>
                </c:pt>
                <c:pt idx="1">
                  <c:v>42370</c:v>
                </c:pt>
                <c:pt idx="2">
                  <c:v>42736</c:v>
                </c:pt>
                <c:pt idx="3">
                  <c:v>43101</c:v>
                </c:pt>
                <c:pt idx="4">
                  <c:v>43466</c:v>
                </c:pt>
                <c:pt idx="5">
                  <c:v>43831</c:v>
                </c:pt>
                <c:pt idx="6">
                  <c:v>44197</c:v>
                </c:pt>
                <c:pt idx="7">
                  <c:v>44562</c:v>
                </c:pt>
                <c:pt idx="8">
                  <c:v>44927</c:v>
                </c:pt>
                <c:pt idx="9">
                  <c:v>45292</c:v>
                </c:pt>
                <c:pt idx="10">
                  <c:v>45658</c:v>
                </c:pt>
                <c:pt idx="11">
                  <c:v>46023</c:v>
                </c:pt>
                <c:pt idx="12">
                  <c:v>46388</c:v>
                </c:pt>
                <c:pt idx="13">
                  <c:v>46753</c:v>
                </c:pt>
                <c:pt idx="14">
                  <c:v>47119</c:v>
                </c:pt>
                <c:pt idx="15">
                  <c:v>47484</c:v>
                </c:pt>
                <c:pt idx="16">
                  <c:v>47849</c:v>
                </c:pt>
                <c:pt idx="17">
                  <c:v>48214</c:v>
                </c:pt>
                <c:pt idx="18">
                  <c:v>48580</c:v>
                </c:pt>
                <c:pt idx="19">
                  <c:v>48945</c:v>
                </c:pt>
                <c:pt idx="20">
                  <c:v>49310</c:v>
                </c:pt>
                <c:pt idx="21">
                  <c:v>49675</c:v>
                </c:pt>
                <c:pt idx="22">
                  <c:v>50041</c:v>
                </c:pt>
                <c:pt idx="23">
                  <c:v>50406</c:v>
                </c:pt>
                <c:pt idx="24">
                  <c:v>50771</c:v>
                </c:pt>
                <c:pt idx="25">
                  <c:v>51136</c:v>
                </c:pt>
                <c:pt idx="26">
                  <c:v>51502</c:v>
                </c:pt>
                <c:pt idx="27">
                  <c:v>51867</c:v>
                </c:pt>
                <c:pt idx="28">
                  <c:v>52232</c:v>
                </c:pt>
                <c:pt idx="29">
                  <c:v>52597</c:v>
                </c:pt>
                <c:pt idx="30">
                  <c:v>52963</c:v>
                </c:pt>
                <c:pt idx="31">
                  <c:v>53328</c:v>
                </c:pt>
                <c:pt idx="32">
                  <c:v>53693</c:v>
                </c:pt>
                <c:pt idx="33">
                  <c:v>54058</c:v>
                </c:pt>
                <c:pt idx="34">
                  <c:v>54424</c:v>
                </c:pt>
                <c:pt idx="35">
                  <c:v>54789</c:v>
                </c:pt>
              </c:numCache>
            </c:numRef>
          </c:cat>
          <c:val>
            <c:numRef>
              <c:f>'5.11'!$N$7:$AW$7</c:f>
              <c:numCache>
                <c:formatCode>General</c:formatCode>
                <c:ptCount val="36"/>
                <c:pt idx="3" formatCode="_-* #,##0.000_-;\-* #,##0.000_-;_-* &quot;-&quot;??_-;_-@_-">
                  <c:v>3.5898770907652988</c:v>
                </c:pt>
                <c:pt idx="4" formatCode="_-* #,##0.000_-;\-* #,##0.000_-;_-* &quot;-&quot;??_-;_-@_-">
                  <c:v>4.7670908423224541</c:v>
                </c:pt>
                <c:pt idx="5" formatCode="_-* #,##0.000_-;\-* #,##0.000_-;_-* &quot;-&quot;??_-;_-@_-">
                  <c:v>5.2337163673945799</c:v>
                </c:pt>
                <c:pt idx="6" formatCode="_-* #,##0.000_-;\-* #,##0.000_-;_-* &quot;-&quot;??_-;_-@_-">
                  <c:v>5.7109203846114553</c:v>
                </c:pt>
                <c:pt idx="7" formatCode="_-* #,##0.000_-;\-* #,##0.000_-;_-* &quot;-&quot;??_-;_-@_-">
                  <c:v>6.0833315510826376</c:v>
                </c:pt>
                <c:pt idx="8" formatCode="_-* #,##0.000_-;\-* #,##0.000_-;_-* &quot;-&quot;??_-;_-@_-">
                  <c:v>6.5907555732691874</c:v>
                </c:pt>
                <c:pt idx="9" formatCode="_-* #,##0.000_-;\-* #,##0.000_-;_-* &quot;-&quot;??_-;_-@_-">
                  <c:v>7.178118029235149</c:v>
                </c:pt>
                <c:pt idx="10" formatCode="_-* #,##0.000_-;\-* #,##0.000_-;_-* &quot;-&quot;??_-;_-@_-">
                  <c:v>7.388266938306935</c:v>
                </c:pt>
                <c:pt idx="11" formatCode="_-* #,##0.000_-;\-* #,##0.000_-;_-* &quot;-&quot;??_-;_-@_-">
                  <c:v>7.538413619716934</c:v>
                </c:pt>
                <c:pt idx="12" formatCode="_-* #,##0.000_-;\-* #,##0.000_-;_-* &quot;-&quot;??_-;_-@_-">
                  <c:v>8.2506264831157772</c:v>
                </c:pt>
                <c:pt idx="13" formatCode="_-* #,##0.000_-;\-* #,##0.000_-;_-* &quot;-&quot;??_-;_-@_-">
                  <c:v>9.8135413795638051</c:v>
                </c:pt>
                <c:pt idx="14" formatCode="_-* #,##0.000_-;\-* #,##0.000_-;_-* &quot;-&quot;??_-;_-@_-">
                  <c:v>10.803816419743196</c:v>
                </c:pt>
                <c:pt idx="15" formatCode="_-* #,##0.000_-;\-* #,##0.000_-;_-* &quot;-&quot;??_-;_-@_-">
                  <c:v>11.745641771681838</c:v>
                </c:pt>
                <c:pt idx="16" formatCode="_-* #,##0.000_-;\-* #,##0.000_-;_-* &quot;-&quot;??_-;_-@_-">
                  <c:v>12.7161360314236</c:v>
                </c:pt>
                <c:pt idx="17" formatCode="_-* #,##0.000_-;\-* #,##0.000_-;_-* &quot;-&quot;??_-;_-@_-">
                  <c:v>13.580994770958151</c:v>
                </c:pt>
                <c:pt idx="18" formatCode="_-* #,##0.000_-;\-* #,##0.000_-;_-* &quot;-&quot;??_-;_-@_-">
                  <c:v>14.083766410081541</c:v>
                </c:pt>
                <c:pt idx="19" formatCode="_-* #,##0.000_-;\-* #,##0.000_-;_-* &quot;-&quot;??_-;_-@_-">
                  <c:v>14.252202652742827</c:v>
                </c:pt>
                <c:pt idx="20" formatCode="_-* #,##0.000_-;\-* #,##0.000_-;_-* &quot;-&quot;??_-;_-@_-">
                  <c:v>14.852477522121239</c:v>
                </c:pt>
                <c:pt idx="21" formatCode="_-* #,##0.000_-;\-* #,##0.000_-;_-* &quot;-&quot;??_-;_-@_-">
                  <c:v>15.250293522331747</c:v>
                </c:pt>
                <c:pt idx="22" formatCode="_-* #,##0.000_-;\-* #,##0.000_-;_-* &quot;-&quot;??_-;_-@_-">
                  <c:v>15.25050293190184</c:v>
                </c:pt>
                <c:pt idx="23" formatCode="_-* #,##0.000_-;\-* #,##0.000_-;_-* &quot;-&quot;??_-;_-@_-">
                  <c:v>15.25058230250127</c:v>
                </c:pt>
                <c:pt idx="24" formatCode="_-* #,##0.000_-;\-* #,##0.000_-;_-* &quot;-&quot;??_-;_-@_-">
                  <c:v>15.79810863789028</c:v>
                </c:pt>
                <c:pt idx="25" formatCode="_-* #,##0.000_-;\-* #,##0.000_-;_-* &quot;-&quot;??_-;_-@_-">
                  <c:v>15.838098589131992</c:v>
                </c:pt>
                <c:pt idx="26" formatCode="_-* #,##0.000_-;\-* #,##0.000_-;_-* &quot;-&quot;??_-;_-@_-">
                  <c:v>15.984732689523373</c:v>
                </c:pt>
                <c:pt idx="27" formatCode="_-* #,##0.000_-;\-* #,##0.000_-;_-* &quot;-&quot;??_-;_-@_-">
                  <c:v>16.985772199440735</c:v>
                </c:pt>
                <c:pt idx="28" formatCode="_-* #,##0.000_-;\-* #,##0.000_-;_-* &quot;-&quot;??_-;_-@_-">
                  <c:v>17.45311389180938</c:v>
                </c:pt>
                <c:pt idx="29" formatCode="_-* #,##0.000_-;\-* #,##0.000_-;_-* &quot;-&quot;??_-;_-@_-">
                  <c:v>18.501603968726325</c:v>
                </c:pt>
                <c:pt idx="30" formatCode="_-* #,##0.000_-;\-* #,##0.000_-;_-* &quot;-&quot;??_-;_-@_-">
                  <c:v>19.362680965192311</c:v>
                </c:pt>
                <c:pt idx="31" formatCode="_-* #,##0.000_-;\-* #,##0.000_-;_-* &quot;-&quot;??_-;_-@_-">
                  <c:v>20.295985442394638</c:v>
                </c:pt>
                <c:pt idx="32" formatCode="_-* #,##0.000_-;\-* #,##0.000_-;_-* &quot;-&quot;??_-;_-@_-">
                  <c:v>21.075497980425119</c:v>
                </c:pt>
                <c:pt idx="33" formatCode="_-* #,##0.000_-;\-* #,##0.000_-;_-* &quot;-&quot;??_-;_-@_-">
                  <c:v>21.58740240595171</c:v>
                </c:pt>
                <c:pt idx="34" formatCode="_-* #,##0.000_-;\-* #,##0.000_-;_-* &quot;-&quot;??_-;_-@_-">
                  <c:v>22.005425715167977</c:v>
                </c:pt>
                <c:pt idx="35" formatCode="_-* #,##0.000_-;\-* #,##0.000_-;_-* &quot;-&quot;??_-;_-@_-">
                  <c:v>22.512498496889989</c:v>
                </c:pt>
              </c:numCache>
            </c:numRef>
          </c:val>
          <c:smooth val="0"/>
          <c:extLst>
            <c:ext xmlns:c16="http://schemas.microsoft.com/office/drawing/2014/chart" uri="{C3380CC4-5D6E-409C-BE32-E72D297353CC}">
              <c16:uniqueId val="{00000001-D90A-4316-B802-9F64B513D9F0}"/>
            </c:ext>
          </c:extLst>
        </c:ser>
        <c:ser>
          <c:idx val="2"/>
          <c:order val="2"/>
          <c:tx>
            <c:strRef>
              <c:f>'5.11'!$M$8</c:f>
              <c:strCache>
                <c:ptCount val="1"/>
                <c:pt idx="0">
                  <c:v>Steady Progression</c:v>
                </c:pt>
              </c:strCache>
            </c:strRef>
          </c:tx>
          <c:spPr>
            <a:ln w="28575" cap="rnd">
              <a:solidFill>
                <a:srgbClr val="FFC222"/>
              </a:solidFill>
              <a:round/>
            </a:ln>
            <a:effectLst/>
          </c:spPr>
          <c:marker>
            <c:symbol val="none"/>
          </c:marker>
          <c:cat>
            <c:numRef>
              <c:f>'5.11'!$N$5:$AW$5</c:f>
              <c:numCache>
                <c:formatCode>yyyy</c:formatCode>
                <c:ptCount val="36"/>
                <c:pt idx="0">
                  <c:v>42005</c:v>
                </c:pt>
                <c:pt idx="1">
                  <c:v>42370</c:v>
                </c:pt>
                <c:pt idx="2">
                  <c:v>42736</c:v>
                </c:pt>
                <c:pt idx="3">
                  <c:v>43101</c:v>
                </c:pt>
                <c:pt idx="4">
                  <c:v>43466</c:v>
                </c:pt>
                <c:pt idx="5">
                  <c:v>43831</c:v>
                </c:pt>
                <c:pt idx="6">
                  <c:v>44197</c:v>
                </c:pt>
                <c:pt idx="7">
                  <c:v>44562</c:v>
                </c:pt>
                <c:pt idx="8">
                  <c:v>44927</c:v>
                </c:pt>
                <c:pt idx="9">
                  <c:v>45292</c:v>
                </c:pt>
                <c:pt idx="10">
                  <c:v>45658</c:v>
                </c:pt>
                <c:pt idx="11">
                  <c:v>46023</c:v>
                </c:pt>
                <c:pt idx="12">
                  <c:v>46388</c:v>
                </c:pt>
                <c:pt idx="13">
                  <c:v>46753</c:v>
                </c:pt>
                <c:pt idx="14">
                  <c:v>47119</c:v>
                </c:pt>
                <c:pt idx="15">
                  <c:v>47484</c:v>
                </c:pt>
                <c:pt idx="16">
                  <c:v>47849</c:v>
                </c:pt>
                <c:pt idx="17">
                  <c:v>48214</c:v>
                </c:pt>
                <c:pt idx="18">
                  <c:v>48580</c:v>
                </c:pt>
                <c:pt idx="19">
                  <c:v>48945</c:v>
                </c:pt>
                <c:pt idx="20">
                  <c:v>49310</c:v>
                </c:pt>
                <c:pt idx="21">
                  <c:v>49675</c:v>
                </c:pt>
                <c:pt idx="22">
                  <c:v>50041</c:v>
                </c:pt>
                <c:pt idx="23">
                  <c:v>50406</c:v>
                </c:pt>
                <c:pt idx="24">
                  <c:v>50771</c:v>
                </c:pt>
                <c:pt idx="25">
                  <c:v>51136</c:v>
                </c:pt>
                <c:pt idx="26">
                  <c:v>51502</c:v>
                </c:pt>
                <c:pt idx="27">
                  <c:v>51867</c:v>
                </c:pt>
                <c:pt idx="28">
                  <c:v>52232</c:v>
                </c:pt>
                <c:pt idx="29">
                  <c:v>52597</c:v>
                </c:pt>
                <c:pt idx="30">
                  <c:v>52963</c:v>
                </c:pt>
                <c:pt idx="31">
                  <c:v>53328</c:v>
                </c:pt>
                <c:pt idx="32">
                  <c:v>53693</c:v>
                </c:pt>
                <c:pt idx="33">
                  <c:v>54058</c:v>
                </c:pt>
                <c:pt idx="34">
                  <c:v>54424</c:v>
                </c:pt>
                <c:pt idx="35">
                  <c:v>54789</c:v>
                </c:pt>
              </c:numCache>
            </c:numRef>
          </c:cat>
          <c:val>
            <c:numRef>
              <c:f>'5.11'!$N$8:$AW$8</c:f>
              <c:numCache>
                <c:formatCode>General</c:formatCode>
                <c:ptCount val="36"/>
                <c:pt idx="3" formatCode="_-* #,##0.000_-;\-* #,##0.000_-;_-* &quot;-&quot;??_-;_-@_-">
                  <c:v>3.5898770907652988</c:v>
                </c:pt>
                <c:pt idx="4" formatCode="_-* #,##0.000_-;\-* #,##0.000_-;_-* &quot;-&quot;??_-;_-@_-">
                  <c:v>3.5898777806774196</c:v>
                </c:pt>
                <c:pt idx="5" formatCode="_-* #,##0.000_-;\-* #,##0.000_-;_-* &quot;-&quot;??_-;_-@_-">
                  <c:v>4.1410875510748557</c:v>
                </c:pt>
                <c:pt idx="6" formatCode="_-* #,##0.000_-;\-* #,##0.000_-;_-* &quot;-&quot;??_-;_-@_-">
                  <c:v>4.1718451410189301</c:v>
                </c:pt>
                <c:pt idx="7" formatCode="_-* #,##0.000_-;\-* #,##0.000_-;_-* &quot;-&quot;??_-;_-@_-">
                  <c:v>4.9562364115493764</c:v>
                </c:pt>
                <c:pt idx="8" formatCode="_-* #,##0.000_-;\-* #,##0.000_-;_-* &quot;-&quot;??_-;_-@_-">
                  <c:v>4.9562558331939313</c:v>
                </c:pt>
                <c:pt idx="9" formatCode="_-* #,##0.000_-;\-* #,##0.000_-;_-* &quot;-&quot;??_-;_-@_-">
                  <c:v>5.5314761018599077</c:v>
                </c:pt>
                <c:pt idx="10" formatCode="_-* #,##0.000_-;\-* #,##0.000_-;_-* &quot;-&quot;??_-;_-@_-">
                  <c:v>5.5714964123613431</c:v>
                </c:pt>
                <c:pt idx="11" formatCode="_-* #,##0.000_-;\-* #,##0.000_-;_-* &quot;-&quot;??_-;_-@_-">
                  <c:v>6.2321448624961961</c:v>
                </c:pt>
                <c:pt idx="12" formatCode="_-* #,##0.000_-;\-* #,##0.000_-;_-* &quot;-&quot;??_-;_-@_-">
                  <c:v>6.3141599434271125</c:v>
                </c:pt>
                <c:pt idx="13" formatCode="_-* #,##0.000_-;\-* #,##0.000_-;_-* &quot;-&quot;??_-;_-@_-">
                  <c:v>7.0205678298528928</c:v>
                </c:pt>
                <c:pt idx="14" formatCode="_-* #,##0.000_-;\-* #,##0.000_-;_-* &quot;-&quot;??_-;_-@_-">
                  <c:v>7.5907605609000184</c:v>
                </c:pt>
                <c:pt idx="15" formatCode="_-* #,##0.000_-;\-* #,##0.000_-;_-* &quot;-&quot;??_-;_-@_-">
                  <c:v>7.7808737993460371</c:v>
                </c:pt>
                <c:pt idx="16" formatCode="_-* #,##0.000_-;\-* #,##0.000_-;_-* &quot;-&quot;??_-;_-@_-">
                  <c:v>8.0969672460496724</c:v>
                </c:pt>
                <c:pt idx="17" formatCode="_-* #,##0.000_-;\-* #,##0.000_-;_-* &quot;-&quot;??_-;_-@_-">
                  <c:v>8.3967540432630852</c:v>
                </c:pt>
                <c:pt idx="18" formatCode="_-* #,##0.000_-;\-* #,##0.000_-;_-* &quot;-&quot;??_-;_-@_-">
                  <c:v>8.5119354472043014</c:v>
                </c:pt>
                <c:pt idx="19" formatCode="_-* #,##0.000_-;\-* #,##0.000_-;_-* &quot;-&quot;??_-;_-@_-">
                  <c:v>8.6931018178143056</c:v>
                </c:pt>
                <c:pt idx="20" formatCode="_-* #,##0.000_-;\-* #,##0.000_-;_-* &quot;-&quot;??_-;_-@_-">
                  <c:v>9.6369929502597671</c:v>
                </c:pt>
                <c:pt idx="21" formatCode="_-* #,##0.000_-;\-* #,##0.000_-;_-* &quot;-&quot;??_-;_-@_-">
                  <c:v>9.8230427358622876</c:v>
                </c:pt>
                <c:pt idx="22" formatCode="_-* #,##0.000_-;\-* #,##0.000_-;_-* &quot;-&quot;??_-;_-@_-">
                  <c:v>10.882114061378017</c:v>
                </c:pt>
                <c:pt idx="23" formatCode="_-* #,##0.000_-;\-* #,##0.000_-;_-* &quot;-&quot;??_-;_-@_-">
                  <c:v>11.00875429050134</c:v>
                </c:pt>
                <c:pt idx="24" formatCode="_-* #,##0.000_-;\-* #,##0.000_-;_-* &quot;-&quot;??_-;_-@_-">
                  <c:v>11.685460231302914</c:v>
                </c:pt>
                <c:pt idx="25" formatCode="_-* #,##0.000_-;\-* #,##0.000_-;_-* &quot;-&quot;??_-;_-@_-">
                  <c:v>11.823140771123297</c:v>
                </c:pt>
                <c:pt idx="26" formatCode="_-* #,##0.000_-;\-* #,##0.000_-;_-* &quot;-&quot;??_-;_-@_-">
                  <c:v>12.528619816324474</c:v>
                </c:pt>
                <c:pt idx="27" formatCode="_-* #,##0.000_-;\-* #,##0.000_-;_-* &quot;-&quot;??_-;_-@_-">
                  <c:v>12.725388540535839</c:v>
                </c:pt>
                <c:pt idx="28" formatCode="_-* #,##0.000_-;\-* #,##0.000_-;_-* &quot;-&quot;??_-;_-@_-">
                  <c:v>12.875029550753615</c:v>
                </c:pt>
                <c:pt idx="29" formatCode="_-* #,##0.000_-;\-* #,##0.000_-;_-* &quot;-&quot;??_-;_-@_-">
                  <c:v>12.974788775947095</c:v>
                </c:pt>
                <c:pt idx="30" formatCode="_-* #,##0.000_-;\-* #,##0.000_-;_-* &quot;-&quot;??_-;_-@_-">
                  <c:v>13.287070674309053</c:v>
                </c:pt>
                <c:pt idx="31" formatCode="_-* #,##0.000_-;\-* #,##0.000_-;_-* &quot;-&quot;??_-;_-@_-">
                  <c:v>13.358776694561492</c:v>
                </c:pt>
                <c:pt idx="32" formatCode="_-* #,##0.000_-;\-* #,##0.000_-;_-* &quot;-&quot;??_-;_-@_-">
                  <c:v>13.527838351175332</c:v>
                </c:pt>
                <c:pt idx="33" formatCode="_-* #,##0.000_-;\-* #,##0.000_-;_-* &quot;-&quot;??_-;_-@_-">
                  <c:v>13.688338087494071</c:v>
                </c:pt>
                <c:pt idx="34" formatCode="_-* #,##0.000_-;\-* #,##0.000_-;_-* &quot;-&quot;??_-;_-@_-">
                  <c:v>13.773879494227335</c:v>
                </c:pt>
                <c:pt idx="35" formatCode="_-* #,##0.000_-;\-* #,##0.000_-;_-* &quot;-&quot;??_-;_-@_-">
                  <c:v>13.824276486696682</c:v>
                </c:pt>
              </c:numCache>
            </c:numRef>
          </c:val>
          <c:smooth val="0"/>
          <c:extLst>
            <c:ext xmlns:c16="http://schemas.microsoft.com/office/drawing/2014/chart" uri="{C3380CC4-5D6E-409C-BE32-E72D297353CC}">
              <c16:uniqueId val="{00000002-D90A-4316-B802-9F64B513D9F0}"/>
            </c:ext>
          </c:extLst>
        </c:ser>
        <c:ser>
          <c:idx val="3"/>
          <c:order val="3"/>
          <c:tx>
            <c:strRef>
              <c:f>'5.11'!$M$9</c:f>
              <c:strCache>
                <c:ptCount val="1"/>
                <c:pt idx="0">
                  <c:v>Consumer Evolution</c:v>
                </c:pt>
              </c:strCache>
            </c:strRef>
          </c:tx>
          <c:spPr>
            <a:ln w="28575" cap="rnd">
              <a:solidFill>
                <a:srgbClr val="1D1160"/>
              </a:solidFill>
              <a:round/>
            </a:ln>
            <a:effectLst/>
          </c:spPr>
          <c:marker>
            <c:symbol val="none"/>
          </c:marker>
          <c:cat>
            <c:numRef>
              <c:f>'5.11'!$N$5:$AW$5</c:f>
              <c:numCache>
                <c:formatCode>yyyy</c:formatCode>
                <c:ptCount val="36"/>
                <c:pt idx="0">
                  <c:v>42005</c:v>
                </c:pt>
                <c:pt idx="1">
                  <c:v>42370</c:v>
                </c:pt>
                <c:pt idx="2">
                  <c:v>42736</c:v>
                </c:pt>
                <c:pt idx="3">
                  <c:v>43101</c:v>
                </c:pt>
                <c:pt idx="4">
                  <c:v>43466</c:v>
                </c:pt>
                <c:pt idx="5">
                  <c:v>43831</c:v>
                </c:pt>
                <c:pt idx="6">
                  <c:v>44197</c:v>
                </c:pt>
                <c:pt idx="7">
                  <c:v>44562</c:v>
                </c:pt>
                <c:pt idx="8">
                  <c:v>44927</c:v>
                </c:pt>
                <c:pt idx="9">
                  <c:v>45292</c:v>
                </c:pt>
                <c:pt idx="10">
                  <c:v>45658</c:v>
                </c:pt>
                <c:pt idx="11">
                  <c:v>46023</c:v>
                </c:pt>
                <c:pt idx="12">
                  <c:v>46388</c:v>
                </c:pt>
                <c:pt idx="13">
                  <c:v>46753</c:v>
                </c:pt>
                <c:pt idx="14">
                  <c:v>47119</c:v>
                </c:pt>
                <c:pt idx="15">
                  <c:v>47484</c:v>
                </c:pt>
                <c:pt idx="16">
                  <c:v>47849</c:v>
                </c:pt>
                <c:pt idx="17">
                  <c:v>48214</c:v>
                </c:pt>
                <c:pt idx="18">
                  <c:v>48580</c:v>
                </c:pt>
                <c:pt idx="19">
                  <c:v>48945</c:v>
                </c:pt>
                <c:pt idx="20">
                  <c:v>49310</c:v>
                </c:pt>
                <c:pt idx="21">
                  <c:v>49675</c:v>
                </c:pt>
                <c:pt idx="22">
                  <c:v>50041</c:v>
                </c:pt>
                <c:pt idx="23">
                  <c:v>50406</c:v>
                </c:pt>
                <c:pt idx="24">
                  <c:v>50771</c:v>
                </c:pt>
                <c:pt idx="25">
                  <c:v>51136</c:v>
                </c:pt>
                <c:pt idx="26">
                  <c:v>51502</c:v>
                </c:pt>
                <c:pt idx="27">
                  <c:v>51867</c:v>
                </c:pt>
                <c:pt idx="28">
                  <c:v>52232</c:v>
                </c:pt>
                <c:pt idx="29">
                  <c:v>52597</c:v>
                </c:pt>
                <c:pt idx="30">
                  <c:v>52963</c:v>
                </c:pt>
                <c:pt idx="31">
                  <c:v>53328</c:v>
                </c:pt>
                <c:pt idx="32">
                  <c:v>53693</c:v>
                </c:pt>
                <c:pt idx="33">
                  <c:v>54058</c:v>
                </c:pt>
                <c:pt idx="34">
                  <c:v>54424</c:v>
                </c:pt>
                <c:pt idx="35">
                  <c:v>54789</c:v>
                </c:pt>
              </c:numCache>
            </c:numRef>
          </c:cat>
          <c:val>
            <c:numRef>
              <c:f>'5.11'!$N$9:$AW$9</c:f>
              <c:numCache>
                <c:formatCode>General</c:formatCode>
                <c:ptCount val="36"/>
                <c:pt idx="3" formatCode="_-* #,##0.000_-;\-* #,##0.000_-;_-* &quot;-&quot;??_-;_-@_-">
                  <c:v>3.5898770907652988</c:v>
                </c:pt>
                <c:pt idx="4" formatCode="_-* #,##0.000_-;\-* #,##0.000_-;_-* &quot;-&quot;??_-;_-@_-">
                  <c:v>3.5898773274961759</c:v>
                </c:pt>
                <c:pt idx="5" formatCode="_-* #,##0.000_-;\-* #,##0.000_-;_-* &quot;-&quot;??_-;_-@_-">
                  <c:v>4.0516839983015247</c:v>
                </c:pt>
                <c:pt idx="6" formatCode="_-* #,##0.000_-;\-* #,##0.000_-;_-* &quot;-&quot;??_-;_-@_-">
                  <c:v>4.767108107453625</c:v>
                </c:pt>
                <c:pt idx="7" formatCode="_-* #,##0.000_-;\-* #,##0.000_-;_-* &quot;-&quot;??_-;_-@_-">
                  <c:v>4.7671157128936121</c:v>
                </c:pt>
                <c:pt idx="8" formatCode="_-* #,##0.000_-;\-* #,##0.000_-;_-* &quot;-&quot;??_-;_-@_-">
                  <c:v>4.8871347937795475</c:v>
                </c:pt>
                <c:pt idx="9" formatCode="_-* #,##0.000_-;\-* #,##0.000_-;_-* &quot;-&quot;??_-;_-@_-">
                  <c:v>5.127894332055587</c:v>
                </c:pt>
                <c:pt idx="10" formatCode="_-* #,##0.000_-;\-* #,##0.000_-;_-* &quot;-&quot;??_-;_-@_-">
                  <c:v>5.3617715363582557</c:v>
                </c:pt>
                <c:pt idx="11" formatCode="_-* #,##0.000_-;\-* #,##0.000_-;_-* &quot;-&quot;??_-;_-@_-">
                  <c:v>5.4227864701419204</c:v>
                </c:pt>
                <c:pt idx="12" formatCode="_-* #,##0.000_-;\-* #,##0.000_-;_-* &quot;-&quot;??_-;_-@_-">
                  <c:v>5.7211799148506053</c:v>
                </c:pt>
                <c:pt idx="13" formatCode="_-* #,##0.000_-;\-* #,##0.000_-;_-* &quot;-&quot;??_-;_-@_-">
                  <c:v>6.2169670648312376</c:v>
                </c:pt>
                <c:pt idx="14" formatCode="_-* #,##0.000_-;\-* #,##0.000_-;_-* &quot;-&quot;??_-;_-@_-">
                  <c:v>6.6220056741340914</c:v>
                </c:pt>
                <c:pt idx="15" formatCode="_-* #,##0.000_-;\-* #,##0.000_-;_-* &quot;-&quot;??_-;_-@_-">
                  <c:v>6.9589034016265305</c:v>
                </c:pt>
                <c:pt idx="16" formatCode="_-* #,##0.000_-;\-* #,##0.000_-;_-* &quot;-&quot;??_-;_-@_-">
                  <c:v>7.5728325289872229</c:v>
                </c:pt>
                <c:pt idx="17" formatCode="_-* #,##0.000_-;\-* #,##0.000_-;_-* &quot;-&quot;??_-;_-@_-">
                  <c:v>7.8004450710957682</c:v>
                </c:pt>
                <c:pt idx="18" formatCode="_-* #,##0.000_-;\-* #,##0.000_-;_-* &quot;-&quot;??_-;_-@_-">
                  <c:v>8.2302167788660441</c:v>
                </c:pt>
                <c:pt idx="19" formatCode="_-* #,##0.000_-;\-* #,##0.000_-;_-* &quot;-&quot;??_-;_-@_-">
                  <c:v>9.1332795152502442</c:v>
                </c:pt>
                <c:pt idx="20" formatCode="_-* #,##0.000_-;\-* #,##0.000_-;_-* &quot;-&quot;??_-;_-@_-">
                  <c:v>9.7188037734061652</c:v>
                </c:pt>
                <c:pt idx="21" formatCode="_-* #,##0.000_-;\-* #,##0.000_-;_-* &quot;-&quot;??_-;_-@_-">
                  <c:v>10.163420389722175</c:v>
                </c:pt>
                <c:pt idx="22" formatCode="_-* #,##0.000_-;\-* #,##0.000_-;_-* &quot;-&quot;??_-;_-@_-">
                  <c:v>10.26449888805891</c:v>
                </c:pt>
                <c:pt idx="23" formatCode="_-* #,##0.000_-;\-* #,##0.000_-;_-* &quot;-&quot;??_-;_-@_-">
                  <c:v>10.885647863199901</c:v>
                </c:pt>
                <c:pt idx="24" formatCode="_-* #,##0.000_-;\-* #,##0.000_-;_-* &quot;-&quot;??_-;_-@_-">
                  <c:v>11.290173182022199</c:v>
                </c:pt>
                <c:pt idx="25" formatCode="_-* #,##0.000_-;\-* #,##0.000_-;_-* &quot;-&quot;??_-;_-@_-">
                  <c:v>11.530196588798875</c:v>
                </c:pt>
                <c:pt idx="26" formatCode="_-* #,##0.000_-;\-* #,##0.000_-;_-* &quot;-&quot;??_-;_-@_-">
                  <c:v>12.40280222706201</c:v>
                </c:pt>
                <c:pt idx="27" formatCode="_-* #,##0.000_-;\-* #,##0.000_-;_-* &quot;-&quot;??_-;_-@_-">
                  <c:v>12.863337426008069</c:v>
                </c:pt>
                <c:pt idx="28" formatCode="_-* #,##0.000_-;\-* #,##0.000_-;_-* &quot;-&quot;??_-;_-@_-">
                  <c:v>13.783269839644184</c:v>
                </c:pt>
                <c:pt idx="29" formatCode="_-* #,##0.000_-;\-* #,##0.000_-;_-* &quot;-&quot;??_-;_-@_-">
                  <c:v>14.307170206502525</c:v>
                </c:pt>
                <c:pt idx="30" formatCode="_-* #,##0.000_-;\-* #,##0.000_-;_-* &quot;-&quot;??_-;_-@_-">
                  <c:v>14.861113651651969</c:v>
                </c:pt>
                <c:pt idx="31" formatCode="_-* #,##0.000_-;\-* #,##0.000_-;_-* &quot;-&quot;??_-;_-@_-">
                  <c:v>15.453626006830083</c:v>
                </c:pt>
                <c:pt idx="32" formatCode="_-* #,##0.000_-;\-* #,##0.000_-;_-* &quot;-&quot;??_-;_-@_-">
                  <c:v>16.545024753036852</c:v>
                </c:pt>
                <c:pt idx="33" formatCode="_-* #,##0.000_-;\-* #,##0.000_-;_-* &quot;-&quot;??_-;_-@_-">
                  <c:v>16.946391217774451</c:v>
                </c:pt>
                <c:pt idx="34" formatCode="_-* #,##0.000_-;\-* #,##0.000_-;_-* &quot;-&quot;??_-;_-@_-">
                  <c:v>17.639872399121224</c:v>
                </c:pt>
                <c:pt idx="35" formatCode="_-* #,##0.000_-;\-* #,##0.000_-;_-* &quot;-&quot;??_-;_-@_-">
                  <c:v>17.751389485217608</c:v>
                </c:pt>
              </c:numCache>
            </c:numRef>
          </c:val>
          <c:smooth val="0"/>
          <c:extLst>
            <c:ext xmlns:c16="http://schemas.microsoft.com/office/drawing/2014/chart" uri="{C3380CC4-5D6E-409C-BE32-E72D297353CC}">
              <c16:uniqueId val="{00000003-D90A-4316-B802-9F64B513D9F0}"/>
            </c:ext>
          </c:extLst>
        </c:ser>
        <c:ser>
          <c:idx val="4"/>
          <c:order val="4"/>
          <c:tx>
            <c:strRef>
              <c:f>'5.11'!$M$10</c:f>
              <c:strCache>
                <c:ptCount val="1"/>
                <c:pt idx="0">
                  <c:v>Five Year Forecast</c:v>
                </c:pt>
              </c:strCache>
            </c:strRef>
          </c:tx>
          <c:spPr>
            <a:ln w="28575" cap="rnd">
              <a:solidFill>
                <a:srgbClr val="B94700"/>
              </a:solidFill>
              <a:round/>
            </a:ln>
            <a:effectLst/>
          </c:spPr>
          <c:marker>
            <c:symbol val="none"/>
          </c:marker>
          <c:cat>
            <c:numRef>
              <c:f>'5.11'!$N$5:$AW$5</c:f>
              <c:numCache>
                <c:formatCode>yyyy</c:formatCode>
                <c:ptCount val="36"/>
                <c:pt idx="0">
                  <c:v>42005</c:v>
                </c:pt>
                <c:pt idx="1">
                  <c:v>42370</c:v>
                </c:pt>
                <c:pt idx="2">
                  <c:v>42736</c:v>
                </c:pt>
                <c:pt idx="3">
                  <c:v>43101</c:v>
                </c:pt>
                <c:pt idx="4">
                  <c:v>43466</c:v>
                </c:pt>
                <c:pt idx="5">
                  <c:v>43831</c:v>
                </c:pt>
                <c:pt idx="6">
                  <c:v>44197</c:v>
                </c:pt>
                <c:pt idx="7">
                  <c:v>44562</c:v>
                </c:pt>
                <c:pt idx="8">
                  <c:v>44927</c:v>
                </c:pt>
                <c:pt idx="9">
                  <c:v>45292</c:v>
                </c:pt>
                <c:pt idx="10">
                  <c:v>45658</c:v>
                </c:pt>
                <c:pt idx="11">
                  <c:v>46023</c:v>
                </c:pt>
                <c:pt idx="12">
                  <c:v>46388</c:v>
                </c:pt>
                <c:pt idx="13">
                  <c:v>46753</c:v>
                </c:pt>
                <c:pt idx="14">
                  <c:v>47119</c:v>
                </c:pt>
                <c:pt idx="15">
                  <c:v>47484</c:v>
                </c:pt>
                <c:pt idx="16">
                  <c:v>47849</c:v>
                </c:pt>
                <c:pt idx="17">
                  <c:v>48214</c:v>
                </c:pt>
                <c:pt idx="18">
                  <c:v>48580</c:v>
                </c:pt>
                <c:pt idx="19">
                  <c:v>48945</c:v>
                </c:pt>
                <c:pt idx="20">
                  <c:v>49310</c:v>
                </c:pt>
                <c:pt idx="21">
                  <c:v>49675</c:v>
                </c:pt>
                <c:pt idx="22">
                  <c:v>50041</c:v>
                </c:pt>
                <c:pt idx="23">
                  <c:v>50406</c:v>
                </c:pt>
                <c:pt idx="24">
                  <c:v>50771</c:v>
                </c:pt>
                <c:pt idx="25">
                  <c:v>51136</c:v>
                </c:pt>
                <c:pt idx="26">
                  <c:v>51502</c:v>
                </c:pt>
                <c:pt idx="27">
                  <c:v>51867</c:v>
                </c:pt>
                <c:pt idx="28">
                  <c:v>52232</c:v>
                </c:pt>
                <c:pt idx="29">
                  <c:v>52597</c:v>
                </c:pt>
                <c:pt idx="30">
                  <c:v>52963</c:v>
                </c:pt>
                <c:pt idx="31">
                  <c:v>53328</c:v>
                </c:pt>
                <c:pt idx="32">
                  <c:v>53693</c:v>
                </c:pt>
                <c:pt idx="33">
                  <c:v>54058</c:v>
                </c:pt>
                <c:pt idx="34">
                  <c:v>54424</c:v>
                </c:pt>
                <c:pt idx="35">
                  <c:v>54789</c:v>
                </c:pt>
              </c:numCache>
            </c:numRef>
          </c:cat>
          <c:val>
            <c:numRef>
              <c:f>'5.11'!$N$10:$AW$10</c:f>
              <c:numCache>
                <c:formatCode>General</c:formatCode>
                <c:ptCount val="36"/>
                <c:pt idx="3" formatCode="_-* #,##0.000_-;\-* #,##0.000_-;_-* &quot;-&quot;??_-;_-@_-">
                  <c:v>3.5898770907652988</c:v>
                </c:pt>
                <c:pt idx="4" formatCode="_-* #,##0.000_-;\-* #,##0.000_-;_-* &quot;-&quot;??_-;_-@_-">
                  <c:v>4.0647107047401985</c:v>
                </c:pt>
                <c:pt idx="5" formatCode="_-* #,##0.000_-;\-* #,##0.000_-;_-* &quot;-&quot;??_-;_-@_-">
                  <c:v>4.892969734351249</c:v>
                </c:pt>
                <c:pt idx="6" formatCode="_-* #,##0.000_-;\-* #,##0.000_-;_-* &quot;-&quot;??_-;_-@_-">
                  <c:v>5.367171839558095</c:v>
                </c:pt>
                <c:pt idx="7" formatCode="_-* #,##0.000_-;\-* #,##0.000_-;_-* &quot;-&quot;??_-;_-@_-">
                  <c:v>5.957221429478988</c:v>
                </c:pt>
                <c:pt idx="8" formatCode="_-* #,##0.000_-;\-* #,##0.000_-;_-* &quot;-&quot;??_-;_-@_-">
                  <c:v>6.2797442579316476</c:v>
                </c:pt>
              </c:numCache>
            </c:numRef>
          </c:val>
          <c:smooth val="0"/>
          <c:extLst>
            <c:ext xmlns:c16="http://schemas.microsoft.com/office/drawing/2014/chart" uri="{C3380CC4-5D6E-409C-BE32-E72D297353CC}">
              <c16:uniqueId val="{00000004-D90A-4316-B802-9F64B513D9F0}"/>
            </c:ext>
          </c:extLst>
        </c:ser>
        <c:dLbls>
          <c:showLegendKey val="0"/>
          <c:showVal val="0"/>
          <c:showCatName val="0"/>
          <c:showSerName val="0"/>
          <c:showPercent val="0"/>
          <c:showBubbleSize val="0"/>
        </c:dLbls>
        <c:smooth val="0"/>
        <c:axId val="614346112"/>
        <c:axId val="614352000"/>
      </c:lineChart>
      <c:dateAx>
        <c:axId val="614346112"/>
        <c:scaling>
          <c:orientation val="minMax"/>
        </c:scaling>
        <c:delete val="0"/>
        <c:axPos val="b"/>
        <c:numFmt formatCode="yyyy" sourceLinked="1"/>
        <c:majorTickMark val="out"/>
        <c:minorTickMark val="none"/>
        <c:tickLblPos val="nextTo"/>
        <c:spPr>
          <a:noFill/>
          <a:ln w="9525" cap="flat" cmpd="sng" algn="ctr">
            <a:solidFill>
              <a:schemeClr val="bg1">
                <a:lumMod val="50000"/>
              </a:schemeClr>
            </a:solidFill>
            <a:round/>
          </a:ln>
          <a:effectLst/>
        </c:spPr>
        <c:txPr>
          <a:bodyPr rot="-60000000" spcFirstLastPara="1" vertOverflow="ellipsis" vert="horz" wrap="square" anchor="ctr" anchorCtr="1"/>
          <a:lstStyle/>
          <a:p>
            <a:pPr>
              <a:defRPr sz="11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614352000"/>
        <c:crosses val="autoZero"/>
        <c:auto val="1"/>
        <c:lblOffset val="100"/>
        <c:baseTimeUnit val="years"/>
        <c:majorUnit val="5"/>
        <c:majorTimeUnit val="years"/>
      </c:dateAx>
      <c:valAx>
        <c:axId val="614352000"/>
        <c:scaling>
          <c:orientation val="minMax"/>
          <c:max val="35"/>
        </c:scaling>
        <c:delete val="0"/>
        <c:axPos val="l"/>
        <c:majorGridlines>
          <c:spPr>
            <a:ln w="9525" cap="flat" cmpd="sng" algn="ctr">
              <a:solidFill>
                <a:srgbClr val="BFBFBF"/>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solidFill>
                    <a:latin typeface="Arial" panose="020B0604020202020204" pitchFamily="34" charset="0"/>
                    <a:ea typeface="+mn-ea"/>
                    <a:cs typeface="Arial" panose="020B0604020202020204" pitchFamily="34" charset="0"/>
                  </a:defRPr>
                </a:pPr>
                <a:r>
                  <a:rPr lang="en-GB"/>
                  <a:t>GW</a:t>
                </a:r>
              </a:p>
            </c:rich>
          </c:tx>
          <c:overlay val="0"/>
          <c:spPr>
            <a:noFill/>
            <a:ln>
              <a:noFill/>
            </a:ln>
            <a:effectLst/>
          </c:spPr>
          <c:txPr>
            <a:bodyPr rot="-5400000" spcFirstLastPara="1" vertOverflow="ellipsis" vert="horz" wrap="square" anchor="ctr" anchorCtr="1"/>
            <a:lstStyle/>
            <a:p>
              <a:pPr>
                <a:defRPr sz="11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sz="11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614346112"/>
        <c:crosses val="autoZero"/>
        <c:crossBetween val="midCat"/>
      </c:valAx>
      <c:spPr>
        <a:noFill/>
        <a:ln>
          <a:noFill/>
        </a:ln>
        <a:effectLst/>
      </c:spPr>
    </c:plotArea>
    <c:legend>
      <c:legendPos val="b"/>
      <c:layout>
        <c:manualLayout>
          <c:xMode val="edge"/>
          <c:yMode val="edge"/>
          <c:x val="3.7585529003267876E-3"/>
          <c:y val="0.86793285024154587"/>
          <c:w val="0.98599788092320262"/>
          <c:h val="0.11366135265700483"/>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100">
          <a:solidFill>
            <a:schemeClr val="tx1"/>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6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'5.12'!$L$7</c:f>
              <c:strCache>
                <c:ptCount val="1"/>
                <c:pt idx="0">
                  <c:v>UKCS</c:v>
                </c:pt>
              </c:strCache>
            </c:strRef>
          </c:tx>
          <c:spPr>
            <a:solidFill>
              <a:srgbClr val="FFBF22"/>
            </a:solidFill>
            <a:ln>
              <a:noFill/>
            </a:ln>
            <a:effectLst/>
          </c:spPr>
          <c:invertIfNegative val="0"/>
          <c:cat>
            <c:multiLvlStrRef>
              <c:f>'5.12'!$M$5:$V$6</c:f>
              <c:multiLvlStrCache>
                <c:ptCount val="9"/>
                <c:lvl>
                  <c:pt idx="1">
                    <c:v>CR</c:v>
                  </c:pt>
                  <c:pt idx="2">
                    <c:v>TD</c:v>
                  </c:pt>
                  <c:pt idx="3">
                    <c:v>SP</c:v>
                  </c:pt>
                  <c:pt idx="4">
                    <c:v>CE</c:v>
                  </c:pt>
                  <c:pt idx="5">
                    <c:v>CR</c:v>
                  </c:pt>
                  <c:pt idx="6">
                    <c:v>TD</c:v>
                  </c:pt>
                  <c:pt idx="7">
                    <c:v>SP</c:v>
                  </c:pt>
                  <c:pt idx="8">
                    <c:v>CE</c:v>
                  </c:pt>
                </c:lvl>
                <c:lvl>
                  <c:pt idx="0">
                    <c:v>2018</c:v>
                  </c:pt>
                  <c:pt idx="1">
                    <c:v>2030</c:v>
                  </c:pt>
                  <c:pt idx="5">
                    <c:v>2050</c:v>
                  </c:pt>
                </c:lvl>
              </c:multiLvlStrCache>
            </c:multiLvlStrRef>
          </c:cat>
          <c:val>
            <c:numRef>
              <c:f>'5.12'!$M$7:$U$7</c:f>
              <c:numCache>
                <c:formatCode>0</c:formatCode>
                <c:ptCount val="9"/>
                <c:pt idx="0">
                  <c:v>36.090128400000019</c:v>
                </c:pt>
                <c:pt idx="1">
                  <c:v>14.819000000000001</c:v>
                </c:pt>
                <c:pt idx="2">
                  <c:v>20.2575</c:v>
                </c:pt>
                <c:pt idx="3">
                  <c:v>21.717500000000001</c:v>
                </c:pt>
                <c:pt idx="4">
                  <c:v>17.957999999999998</c:v>
                </c:pt>
                <c:pt idx="5">
                  <c:v>0</c:v>
                </c:pt>
                <c:pt idx="6">
                  <c:v>1.387</c:v>
                </c:pt>
                <c:pt idx="7">
                  <c:v>1.387</c:v>
                </c:pt>
                <c:pt idx="8">
                  <c:v>0</c:v>
                </c:pt>
              </c:numCache>
            </c:numRef>
          </c:val>
          <c:extLst>
            <c:ext xmlns:c16="http://schemas.microsoft.com/office/drawing/2014/chart" uri="{C3380CC4-5D6E-409C-BE32-E72D297353CC}">
              <c16:uniqueId val="{00000000-8763-4384-9281-3BEFB97C7BD2}"/>
            </c:ext>
          </c:extLst>
        </c:ser>
        <c:ser>
          <c:idx val="1"/>
          <c:order val="1"/>
          <c:tx>
            <c:strRef>
              <c:f>'5.12'!$L$8</c:f>
              <c:strCache>
                <c:ptCount val="1"/>
                <c:pt idx="0">
                  <c:v>Shale</c:v>
                </c:pt>
              </c:strCache>
            </c:strRef>
          </c:tx>
          <c:spPr>
            <a:solidFill>
              <a:schemeClr val="accent2"/>
            </a:solidFill>
            <a:ln>
              <a:noFill/>
            </a:ln>
            <a:effectLst/>
          </c:spPr>
          <c:invertIfNegative val="0"/>
          <c:cat>
            <c:multiLvlStrRef>
              <c:f>'5.12'!$M$5:$V$6</c:f>
              <c:multiLvlStrCache>
                <c:ptCount val="9"/>
                <c:lvl>
                  <c:pt idx="1">
                    <c:v>CR</c:v>
                  </c:pt>
                  <c:pt idx="2">
                    <c:v>TD</c:v>
                  </c:pt>
                  <c:pt idx="3">
                    <c:v>SP</c:v>
                  </c:pt>
                  <c:pt idx="4">
                    <c:v>CE</c:v>
                  </c:pt>
                  <c:pt idx="5">
                    <c:v>CR</c:v>
                  </c:pt>
                  <c:pt idx="6">
                    <c:v>TD</c:v>
                  </c:pt>
                  <c:pt idx="7">
                    <c:v>SP</c:v>
                  </c:pt>
                  <c:pt idx="8">
                    <c:v>CE</c:v>
                  </c:pt>
                </c:lvl>
                <c:lvl>
                  <c:pt idx="0">
                    <c:v>2018</c:v>
                  </c:pt>
                  <c:pt idx="1">
                    <c:v>2030</c:v>
                  </c:pt>
                  <c:pt idx="5">
                    <c:v>2050</c:v>
                  </c:pt>
                </c:lvl>
              </c:multiLvlStrCache>
            </c:multiLvlStrRef>
          </c:cat>
          <c:val>
            <c:numRef>
              <c:f>'5.12'!$M$8:$U$8</c:f>
              <c:numCache>
                <c:formatCode>0</c:formatCode>
                <c:ptCount val="9"/>
                <c:pt idx="0">
                  <c:v>0</c:v>
                </c:pt>
                <c:pt idx="1">
                  <c:v>0</c:v>
                </c:pt>
                <c:pt idx="2">
                  <c:v>0</c:v>
                </c:pt>
                <c:pt idx="3">
                  <c:v>6.7413560000000015</c:v>
                </c:pt>
                <c:pt idx="4">
                  <c:v>13.482712000000003</c:v>
                </c:pt>
                <c:pt idx="5">
                  <c:v>0</c:v>
                </c:pt>
                <c:pt idx="6">
                  <c:v>0</c:v>
                </c:pt>
                <c:pt idx="7">
                  <c:v>7.3753191111111223</c:v>
                </c:pt>
                <c:pt idx="8">
                  <c:v>32.882132000000013</c:v>
                </c:pt>
              </c:numCache>
            </c:numRef>
          </c:val>
          <c:extLst>
            <c:ext xmlns:c16="http://schemas.microsoft.com/office/drawing/2014/chart" uri="{C3380CC4-5D6E-409C-BE32-E72D297353CC}">
              <c16:uniqueId val="{00000001-8763-4384-9281-3BEFB97C7BD2}"/>
            </c:ext>
          </c:extLst>
        </c:ser>
        <c:ser>
          <c:idx val="2"/>
          <c:order val="2"/>
          <c:tx>
            <c:strRef>
              <c:f>'5.12'!$L$9</c:f>
              <c:strCache>
                <c:ptCount val="1"/>
                <c:pt idx="0">
                  <c:v>Green Gas</c:v>
                </c:pt>
              </c:strCache>
            </c:strRef>
          </c:tx>
          <c:spPr>
            <a:solidFill>
              <a:srgbClr val="6A2C91"/>
            </a:solidFill>
            <a:ln>
              <a:noFill/>
            </a:ln>
            <a:effectLst/>
          </c:spPr>
          <c:invertIfNegative val="0"/>
          <c:cat>
            <c:multiLvlStrRef>
              <c:f>'5.12'!$M$5:$V$6</c:f>
              <c:multiLvlStrCache>
                <c:ptCount val="9"/>
                <c:lvl>
                  <c:pt idx="1">
                    <c:v>CR</c:v>
                  </c:pt>
                  <c:pt idx="2">
                    <c:v>TD</c:v>
                  </c:pt>
                  <c:pt idx="3">
                    <c:v>SP</c:v>
                  </c:pt>
                  <c:pt idx="4">
                    <c:v>CE</c:v>
                  </c:pt>
                  <c:pt idx="5">
                    <c:v>CR</c:v>
                  </c:pt>
                  <c:pt idx="6">
                    <c:v>TD</c:v>
                  </c:pt>
                  <c:pt idx="7">
                    <c:v>SP</c:v>
                  </c:pt>
                  <c:pt idx="8">
                    <c:v>CE</c:v>
                  </c:pt>
                </c:lvl>
                <c:lvl>
                  <c:pt idx="0">
                    <c:v>2018</c:v>
                  </c:pt>
                  <c:pt idx="1">
                    <c:v>2030</c:v>
                  </c:pt>
                  <c:pt idx="5">
                    <c:v>2050</c:v>
                  </c:pt>
                </c:lvl>
              </c:multiLvlStrCache>
            </c:multiLvlStrRef>
          </c:cat>
          <c:val>
            <c:numRef>
              <c:f>'5.12'!$M$9:$U$9</c:f>
              <c:numCache>
                <c:formatCode>0</c:formatCode>
                <c:ptCount val="9"/>
                <c:pt idx="0">
                  <c:v>0</c:v>
                </c:pt>
                <c:pt idx="1">
                  <c:v>3.1928018027563865</c:v>
                </c:pt>
                <c:pt idx="2">
                  <c:v>1.7176864432172974</c:v>
                </c:pt>
                <c:pt idx="3">
                  <c:v>0.38090738620000003</c:v>
                </c:pt>
                <c:pt idx="4">
                  <c:v>0.88855613226117736</c:v>
                </c:pt>
                <c:pt idx="5">
                  <c:v>12.005312293745877</c:v>
                </c:pt>
                <c:pt idx="6">
                  <c:v>6.6716273351219693</c:v>
                </c:pt>
                <c:pt idx="7">
                  <c:v>0.69086694326388298</c:v>
                </c:pt>
                <c:pt idx="8">
                  <c:v>3.6490280414159746</c:v>
                </c:pt>
              </c:numCache>
            </c:numRef>
          </c:val>
          <c:extLst>
            <c:ext xmlns:c16="http://schemas.microsoft.com/office/drawing/2014/chart" uri="{C3380CC4-5D6E-409C-BE32-E72D297353CC}">
              <c16:uniqueId val="{00000002-8763-4384-9281-3BEFB97C7BD2}"/>
            </c:ext>
          </c:extLst>
        </c:ser>
        <c:ser>
          <c:idx val="3"/>
          <c:order val="3"/>
          <c:tx>
            <c:strRef>
              <c:f>'5.12'!$L$10</c:f>
              <c:strCache>
                <c:ptCount val="1"/>
                <c:pt idx="0">
                  <c:v>Imports</c:v>
                </c:pt>
              </c:strCache>
            </c:strRef>
          </c:tx>
          <c:spPr>
            <a:solidFill>
              <a:schemeClr val="tx1">
                <a:lumMod val="65000"/>
                <a:lumOff val="35000"/>
              </a:schemeClr>
            </a:solidFill>
            <a:ln>
              <a:noFill/>
            </a:ln>
            <a:effectLst/>
          </c:spPr>
          <c:invertIfNegative val="0"/>
          <c:cat>
            <c:multiLvlStrRef>
              <c:f>'5.12'!$M$5:$V$6</c:f>
              <c:multiLvlStrCache>
                <c:ptCount val="9"/>
                <c:lvl>
                  <c:pt idx="1">
                    <c:v>CR</c:v>
                  </c:pt>
                  <c:pt idx="2">
                    <c:v>TD</c:v>
                  </c:pt>
                  <c:pt idx="3">
                    <c:v>SP</c:v>
                  </c:pt>
                  <c:pt idx="4">
                    <c:v>CE</c:v>
                  </c:pt>
                  <c:pt idx="5">
                    <c:v>CR</c:v>
                  </c:pt>
                  <c:pt idx="6">
                    <c:v>TD</c:v>
                  </c:pt>
                  <c:pt idx="7">
                    <c:v>SP</c:v>
                  </c:pt>
                  <c:pt idx="8">
                    <c:v>CE</c:v>
                  </c:pt>
                </c:lvl>
                <c:lvl>
                  <c:pt idx="0">
                    <c:v>2018</c:v>
                  </c:pt>
                  <c:pt idx="1">
                    <c:v>2030</c:v>
                  </c:pt>
                  <c:pt idx="5">
                    <c:v>2050</c:v>
                  </c:pt>
                </c:lvl>
              </c:multiLvlStrCache>
            </c:multiLvlStrRef>
          </c:cat>
          <c:val>
            <c:numRef>
              <c:f>'5.12'!$M$10:$U$10</c:f>
              <c:numCache>
                <c:formatCode>0</c:formatCode>
                <c:ptCount val="9"/>
                <c:pt idx="0">
                  <c:v>45.370629600000001</c:v>
                </c:pt>
                <c:pt idx="1">
                  <c:v>37.868705550611296</c:v>
                </c:pt>
                <c:pt idx="2">
                  <c:v>40.408630946458828</c:v>
                </c:pt>
                <c:pt idx="3">
                  <c:v>44.078220259665457</c:v>
                </c:pt>
                <c:pt idx="4">
                  <c:v>44.393345676070936</c:v>
                </c:pt>
                <c:pt idx="5">
                  <c:v>14.278365219438154</c:v>
                </c:pt>
                <c:pt idx="6">
                  <c:v>55.180830258072234</c:v>
                </c:pt>
                <c:pt idx="7">
                  <c:v>61.95831064282104</c:v>
                </c:pt>
                <c:pt idx="8">
                  <c:v>34.490569719607606</c:v>
                </c:pt>
              </c:numCache>
            </c:numRef>
          </c:val>
          <c:extLst>
            <c:ext xmlns:c16="http://schemas.microsoft.com/office/drawing/2014/chart" uri="{C3380CC4-5D6E-409C-BE32-E72D297353CC}">
              <c16:uniqueId val="{00000003-8763-4384-9281-3BEFB97C7BD2}"/>
            </c:ext>
          </c:extLst>
        </c:ser>
        <c:dLbls>
          <c:showLegendKey val="0"/>
          <c:showVal val="0"/>
          <c:showCatName val="0"/>
          <c:showSerName val="0"/>
          <c:showPercent val="0"/>
          <c:showBubbleSize val="0"/>
        </c:dLbls>
        <c:gapWidth val="50"/>
        <c:overlap val="100"/>
        <c:axId val="614452224"/>
        <c:axId val="614458112"/>
      </c:barChart>
      <c:catAx>
        <c:axId val="6144522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614458112"/>
        <c:crosses val="autoZero"/>
        <c:auto val="1"/>
        <c:lblAlgn val="ctr"/>
        <c:lblOffset val="100"/>
        <c:noMultiLvlLbl val="0"/>
      </c:catAx>
      <c:valAx>
        <c:axId val="61445811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solidFill>
                    <a:latin typeface="Arial" panose="020B0604020202020204" pitchFamily="34" charset="0"/>
                    <a:ea typeface="+mn-ea"/>
                    <a:cs typeface="Arial" panose="020B0604020202020204" pitchFamily="34" charset="0"/>
                  </a:defRPr>
                </a:pPr>
                <a:r>
                  <a:rPr lang="en-GB"/>
                  <a:t>bcm/year</a:t>
                </a:r>
              </a:p>
            </c:rich>
          </c:tx>
          <c:overlay val="0"/>
          <c:spPr>
            <a:noFill/>
            <a:ln>
              <a:noFill/>
            </a:ln>
            <a:effectLst/>
          </c:spPr>
          <c:txPr>
            <a:bodyPr rot="-5400000" spcFirstLastPara="1" vertOverflow="ellipsis" vert="horz" wrap="square" anchor="ctr" anchorCtr="1"/>
            <a:lstStyle/>
            <a:p>
              <a:pPr>
                <a:defRPr sz="11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61445222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1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100">
          <a:solidFill>
            <a:schemeClr val="tx1"/>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8009599673202608E-2"/>
          <c:y val="5.9360418205579864E-2"/>
          <c:w val="0.8225505514705882"/>
          <c:h val="0.74204716177055519"/>
        </c:manualLayout>
      </c:layout>
      <c:areaChart>
        <c:grouping val="stacked"/>
        <c:varyColors val="0"/>
        <c:ser>
          <c:idx val="0"/>
          <c:order val="0"/>
          <c:tx>
            <c:strRef>
              <c:f>'3.2'!$O$9</c:f>
              <c:strCache>
                <c:ptCount val="1"/>
                <c:pt idx="0">
                  <c:v>Transmission</c:v>
                </c:pt>
              </c:strCache>
            </c:strRef>
          </c:tx>
          <c:spPr>
            <a:solidFill>
              <a:srgbClr val="FFBF22"/>
            </a:solidFill>
            <a:ln>
              <a:solidFill>
                <a:srgbClr val="FFC222"/>
              </a:solidFill>
            </a:ln>
            <a:effectLst>
              <a:outerShdw blurRad="39878" dist="22860" dir="5400000" algn="ctr" rotWithShape="0">
                <a:srgbClr val="FFC222">
                  <a:alpha val="35000"/>
                </a:srgbClr>
              </a:outerShdw>
            </a:effectLst>
            <a:scene3d>
              <a:camera prst="orthographicFront"/>
              <a:lightRig rig="threePt" dir="t">
                <a:rot lat="0" lon="0" rev="1200000"/>
              </a:lightRig>
            </a:scene3d>
          </c:spPr>
          <c:cat>
            <c:numRef>
              <c:f>'3.2'!$P$8:$AZ$8</c:f>
              <c:numCache>
                <c:formatCode>yyyy</c:formatCode>
                <c:ptCount val="37"/>
                <c:pt idx="0">
                  <c:v>42005</c:v>
                </c:pt>
                <c:pt idx="1">
                  <c:v>42370</c:v>
                </c:pt>
                <c:pt idx="2">
                  <c:v>42736</c:v>
                </c:pt>
                <c:pt idx="3">
                  <c:v>43101</c:v>
                </c:pt>
                <c:pt idx="4">
                  <c:v>43101</c:v>
                </c:pt>
                <c:pt idx="5">
                  <c:v>43466</c:v>
                </c:pt>
                <c:pt idx="6">
                  <c:v>43831</c:v>
                </c:pt>
                <c:pt idx="7">
                  <c:v>44197</c:v>
                </c:pt>
                <c:pt idx="8">
                  <c:v>44562</c:v>
                </c:pt>
                <c:pt idx="9">
                  <c:v>44927</c:v>
                </c:pt>
                <c:pt idx="10">
                  <c:v>45292</c:v>
                </c:pt>
                <c:pt idx="11">
                  <c:v>45658</c:v>
                </c:pt>
                <c:pt idx="12">
                  <c:v>46023</c:v>
                </c:pt>
                <c:pt idx="13">
                  <c:v>46388</c:v>
                </c:pt>
                <c:pt idx="14">
                  <c:v>46753</c:v>
                </c:pt>
                <c:pt idx="15">
                  <c:v>47119</c:v>
                </c:pt>
                <c:pt idx="16">
                  <c:v>47484</c:v>
                </c:pt>
                <c:pt idx="17">
                  <c:v>47849</c:v>
                </c:pt>
                <c:pt idx="18">
                  <c:v>48214</c:v>
                </c:pt>
                <c:pt idx="19">
                  <c:v>48580</c:v>
                </c:pt>
                <c:pt idx="20">
                  <c:v>48945</c:v>
                </c:pt>
                <c:pt idx="21">
                  <c:v>49310</c:v>
                </c:pt>
                <c:pt idx="22">
                  <c:v>49675</c:v>
                </c:pt>
                <c:pt idx="23">
                  <c:v>50041</c:v>
                </c:pt>
                <c:pt idx="24">
                  <c:v>50406</c:v>
                </c:pt>
                <c:pt idx="25">
                  <c:v>50771</c:v>
                </c:pt>
                <c:pt idx="26">
                  <c:v>51136</c:v>
                </c:pt>
                <c:pt idx="27">
                  <c:v>51502</c:v>
                </c:pt>
                <c:pt idx="28">
                  <c:v>51867</c:v>
                </c:pt>
                <c:pt idx="29">
                  <c:v>52232</c:v>
                </c:pt>
                <c:pt idx="30">
                  <c:v>52597</c:v>
                </c:pt>
                <c:pt idx="31">
                  <c:v>52963</c:v>
                </c:pt>
                <c:pt idx="32">
                  <c:v>53328</c:v>
                </c:pt>
                <c:pt idx="33">
                  <c:v>53693</c:v>
                </c:pt>
                <c:pt idx="34">
                  <c:v>54058</c:v>
                </c:pt>
                <c:pt idx="35">
                  <c:v>54424</c:v>
                </c:pt>
                <c:pt idx="36">
                  <c:v>54789</c:v>
                </c:pt>
              </c:numCache>
            </c:numRef>
          </c:cat>
          <c:val>
            <c:numRef>
              <c:f>'3.2'!$P$9:$AZ$9</c:f>
              <c:numCache>
                <c:formatCode>General</c:formatCode>
                <c:ptCount val="37"/>
                <c:pt idx="4" formatCode="_-* #,##0_-;\-* #,##0_-;_-* &quot;-&quot;??_-;_-@_-">
                  <c:v>76.959070000000011</c:v>
                </c:pt>
                <c:pt idx="5" formatCode="_-* #,##0_-;\-* #,##0_-;_-* &quot;-&quot;??_-;_-@_-">
                  <c:v>74.501570000000001</c:v>
                </c:pt>
                <c:pt idx="6" formatCode="_-* #,##0_-;\-* #,##0_-;_-* &quot;-&quot;??_-;_-@_-">
                  <c:v>73.999460000000013</c:v>
                </c:pt>
                <c:pt idx="7" formatCode="_-* #,##0_-;\-* #,##0_-;_-* &quot;-&quot;??_-;_-@_-">
                  <c:v>75.423469999999995</c:v>
                </c:pt>
                <c:pt idx="8" formatCode="_-* #,##0_-;\-* #,##0_-;_-* &quot;-&quot;??_-;_-@_-">
                  <c:v>70.931569999999994</c:v>
                </c:pt>
                <c:pt idx="9" formatCode="_-* #,##0_-;\-* #,##0_-;_-* &quot;-&quot;??_-;_-@_-">
                  <c:v>73.43777</c:v>
                </c:pt>
                <c:pt idx="10" formatCode="_-* #,##0_-;\-* #,##0_-;_-* &quot;-&quot;??_-;_-@_-">
                  <c:v>73.863470000000007</c:v>
                </c:pt>
                <c:pt idx="11" formatCode="_-* #,##0_-;\-* #,##0_-;_-* &quot;-&quot;??_-;_-@_-">
                  <c:v>74.608369999999994</c:v>
                </c:pt>
                <c:pt idx="12" formatCode="_-* #,##0_-;\-* #,##0_-;_-* &quot;-&quot;??_-;_-@_-">
                  <c:v>77.026070000000004</c:v>
                </c:pt>
                <c:pt idx="13" formatCode="_-* #,##0_-;\-* #,##0_-;_-* &quot;-&quot;??_-;_-@_-">
                  <c:v>80.818269999999998</c:v>
                </c:pt>
                <c:pt idx="14" formatCode="_-* #,##0_-;\-* #,##0_-;_-* &quot;-&quot;??_-;_-@_-">
                  <c:v>83.719770000000011</c:v>
                </c:pt>
                <c:pt idx="15" formatCode="_-* #,##0_-;\-* #,##0_-;_-* &quot;-&quot;??_-;_-@_-">
                  <c:v>84.696070000000006</c:v>
                </c:pt>
                <c:pt idx="16" formatCode="_-* #,##0_-;\-* #,##0_-;_-* &quot;-&quot;??_-;_-@_-">
                  <c:v>84.29007</c:v>
                </c:pt>
                <c:pt idx="17" formatCode="_-* #,##0_-;\-* #,##0_-;_-* &quot;-&quot;??_-;_-@_-">
                  <c:v>86.102070000000012</c:v>
                </c:pt>
                <c:pt idx="18" formatCode="_-* #,##0_-;\-* #,##0_-;_-* &quot;-&quot;??_-;_-@_-">
                  <c:v>88.572870000000009</c:v>
                </c:pt>
                <c:pt idx="19" formatCode="_-* #,##0_-;\-* #,##0_-;_-* &quot;-&quot;??_-;_-@_-">
                  <c:v>88.651870000000017</c:v>
                </c:pt>
                <c:pt idx="20" formatCode="_-* #,##0_-;\-* #,##0_-;_-* &quot;-&quot;??_-;_-@_-">
                  <c:v>89.533870000000007</c:v>
                </c:pt>
                <c:pt idx="21" formatCode="_-* #,##0_-;\-* #,##0_-;_-* &quot;-&quot;??_-;_-@_-">
                  <c:v>91.018870000000007</c:v>
                </c:pt>
                <c:pt idx="22" formatCode="_-* #,##0_-;\-* #,##0_-;_-* &quot;-&quot;??_-;_-@_-">
                  <c:v>92.203870000000009</c:v>
                </c:pt>
                <c:pt idx="23" formatCode="_-* #,##0_-;\-* #,##0_-;_-* &quot;-&quot;??_-;_-@_-">
                  <c:v>92.272870000000012</c:v>
                </c:pt>
                <c:pt idx="24" formatCode="_-* #,##0_-;\-* #,##0_-;_-* &quot;-&quot;??_-;_-@_-">
                  <c:v>92.128870000000006</c:v>
                </c:pt>
                <c:pt idx="25" formatCode="_-* #,##0_-;\-* #,##0_-;_-* &quot;-&quot;??_-;_-@_-">
                  <c:v>92.395870000000016</c:v>
                </c:pt>
                <c:pt idx="26" formatCode="_-* #,##0_-;\-* #,##0_-;_-* &quot;-&quot;??_-;_-@_-">
                  <c:v>92.499870000000016</c:v>
                </c:pt>
                <c:pt idx="27" formatCode="_-* #,##0_-;\-* #,##0_-;_-* &quot;-&quot;??_-;_-@_-">
                  <c:v>93.299770000000009</c:v>
                </c:pt>
                <c:pt idx="28" formatCode="_-* #,##0_-;\-* #,##0_-;_-* &quot;-&quot;??_-;_-@_-">
                  <c:v>93.859769999999997</c:v>
                </c:pt>
                <c:pt idx="29" formatCode="_-* #,##0_-;\-* #,##0_-;_-* &quot;-&quot;??_-;_-@_-">
                  <c:v>94.197770000000006</c:v>
                </c:pt>
                <c:pt idx="30" formatCode="_-* #,##0_-;\-* #,##0_-;_-* &quot;-&quot;??_-;_-@_-">
                  <c:v>94.79777</c:v>
                </c:pt>
                <c:pt idx="31" formatCode="_-* #,##0_-;\-* #,##0_-;_-* &quot;-&quot;??_-;_-@_-">
                  <c:v>95.897770000000008</c:v>
                </c:pt>
                <c:pt idx="32" formatCode="_-* #,##0_-;\-* #,##0_-;_-* &quot;-&quot;??_-;_-@_-">
                  <c:v>96.497770000000003</c:v>
                </c:pt>
                <c:pt idx="33" formatCode="_-* #,##0_-;\-* #,##0_-;_-* &quot;-&quot;??_-;_-@_-">
                  <c:v>96.947770000000006</c:v>
                </c:pt>
                <c:pt idx="34" formatCode="_-* #,##0_-;\-* #,##0_-;_-* &quot;-&quot;??_-;_-@_-">
                  <c:v>96.962770000000006</c:v>
                </c:pt>
                <c:pt idx="35" formatCode="_-* #,##0_-;\-* #,##0_-;_-* &quot;-&quot;??_-;_-@_-">
                  <c:v>96.962770000000006</c:v>
                </c:pt>
                <c:pt idx="36" formatCode="_-* #,##0_-;\-* #,##0_-;_-* &quot;-&quot;??_-;_-@_-">
                  <c:v>96.962770000000006</c:v>
                </c:pt>
              </c:numCache>
            </c:numRef>
          </c:val>
          <c:extLst>
            <c:ext xmlns:c16="http://schemas.microsoft.com/office/drawing/2014/chart" uri="{C3380CC4-5D6E-409C-BE32-E72D297353CC}">
              <c16:uniqueId val="{00000000-2C4C-4935-B7B1-48C40421B603}"/>
            </c:ext>
          </c:extLst>
        </c:ser>
        <c:ser>
          <c:idx val="1"/>
          <c:order val="1"/>
          <c:tx>
            <c:strRef>
              <c:f>'3.2'!$O$10</c:f>
              <c:strCache>
                <c:ptCount val="1"/>
                <c:pt idx="0">
                  <c:v>Distributed</c:v>
                </c:pt>
              </c:strCache>
            </c:strRef>
          </c:tx>
          <c:spPr>
            <a:solidFill>
              <a:srgbClr val="F26522"/>
            </a:solidFill>
            <a:ln>
              <a:solidFill>
                <a:srgbClr val="F26522"/>
              </a:solidFill>
            </a:ln>
            <a:effectLst>
              <a:outerShdw blurRad="40005" dist="22860" dir="5400000" algn="ctr" rotWithShape="0">
                <a:srgbClr val="F26522">
                  <a:alpha val="35000"/>
                </a:srgbClr>
              </a:outerShdw>
            </a:effectLst>
            <a:scene3d>
              <a:camera prst="orthographicFront"/>
              <a:lightRig rig="threePt" dir="t">
                <a:rot lat="0" lon="0" rev="1200000"/>
              </a:lightRig>
            </a:scene3d>
          </c:spPr>
          <c:cat>
            <c:numRef>
              <c:f>'3.2'!$P$8:$AZ$8</c:f>
              <c:numCache>
                <c:formatCode>yyyy</c:formatCode>
                <c:ptCount val="37"/>
                <c:pt idx="0">
                  <c:v>42005</c:v>
                </c:pt>
                <c:pt idx="1">
                  <c:v>42370</c:v>
                </c:pt>
                <c:pt idx="2">
                  <c:v>42736</c:v>
                </c:pt>
                <c:pt idx="3">
                  <c:v>43101</c:v>
                </c:pt>
                <c:pt idx="4">
                  <c:v>43101</c:v>
                </c:pt>
                <c:pt idx="5">
                  <c:v>43466</c:v>
                </c:pt>
                <c:pt idx="6">
                  <c:v>43831</c:v>
                </c:pt>
                <c:pt idx="7">
                  <c:v>44197</c:v>
                </c:pt>
                <c:pt idx="8">
                  <c:v>44562</c:v>
                </c:pt>
                <c:pt idx="9">
                  <c:v>44927</c:v>
                </c:pt>
                <c:pt idx="10">
                  <c:v>45292</c:v>
                </c:pt>
                <c:pt idx="11">
                  <c:v>45658</c:v>
                </c:pt>
                <c:pt idx="12">
                  <c:v>46023</c:v>
                </c:pt>
                <c:pt idx="13">
                  <c:v>46388</c:v>
                </c:pt>
                <c:pt idx="14">
                  <c:v>46753</c:v>
                </c:pt>
                <c:pt idx="15">
                  <c:v>47119</c:v>
                </c:pt>
                <c:pt idx="16">
                  <c:v>47484</c:v>
                </c:pt>
                <c:pt idx="17">
                  <c:v>47849</c:v>
                </c:pt>
                <c:pt idx="18">
                  <c:v>48214</c:v>
                </c:pt>
                <c:pt idx="19">
                  <c:v>48580</c:v>
                </c:pt>
                <c:pt idx="20">
                  <c:v>48945</c:v>
                </c:pt>
                <c:pt idx="21">
                  <c:v>49310</c:v>
                </c:pt>
                <c:pt idx="22">
                  <c:v>49675</c:v>
                </c:pt>
                <c:pt idx="23">
                  <c:v>50041</c:v>
                </c:pt>
                <c:pt idx="24">
                  <c:v>50406</c:v>
                </c:pt>
                <c:pt idx="25">
                  <c:v>50771</c:v>
                </c:pt>
                <c:pt idx="26">
                  <c:v>51136</c:v>
                </c:pt>
                <c:pt idx="27">
                  <c:v>51502</c:v>
                </c:pt>
                <c:pt idx="28">
                  <c:v>51867</c:v>
                </c:pt>
                <c:pt idx="29">
                  <c:v>52232</c:v>
                </c:pt>
                <c:pt idx="30">
                  <c:v>52597</c:v>
                </c:pt>
                <c:pt idx="31">
                  <c:v>52963</c:v>
                </c:pt>
                <c:pt idx="32">
                  <c:v>53328</c:v>
                </c:pt>
                <c:pt idx="33">
                  <c:v>53693</c:v>
                </c:pt>
                <c:pt idx="34">
                  <c:v>54058</c:v>
                </c:pt>
                <c:pt idx="35">
                  <c:v>54424</c:v>
                </c:pt>
                <c:pt idx="36">
                  <c:v>54789</c:v>
                </c:pt>
              </c:numCache>
            </c:numRef>
          </c:cat>
          <c:val>
            <c:numRef>
              <c:f>'3.2'!$P$10:$AZ$10</c:f>
              <c:numCache>
                <c:formatCode>General</c:formatCode>
                <c:ptCount val="37"/>
                <c:pt idx="4" formatCode="_-* #,##0_-;\-* #,##0_-;_-* &quot;-&quot;??_-;_-@_-">
                  <c:v>25.933321603411212</c:v>
                </c:pt>
                <c:pt idx="5" formatCode="_-* #,##0_-;\-* #,##0_-;_-* &quot;-&quot;??_-;_-@_-">
                  <c:v>28.520270138852574</c:v>
                </c:pt>
                <c:pt idx="6" formatCode="_-* #,##0_-;\-* #,##0_-;_-* &quot;-&quot;??_-;_-@_-">
                  <c:v>29.686465505912924</c:v>
                </c:pt>
                <c:pt idx="7" formatCode="_-* #,##0_-;\-* #,##0_-;_-* &quot;-&quot;??_-;_-@_-">
                  <c:v>31.065002830058631</c:v>
                </c:pt>
                <c:pt idx="8" formatCode="_-* #,##0_-;\-* #,##0_-;_-* &quot;-&quot;??_-;_-@_-">
                  <c:v>32.195358689125513</c:v>
                </c:pt>
                <c:pt idx="9" formatCode="_-* #,##0_-;\-* #,##0_-;_-* &quot;-&quot;??_-;_-@_-">
                  <c:v>33.996406187329406</c:v>
                </c:pt>
                <c:pt idx="10" formatCode="_-* #,##0_-;\-* #,##0_-;_-* &quot;-&quot;??_-;_-@_-">
                  <c:v>35.770135974918617</c:v>
                </c:pt>
                <c:pt idx="11" formatCode="_-* #,##0_-;\-* #,##0_-;_-* &quot;-&quot;??_-;_-@_-">
                  <c:v>37.691838356869738</c:v>
                </c:pt>
                <c:pt idx="12" formatCode="_-* #,##0_-;\-* #,##0_-;_-* &quot;-&quot;??_-;_-@_-">
                  <c:v>40.096333623706258</c:v>
                </c:pt>
                <c:pt idx="13" formatCode="_-* #,##0_-;\-* #,##0_-;_-* &quot;-&quot;??_-;_-@_-">
                  <c:v>42.434255173043276</c:v>
                </c:pt>
                <c:pt idx="14" formatCode="_-* #,##0_-;\-* #,##0_-;_-* &quot;-&quot;??_-;_-@_-">
                  <c:v>44.904493097623067</c:v>
                </c:pt>
                <c:pt idx="15" formatCode="_-* #,##0_-;\-* #,##0_-;_-* &quot;-&quot;??_-;_-@_-">
                  <c:v>46.99563505269353</c:v>
                </c:pt>
                <c:pt idx="16" formatCode="_-* #,##0_-;\-* #,##0_-;_-* &quot;-&quot;??_-;_-@_-">
                  <c:v>49.364183469000629</c:v>
                </c:pt>
                <c:pt idx="17" formatCode="_-* #,##0_-;\-* #,##0_-;_-* &quot;-&quot;??_-;_-@_-">
                  <c:v>51.89059071850842</c:v>
                </c:pt>
                <c:pt idx="18" formatCode="_-* #,##0_-;\-* #,##0_-;_-* &quot;-&quot;??_-;_-@_-">
                  <c:v>54.562992142563928</c:v>
                </c:pt>
                <c:pt idx="19" formatCode="_-* #,##0_-;\-* #,##0_-;_-* &quot;-&quot;??_-;_-@_-">
                  <c:v>57.774564531396848</c:v>
                </c:pt>
                <c:pt idx="20" formatCode="_-* #,##0_-;\-* #,##0_-;_-* &quot;-&quot;??_-;_-@_-">
                  <c:v>60.909045353243464</c:v>
                </c:pt>
                <c:pt idx="21" formatCode="_-* #,##0_-;\-* #,##0_-;_-* &quot;-&quot;??_-;_-@_-">
                  <c:v>63.661870688593979</c:v>
                </c:pt>
                <c:pt idx="22" formatCode="_-* #,##0_-;\-* #,##0_-;_-* &quot;-&quot;??_-;_-@_-">
                  <c:v>66.509783481319417</c:v>
                </c:pt>
                <c:pt idx="23" formatCode="_-* #,##0_-;\-* #,##0_-;_-* &quot;-&quot;??_-;_-@_-">
                  <c:v>69.255880320017496</c:v>
                </c:pt>
                <c:pt idx="24" formatCode="_-* #,##0_-;\-* #,##0_-;_-* &quot;-&quot;??_-;_-@_-">
                  <c:v>71.385754881336823</c:v>
                </c:pt>
                <c:pt idx="25" formatCode="_-* #,##0_-;\-* #,##0_-;_-* &quot;-&quot;??_-;_-@_-">
                  <c:v>73.535243533426979</c:v>
                </c:pt>
                <c:pt idx="26" formatCode="_-* #,##0_-;\-* #,##0_-;_-* &quot;-&quot;??_-;_-@_-">
                  <c:v>75.188412328501002</c:v>
                </c:pt>
                <c:pt idx="27" formatCode="_-* #,##0_-;\-* #,##0_-;_-* &quot;-&quot;??_-;_-@_-">
                  <c:v>76.633171795914365</c:v>
                </c:pt>
                <c:pt idx="28" formatCode="_-* #,##0_-;\-* #,##0_-;_-* &quot;-&quot;??_-;_-@_-">
                  <c:v>77.74315853401967</c:v>
                </c:pt>
                <c:pt idx="29" formatCode="_-* #,##0_-;\-* #,##0_-;_-* &quot;-&quot;??_-;_-@_-">
                  <c:v>78.691192236151011</c:v>
                </c:pt>
                <c:pt idx="30" formatCode="_-* #,##0_-;\-* #,##0_-;_-* &quot;-&quot;??_-;_-@_-">
                  <c:v>79.477411056305954</c:v>
                </c:pt>
                <c:pt idx="31" formatCode="_-* #,##0_-;\-* #,##0_-;_-* &quot;-&quot;??_-;_-@_-">
                  <c:v>80.179566050251879</c:v>
                </c:pt>
                <c:pt idx="32" formatCode="_-* #,##0_-;\-* #,##0_-;_-* &quot;-&quot;??_-;_-@_-">
                  <c:v>80.905669075804568</c:v>
                </c:pt>
                <c:pt idx="33" formatCode="_-* #,##0_-;\-* #,##0_-;_-* &quot;-&quot;??_-;_-@_-">
                  <c:v>81.515171666073144</c:v>
                </c:pt>
                <c:pt idx="34" formatCode="_-* #,##0_-;\-* #,##0_-;_-* &quot;-&quot;??_-;_-@_-">
                  <c:v>82.136345752060549</c:v>
                </c:pt>
                <c:pt idx="35" formatCode="_-* #,##0_-;\-* #,##0_-;_-* &quot;-&quot;??_-;_-@_-">
                  <c:v>82.66743051083067</c:v>
                </c:pt>
                <c:pt idx="36" formatCode="_-* #,##0_-;\-* #,##0_-;_-* &quot;-&quot;??_-;_-@_-">
                  <c:v>83.142168548511705</c:v>
                </c:pt>
              </c:numCache>
            </c:numRef>
          </c:val>
          <c:extLst>
            <c:ext xmlns:c16="http://schemas.microsoft.com/office/drawing/2014/chart" uri="{C3380CC4-5D6E-409C-BE32-E72D297353CC}">
              <c16:uniqueId val="{00000001-2C4C-4935-B7B1-48C40421B603}"/>
            </c:ext>
          </c:extLst>
        </c:ser>
        <c:ser>
          <c:idx val="2"/>
          <c:order val="2"/>
          <c:tx>
            <c:strRef>
              <c:f>'3.2'!$O$11</c:f>
              <c:strCache>
                <c:ptCount val="1"/>
                <c:pt idx="0">
                  <c:v>Micro</c:v>
                </c:pt>
              </c:strCache>
            </c:strRef>
          </c:tx>
          <c:spPr>
            <a:solidFill>
              <a:srgbClr val="6A2C91"/>
            </a:solidFill>
            <a:ln>
              <a:solidFill>
                <a:srgbClr val="6A2C91"/>
              </a:solidFill>
            </a:ln>
            <a:effectLst>
              <a:outerShdw blurRad="40005" dist="22860" dir="5400000" algn="ctr" rotWithShape="0">
                <a:srgbClr val="6A2C91">
                  <a:alpha val="35000"/>
                </a:srgbClr>
              </a:outerShdw>
            </a:effectLst>
            <a:scene3d>
              <a:camera prst="orthographicFront"/>
              <a:lightRig rig="threePt" dir="t">
                <a:rot lat="0" lon="0" rev="1200000"/>
              </a:lightRig>
            </a:scene3d>
          </c:spPr>
          <c:cat>
            <c:numRef>
              <c:f>'3.2'!$P$8:$AZ$8</c:f>
              <c:numCache>
                <c:formatCode>yyyy</c:formatCode>
                <c:ptCount val="37"/>
                <c:pt idx="0">
                  <c:v>42005</c:v>
                </c:pt>
                <c:pt idx="1">
                  <c:v>42370</c:v>
                </c:pt>
                <c:pt idx="2">
                  <c:v>42736</c:v>
                </c:pt>
                <c:pt idx="3">
                  <c:v>43101</c:v>
                </c:pt>
                <c:pt idx="4">
                  <c:v>43101</c:v>
                </c:pt>
                <c:pt idx="5">
                  <c:v>43466</c:v>
                </c:pt>
                <c:pt idx="6">
                  <c:v>43831</c:v>
                </c:pt>
                <c:pt idx="7">
                  <c:v>44197</c:v>
                </c:pt>
                <c:pt idx="8">
                  <c:v>44562</c:v>
                </c:pt>
                <c:pt idx="9">
                  <c:v>44927</c:v>
                </c:pt>
                <c:pt idx="10">
                  <c:v>45292</c:v>
                </c:pt>
                <c:pt idx="11">
                  <c:v>45658</c:v>
                </c:pt>
                <c:pt idx="12">
                  <c:v>46023</c:v>
                </c:pt>
                <c:pt idx="13">
                  <c:v>46388</c:v>
                </c:pt>
                <c:pt idx="14">
                  <c:v>46753</c:v>
                </c:pt>
                <c:pt idx="15">
                  <c:v>47119</c:v>
                </c:pt>
                <c:pt idx="16">
                  <c:v>47484</c:v>
                </c:pt>
                <c:pt idx="17">
                  <c:v>47849</c:v>
                </c:pt>
                <c:pt idx="18">
                  <c:v>48214</c:v>
                </c:pt>
                <c:pt idx="19">
                  <c:v>48580</c:v>
                </c:pt>
                <c:pt idx="20">
                  <c:v>48945</c:v>
                </c:pt>
                <c:pt idx="21">
                  <c:v>49310</c:v>
                </c:pt>
                <c:pt idx="22">
                  <c:v>49675</c:v>
                </c:pt>
                <c:pt idx="23">
                  <c:v>50041</c:v>
                </c:pt>
                <c:pt idx="24">
                  <c:v>50406</c:v>
                </c:pt>
                <c:pt idx="25">
                  <c:v>50771</c:v>
                </c:pt>
                <c:pt idx="26">
                  <c:v>51136</c:v>
                </c:pt>
                <c:pt idx="27">
                  <c:v>51502</c:v>
                </c:pt>
                <c:pt idx="28">
                  <c:v>51867</c:v>
                </c:pt>
                <c:pt idx="29">
                  <c:v>52232</c:v>
                </c:pt>
                <c:pt idx="30">
                  <c:v>52597</c:v>
                </c:pt>
                <c:pt idx="31">
                  <c:v>52963</c:v>
                </c:pt>
                <c:pt idx="32">
                  <c:v>53328</c:v>
                </c:pt>
                <c:pt idx="33">
                  <c:v>53693</c:v>
                </c:pt>
                <c:pt idx="34">
                  <c:v>54058</c:v>
                </c:pt>
                <c:pt idx="35">
                  <c:v>54424</c:v>
                </c:pt>
                <c:pt idx="36">
                  <c:v>54789</c:v>
                </c:pt>
              </c:numCache>
            </c:numRef>
          </c:cat>
          <c:val>
            <c:numRef>
              <c:f>'3.2'!$P$11:$AZ$11</c:f>
              <c:numCache>
                <c:formatCode>General</c:formatCode>
                <c:ptCount val="37"/>
                <c:pt idx="4" formatCode="_-* #,##0_-;\-* #,##0_-;_-* &quot;-&quot;??_-;_-@_-">
                  <c:v>4.9643738320343678</c:v>
                </c:pt>
                <c:pt idx="5" formatCode="_-* #,##0_-;\-* #,##0_-;_-* &quot;-&quot;??_-;_-@_-">
                  <c:v>5.3806926005083202</c:v>
                </c:pt>
                <c:pt idx="6" formatCode="_-* #,##0_-;\-* #,##0_-;_-* &quot;-&quot;??_-;_-@_-">
                  <c:v>5.8727332644545811</c:v>
                </c:pt>
                <c:pt idx="7" formatCode="_-* #,##0_-;\-* #,##0_-;_-* &quot;-&quot;??_-;_-@_-">
                  <c:v>6.6320003483936736</c:v>
                </c:pt>
                <c:pt idx="8" formatCode="_-* #,##0_-;\-* #,##0_-;_-* &quot;-&quot;??_-;_-@_-">
                  <c:v>7.6810388132533811</c:v>
                </c:pt>
                <c:pt idx="9" formatCode="_-* #,##0_-;\-* #,##0_-;_-* &quot;-&quot;??_-;_-@_-">
                  <c:v>8.7929892678991131</c:v>
                </c:pt>
                <c:pt idx="10" formatCode="_-* #,##0_-;\-* #,##0_-;_-* &quot;-&quot;??_-;_-@_-">
                  <c:v>10.017039413910593</c:v>
                </c:pt>
                <c:pt idx="11" formatCode="_-* #,##0_-;\-* #,##0_-;_-* &quot;-&quot;??_-;_-@_-">
                  <c:v>11.477573244340677</c:v>
                </c:pt>
                <c:pt idx="12" formatCode="_-* #,##0_-;\-* #,##0_-;_-* &quot;-&quot;??_-;_-@_-">
                  <c:v>13.027218405697267</c:v>
                </c:pt>
                <c:pt idx="13" formatCode="_-* #,##0_-;\-* #,##0_-;_-* &quot;-&quot;??_-;_-@_-">
                  <c:v>14.563882388168212</c:v>
                </c:pt>
                <c:pt idx="14" formatCode="_-* #,##0_-;\-* #,##0_-;_-* &quot;-&quot;??_-;_-@_-">
                  <c:v>16.330158366777241</c:v>
                </c:pt>
                <c:pt idx="15" formatCode="_-* #,##0_-;\-* #,##0_-;_-* &quot;-&quot;??_-;_-@_-">
                  <c:v>18.102824065062798</c:v>
                </c:pt>
                <c:pt idx="16" formatCode="_-* #,##0_-;\-* #,##0_-;_-* &quot;-&quot;??_-;_-@_-">
                  <c:v>20.266332052178292</c:v>
                </c:pt>
                <c:pt idx="17" formatCode="_-* #,##0_-;\-* #,##0_-;_-* &quot;-&quot;??_-;_-@_-">
                  <c:v>22.454223741067587</c:v>
                </c:pt>
                <c:pt idx="18" formatCode="_-* #,##0_-;\-* #,##0_-;_-* &quot;-&quot;??_-;_-@_-">
                  <c:v>24.48477870624108</c:v>
                </c:pt>
                <c:pt idx="19" formatCode="_-* #,##0_-;\-* #,##0_-;_-* &quot;-&quot;??_-;_-@_-">
                  <c:v>27.015572008166739</c:v>
                </c:pt>
                <c:pt idx="20" formatCode="_-* #,##0_-;\-* #,##0_-;_-* &quot;-&quot;??_-;_-@_-">
                  <c:v>29.342833411883586</c:v>
                </c:pt>
                <c:pt idx="21" formatCode="_-* #,##0_-;\-* #,##0_-;_-* &quot;-&quot;??_-;_-@_-">
                  <c:v>31.634039069909651</c:v>
                </c:pt>
                <c:pt idx="22" formatCode="_-* #,##0_-;\-* #,##0_-;_-* &quot;-&quot;??_-;_-@_-">
                  <c:v>34.127337080865637</c:v>
                </c:pt>
                <c:pt idx="23" formatCode="_-* #,##0_-;\-* #,##0_-;_-* &quot;-&quot;??_-;_-@_-">
                  <c:v>36.499516903071779</c:v>
                </c:pt>
                <c:pt idx="24" formatCode="_-* #,##0_-;\-* #,##0_-;_-* &quot;-&quot;??_-;_-@_-">
                  <c:v>39.310303464783537</c:v>
                </c:pt>
                <c:pt idx="25" formatCode="_-* #,##0_-;\-* #,##0_-;_-* &quot;-&quot;??_-;_-@_-">
                  <c:v>41.312882669082342</c:v>
                </c:pt>
                <c:pt idx="26" formatCode="_-* #,##0_-;\-* #,##0_-;_-* &quot;-&quot;??_-;_-@_-">
                  <c:v>42.965906270850489</c:v>
                </c:pt>
                <c:pt idx="27" formatCode="_-* #,##0_-;\-* #,##0_-;_-* &quot;-&quot;??_-;_-@_-">
                  <c:v>44.578873057448092</c:v>
                </c:pt>
                <c:pt idx="28" formatCode="_-* #,##0_-;\-* #,##0_-;_-* &quot;-&quot;??_-;_-@_-">
                  <c:v>45.691777748154593</c:v>
                </c:pt>
                <c:pt idx="29" formatCode="_-* #,##0_-;\-* #,##0_-;_-* &quot;-&quot;??_-;_-@_-">
                  <c:v>46.919371410716344</c:v>
                </c:pt>
                <c:pt idx="30" formatCode="_-* #,##0_-;\-* #,##0_-;_-* &quot;-&quot;??_-;_-@_-">
                  <c:v>47.974295877506734</c:v>
                </c:pt>
                <c:pt idx="31" formatCode="_-* #,##0_-;\-* #,##0_-;_-* &quot;-&quot;??_-;_-@_-">
                  <c:v>48.869172352082764</c:v>
                </c:pt>
                <c:pt idx="32" formatCode="_-* #,##0_-;\-* #,##0_-;_-* &quot;-&quot;??_-;_-@_-">
                  <c:v>49.688378532897929</c:v>
                </c:pt>
                <c:pt idx="33" formatCode="_-* #,##0_-;\-* #,##0_-;_-* &quot;-&quot;??_-;_-@_-">
                  <c:v>50.479643528148898</c:v>
                </c:pt>
                <c:pt idx="34" formatCode="_-* #,##0_-;\-* #,##0_-;_-* &quot;-&quot;??_-;_-@_-">
                  <c:v>51.177734842273978</c:v>
                </c:pt>
                <c:pt idx="35" formatCode="_-* #,##0_-;\-* #,##0_-;_-* &quot;-&quot;??_-;_-@_-">
                  <c:v>51.951594329733354</c:v>
                </c:pt>
                <c:pt idx="36" formatCode="_-* #,##0_-;\-* #,##0_-;_-* &quot;-&quot;??_-;_-@_-">
                  <c:v>52.684339320055081</c:v>
                </c:pt>
              </c:numCache>
            </c:numRef>
          </c:val>
          <c:extLst>
            <c:ext xmlns:c16="http://schemas.microsoft.com/office/drawing/2014/chart" uri="{C3380CC4-5D6E-409C-BE32-E72D297353CC}">
              <c16:uniqueId val="{00000002-2C4C-4935-B7B1-48C40421B603}"/>
            </c:ext>
          </c:extLst>
        </c:ser>
        <c:dLbls>
          <c:showLegendKey val="0"/>
          <c:showVal val="0"/>
          <c:showCatName val="0"/>
          <c:showSerName val="0"/>
          <c:showPercent val="0"/>
          <c:showBubbleSize val="0"/>
        </c:dLbls>
        <c:axId val="490427904"/>
        <c:axId val="490429440"/>
      </c:areaChart>
      <c:lineChart>
        <c:grouping val="standard"/>
        <c:varyColors val="0"/>
        <c:ser>
          <c:idx val="3"/>
          <c:order val="3"/>
          <c:tx>
            <c:strRef>
              <c:f>'3.2'!$O$13</c:f>
              <c:strCache>
                <c:ptCount val="1"/>
                <c:pt idx="0">
                  <c:v>Peak demand</c:v>
                </c:pt>
              </c:strCache>
            </c:strRef>
          </c:tx>
          <c:spPr>
            <a:ln w="28575" cap="rnd">
              <a:solidFill>
                <a:schemeClr val="tx1"/>
              </a:solidFill>
              <a:round/>
            </a:ln>
            <a:effectLst/>
          </c:spPr>
          <c:marker>
            <c:symbol val="none"/>
          </c:marker>
          <c:val>
            <c:numRef>
              <c:f>'3.2'!$P$13:$AZ$13</c:f>
              <c:numCache>
                <c:formatCode>General</c:formatCode>
                <c:ptCount val="37"/>
                <c:pt idx="4" formatCode="_-* #,##0_-;\-* #,##0_-;_-* &quot;-&quot;??_-;_-@_-">
                  <c:v>59.636000000000003</c:v>
                </c:pt>
                <c:pt idx="5" formatCode="_-* #,##0_-;\-* #,##0_-;_-* &quot;-&quot;??_-;_-@_-">
                  <c:v>58.769999999999996</c:v>
                </c:pt>
                <c:pt idx="6" formatCode="_-* #,##0_-;\-* #,##0_-;_-* &quot;-&quot;??_-;_-@_-">
                  <c:v>57.713000000000001</c:v>
                </c:pt>
                <c:pt idx="7" formatCode="_-* #,##0_-;\-* #,##0_-;_-* &quot;-&quot;??_-;_-@_-">
                  <c:v>57.091000000000001</c:v>
                </c:pt>
                <c:pt idx="8" formatCode="_-* #,##0_-;\-* #,##0_-;_-* &quot;-&quot;??_-;_-@_-">
                  <c:v>56.533000000000001</c:v>
                </c:pt>
                <c:pt idx="9" formatCode="_-* #,##0_-;\-* #,##0_-;_-* &quot;-&quot;??_-;_-@_-">
                  <c:v>56.168999999999997</c:v>
                </c:pt>
                <c:pt idx="10" formatCode="_-* #,##0_-;\-* #,##0_-;_-* &quot;-&quot;??_-;_-@_-">
                  <c:v>55.988</c:v>
                </c:pt>
                <c:pt idx="11" formatCode="_-* #,##0_-;\-* #,##0_-;_-* &quot;-&quot;??_-;_-@_-">
                  <c:v>55.728000000000002</c:v>
                </c:pt>
                <c:pt idx="12" formatCode="_-* #,##0_-;\-* #,##0_-;_-* &quot;-&quot;??_-;_-@_-">
                  <c:v>55.320999999999998</c:v>
                </c:pt>
                <c:pt idx="13" formatCode="_-* #,##0_-;\-* #,##0_-;_-* &quot;-&quot;??_-;_-@_-">
                  <c:v>55.721999999999994</c:v>
                </c:pt>
                <c:pt idx="14" formatCode="_-* #,##0_-;\-* #,##0_-;_-* &quot;-&quot;??_-;_-@_-">
                  <c:v>56.158999999999999</c:v>
                </c:pt>
                <c:pt idx="15" formatCode="_-* #,##0_-;\-* #,##0_-;_-* &quot;-&quot;??_-;_-@_-">
                  <c:v>56.497</c:v>
                </c:pt>
                <c:pt idx="16" formatCode="_-* #,##0_-;\-* #,##0_-;_-* &quot;-&quot;??_-;_-@_-">
                  <c:v>57.376000000000005</c:v>
                </c:pt>
                <c:pt idx="17" formatCode="_-* #,##0_-;\-* #,##0_-;_-* &quot;-&quot;??_-;_-@_-">
                  <c:v>58.622</c:v>
                </c:pt>
                <c:pt idx="18" formatCode="_-* #,##0_-;\-* #,##0_-;_-* &quot;-&quot;??_-;_-@_-">
                  <c:v>59.821000000000012</c:v>
                </c:pt>
                <c:pt idx="19" formatCode="_-* #,##0_-;\-* #,##0_-;_-* &quot;-&quot;??_-;_-@_-">
                  <c:v>60.936</c:v>
                </c:pt>
                <c:pt idx="20" formatCode="_-* #,##0_-;\-* #,##0_-;_-* &quot;-&quot;??_-;_-@_-">
                  <c:v>62.003</c:v>
                </c:pt>
                <c:pt idx="21" formatCode="_-* #,##0_-;\-* #,##0_-;_-* &quot;-&quot;??_-;_-@_-">
                  <c:v>62.930999999999997</c:v>
                </c:pt>
                <c:pt idx="22" formatCode="_-* #,##0_-;\-* #,##0_-;_-* &quot;-&quot;??_-;_-@_-">
                  <c:v>63.666999999999987</c:v>
                </c:pt>
                <c:pt idx="23" formatCode="_-* #,##0_-;\-* #,##0_-;_-* &quot;-&quot;??_-;_-@_-">
                  <c:v>64.265000000000001</c:v>
                </c:pt>
                <c:pt idx="24" formatCode="_-* #,##0_-;\-* #,##0_-;_-* &quot;-&quot;??_-;_-@_-">
                  <c:v>64.846000000000004</c:v>
                </c:pt>
                <c:pt idx="25" formatCode="_-* #,##0_-;\-* #,##0_-;_-* &quot;-&quot;??_-;_-@_-">
                  <c:v>65.407000000000011</c:v>
                </c:pt>
                <c:pt idx="26" formatCode="_-* #,##0_-;\-* #,##0_-;_-* &quot;-&quot;??_-;_-@_-">
                  <c:v>66.294000000000011</c:v>
                </c:pt>
                <c:pt idx="27" formatCode="_-* #,##0_-;\-* #,##0_-;_-* &quot;-&quot;??_-;_-@_-">
                  <c:v>67.105000000000004</c:v>
                </c:pt>
                <c:pt idx="28" formatCode="_-* #,##0_-;\-* #,##0_-;_-* &quot;-&quot;??_-;_-@_-">
                  <c:v>67.976000000000013</c:v>
                </c:pt>
                <c:pt idx="29" formatCode="_-* #,##0_-;\-* #,##0_-;_-* &quot;-&quot;??_-;_-@_-">
                  <c:v>68.664999999999992</c:v>
                </c:pt>
                <c:pt idx="30" formatCode="_-* #,##0_-;\-* #,##0_-;_-* &quot;-&quot;??_-;_-@_-">
                  <c:v>69.388000000000005</c:v>
                </c:pt>
                <c:pt idx="31" formatCode="_-* #,##0_-;\-* #,##0_-;_-* &quot;-&quot;??_-;_-@_-">
                  <c:v>70.048000000000002</c:v>
                </c:pt>
                <c:pt idx="32" formatCode="_-* #,##0_-;\-* #,##0_-;_-* &quot;-&quot;??_-;_-@_-">
                  <c:v>70.584999999999994</c:v>
                </c:pt>
                <c:pt idx="33" formatCode="_-* #,##0_-;\-* #,##0_-;_-* &quot;-&quot;??_-;_-@_-">
                  <c:v>71.13000000000001</c:v>
                </c:pt>
                <c:pt idx="34" formatCode="_-* #,##0_-;\-* #,##0_-;_-* &quot;-&quot;??_-;_-@_-">
                  <c:v>71.566999999999993</c:v>
                </c:pt>
                <c:pt idx="35" formatCode="_-* #,##0_-;\-* #,##0_-;_-* &quot;-&quot;??_-;_-@_-">
                  <c:v>71.99199999999999</c:v>
                </c:pt>
                <c:pt idx="36" formatCode="_-* #,##0_-;\-* #,##0_-;_-* &quot;-&quot;??_-;_-@_-">
                  <c:v>72.39</c:v>
                </c:pt>
              </c:numCache>
            </c:numRef>
          </c:val>
          <c:smooth val="0"/>
          <c:extLst>
            <c:ext xmlns:c16="http://schemas.microsoft.com/office/drawing/2014/chart" uri="{C3380CC4-5D6E-409C-BE32-E72D297353CC}">
              <c16:uniqueId val="{00000003-2C4C-4935-B7B1-48C40421B603}"/>
            </c:ext>
          </c:extLst>
        </c:ser>
        <c:dLbls>
          <c:showLegendKey val="0"/>
          <c:showVal val="0"/>
          <c:showCatName val="0"/>
          <c:showSerName val="0"/>
          <c:showPercent val="0"/>
          <c:showBubbleSize val="0"/>
        </c:dLbls>
        <c:marker val="1"/>
        <c:smooth val="0"/>
        <c:axId val="490441344"/>
        <c:axId val="490439808"/>
      </c:lineChart>
      <c:dateAx>
        <c:axId val="490427904"/>
        <c:scaling>
          <c:orientation val="minMax"/>
        </c:scaling>
        <c:delete val="0"/>
        <c:axPos val="b"/>
        <c:numFmt formatCode="yyyy" sourceLinked="1"/>
        <c:majorTickMark val="out"/>
        <c:minorTickMark val="none"/>
        <c:tickLblPos val="nextTo"/>
        <c:spPr>
          <a:noFill/>
          <a:ln w="9525" cap="flat" cmpd="sng" algn="ctr">
            <a:solidFill>
              <a:schemeClr val="bg1">
                <a:lumMod val="50000"/>
              </a:schemeClr>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490429440"/>
        <c:crosses val="autoZero"/>
        <c:auto val="1"/>
        <c:lblOffset val="100"/>
        <c:baseTimeUnit val="years"/>
        <c:majorUnit val="5"/>
        <c:majorTimeUnit val="years"/>
      </c:dateAx>
      <c:valAx>
        <c:axId val="490429440"/>
        <c:scaling>
          <c:orientation val="minMax"/>
        </c:scaling>
        <c:delete val="0"/>
        <c:axPos val="l"/>
        <c:majorGridlines>
          <c:spPr>
            <a:ln w="9525" cap="flat" cmpd="sng" algn="ctr">
              <a:solidFill>
                <a:srgbClr val="BFBFBF"/>
              </a:solidFill>
              <a:round/>
            </a:ln>
            <a:effectLst/>
          </c:spPr>
        </c:majorGridlines>
        <c:title>
          <c:tx>
            <c:rich>
              <a:bodyPr rot="-54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GW</a:t>
                </a:r>
              </a:p>
            </c:rich>
          </c:tx>
          <c:layout>
            <c:manualLayout>
              <c:xMode val="edge"/>
              <c:yMode val="edge"/>
              <c:x val="2.02204704185013E-2"/>
              <c:y val="0.2408618671515427"/>
            </c:manualLayout>
          </c:layout>
          <c:overlay val="0"/>
          <c:spPr>
            <a:noFill/>
            <a:ln>
              <a:noFill/>
            </a:ln>
            <a:effectLst/>
          </c:spPr>
          <c:txPr>
            <a:bodyPr rot="-54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490427904"/>
        <c:crosses val="autoZero"/>
        <c:crossBetween val="midCat"/>
      </c:valAx>
      <c:valAx>
        <c:axId val="490439808"/>
        <c:scaling>
          <c:orientation val="minMax"/>
          <c:max val="250"/>
        </c:scaling>
        <c:delete val="1"/>
        <c:axPos val="r"/>
        <c:numFmt formatCode="General" sourceLinked="1"/>
        <c:majorTickMark val="none"/>
        <c:minorTickMark val="none"/>
        <c:tickLblPos val="nextTo"/>
        <c:crossAx val="490441344"/>
        <c:crosses val="max"/>
        <c:crossBetween val="between"/>
      </c:valAx>
      <c:catAx>
        <c:axId val="490441344"/>
        <c:scaling>
          <c:orientation val="minMax"/>
        </c:scaling>
        <c:delete val="1"/>
        <c:axPos val="b"/>
        <c:majorTickMark val="out"/>
        <c:minorTickMark val="none"/>
        <c:tickLblPos val="nextTo"/>
        <c:crossAx val="490439808"/>
        <c:crosses val="autoZero"/>
        <c:auto val="1"/>
        <c:lblAlgn val="ctr"/>
        <c:lblOffset val="100"/>
        <c:noMultiLvlLbl val="0"/>
      </c:catAx>
      <c:spPr>
        <a:noFill/>
        <a:ln>
          <a:noFill/>
        </a:ln>
        <a:effectLst/>
      </c:spPr>
    </c:plotArea>
    <c:legend>
      <c:legendPos val="b"/>
      <c:layout>
        <c:manualLayout>
          <c:xMode val="edge"/>
          <c:yMode val="edge"/>
          <c:x val="0.19617990441944913"/>
          <c:y val="0.87947906131030185"/>
          <c:w val="0.60127304453142671"/>
          <c:h val="5.5640434115574754E-2"/>
        </c:manualLayout>
      </c:layout>
      <c:overlay val="0"/>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0"/>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049296321325794E-2"/>
          <c:y val="7.7938740984774282E-2"/>
          <c:w val="0.83517976286124418"/>
          <c:h val="0.71429983445320866"/>
        </c:manualLayout>
      </c:layout>
      <c:areaChart>
        <c:grouping val="stacked"/>
        <c:varyColors val="0"/>
        <c:ser>
          <c:idx val="0"/>
          <c:order val="0"/>
          <c:tx>
            <c:strRef>
              <c:f>'5.13 - 5.16'!$M$7</c:f>
              <c:strCache>
                <c:ptCount val="1"/>
                <c:pt idx="0">
                  <c:v>UKCS</c:v>
                </c:pt>
              </c:strCache>
            </c:strRef>
          </c:tx>
          <c:spPr>
            <a:solidFill>
              <a:srgbClr val="FFBF22"/>
            </a:solidFill>
            <a:ln>
              <a:noFill/>
            </a:ln>
          </c:spPr>
          <c:cat>
            <c:strRef>
              <c:f>'5.13 - 5.16'!$N$6:$BL$6</c:f>
              <c:strCache>
                <c:ptCount val="51"/>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pt idx="26">
                  <c:v>2026</c:v>
                </c:pt>
                <c:pt idx="27">
                  <c:v>2027</c:v>
                </c:pt>
                <c:pt idx="28">
                  <c:v>2028</c:v>
                </c:pt>
                <c:pt idx="29">
                  <c:v>2029</c:v>
                </c:pt>
                <c:pt idx="30">
                  <c:v>2030</c:v>
                </c:pt>
                <c:pt idx="31">
                  <c:v>2031</c:v>
                </c:pt>
                <c:pt idx="32">
                  <c:v>2032</c:v>
                </c:pt>
                <c:pt idx="33">
                  <c:v>2033</c:v>
                </c:pt>
                <c:pt idx="34">
                  <c:v>2034</c:v>
                </c:pt>
                <c:pt idx="35">
                  <c:v>2035</c:v>
                </c:pt>
                <c:pt idx="36">
                  <c:v>2036</c:v>
                </c:pt>
                <c:pt idx="37">
                  <c:v>2037</c:v>
                </c:pt>
                <c:pt idx="38">
                  <c:v>2038</c:v>
                </c:pt>
                <c:pt idx="39">
                  <c:v>2039</c:v>
                </c:pt>
                <c:pt idx="40">
                  <c:v>2040</c:v>
                </c:pt>
                <c:pt idx="41">
                  <c:v>2041</c:v>
                </c:pt>
                <c:pt idx="42">
                  <c:v>2042</c:v>
                </c:pt>
                <c:pt idx="43">
                  <c:v>2043</c:v>
                </c:pt>
                <c:pt idx="44">
                  <c:v>2044</c:v>
                </c:pt>
                <c:pt idx="45">
                  <c:v>2045</c:v>
                </c:pt>
                <c:pt idx="46">
                  <c:v>2046</c:v>
                </c:pt>
                <c:pt idx="47">
                  <c:v>2047</c:v>
                </c:pt>
                <c:pt idx="48">
                  <c:v>2048</c:v>
                </c:pt>
                <c:pt idx="49">
                  <c:v>2049</c:v>
                </c:pt>
                <c:pt idx="50">
                  <c:v>2050</c:v>
                </c:pt>
              </c:strCache>
            </c:strRef>
          </c:cat>
          <c:val>
            <c:numRef>
              <c:f>'5.13 - 5.16'!$N$7:$BL$7</c:f>
              <c:numCache>
                <c:formatCode>0</c:formatCode>
                <c:ptCount val="51"/>
                <c:pt idx="0">
                  <c:v>94.816000000000003</c:v>
                </c:pt>
                <c:pt idx="1">
                  <c:v>95.234999999999999</c:v>
                </c:pt>
                <c:pt idx="2">
                  <c:v>92.441999999999993</c:v>
                </c:pt>
                <c:pt idx="3">
                  <c:v>93.799000000000007</c:v>
                </c:pt>
                <c:pt idx="4">
                  <c:v>90.501999999999995</c:v>
                </c:pt>
                <c:pt idx="5">
                  <c:v>82.179000000000002</c:v>
                </c:pt>
                <c:pt idx="6">
                  <c:v>74.906999999999996</c:v>
                </c:pt>
                <c:pt idx="7">
                  <c:v>66.838999999999999</c:v>
                </c:pt>
                <c:pt idx="8">
                  <c:v>63.444000000000003</c:v>
                </c:pt>
                <c:pt idx="9">
                  <c:v>54.758000000000003</c:v>
                </c:pt>
                <c:pt idx="10">
                  <c:v>52.106999999999999</c:v>
                </c:pt>
                <c:pt idx="11">
                  <c:v>40.012999999999998</c:v>
                </c:pt>
                <c:pt idx="12">
                  <c:v>33.228000000000002</c:v>
                </c:pt>
                <c:pt idx="13">
                  <c:v>32</c:v>
                </c:pt>
                <c:pt idx="14">
                  <c:v>31</c:v>
                </c:pt>
                <c:pt idx="15">
                  <c:v>33</c:v>
                </c:pt>
                <c:pt idx="16">
                  <c:v>34.754460049934494</c:v>
                </c:pt>
                <c:pt idx="17">
                  <c:v>38.099458945035728</c:v>
                </c:pt>
                <c:pt idx="18">
                  <c:v>36.090128400000019</c:v>
                </c:pt>
                <c:pt idx="19">
                  <c:v>32.0105</c:v>
                </c:pt>
                <c:pt idx="20">
                  <c:v>29.893500000000003</c:v>
                </c:pt>
                <c:pt idx="21">
                  <c:v>29.966499999999996</c:v>
                </c:pt>
                <c:pt idx="22">
                  <c:v>26.571999999999999</c:v>
                </c:pt>
                <c:pt idx="23">
                  <c:v>25.914999999999999</c:v>
                </c:pt>
                <c:pt idx="24">
                  <c:v>23.761499999999998</c:v>
                </c:pt>
                <c:pt idx="25">
                  <c:v>23.031500000000001</c:v>
                </c:pt>
                <c:pt idx="26">
                  <c:v>21.790500000000002</c:v>
                </c:pt>
                <c:pt idx="27">
                  <c:v>18.760999999999999</c:v>
                </c:pt>
                <c:pt idx="28">
                  <c:v>16.8995</c:v>
                </c:pt>
                <c:pt idx="29">
                  <c:v>15.621999999999998</c:v>
                </c:pt>
                <c:pt idx="30">
                  <c:v>14.819000000000001</c:v>
                </c:pt>
                <c:pt idx="31">
                  <c:v>13.176500000000001</c:v>
                </c:pt>
                <c:pt idx="32">
                  <c:v>11.862500000000001</c:v>
                </c:pt>
                <c:pt idx="33">
                  <c:v>10.731</c:v>
                </c:pt>
                <c:pt idx="34">
                  <c:v>9.49</c:v>
                </c:pt>
                <c:pt idx="35">
                  <c:v>8.2855000000000008</c:v>
                </c:pt>
                <c:pt idx="36">
                  <c:v>6.6795</c:v>
                </c:pt>
                <c:pt idx="37">
                  <c:v>5.0735000000000001</c:v>
                </c:pt>
                <c:pt idx="38">
                  <c:v>3.9420000000000006</c:v>
                </c:pt>
                <c:pt idx="39">
                  <c:v>2.7010000000000001</c:v>
                </c:pt>
                <c:pt idx="40">
                  <c:v>2.4089999999999998</c:v>
                </c:pt>
                <c:pt idx="41">
                  <c:v>1.6425000000000001</c:v>
                </c:pt>
                <c:pt idx="42">
                  <c:v>0</c:v>
                </c:pt>
                <c:pt idx="43">
                  <c:v>0</c:v>
                </c:pt>
                <c:pt idx="44">
                  <c:v>0</c:v>
                </c:pt>
                <c:pt idx="45">
                  <c:v>0</c:v>
                </c:pt>
                <c:pt idx="46">
                  <c:v>0</c:v>
                </c:pt>
                <c:pt idx="47">
                  <c:v>0</c:v>
                </c:pt>
                <c:pt idx="48">
                  <c:v>0</c:v>
                </c:pt>
                <c:pt idx="49">
                  <c:v>0</c:v>
                </c:pt>
                <c:pt idx="50">
                  <c:v>0</c:v>
                </c:pt>
              </c:numCache>
            </c:numRef>
          </c:val>
          <c:extLst>
            <c:ext xmlns:c16="http://schemas.microsoft.com/office/drawing/2014/chart" uri="{C3380CC4-5D6E-409C-BE32-E72D297353CC}">
              <c16:uniqueId val="{00000000-0F8E-4FBE-AB92-38911CAF1777}"/>
            </c:ext>
          </c:extLst>
        </c:ser>
        <c:ser>
          <c:idx val="2"/>
          <c:order val="1"/>
          <c:tx>
            <c:strRef>
              <c:f>'5.13 - 5.16'!$M$8</c:f>
              <c:strCache>
                <c:ptCount val="1"/>
                <c:pt idx="0">
                  <c:v>Shale</c:v>
                </c:pt>
              </c:strCache>
            </c:strRef>
          </c:tx>
          <c:spPr>
            <a:solidFill>
              <a:srgbClr val="F26522"/>
            </a:solidFill>
          </c:spPr>
          <c:cat>
            <c:strRef>
              <c:f>'5.13 - 5.16'!$N$6:$BL$6</c:f>
              <c:strCache>
                <c:ptCount val="51"/>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pt idx="26">
                  <c:v>2026</c:v>
                </c:pt>
                <c:pt idx="27">
                  <c:v>2027</c:v>
                </c:pt>
                <c:pt idx="28">
                  <c:v>2028</c:v>
                </c:pt>
                <c:pt idx="29">
                  <c:v>2029</c:v>
                </c:pt>
                <c:pt idx="30">
                  <c:v>2030</c:v>
                </c:pt>
                <c:pt idx="31">
                  <c:v>2031</c:v>
                </c:pt>
                <c:pt idx="32">
                  <c:v>2032</c:v>
                </c:pt>
                <c:pt idx="33">
                  <c:v>2033</c:v>
                </c:pt>
                <c:pt idx="34">
                  <c:v>2034</c:v>
                </c:pt>
                <c:pt idx="35">
                  <c:v>2035</c:v>
                </c:pt>
                <c:pt idx="36">
                  <c:v>2036</c:v>
                </c:pt>
                <c:pt idx="37">
                  <c:v>2037</c:v>
                </c:pt>
                <c:pt idx="38">
                  <c:v>2038</c:v>
                </c:pt>
                <c:pt idx="39">
                  <c:v>2039</c:v>
                </c:pt>
                <c:pt idx="40">
                  <c:v>2040</c:v>
                </c:pt>
                <c:pt idx="41">
                  <c:v>2041</c:v>
                </c:pt>
                <c:pt idx="42">
                  <c:v>2042</c:v>
                </c:pt>
                <c:pt idx="43">
                  <c:v>2043</c:v>
                </c:pt>
                <c:pt idx="44">
                  <c:v>2044</c:v>
                </c:pt>
                <c:pt idx="45">
                  <c:v>2045</c:v>
                </c:pt>
                <c:pt idx="46">
                  <c:v>2046</c:v>
                </c:pt>
                <c:pt idx="47">
                  <c:v>2047</c:v>
                </c:pt>
                <c:pt idx="48">
                  <c:v>2048</c:v>
                </c:pt>
                <c:pt idx="49">
                  <c:v>2049</c:v>
                </c:pt>
                <c:pt idx="50">
                  <c:v>2050</c:v>
                </c:pt>
              </c:strCache>
            </c:strRef>
          </c:cat>
          <c:val>
            <c:numRef>
              <c:f>'5.13 - 5.16'!$N$8:$BB$8</c:f>
              <c:numCache>
                <c:formatCode>0</c:formatCode>
                <c:ptCount val="4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numCache>
            </c:numRef>
          </c:val>
          <c:extLst>
            <c:ext xmlns:c16="http://schemas.microsoft.com/office/drawing/2014/chart" uri="{C3380CC4-5D6E-409C-BE32-E72D297353CC}">
              <c16:uniqueId val="{00000001-0F8E-4FBE-AB92-38911CAF1777}"/>
            </c:ext>
          </c:extLst>
        </c:ser>
        <c:ser>
          <c:idx val="3"/>
          <c:order val="2"/>
          <c:tx>
            <c:strRef>
              <c:f>'5.13 - 5.16'!$M$9</c:f>
              <c:strCache>
                <c:ptCount val="1"/>
                <c:pt idx="0">
                  <c:v>Green gas</c:v>
                </c:pt>
              </c:strCache>
            </c:strRef>
          </c:tx>
          <c:spPr>
            <a:solidFill>
              <a:srgbClr val="6A2C91"/>
            </a:solidFill>
            <a:ln>
              <a:noFill/>
            </a:ln>
          </c:spPr>
          <c:cat>
            <c:strRef>
              <c:f>'5.13 - 5.16'!$N$6:$BL$6</c:f>
              <c:strCache>
                <c:ptCount val="51"/>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pt idx="26">
                  <c:v>2026</c:v>
                </c:pt>
                <c:pt idx="27">
                  <c:v>2027</c:v>
                </c:pt>
                <c:pt idx="28">
                  <c:v>2028</c:v>
                </c:pt>
                <c:pt idx="29">
                  <c:v>2029</c:v>
                </c:pt>
                <c:pt idx="30">
                  <c:v>2030</c:v>
                </c:pt>
                <c:pt idx="31">
                  <c:v>2031</c:v>
                </c:pt>
                <c:pt idx="32">
                  <c:v>2032</c:v>
                </c:pt>
                <c:pt idx="33">
                  <c:v>2033</c:v>
                </c:pt>
                <c:pt idx="34">
                  <c:v>2034</c:v>
                </c:pt>
                <c:pt idx="35">
                  <c:v>2035</c:v>
                </c:pt>
                <c:pt idx="36">
                  <c:v>2036</c:v>
                </c:pt>
                <c:pt idx="37">
                  <c:v>2037</c:v>
                </c:pt>
                <c:pt idx="38">
                  <c:v>2038</c:v>
                </c:pt>
                <c:pt idx="39">
                  <c:v>2039</c:v>
                </c:pt>
                <c:pt idx="40">
                  <c:v>2040</c:v>
                </c:pt>
                <c:pt idx="41">
                  <c:v>2041</c:v>
                </c:pt>
                <c:pt idx="42">
                  <c:v>2042</c:v>
                </c:pt>
                <c:pt idx="43">
                  <c:v>2043</c:v>
                </c:pt>
                <c:pt idx="44">
                  <c:v>2044</c:v>
                </c:pt>
                <c:pt idx="45">
                  <c:v>2045</c:v>
                </c:pt>
                <c:pt idx="46">
                  <c:v>2046</c:v>
                </c:pt>
                <c:pt idx="47">
                  <c:v>2047</c:v>
                </c:pt>
                <c:pt idx="48">
                  <c:v>2048</c:v>
                </c:pt>
                <c:pt idx="49">
                  <c:v>2049</c:v>
                </c:pt>
                <c:pt idx="50">
                  <c:v>2050</c:v>
                </c:pt>
              </c:strCache>
            </c:strRef>
          </c:cat>
          <c:val>
            <c:numRef>
              <c:f>'5.13 - 5.16'!$N$9:$BL$9</c:f>
              <c:numCache>
                <c:formatCode>0</c:formatCode>
                <c:ptCount val="5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0.2</c:v>
                </c:pt>
                <c:pt idx="17">
                  <c:v>0.25</c:v>
                </c:pt>
                <c:pt idx="18">
                  <c:v>0</c:v>
                </c:pt>
                <c:pt idx="19">
                  <c:v>0.44342764400000018</c:v>
                </c:pt>
                <c:pt idx="20">
                  <c:v>0.56034654331440015</c:v>
                </c:pt>
                <c:pt idx="21">
                  <c:v>0.6967785295618335</c:v>
                </c:pt>
                <c:pt idx="22">
                  <c:v>0.85383145035952468</c:v>
                </c:pt>
                <c:pt idx="23">
                  <c:v>1.0612476101108546</c:v>
                </c:pt>
                <c:pt idx="24">
                  <c:v>1.3152384371004759</c:v>
                </c:pt>
                <c:pt idx="25">
                  <c:v>1.55043953791331</c:v>
                </c:pt>
                <c:pt idx="26">
                  <c:v>1.7850235239012766</c:v>
                </c:pt>
                <c:pt idx="27">
                  <c:v>2.0509941773973406</c:v>
                </c:pt>
                <c:pt idx="28">
                  <c:v>2.3496640452114574</c:v>
                </c:pt>
                <c:pt idx="29">
                  <c:v>2.6775634336600223</c:v>
                </c:pt>
                <c:pt idx="30">
                  <c:v>3.1928018027563865</c:v>
                </c:pt>
                <c:pt idx="31">
                  <c:v>3.9313749082388263</c:v>
                </c:pt>
                <c:pt idx="32">
                  <c:v>4.4743588633337001</c:v>
                </c:pt>
                <c:pt idx="33">
                  <c:v>5.1029166236047292</c:v>
                </c:pt>
                <c:pt idx="34">
                  <c:v>6.0283049951296306</c:v>
                </c:pt>
                <c:pt idx="35">
                  <c:v>6.5690371949348165</c:v>
                </c:pt>
                <c:pt idx="36">
                  <c:v>7.3245986827322085</c:v>
                </c:pt>
                <c:pt idx="37">
                  <c:v>7.7351826300414981</c:v>
                </c:pt>
                <c:pt idx="38">
                  <c:v>8.1509899352431567</c:v>
                </c:pt>
                <c:pt idx="39">
                  <c:v>8.5722295326528837</c:v>
                </c:pt>
                <c:pt idx="40">
                  <c:v>8.9691187139589985</c:v>
                </c:pt>
                <c:pt idx="41">
                  <c:v>9.3718834625173599</c:v>
                </c:pt>
                <c:pt idx="42">
                  <c:v>9.7807588010180542</c:v>
                </c:pt>
                <c:pt idx="43">
                  <c:v>10.054681565048595</c:v>
                </c:pt>
                <c:pt idx="44">
                  <c:v>10.332322012000054</c:v>
                </c:pt>
                <c:pt idx="45">
                  <c:v>10.613791672360055</c:v>
                </c:pt>
                <c:pt idx="46">
                  <c:v>10.899205422530857</c:v>
                </c:pt>
                <c:pt idx="47">
                  <c:v>11.288681585206781</c:v>
                </c:pt>
                <c:pt idx="48">
                  <c:v>11.632342032762987</c:v>
                </c:pt>
                <c:pt idx="49">
                  <c:v>12.005312293745877</c:v>
                </c:pt>
                <c:pt idx="50">
                  <c:v>12.005312293745877</c:v>
                </c:pt>
              </c:numCache>
            </c:numRef>
          </c:val>
          <c:extLst>
            <c:ext xmlns:c16="http://schemas.microsoft.com/office/drawing/2014/chart" uri="{C3380CC4-5D6E-409C-BE32-E72D297353CC}">
              <c16:uniqueId val="{00000002-0F8E-4FBE-AB92-38911CAF1777}"/>
            </c:ext>
          </c:extLst>
        </c:ser>
        <c:ser>
          <c:idx val="1"/>
          <c:order val="3"/>
          <c:tx>
            <c:strRef>
              <c:f>'5.13 - 5.16'!$M$10</c:f>
              <c:strCache>
                <c:ptCount val="1"/>
                <c:pt idx="0">
                  <c:v>Norway</c:v>
                </c:pt>
              </c:strCache>
            </c:strRef>
          </c:tx>
          <c:spPr>
            <a:solidFill>
              <a:schemeClr val="tx1">
                <a:lumMod val="65000"/>
                <a:lumOff val="35000"/>
              </a:schemeClr>
            </a:solidFill>
            <a:ln>
              <a:noFill/>
            </a:ln>
          </c:spPr>
          <c:cat>
            <c:strRef>
              <c:f>'5.13 - 5.16'!$N$6:$BL$6</c:f>
              <c:strCache>
                <c:ptCount val="51"/>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pt idx="26">
                  <c:v>2026</c:v>
                </c:pt>
                <c:pt idx="27">
                  <c:v>2027</c:v>
                </c:pt>
                <c:pt idx="28">
                  <c:v>2028</c:v>
                </c:pt>
                <c:pt idx="29">
                  <c:v>2029</c:v>
                </c:pt>
                <c:pt idx="30">
                  <c:v>2030</c:v>
                </c:pt>
                <c:pt idx="31">
                  <c:v>2031</c:v>
                </c:pt>
                <c:pt idx="32">
                  <c:v>2032</c:v>
                </c:pt>
                <c:pt idx="33">
                  <c:v>2033</c:v>
                </c:pt>
                <c:pt idx="34">
                  <c:v>2034</c:v>
                </c:pt>
                <c:pt idx="35">
                  <c:v>2035</c:v>
                </c:pt>
                <c:pt idx="36">
                  <c:v>2036</c:v>
                </c:pt>
                <c:pt idx="37">
                  <c:v>2037</c:v>
                </c:pt>
                <c:pt idx="38">
                  <c:v>2038</c:v>
                </c:pt>
                <c:pt idx="39">
                  <c:v>2039</c:v>
                </c:pt>
                <c:pt idx="40">
                  <c:v>2040</c:v>
                </c:pt>
                <c:pt idx="41">
                  <c:v>2041</c:v>
                </c:pt>
                <c:pt idx="42">
                  <c:v>2042</c:v>
                </c:pt>
                <c:pt idx="43">
                  <c:v>2043</c:v>
                </c:pt>
                <c:pt idx="44">
                  <c:v>2044</c:v>
                </c:pt>
                <c:pt idx="45">
                  <c:v>2045</c:v>
                </c:pt>
                <c:pt idx="46">
                  <c:v>2046</c:v>
                </c:pt>
                <c:pt idx="47">
                  <c:v>2047</c:v>
                </c:pt>
                <c:pt idx="48">
                  <c:v>2048</c:v>
                </c:pt>
                <c:pt idx="49">
                  <c:v>2049</c:v>
                </c:pt>
                <c:pt idx="50">
                  <c:v>2050</c:v>
                </c:pt>
              </c:strCache>
            </c:strRef>
          </c:cat>
          <c:val>
            <c:numRef>
              <c:f>'5.13 - 5.16'!$N$10:$BL$10</c:f>
              <c:numCache>
                <c:formatCode>0</c:formatCode>
                <c:ptCount val="51"/>
                <c:pt idx="0">
                  <c:v>1.2</c:v>
                </c:pt>
                <c:pt idx="1">
                  <c:v>1.375</c:v>
                </c:pt>
                <c:pt idx="2">
                  <c:v>3.4289999999999998</c:v>
                </c:pt>
                <c:pt idx="3">
                  <c:v>5.1609999999999996</c:v>
                </c:pt>
                <c:pt idx="4">
                  <c:v>7.069</c:v>
                </c:pt>
                <c:pt idx="5">
                  <c:v>9.2880000000000003</c:v>
                </c:pt>
                <c:pt idx="6">
                  <c:v>13.113</c:v>
                </c:pt>
                <c:pt idx="7">
                  <c:v>20.085000000000001</c:v>
                </c:pt>
                <c:pt idx="8">
                  <c:v>26.189</c:v>
                </c:pt>
                <c:pt idx="9">
                  <c:v>23.727</c:v>
                </c:pt>
                <c:pt idx="10">
                  <c:v>25.356999999999999</c:v>
                </c:pt>
                <c:pt idx="11">
                  <c:v>21.864999999999998</c:v>
                </c:pt>
                <c:pt idx="12">
                  <c:v>27.858000000000001</c:v>
                </c:pt>
                <c:pt idx="13">
                  <c:v>29</c:v>
                </c:pt>
                <c:pt idx="14">
                  <c:v>25</c:v>
                </c:pt>
                <c:pt idx="15">
                  <c:v>29</c:v>
                </c:pt>
                <c:pt idx="16">
                  <c:v>32.272986723755473</c:v>
                </c:pt>
                <c:pt idx="17">
                  <c:v>35.213381343294635</c:v>
                </c:pt>
                <c:pt idx="18">
                  <c:v>33.518643600000004</c:v>
                </c:pt>
                <c:pt idx="19">
                  <c:v>25.870749145565895</c:v>
                </c:pt>
                <c:pt idx="20">
                  <c:v>26.026359096613813</c:v>
                </c:pt>
                <c:pt idx="21">
                  <c:v>25.763072849769038</c:v>
                </c:pt>
                <c:pt idx="22">
                  <c:v>25.25115698937709</c:v>
                </c:pt>
                <c:pt idx="23">
                  <c:v>24.50196888750564</c:v>
                </c:pt>
                <c:pt idx="24">
                  <c:v>23.432196240943163</c:v>
                </c:pt>
                <c:pt idx="25">
                  <c:v>23.201056802253007</c:v>
                </c:pt>
                <c:pt idx="26">
                  <c:v>21.778686801558006</c:v>
                </c:pt>
                <c:pt idx="27">
                  <c:v>19.957746772140322</c:v>
                </c:pt>
                <c:pt idx="28">
                  <c:v>18.019007000425969</c:v>
                </c:pt>
                <c:pt idx="29">
                  <c:v>16.045758408720786</c:v>
                </c:pt>
                <c:pt idx="30">
                  <c:v>14.583468364277421</c:v>
                </c:pt>
                <c:pt idx="31">
                  <c:v>12.833490027553188</c:v>
                </c:pt>
                <c:pt idx="32">
                  <c:v>11.246212086645482</c:v>
                </c:pt>
                <c:pt idx="33">
                  <c:v>9.401504393370093</c:v>
                </c:pt>
                <c:pt idx="34">
                  <c:v>8.3197876843669274</c:v>
                </c:pt>
                <c:pt idx="35">
                  <c:v>7.6477046590621702</c:v>
                </c:pt>
                <c:pt idx="36">
                  <c:v>7.8815612367053802</c:v>
                </c:pt>
                <c:pt idx="37">
                  <c:v>7.7119249532445648</c:v>
                </c:pt>
                <c:pt idx="38">
                  <c:v>7.4009961312480756</c:v>
                </c:pt>
                <c:pt idx="39">
                  <c:v>7.4563087021558356</c:v>
                </c:pt>
                <c:pt idx="40">
                  <c:v>7.1866527106652116</c:v>
                </c:pt>
                <c:pt idx="41">
                  <c:v>6.6544280978191317</c:v>
                </c:pt>
                <c:pt idx="42">
                  <c:v>5.342012566697</c:v>
                </c:pt>
                <c:pt idx="43">
                  <c:v>5.1513852509817148</c:v>
                </c:pt>
                <c:pt idx="44">
                  <c:v>4.8156165687779389</c:v>
                </c:pt>
                <c:pt idx="45">
                  <c:v>4.5136838589765933</c:v>
                </c:pt>
                <c:pt idx="46">
                  <c:v>4.2467766081613059</c:v>
                </c:pt>
                <c:pt idx="47">
                  <c:v>3.8421326457438321</c:v>
                </c:pt>
                <c:pt idx="48">
                  <c:v>3.6682760134566412</c:v>
                </c:pt>
                <c:pt idx="49">
                  <c:v>3.5031122127838086</c:v>
                </c:pt>
                <c:pt idx="50">
                  <c:v>3.3462066021446182</c:v>
                </c:pt>
              </c:numCache>
            </c:numRef>
          </c:val>
          <c:extLst>
            <c:ext xmlns:c16="http://schemas.microsoft.com/office/drawing/2014/chart" uri="{C3380CC4-5D6E-409C-BE32-E72D297353CC}">
              <c16:uniqueId val="{00000003-0F8E-4FBE-AB92-38911CAF1777}"/>
            </c:ext>
          </c:extLst>
        </c:ser>
        <c:ser>
          <c:idx val="5"/>
          <c:order val="4"/>
          <c:tx>
            <c:strRef>
              <c:f>'5.13 - 5.16'!$M$11</c:f>
              <c:strCache>
                <c:ptCount val="1"/>
                <c:pt idx="0">
                  <c:v>Continent</c:v>
                </c:pt>
              </c:strCache>
            </c:strRef>
          </c:tx>
          <c:spPr>
            <a:solidFill>
              <a:srgbClr val="C2CC23"/>
            </a:solidFill>
          </c:spPr>
          <c:cat>
            <c:strRef>
              <c:f>'5.13 - 5.16'!$N$6:$BL$6</c:f>
              <c:strCache>
                <c:ptCount val="51"/>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pt idx="26">
                  <c:v>2026</c:v>
                </c:pt>
                <c:pt idx="27">
                  <c:v>2027</c:v>
                </c:pt>
                <c:pt idx="28">
                  <c:v>2028</c:v>
                </c:pt>
                <c:pt idx="29">
                  <c:v>2029</c:v>
                </c:pt>
                <c:pt idx="30">
                  <c:v>2030</c:v>
                </c:pt>
                <c:pt idx="31">
                  <c:v>2031</c:v>
                </c:pt>
                <c:pt idx="32">
                  <c:v>2032</c:v>
                </c:pt>
                <c:pt idx="33">
                  <c:v>2033</c:v>
                </c:pt>
                <c:pt idx="34">
                  <c:v>2034</c:v>
                </c:pt>
                <c:pt idx="35">
                  <c:v>2035</c:v>
                </c:pt>
                <c:pt idx="36">
                  <c:v>2036</c:v>
                </c:pt>
                <c:pt idx="37">
                  <c:v>2037</c:v>
                </c:pt>
                <c:pt idx="38">
                  <c:v>2038</c:v>
                </c:pt>
                <c:pt idx="39">
                  <c:v>2039</c:v>
                </c:pt>
                <c:pt idx="40">
                  <c:v>2040</c:v>
                </c:pt>
                <c:pt idx="41">
                  <c:v>2041</c:v>
                </c:pt>
                <c:pt idx="42">
                  <c:v>2042</c:v>
                </c:pt>
                <c:pt idx="43">
                  <c:v>2043</c:v>
                </c:pt>
                <c:pt idx="44">
                  <c:v>2044</c:v>
                </c:pt>
                <c:pt idx="45">
                  <c:v>2045</c:v>
                </c:pt>
                <c:pt idx="46">
                  <c:v>2046</c:v>
                </c:pt>
                <c:pt idx="47">
                  <c:v>2047</c:v>
                </c:pt>
                <c:pt idx="48">
                  <c:v>2048</c:v>
                </c:pt>
                <c:pt idx="49">
                  <c:v>2049</c:v>
                </c:pt>
                <c:pt idx="50">
                  <c:v>2050</c:v>
                </c:pt>
              </c:strCache>
            </c:strRef>
          </c:cat>
          <c:val>
            <c:numRef>
              <c:f>'5.13 - 5.16'!$N$11:$BL$11</c:f>
              <c:numCache>
                <c:formatCode>0</c:formatCode>
                <c:ptCount val="51"/>
                <c:pt idx="0">
                  <c:v>0.26100000000000001</c:v>
                </c:pt>
                <c:pt idx="1">
                  <c:v>0.36599999999999999</c:v>
                </c:pt>
                <c:pt idx="2">
                  <c:v>0.61</c:v>
                </c:pt>
                <c:pt idx="3">
                  <c:v>0.59199999999999997</c:v>
                </c:pt>
                <c:pt idx="4">
                  <c:v>2.3570000000000002</c:v>
                </c:pt>
                <c:pt idx="5">
                  <c:v>2.2269999999999999</c:v>
                </c:pt>
                <c:pt idx="6">
                  <c:v>3.6680000000000001</c:v>
                </c:pt>
                <c:pt idx="7">
                  <c:v>7.6999999999999993</c:v>
                </c:pt>
                <c:pt idx="8">
                  <c:v>9.5569999999999986</c:v>
                </c:pt>
                <c:pt idx="9">
                  <c:v>7.2330000000000005</c:v>
                </c:pt>
                <c:pt idx="10">
                  <c:v>9.5449999999999999</c:v>
                </c:pt>
                <c:pt idx="11">
                  <c:v>6.2640000000000002</c:v>
                </c:pt>
                <c:pt idx="12">
                  <c:v>8.0920000000000005</c:v>
                </c:pt>
                <c:pt idx="13">
                  <c:v>11</c:v>
                </c:pt>
                <c:pt idx="14">
                  <c:v>7</c:v>
                </c:pt>
                <c:pt idx="15">
                  <c:v>3.5</c:v>
                </c:pt>
                <c:pt idx="16">
                  <c:v>6</c:v>
                </c:pt>
                <c:pt idx="17">
                  <c:v>4.6758713309999971</c:v>
                </c:pt>
                <c:pt idx="18">
                  <c:v>6.1440480000000015</c:v>
                </c:pt>
                <c:pt idx="19">
                  <c:v>5.5399737056666671</c:v>
                </c:pt>
                <c:pt idx="20">
                  <c:v>5.5399737056666671</c:v>
                </c:pt>
                <c:pt idx="21">
                  <c:v>5.5399737056666671</c:v>
                </c:pt>
                <c:pt idx="22">
                  <c:v>5.5399737056666671</c:v>
                </c:pt>
                <c:pt idx="23">
                  <c:v>5.5399737056666671</c:v>
                </c:pt>
                <c:pt idx="24">
                  <c:v>5.5399737056666671</c:v>
                </c:pt>
                <c:pt idx="25">
                  <c:v>5.5399737056666671</c:v>
                </c:pt>
                <c:pt idx="26">
                  <c:v>5.5399737056666671</c:v>
                </c:pt>
                <c:pt idx="27">
                  <c:v>5.5399737056666671</c:v>
                </c:pt>
                <c:pt idx="28">
                  <c:v>5.5399737056666671</c:v>
                </c:pt>
                <c:pt idx="29">
                  <c:v>5.5399737056666671</c:v>
                </c:pt>
                <c:pt idx="30">
                  <c:v>5.5399737056666671</c:v>
                </c:pt>
                <c:pt idx="31">
                  <c:v>5.5399737056666671</c:v>
                </c:pt>
                <c:pt idx="32">
                  <c:v>5.5399737056666671</c:v>
                </c:pt>
                <c:pt idx="33">
                  <c:v>5.5399737056666671</c:v>
                </c:pt>
                <c:pt idx="34">
                  <c:v>5.5399737056666671</c:v>
                </c:pt>
                <c:pt idx="35">
                  <c:v>5.5399737056666671</c:v>
                </c:pt>
                <c:pt idx="36">
                  <c:v>5.5399737056666671</c:v>
                </c:pt>
                <c:pt idx="37">
                  <c:v>5.5399737056666671</c:v>
                </c:pt>
                <c:pt idx="38">
                  <c:v>5.5399737056666671</c:v>
                </c:pt>
                <c:pt idx="39">
                  <c:v>5.5399737056666671</c:v>
                </c:pt>
                <c:pt idx="40">
                  <c:v>5.5399737056666671</c:v>
                </c:pt>
                <c:pt idx="41">
                  <c:v>5.5399737056666671</c:v>
                </c:pt>
                <c:pt idx="42">
                  <c:v>5.1749737056666669</c:v>
                </c:pt>
                <c:pt idx="43">
                  <c:v>4.9924737056666668</c:v>
                </c:pt>
                <c:pt idx="44">
                  <c:v>4.8099737056666676</c:v>
                </c:pt>
                <c:pt idx="45">
                  <c:v>4.6274737056666675</c:v>
                </c:pt>
                <c:pt idx="46">
                  <c:v>4.4449737056666674</c:v>
                </c:pt>
                <c:pt idx="47">
                  <c:v>4.2624737056666673</c:v>
                </c:pt>
                <c:pt idx="48">
                  <c:v>4.0799737056666672</c:v>
                </c:pt>
                <c:pt idx="49">
                  <c:v>3.8974737056666671</c:v>
                </c:pt>
                <c:pt idx="50">
                  <c:v>3.7149737056666674</c:v>
                </c:pt>
              </c:numCache>
            </c:numRef>
          </c:val>
          <c:extLst>
            <c:ext xmlns:c16="http://schemas.microsoft.com/office/drawing/2014/chart" uri="{C3380CC4-5D6E-409C-BE32-E72D297353CC}">
              <c16:uniqueId val="{00000004-0F8E-4FBE-AB92-38911CAF1777}"/>
            </c:ext>
          </c:extLst>
        </c:ser>
        <c:ser>
          <c:idx val="6"/>
          <c:order val="5"/>
          <c:tx>
            <c:strRef>
              <c:f>'5.13 - 5.16'!$M$12</c:f>
              <c:strCache>
                <c:ptCount val="1"/>
                <c:pt idx="0">
                  <c:v>LNG</c:v>
                </c:pt>
              </c:strCache>
            </c:strRef>
          </c:tx>
          <c:spPr>
            <a:solidFill>
              <a:srgbClr val="9B3259"/>
            </a:solidFill>
          </c:spPr>
          <c:cat>
            <c:strRef>
              <c:f>'5.13 - 5.16'!$N$6:$BL$6</c:f>
              <c:strCache>
                <c:ptCount val="51"/>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pt idx="26">
                  <c:v>2026</c:v>
                </c:pt>
                <c:pt idx="27">
                  <c:v>2027</c:v>
                </c:pt>
                <c:pt idx="28">
                  <c:v>2028</c:v>
                </c:pt>
                <c:pt idx="29">
                  <c:v>2029</c:v>
                </c:pt>
                <c:pt idx="30">
                  <c:v>2030</c:v>
                </c:pt>
                <c:pt idx="31">
                  <c:v>2031</c:v>
                </c:pt>
                <c:pt idx="32">
                  <c:v>2032</c:v>
                </c:pt>
                <c:pt idx="33">
                  <c:v>2033</c:v>
                </c:pt>
                <c:pt idx="34">
                  <c:v>2034</c:v>
                </c:pt>
                <c:pt idx="35">
                  <c:v>2035</c:v>
                </c:pt>
                <c:pt idx="36">
                  <c:v>2036</c:v>
                </c:pt>
                <c:pt idx="37">
                  <c:v>2037</c:v>
                </c:pt>
                <c:pt idx="38">
                  <c:v>2038</c:v>
                </c:pt>
                <c:pt idx="39">
                  <c:v>2039</c:v>
                </c:pt>
                <c:pt idx="40">
                  <c:v>2040</c:v>
                </c:pt>
                <c:pt idx="41">
                  <c:v>2041</c:v>
                </c:pt>
                <c:pt idx="42">
                  <c:v>2042</c:v>
                </c:pt>
                <c:pt idx="43">
                  <c:v>2043</c:v>
                </c:pt>
                <c:pt idx="44">
                  <c:v>2044</c:v>
                </c:pt>
                <c:pt idx="45">
                  <c:v>2045</c:v>
                </c:pt>
                <c:pt idx="46">
                  <c:v>2046</c:v>
                </c:pt>
                <c:pt idx="47">
                  <c:v>2047</c:v>
                </c:pt>
                <c:pt idx="48">
                  <c:v>2048</c:v>
                </c:pt>
                <c:pt idx="49">
                  <c:v>2049</c:v>
                </c:pt>
                <c:pt idx="50">
                  <c:v>2050</c:v>
                </c:pt>
              </c:strCache>
            </c:strRef>
          </c:cat>
          <c:val>
            <c:numRef>
              <c:f>'5.13 - 5.16'!$N$12:$BL$12</c:f>
              <c:numCache>
                <c:formatCode>0</c:formatCode>
                <c:ptCount val="51"/>
                <c:pt idx="0">
                  <c:v>0</c:v>
                </c:pt>
                <c:pt idx="1">
                  <c:v>0</c:v>
                </c:pt>
                <c:pt idx="2">
                  <c:v>0</c:v>
                </c:pt>
                <c:pt idx="3">
                  <c:v>0</c:v>
                </c:pt>
                <c:pt idx="4">
                  <c:v>0</c:v>
                </c:pt>
                <c:pt idx="5">
                  <c:v>0</c:v>
                </c:pt>
                <c:pt idx="6">
                  <c:v>0</c:v>
                </c:pt>
                <c:pt idx="7">
                  <c:v>0</c:v>
                </c:pt>
                <c:pt idx="8">
                  <c:v>0</c:v>
                </c:pt>
                <c:pt idx="9">
                  <c:v>6.4050000000000002</c:v>
                </c:pt>
                <c:pt idx="10">
                  <c:v>18.687999999999999</c:v>
                </c:pt>
                <c:pt idx="11">
                  <c:v>24.779</c:v>
                </c:pt>
                <c:pt idx="12">
                  <c:v>13.573</c:v>
                </c:pt>
                <c:pt idx="13">
                  <c:v>9</c:v>
                </c:pt>
                <c:pt idx="14">
                  <c:v>11</c:v>
                </c:pt>
                <c:pt idx="15">
                  <c:v>12.5</c:v>
                </c:pt>
                <c:pt idx="16">
                  <c:v>9.0488797600000002</c:v>
                </c:pt>
                <c:pt idx="17">
                  <c:v>5.2818590699999994</c:v>
                </c:pt>
                <c:pt idx="18">
                  <c:v>5.707937999999996</c:v>
                </c:pt>
                <c:pt idx="19">
                  <c:v>7.1070282999999996</c:v>
                </c:pt>
                <c:pt idx="20">
                  <c:v>6.7420283000000003</c:v>
                </c:pt>
                <c:pt idx="21">
                  <c:v>5.3704557788704914</c:v>
                </c:pt>
                <c:pt idx="22">
                  <c:v>6.3645017484661084</c:v>
                </c:pt>
                <c:pt idx="23">
                  <c:v>6.1969955854790451</c:v>
                </c:pt>
                <c:pt idx="24">
                  <c:v>6.4630299649560508</c:v>
                </c:pt>
                <c:pt idx="25">
                  <c:v>6.8529879459288496</c:v>
                </c:pt>
                <c:pt idx="26">
                  <c:v>7.2621759372925903</c:v>
                </c:pt>
                <c:pt idx="27">
                  <c:v>7.5979292996611516</c:v>
                </c:pt>
                <c:pt idx="28">
                  <c:v>8.6187904974177751</c:v>
                </c:pt>
                <c:pt idx="29">
                  <c:v>9.0045947861616789</c:v>
                </c:pt>
                <c:pt idx="30">
                  <c:v>9.3072210924484704</c:v>
                </c:pt>
                <c:pt idx="31">
                  <c:v>9.2895419935365808</c:v>
                </c:pt>
                <c:pt idx="32">
                  <c:v>9.7826236619056655</c:v>
                </c:pt>
                <c:pt idx="33">
                  <c:v>10.032698477419304</c:v>
                </c:pt>
                <c:pt idx="34">
                  <c:v>10.092484924590526</c:v>
                </c:pt>
                <c:pt idx="35">
                  <c:v>8.0997727195200984</c:v>
                </c:pt>
                <c:pt idx="36">
                  <c:v>7.8309805361644544</c:v>
                </c:pt>
                <c:pt idx="37">
                  <c:v>7.3237840187883156</c:v>
                </c:pt>
                <c:pt idx="38">
                  <c:v>7.1754278743756617</c:v>
                </c:pt>
                <c:pt idx="39">
                  <c:v>6.632100559509623</c:v>
                </c:pt>
                <c:pt idx="40">
                  <c:v>6.4688563296077897</c:v>
                </c:pt>
                <c:pt idx="41">
                  <c:v>6.2188540097266589</c:v>
                </c:pt>
                <c:pt idx="42">
                  <c:v>6.0994447875148881</c:v>
                </c:pt>
                <c:pt idx="43">
                  <c:v>5.9072565666631514</c:v>
                </c:pt>
                <c:pt idx="44">
                  <c:v>5.743671467436239</c:v>
                </c:pt>
                <c:pt idx="45">
                  <c:v>5.5390299698582659</c:v>
                </c:pt>
                <c:pt idx="46">
                  <c:v>5.3484156872158453</c:v>
                </c:pt>
                <c:pt idx="47">
                  <c:v>5.1768760191333056</c:v>
                </c:pt>
                <c:pt idx="48">
                  <c:v>4.9962284459017923</c:v>
                </c:pt>
                <c:pt idx="49">
                  <c:v>4.8146351212121923</c:v>
                </c:pt>
                <c:pt idx="50">
                  <c:v>4.6335003975104296</c:v>
                </c:pt>
              </c:numCache>
            </c:numRef>
          </c:val>
          <c:extLst>
            <c:ext xmlns:c16="http://schemas.microsoft.com/office/drawing/2014/chart" uri="{C3380CC4-5D6E-409C-BE32-E72D297353CC}">
              <c16:uniqueId val="{00000005-0F8E-4FBE-AB92-38911CAF1777}"/>
            </c:ext>
          </c:extLst>
        </c:ser>
        <c:ser>
          <c:idx val="7"/>
          <c:order val="6"/>
          <c:tx>
            <c:strRef>
              <c:f>'5.13 - 5.16'!$M$13</c:f>
              <c:strCache>
                <c:ptCount val="1"/>
                <c:pt idx="0">
                  <c:v>Generic imports</c:v>
                </c:pt>
              </c:strCache>
            </c:strRef>
          </c:tx>
          <c:spPr>
            <a:pattFill prst="dkUpDiag">
              <a:fgClr>
                <a:srgbClr val="9B3259"/>
              </a:fgClr>
              <a:bgClr>
                <a:srgbClr val="C2CC23"/>
              </a:bgClr>
            </a:pattFill>
          </c:spPr>
          <c:cat>
            <c:strRef>
              <c:f>'5.13 - 5.16'!$N$6:$BL$6</c:f>
              <c:strCache>
                <c:ptCount val="51"/>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pt idx="26">
                  <c:v>2026</c:v>
                </c:pt>
                <c:pt idx="27">
                  <c:v>2027</c:v>
                </c:pt>
                <c:pt idx="28">
                  <c:v>2028</c:v>
                </c:pt>
                <c:pt idx="29">
                  <c:v>2029</c:v>
                </c:pt>
                <c:pt idx="30">
                  <c:v>2030</c:v>
                </c:pt>
                <c:pt idx="31">
                  <c:v>2031</c:v>
                </c:pt>
                <c:pt idx="32">
                  <c:v>2032</c:v>
                </c:pt>
                <c:pt idx="33">
                  <c:v>2033</c:v>
                </c:pt>
                <c:pt idx="34">
                  <c:v>2034</c:v>
                </c:pt>
                <c:pt idx="35">
                  <c:v>2035</c:v>
                </c:pt>
                <c:pt idx="36">
                  <c:v>2036</c:v>
                </c:pt>
                <c:pt idx="37">
                  <c:v>2037</c:v>
                </c:pt>
                <c:pt idx="38">
                  <c:v>2038</c:v>
                </c:pt>
                <c:pt idx="39">
                  <c:v>2039</c:v>
                </c:pt>
                <c:pt idx="40">
                  <c:v>2040</c:v>
                </c:pt>
                <c:pt idx="41">
                  <c:v>2041</c:v>
                </c:pt>
                <c:pt idx="42">
                  <c:v>2042</c:v>
                </c:pt>
                <c:pt idx="43">
                  <c:v>2043</c:v>
                </c:pt>
                <c:pt idx="44">
                  <c:v>2044</c:v>
                </c:pt>
                <c:pt idx="45">
                  <c:v>2045</c:v>
                </c:pt>
                <c:pt idx="46">
                  <c:v>2046</c:v>
                </c:pt>
                <c:pt idx="47">
                  <c:v>2047</c:v>
                </c:pt>
                <c:pt idx="48">
                  <c:v>2048</c:v>
                </c:pt>
                <c:pt idx="49">
                  <c:v>2049</c:v>
                </c:pt>
                <c:pt idx="50">
                  <c:v>2050</c:v>
                </c:pt>
              </c:strCache>
            </c:strRef>
          </c:cat>
          <c:val>
            <c:numRef>
              <c:f>'5.13 - 5.16'!$N$13:$BL$13</c:f>
              <c:numCache>
                <c:formatCode>0</c:formatCode>
                <c:ptCount val="5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2.3022657072091719</c:v>
                </c:pt>
                <c:pt idx="20">
                  <c:v>0.96584578328365855</c:v>
                </c:pt>
                <c:pt idx="21">
                  <c:v>1.0110095951007394</c:v>
                </c:pt>
                <c:pt idx="22">
                  <c:v>2.023179610882555</c:v>
                </c:pt>
                <c:pt idx="23">
                  <c:v>3.1306161784519726</c:v>
                </c:pt>
                <c:pt idx="24">
                  <c:v>5.0730853454038281</c:v>
                </c:pt>
                <c:pt idx="25">
                  <c:v>3.5075623960994333</c:v>
                </c:pt>
                <c:pt idx="26">
                  <c:v>3.8523221280352131</c:v>
                </c:pt>
                <c:pt idx="27">
                  <c:v>6.5643225615388978</c:v>
                </c:pt>
                <c:pt idx="28">
                  <c:v>7.6905978308055776</c:v>
                </c:pt>
                <c:pt idx="29">
                  <c:v>8.5929572486799799</c:v>
                </c:pt>
                <c:pt idx="30">
                  <c:v>8.4380423882187383</c:v>
                </c:pt>
                <c:pt idx="31">
                  <c:v>9.5920694734135949</c:v>
                </c:pt>
                <c:pt idx="32">
                  <c:v>10.065897083587547</c:v>
                </c:pt>
                <c:pt idx="33">
                  <c:v>10.819081231677307</c:v>
                </c:pt>
                <c:pt idx="34">
                  <c:v>10.740255288750532</c:v>
                </c:pt>
                <c:pt idx="35">
                  <c:v>12.569504213142432</c:v>
                </c:pt>
                <c:pt idx="36">
                  <c:v>12.382643841039465</c:v>
                </c:pt>
                <c:pt idx="37">
                  <c:v>12.79646959436352</c:v>
                </c:pt>
                <c:pt idx="38">
                  <c:v>12.48957965998069</c:v>
                </c:pt>
                <c:pt idx="39">
                  <c:v>12.014413264023311</c:v>
                </c:pt>
                <c:pt idx="40">
                  <c:v>10.523061801514281</c:v>
                </c:pt>
                <c:pt idx="41">
                  <c:v>10.152394225731689</c:v>
                </c:pt>
                <c:pt idx="42">
                  <c:v>10.262272243563427</c:v>
                </c:pt>
                <c:pt idx="43">
                  <c:v>9.4867652517276007</c:v>
                </c:pt>
                <c:pt idx="44">
                  <c:v>9.0180182896113976</c:v>
                </c:pt>
                <c:pt idx="45">
                  <c:v>7.891167377468963</c:v>
                </c:pt>
                <c:pt idx="46">
                  <c:v>6.9092236641166052</c:v>
                </c:pt>
                <c:pt idx="47">
                  <c:v>5.9135401278049651</c:v>
                </c:pt>
                <c:pt idx="48">
                  <c:v>4.7107442944009534</c:v>
                </c:pt>
                <c:pt idx="49">
                  <c:v>3.4825025800817602</c:v>
                </c:pt>
                <c:pt idx="50">
                  <c:v>2.5836845141164382</c:v>
                </c:pt>
              </c:numCache>
            </c:numRef>
          </c:val>
          <c:extLst>
            <c:ext xmlns:c16="http://schemas.microsoft.com/office/drawing/2014/chart" uri="{C3380CC4-5D6E-409C-BE32-E72D297353CC}">
              <c16:uniqueId val="{00000006-0F8E-4FBE-AB92-38911CAF1777}"/>
            </c:ext>
          </c:extLst>
        </c:ser>
        <c:dLbls>
          <c:showLegendKey val="0"/>
          <c:showVal val="0"/>
          <c:showCatName val="0"/>
          <c:showSerName val="0"/>
          <c:showPercent val="0"/>
          <c:showBubbleSize val="0"/>
        </c:dLbls>
        <c:axId val="613038720"/>
        <c:axId val="613052800"/>
      </c:areaChart>
      <c:lineChart>
        <c:grouping val="standard"/>
        <c:varyColors val="0"/>
        <c:ser>
          <c:idx val="8"/>
          <c:order val="7"/>
          <c:tx>
            <c:strRef>
              <c:f>'5.13 - 5.16'!$M$15</c:f>
              <c:strCache>
                <c:ptCount val="1"/>
                <c:pt idx="0">
                  <c:v>Import dependency</c:v>
                </c:pt>
              </c:strCache>
            </c:strRef>
          </c:tx>
          <c:spPr>
            <a:ln>
              <a:solidFill>
                <a:schemeClr val="tx1"/>
              </a:solidFill>
            </a:ln>
          </c:spPr>
          <c:marker>
            <c:symbol val="none"/>
          </c:marker>
          <c:cat>
            <c:strRef>
              <c:f>'5.13 - 5.16'!$N$6:$BL$6</c:f>
              <c:strCache>
                <c:ptCount val="51"/>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pt idx="26">
                  <c:v>2026</c:v>
                </c:pt>
                <c:pt idx="27">
                  <c:v>2027</c:v>
                </c:pt>
                <c:pt idx="28">
                  <c:v>2028</c:v>
                </c:pt>
                <c:pt idx="29">
                  <c:v>2029</c:v>
                </c:pt>
                <c:pt idx="30">
                  <c:v>2030</c:v>
                </c:pt>
                <c:pt idx="31">
                  <c:v>2031</c:v>
                </c:pt>
                <c:pt idx="32">
                  <c:v>2032</c:v>
                </c:pt>
                <c:pt idx="33">
                  <c:v>2033</c:v>
                </c:pt>
                <c:pt idx="34">
                  <c:v>2034</c:v>
                </c:pt>
                <c:pt idx="35">
                  <c:v>2035</c:v>
                </c:pt>
                <c:pt idx="36">
                  <c:v>2036</c:v>
                </c:pt>
                <c:pt idx="37">
                  <c:v>2037</c:v>
                </c:pt>
                <c:pt idx="38">
                  <c:v>2038</c:v>
                </c:pt>
                <c:pt idx="39">
                  <c:v>2039</c:v>
                </c:pt>
                <c:pt idx="40">
                  <c:v>2040</c:v>
                </c:pt>
                <c:pt idx="41">
                  <c:v>2041</c:v>
                </c:pt>
                <c:pt idx="42">
                  <c:v>2042</c:v>
                </c:pt>
                <c:pt idx="43">
                  <c:v>2043</c:v>
                </c:pt>
                <c:pt idx="44">
                  <c:v>2044</c:v>
                </c:pt>
                <c:pt idx="45">
                  <c:v>2045</c:v>
                </c:pt>
                <c:pt idx="46">
                  <c:v>2046</c:v>
                </c:pt>
                <c:pt idx="47">
                  <c:v>2047</c:v>
                </c:pt>
                <c:pt idx="48">
                  <c:v>2048</c:v>
                </c:pt>
                <c:pt idx="49">
                  <c:v>2049</c:v>
                </c:pt>
                <c:pt idx="50">
                  <c:v>2050</c:v>
                </c:pt>
              </c:strCache>
            </c:strRef>
          </c:cat>
          <c:val>
            <c:numRef>
              <c:f>'5.13 - 5.16'!$N$15:$BL$15</c:f>
              <c:numCache>
                <c:formatCode>0%</c:formatCode>
                <c:ptCount val="51"/>
                <c:pt idx="0">
                  <c:v>1.418198761381506E-2</c:v>
                </c:pt>
                <c:pt idx="1">
                  <c:v>1.6577479004399077E-2</c:v>
                </c:pt>
                <c:pt idx="2">
                  <c:v>3.8938752687342731E-2</c:v>
                </c:pt>
                <c:pt idx="3">
                  <c:v>5.3328760266226655E-2</c:v>
                </c:pt>
                <c:pt idx="4">
                  <c:v>9.0708752345667124E-2</c:v>
                </c:pt>
                <c:pt idx="5">
                  <c:v>0.11523181458835774</c:v>
                </c:pt>
                <c:pt idx="6">
                  <c:v>0.17178334885911123</c:v>
                </c:pt>
                <c:pt idx="7">
                  <c:v>0.27836776404111652</c:v>
                </c:pt>
                <c:pt idx="8">
                  <c:v>0.34273934512680371</c:v>
                </c:pt>
                <c:pt idx="9">
                  <c:v>0.3728595377799066</c:v>
                </c:pt>
                <c:pt idx="10">
                  <c:v>0.47605088299044168</c:v>
                </c:pt>
                <c:pt idx="11">
                  <c:v>0.54989346775450809</c:v>
                </c:pt>
                <c:pt idx="12">
                  <c:v>0.56374792250073991</c:v>
                </c:pt>
                <c:pt idx="13">
                  <c:v>0.60493827160493829</c:v>
                </c:pt>
                <c:pt idx="14">
                  <c:v>0.58108108108108103</c:v>
                </c:pt>
                <c:pt idx="15">
                  <c:v>0.57692307692307687</c:v>
                </c:pt>
                <c:pt idx="16">
                  <c:v>0.54392949981328131</c:v>
                </c:pt>
                <c:pt idx="17">
                  <c:v>0.51362068443715492</c:v>
                </c:pt>
                <c:pt idx="18">
                  <c:v>0.53476306034865329</c:v>
                </c:pt>
                <c:pt idx="19">
                  <c:v>0.55708774975368591</c:v>
                </c:pt>
                <c:pt idx="20">
                  <c:v>0.56324829038319824</c:v>
                </c:pt>
                <c:pt idx="21">
                  <c:v>0.55136401157006065</c:v>
                </c:pt>
                <c:pt idx="22">
                  <c:v>0.58822943856154997</c:v>
                </c:pt>
                <c:pt idx="23">
                  <c:v>0.59339932881598767</c:v>
                </c:pt>
                <c:pt idx="24">
                  <c:v>0.61764535522508668</c:v>
                </c:pt>
                <c:pt idx="25">
                  <c:v>0.61399841924255683</c:v>
                </c:pt>
                <c:pt idx="26">
                  <c:v>0.61980286103759097</c:v>
                </c:pt>
                <c:pt idx="27">
                  <c:v>0.65584062539537857</c:v>
                </c:pt>
                <c:pt idx="28">
                  <c:v>0.67439162220594251</c:v>
                </c:pt>
                <c:pt idx="29">
                  <c:v>0.68165175868727768</c:v>
                </c:pt>
                <c:pt idx="30">
                  <c:v>0.67767290141343184</c:v>
                </c:pt>
                <c:pt idx="31">
                  <c:v>0.68530267628738217</c:v>
                </c:pt>
                <c:pt idx="32">
                  <c:v>0.69159191842606171</c:v>
                </c:pt>
                <c:pt idx="33">
                  <c:v>0.69330266864516343</c:v>
                </c:pt>
                <c:pt idx="34">
                  <c:v>0.6909369507003319</c:v>
                </c:pt>
                <c:pt idx="35">
                  <c:v>0.69505066597425758</c:v>
                </c:pt>
                <c:pt idx="36">
                  <c:v>0.70603869014807707</c:v>
                </c:pt>
                <c:pt idx="37">
                  <c:v>0.72264073057159517</c:v>
                </c:pt>
                <c:pt idx="38">
                  <c:v>0.72945706212141559</c:v>
                </c:pt>
                <c:pt idx="39">
                  <c:v>0.73731888421720493</c:v>
                </c:pt>
                <c:pt idx="40">
                  <c:v>0.72313765130800056</c:v>
                </c:pt>
                <c:pt idx="41">
                  <c:v>0.72171869278204004</c:v>
                </c:pt>
                <c:pt idx="42">
                  <c:v>0.70919196788049088</c:v>
                </c:pt>
                <c:pt idx="43">
                  <c:v>0.70379311306053927</c:v>
                </c:pt>
                <c:pt idx="44">
                  <c:v>0.70240666932020013</c:v>
                </c:pt>
                <c:pt idx="45">
                  <c:v>0.68016438784176703</c:v>
                </c:pt>
                <c:pt idx="46">
                  <c:v>0.6577806527251453</c:v>
                </c:pt>
                <c:pt idx="47">
                  <c:v>0.62968143391417886</c:v>
                </c:pt>
                <c:pt idx="48">
                  <c:v>0.60009226499913226</c:v>
                </c:pt>
                <c:pt idx="49">
                  <c:v>0.56664271990855153</c:v>
                </c:pt>
                <c:pt idx="50">
                  <c:v>0.54324077033269214</c:v>
                </c:pt>
              </c:numCache>
            </c:numRef>
          </c:val>
          <c:smooth val="0"/>
          <c:extLst>
            <c:ext xmlns:c16="http://schemas.microsoft.com/office/drawing/2014/chart" uri="{C3380CC4-5D6E-409C-BE32-E72D297353CC}">
              <c16:uniqueId val="{00000007-0F8E-4FBE-AB92-38911CAF1777}"/>
            </c:ext>
          </c:extLst>
        </c:ser>
        <c:dLbls>
          <c:showLegendKey val="0"/>
          <c:showVal val="0"/>
          <c:showCatName val="0"/>
          <c:showSerName val="0"/>
          <c:showPercent val="0"/>
          <c:showBubbleSize val="0"/>
        </c:dLbls>
        <c:marker val="1"/>
        <c:smooth val="0"/>
        <c:axId val="613060992"/>
        <c:axId val="613054720"/>
      </c:lineChart>
      <c:catAx>
        <c:axId val="613038720"/>
        <c:scaling>
          <c:orientation val="minMax"/>
        </c:scaling>
        <c:delete val="0"/>
        <c:axPos val="b"/>
        <c:numFmt formatCode="General" sourceLinked="0"/>
        <c:majorTickMark val="out"/>
        <c:minorTickMark val="none"/>
        <c:tickLblPos val="nextTo"/>
        <c:txPr>
          <a:bodyPr rot="0" vert="horz"/>
          <a:lstStyle/>
          <a:p>
            <a:pPr>
              <a:defRPr/>
            </a:pPr>
            <a:endParaRPr lang="en-US"/>
          </a:p>
        </c:txPr>
        <c:crossAx val="613052800"/>
        <c:crosses val="autoZero"/>
        <c:auto val="1"/>
        <c:lblAlgn val="ctr"/>
        <c:lblOffset val="100"/>
        <c:tickLblSkip val="5"/>
        <c:tickMarkSkip val="5"/>
        <c:noMultiLvlLbl val="0"/>
      </c:catAx>
      <c:valAx>
        <c:axId val="613052800"/>
        <c:scaling>
          <c:orientation val="minMax"/>
        </c:scaling>
        <c:delete val="0"/>
        <c:axPos val="l"/>
        <c:majorGridlines/>
        <c:title>
          <c:tx>
            <c:rich>
              <a:bodyPr rot="-5400000" vert="horz"/>
              <a:lstStyle/>
              <a:p>
                <a:pPr>
                  <a:defRPr/>
                </a:pPr>
                <a:r>
                  <a:rPr lang="en-US"/>
                  <a:t>bcm</a:t>
                </a:r>
              </a:p>
            </c:rich>
          </c:tx>
          <c:overlay val="0"/>
        </c:title>
        <c:numFmt formatCode="0" sourceLinked="0"/>
        <c:majorTickMark val="out"/>
        <c:minorTickMark val="none"/>
        <c:tickLblPos val="nextTo"/>
        <c:crossAx val="613038720"/>
        <c:crosses val="autoZero"/>
        <c:crossBetween val="between"/>
      </c:valAx>
      <c:valAx>
        <c:axId val="613054720"/>
        <c:scaling>
          <c:orientation val="minMax"/>
          <c:max val="1"/>
        </c:scaling>
        <c:delete val="0"/>
        <c:axPos val="r"/>
        <c:title>
          <c:tx>
            <c:rich>
              <a:bodyPr rot="-5400000" vert="horz"/>
              <a:lstStyle/>
              <a:p>
                <a:pPr>
                  <a:defRPr/>
                </a:pPr>
                <a:r>
                  <a:rPr lang="en-US"/>
                  <a:t>Import dependency (%)</a:t>
                </a:r>
              </a:p>
            </c:rich>
          </c:tx>
          <c:overlay val="0"/>
        </c:title>
        <c:numFmt formatCode="0%" sourceLinked="0"/>
        <c:majorTickMark val="out"/>
        <c:minorTickMark val="none"/>
        <c:tickLblPos val="nextTo"/>
        <c:crossAx val="613060992"/>
        <c:crosses val="max"/>
        <c:crossBetween val="between"/>
      </c:valAx>
      <c:catAx>
        <c:axId val="613060992"/>
        <c:scaling>
          <c:orientation val="minMax"/>
        </c:scaling>
        <c:delete val="1"/>
        <c:axPos val="b"/>
        <c:numFmt formatCode="General" sourceLinked="1"/>
        <c:majorTickMark val="out"/>
        <c:minorTickMark val="none"/>
        <c:tickLblPos val="nextTo"/>
        <c:crossAx val="613054720"/>
        <c:crosses val="autoZero"/>
        <c:auto val="1"/>
        <c:lblAlgn val="ctr"/>
        <c:lblOffset val="100"/>
        <c:noMultiLvlLbl val="0"/>
      </c:catAx>
    </c:plotArea>
    <c:legend>
      <c:legendPos val="b"/>
      <c:layout>
        <c:manualLayout>
          <c:xMode val="edge"/>
          <c:yMode val="edge"/>
          <c:x val="1.4912225445503526E-2"/>
          <c:y val="0.87907585938260802"/>
          <c:w val="0.96175438596491225"/>
          <c:h val="0.10396216768916156"/>
        </c:manualLayout>
      </c:layout>
      <c:overlay val="0"/>
      <c:spPr>
        <a:ln>
          <a:noFill/>
        </a:ln>
      </c:spPr>
    </c:legend>
    <c:plotVisOnly val="1"/>
    <c:dispBlanksAs val="zero"/>
    <c:showDLblsOverMax val="0"/>
  </c:chart>
  <c:spPr>
    <a:ln>
      <a:noFill/>
    </a:ln>
  </c:spPr>
  <c:txPr>
    <a:bodyPr/>
    <a:lstStyle/>
    <a:p>
      <a:pPr>
        <a:defRPr sz="1000" b="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7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2076269705215704E-2"/>
          <c:y val="8.0791332569683086E-2"/>
          <c:w val="0.82755233926180061"/>
          <c:h val="0.75163087056128297"/>
        </c:manualLayout>
      </c:layout>
      <c:areaChart>
        <c:grouping val="stacked"/>
        <c:varyColors val="0"/>
        <c:ser>
          <c:idx val="0"/>
          <c:order val="0"/>
          <c:tx>
            <c:strRef>
              <c:f>'5.13 - 5.16'!$M$34</c:f>
              <c:strCache>
                <c:ptCount val="1"/>
                <c:pt idx="0">
                  <c:v>UKCS</c:v>
                </c:pt>
              </c:strCache>
            </c:strRef>
          </c:tx>
          <c:spPr>
            <a:solidFill>
              <a:srgbClr val="FFBF22"/>
            </a:solidFill>
            <a:ln>
              <a:noFill/>
            </a:ln>
          </c:spPr>
          <c:cat>
            <c:strRef>
              <c:f>'5.13 - 5.16'!$N$33:$BL$33</c:f>
              <c:strCache>
                <c:ptCount val="51"/>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pt idx="26">
                  <c:v>2026</c:v>
                </c:pt>
                <c:pt idx="27">
                  <c:v>2027</c:v>
                </c:pt>
                <c:pt idx="28">
                  <c:v>2028</c:v>
                </c:pt>
                <c:pt idx="29">
                  <c:v>2029</c:v>
                </c:pt>
                <c:pt idx="30">
                  <c:v>2030</c:v>
                </c:pt>
                <c:pt idx="31">
                  <c:v>2031</c:v>
                </c:pt>
                <c:pt idx="32">
                  <c:v>2032</c:v>
                </c:pt>
                <c:pt idx="33">
                  <c:v>2033</c:v>
                </c:pt>
                <c:pt idx="34">
                  <c:v>2034</c:v>
                </c:pt>
                <c:pt idx="35">
                  <c:v>2035</c:v>
                </c:pt>
                <c:pt idx="36">
                  <c:v>2036</c:v>
                </c:pt>
                <c:pt idx="37">
                  <c:v>2037</c:v>
                </c:pt>
                <c:pt idx="38">
                  <c:v>2038</c:v>
                </c:pt>
                <c:pt idx="39">
                  <c:v>2039</c:v>
                </c:pt>
                <c:pt idx="40">
                  <c:v>2040</c:v>
                </c:pt>
                <c:pt idx="41">
                  <c:v>2041</c:v>
                </c:pt>
                <c:pt idx="42">
                  <c:v>2042</c:v>
                </c:pt>
                <c:pt idx="43">
                  <c:v>2043</c:v>
                </c:pt>
                <c:pt idx="44">
                  <c:v>2044</c:v>
                </c:pt>
                <c:pt idx="45">
                  <c:v>2045</c:v>
                </c:pt>
                <c:pt idx="46">
                  <c:v>2046</c:v>
                </c:pt>
                <c:pt idx="47">
                  <c:v>2047</c:v>
                </c:pt>
                <c:pt idx="48">
                  <c:v>2048</c:v>
                </c:pt>
                <c:pt idx="49">
                  <c:v>2049</c:v>
                </c:pt>
                <c:pt idx="50">
                  <c:v>2050</c:v>
                </c:pt>
              </c:strCache>
            </c:strRef>
          </c:cat>
          <c:val>
            <c:numRef>
              <c:f>'5.13 - 5.16'!$N$34:$BL$34</c:f>
              <c:numCache>
                <c:formatCode>0</c:formatCode>
                <c:ptCount val="51"/>
                <c:pt idx="0">
                  <c:v>94.816000000000003</c:v>
                </c:pt>
                <c:pt idx="1">
                  <c:v>95.234999999999999</c:v>
                </c:pt>
                <c:pt idx="2">
                  <c:v>92.441999999999993</c:v>
                </c:pt>
                <c:pt idx="3">
                  <c:v>93.799000000000007</c:v>
                </c:pt>
                <c:pt idx="4">
                  <c:v>90.501999999999995</c:v>
                </c:pt>
                <c:pt idx="5">
                  <c:v>82.179000000000002</c:v>
                </c:pt>
                <c:pt idx="6">
                  <c:v>74.906999999999996</c:v>
                </c:pt>
                <c:pt idx="7">
                  <c:v>66.838999999999999</c:v>
                </c:pt>
                <c:pt idx="8">
                  <c:v>63.444000000000003</c:v>
                </c:pt>
                <c:pt idx="9">
                  <c:v>54.758000000000003</c:v>
                </c:pt>
                <c:pt idx="10">
                  <c:v>52.106999999999999</c:v>
                </c:pt>
                <c:pt idx="11">
                  <c:v>40.012999999999998</c:v>
                </c:pt>
                <c:pt idx="12">
                  <c:v>33.228000000000002</c:v>
                </c:pt>
                <c:pt idx="13">
                  <c:v>32</c:v>
                </c:pt>
                <c:pt idx="14">
                  <c:v>31</c:v>
                </c:pt>
                <c:pt idx="15">
                  <c:v>33</c:v>
                </c:pt>
                <c:pt idx="16">
                  <c:v>34.754460049934494</c:v>
                </c:pt>
                <c:pt idx="17">
                  <c:v>38.099458945035728</c:v>
                </c:pt>
                <c:pt idx="18">
                  <c:v>36.090128400000019</c:v>
                </c:pt>
                <c:pt idx="19">
                  <c:v>35.332000000000001</c:v>
                </c:pt>
                <c:pt idx="20">
                  <c:v>35.295499999999997</c:v>
                </c:pt>
                <c:pt idx="21">
                  <c:v>35.003500000000003</c:v>
                </c:pt>
                <c:pt idx="22">
                  <c:v>33.981499999999997</c:v>
                </c:pt>
                <c:pt idx="23">
                  <c:v>32.338999999999999</c:v>
                </c:pt>
                <c:pt idx="24">
                  <c:v>30.0395</c:v>
                </c:pt>
                <c:pt idx="25">
                  <c:v>28.871499999999997</c:v>
                </c:pt>
                <c:pt idx="26">
                  <c:v>26.863999999999997</c:v>
                </c:pt>
                <c:pt idx="27">
                  <c:v>24.893000000000001</c:v>
                </c:pt>
                <c:pt idx="28">
                  <c:v>22.776000000000003</c:v>
                </c:pt>
                <c:pt idx="29">
                  <c:v>21.462</c:v>
                </c:pt>
                <c:pt idx="30">
                  <c:v>20.2575</c:v>
                </c:pt>
                <c:pt idx="31">
                  <c:v>18.760999999999999</c:v>
                </c:pt>
                <c:pt idx="32">
                  <c:v>17.921500000000002</c:v>
                </c:pt>
                <c:pt idx="33">
                  <c:v>17.264500000000002</c:v>
                </c:pt>
                <c:pt idx="34">
                  <c:v>17.921500000000002</c:v>
                </c:pt>
                <c:pt idx="35">
                  <c:v>17.082000000000001</c:v>
                </c:pt>
                <c:pt idx="36">
                  <c:v>15.621999999999998</c:v>
                </c:pt>
                <c:pt idx="37">
                  <c:v>14.161999999999999</c:v>
                </c:pt>
                <c:pt idx="38">
                  <c:v>13.286</c:v>
                </c:pt>
                <c:pt idx="39">
                  <c:v>12.0815</c:v>
                </c:pt>
                <c:pt idx="40">
                  <c:v>11.534000000000001</c:v>
                </c:pt>
                <c:pt idx="41">
                  <c:v>10.000999999999999</c:v>
                </c:pt>
                <c:pt idx="42">
                  <c:v>8.9060000000000006</c:v>
                </c:pt>
                <c:pt idx="43">
                  <c:v>7.5919999999999996</c:v>
                </c:pt>
                <c:pt idx="44">
                  <c:v>6.4604999999999997</c:v>
                </c:pt>
                <c:pt idx="45">
                  <c:v>5.3654999999999999</c:v>
                </c:pt>
                <c:pt idx="46">
                  <c:v>4.2705000000000002</c:v>
                </c:pt>
                <c:pt idx="47">
                  <c:v>3.2850000000000001</c:v>
                </c:pt>
                <c:pt idx="48">
                  <c:v>2.5185</c:v>
                </c:pt>
                <c:pt idx="49">
                  <c:v>1.8979999999999999</c:v>
                </c:pt>
                <c:pt idx="50">
                  <c:v>1.387</c:v>
                </c:pt>
              </c:numCache>
            </c:numRef>
          </c:val>
          <c:extLst>
            <c:ext xmlns:c16="http://schemas.microsoft.com/office/drawing/2014/chart" uri="{C3380CC4-5D6E-409C-BE32-E72D297353CC}">
              <c16:uniqueId val="{00000000-2330-44FD-911C-C2E39D9F137C}"/>
            </c:ext>
          </c:extLst>
        </c:ser>
        <c:ser>
          <c:idx val="2"/>
          <c:order val="1"/>
          <c:tx>
            <c:strRef>
              <c:f>'5.13 - 5.16'!$M$35</c:f>
              <c:strCache>
                <c:ptCount val="1"/>
                <c:pt idx="0">
                  <c:v>Shale</c:v>
                </c:pt>
              </c:strCache>
            </c:strRef>
          </c:tx>
          <c:spPr>
            <a:solidFill>
              <a:srgbClr val="F26522"/>
            </a:solidFill>
          </c:spPr>
          <c:cat>
            <c:strRef>
              <c:f>'5.13 - 5.16'!$N$33:$BL$33</c:f>
              <c:strCache>
                <c:ptCount val="51"/>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pt idx="26">
                  <c:v>2026</c:v>
                </c:pt>
                <c:pt idx="27">
                  <c:v>2027</c:v>
                </c:pt>
                <c:pt idx="28">
                  <c:v>2028</c:v>
                </c:pt>
                <c:pt idx="29">
                  <c:v>2029</c:v>
                </c:pt>
                <c:pt idx="30">
                  <c:v>2030</c:v>
                </c:pt>
                <c:pt idx="31">
                  <c:v>2031</c:v>
                </c:pt>
                <c:pt idx="32">
                  <c:v>2032</c:v>
                </c:pt>
                <c:pt idx="33">
                  <c:v>2033</c:v>
                </c:pt>
                <c:pt idx="34">
                  <c:v>2034</c:v>
                </c:pt>
                <c:pt idx="35">
                  <c:v>2035</c:v>
                </c:pt>
                <c:pt idx="36">
                  <c:v>2036</c:v>
                </c:pt>
                <c:pt idx="37">
                  <c:v>2037</c:v>
                </c:pt>
                <c:pt idx="38">
                  <c:v>2038</c:v>
                </c:pt>
                <c:pt idx="39">
                  <c:v>2039</c:v>
                </c:pt>
                <c:pt idx="40">
                  <c:v>2040</c:v>
                </c:pt>
                <c:pt idx="41">
                  <c:v>2041</c:v>
                </c:pt>
                <c:pt idx="42">
                  <c:v>2042</c:v>
                </c:pt>
                <c:pt idx="43">
                  <c:v>2043</c:v>
                </c:pt>
                <c:pt idx="44">
                  <c:v>2044</c:v>
                </c:pt>
                <c:pt idx="45">
                  <c:v>2045</c:v>
                </c:pt>
                <c:pt idx="46">
                  <c:v>2046</c:v>
                </c:pt>
                <c:pt idx="47">
                  <c:v>2047</c:v>
                </c:pt>
                <c:pt idx="48">
                  <c:v>2048</c:v>
                </c:pt>
                <c:pt idx="49">
                  <c:v>2049</c:v>
                </c:pt>
                <c:pt idx="50">
                  <c:v>2050</c:v>
                </c:pt>
              </c:strCache>
            </c:strRef>
          </c:cat>
          <c:val>
            <c:numRef>
              <c:f>'5.13 - 5.16'!$N$35:$BL$35</c:f>
              <c:numCache>
                <c:formatCode>0</c:formatCode>
                <c:ptCount val="5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numCache>
            </c:numRef>
          </c:val>
          <c:extLst>
            <c:ext xmlns:c16="http://schemas.microsoft.com/office/drawing/2014/chart" uri="{C3380CC4-5D6E-409C-BE32-E72D297353CC}">
              <c16:uniqueId val="{00000001-2330-44FD-911C-C2E39D9F137C}"/>
            </c:ext>
          </c:extLst>
        </c:ser>
        <c:ser>
          <c:idx val="3"/>
          <c:order val="2"/>
          <c:tx>
            <c:strRef>
              <c:f>'5.13 - 5.16'!$M$36</c:f>
              <c:strCache>
                <c:ptCount val="1"/>
                <c:pt idx="0">
                  <c:v>Green gas</c:v>
                </c:pt>
              </c:strCache>
            </c:strRef>
          </c:tx>
          <c:spPr>
            <a:solidFill>
              <a:srgbClr val="6A2C91"/>
            </a:solidFill>
          </c:spPr>
          <c:cat>
            <c:strRef>
              <c:f>'5.13 - 5.16'!$N$33:$BL$33</c:f>
              <c:strCache>
                <c:ptCount val="51"/>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pt idx="26">
                  <c:v>2026</c:v>
                </c:pt>
                <c:pt idx="27">
                  <c:v>2027</c:v>
                </c:pt>
                <c:pt idx="28">
                  <c:v>2028</c:v>
                </c:pt>
                <c:pt idx="29">
                  <c:v>2029</c:v>
                </c:pt>
                <c:pt idx="30">
                  <c:v>2030</c:v>
                </c:pt>
                <c:pt idx="31">
                  <c:v>2031</c:v>
                </c:pt>
                <c:pt idx="32">
                  <c:v>2032</c:v>
                </c:pt>
                <c:pt idx="33">
                  <c:v>2033</c:v>
                </c:pt>
                <c:pt idx="34">
                  <c:v>2034</c:v>
                </c:pt>
                <c:pt idx="35">
                  <c:v>2035</c:v>
                </c:pt>
                <c:pt idx="36">
                  <c:v>2036</c:v>
                </c:pt>
                <c:pt idx="37">
                  <c:v>2037</c:v>
                </c:pt>
                <c:pt idx="38">
                  <c:v>2038</c:v>
                </c:pt>
                <c:pt idx="39">
                  <c:v>2039</c:v>
                </c:pt>
                <c:pt idx="40">
                  <c:v>2040</c:v>
                </c:pt>
                <c:pt idx="41">
                  <c:v>2041</c:v>
                </c:pt>
                <c:pt idx="42">
                  <c:v>2042</c:v>
                </c:pt>
                <c:pt idx="43">
                  <c:v>2043</c:v>
                </c:pt>
                <c:pt idx="44">
                  <c:v>2044</c:v>
                </c:pt>
                <c:pt idx="45">
                  <c:v>2045</c:v>
                </c:pt>
                <c:pt idx="46">
                  <c:v>2046</c:v>
                </c:pt>
                <c:pt idx="47">
                  <c:v>2047</c:v>
                </c:pt>
                <c:pt idx="48">
                  <c:v>2048</c:v>
                </c:pt>
                <c:pt idx="49">
                  <c:v>2049</c:v>
                </c:pt>
                <c:pt idx="50">
                  <c:v>2050</c:v>
                </c:pt>
              </c:strCache>
            </c:strRef>
          </c:cat>
          <c:val>
            <c:numRef>
              <c:f>'5.13 - 5.16'!$N$36:$BL$36</c:f>
              <c:numCache>
                <c:formatCode>0</c:formatCode>
                <c:ptCount val="5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0.2</c:v>
                </c:pt>
                <c:pt idx="17">
                  <c:v>0.25</c:v>
                </c:pt>
                <c:pt idx="18">
                  <c:v>0</c:v>
                </c:pt>
                <c:pt idx="19">
                  <c:v>0.40849752848600007</c:v>
                </c:pt>
                <c:pt idx="20">
                  <c:v>0.47507858032646638</c:v>
                </c:pt>
                <c:pt idx="21">
                  <c:v>0.54853587463030862</c:v>
                </c:pt>
                <c:pt idx="22">
                  <c:v>0.62999676345654543</c:v>
                </c:pt>
                <c:pt idx="23">
                  <c:v>0.75011966864236246</c:v>
                </c:pt>
                <c:pt idx="24">
                  <c:v>0.83706518819461739</c:v>
                </c:pt>
                <c:pt idx="25">
                  <c:v>0.94926250148922198</c:v>
                </c:pt>
                <c:pt idx="26">
                  <c:v>1.0592714727337935</c:v>
                </c:pt>
                <c:pt idx="27">
                  <c:v>1.1814446659241988</c:v>
                </c:pt>
                <c:pt idx="28">
                  <c:v>1.3222294342370862</c:v>
                </c:pt>
                <c:pt idx="29">
                  <c:v>1.4785938791224118</c:v>
                </c:pt>
                <c:pt idx="30">
                  <c:v>1.7176864432172974</c:v>
                </c:pt>
                <c:pt idx="31">
                  <c:v>2.0553284519566479</c:v>
                </c:pt>
                <c:pt idx="32">
                  <c:v>2.3071727552439518</c:v>
                </c:pt>
                <c:pt idx="33">
                  <c:v>2.5969061216480136</c:v>
                </c:pt>
                <c:pt idx="34">
                  <c:v>3.017451816746763</c:v>
                </c:pt>
                <c:pt idx="35">
                  <c:v>3.2861188759398954</c:v>
                </c:pt>
                <c:pt idx="36">
                  <c:v>3.6515173891854094</c:v>
                </c:pt>
                <c:pt idx="37">
                  <c:v>3.8674797093323239</c:v>
                </c:pt>
                <c:pt idx="38">
                  <c:v>4.0882510585721752</c:v>
                </c:pt>
                <c:pt idx="39">
                  <c:v>4.314090259514046</c:v>
                </c:pt>
                <c:pt idx="40">
                  <c:v>4.5362705085888297</c:v>
                </c:pt>
                <c:pt idx="41">
                  <c:v>4.7640801942676072</c:v>
                </c:pt>
                <c:pt idx="42">
                  <c:v>4.9978237627263162</c:v>
                </c:pt>
                <c:pt idx="43">
                  <c:v>5.2081563181783928</c:v>
                </c:pt>
                <c:pt idx="44">
                  <c:v>5.4258844527794965</c:v>
                </c:pt>
                <c:pt idx="45">
                  <c:v>5.6514850130395677</c:v>
                </c:pt>
                <c:pt idx="46">
                  <c:v>5.8854671523908166</c:v>
                </c:pt>
                <c:pt idx="47">
                  <c:v>6.1583745713031819</c:v>
                </c:pt>
                <c:pt idx="48">
                  <c:v>6.3977879143293679</c:v>
                </c:pt>
                <c:pt idx="49">
                  <c:v>6.6716273351219693</c:v>
                </c:pt>
                <c:pt idx="50">
                  <c:v>6.6716273351219693</c:v>
                </c:pt>
              </c:numCache>
            </c:numRef>
          </c:val>
          <c:extLst>
            <c:ext xmlns:c16="http://schemas.microsoft.com/office/drawing/2014/chart" uri="{C3380CC4-5D6E-409C-BE32-E72D297353CC}">
              <c16:uniqueId val="{00000002-2330-44FD-911C-C2E39D9F137C}"/>
            </c:ext>
          </c:extLst>
        </c:ser>
        <c:ser>
          <c:idx val="1"/>
          <c:order val="3"/>
          <c:tx>
            <c:strRef>
              <c:f>'5.13 - 5.16'!$M$37</c:f>
              <c:strCache>
                <c:ptCount val="1"/>
                <c:pt idx="0">
                  <c:v>Norway</c:v>
                </c:pt>
              </c:strCache>
            </c:strRef>
          </c:tx>
          <c:spPr>
            <a:solidFill>
              <a:schemeClr val="tx1">
                <a:lumMod val="65000"/>
                <a:lumOff val="35000"/>
              </a:schemeClr>
            </a:solidFill>
            <a:ln>
              <a:noFill/>
            </a:ln>
          </c:spPr>
          <c:cat>
            <c:strRef>
              <c:f>'5.13 - 5.16'!$N$33:$BL$33</c:f>
              <c:strCache>
                <c:ptCount val="51"/>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pt idx="26">
                  <c:v>2026</c:v>
                </c:pt>
                <c:pt idx="27">
                  <c:v>2027</c:v>
                </c:pt>
                <c:pt idx="28">
                  <c:v>2028</c:v>
                </c:pt>
                <c:pt idx="29">
                  <c:v>2029</c:v>
                </c:pt>
                <c:pt idx="30">
                  <c:v>2030</c:v>
                </c:pt>
                <c:pt idx="31">
                  <c:v>2031</c:v>
                </c:pt>
                <c:pt idx="32">
                  <c:v>2032</c:v>
                </c:pt>
                <c:pt idx="33">
                  <c:v>2033</c:v>
                </c:pt>
                <c:pt idx="34">
                  <c:v>2034</c:v>
                </c:pt>
                <c:pt idx="35">
                  <c:v>2035</c:v>
                </c:pt>
                <c:pt idx="36">
                  <c:v>2036</c:v>
                </c:pt>
                <c:pt idx="37">
                  <c:v>2037</c:v>
                </c:pt>
                <c:pt idx="38">
                  <c:v>2038</c:v>
                </c:pt>
                <c:pt idx="39">
                  <c:v>2039</c:v>
                </c:pt>
                <c:pt idx="40">
                  <c:v>2040</c:v>
                </c:pt>
                <c:pt idx="41">
                  <c:v>2041</c:v>
                </c:pt>
                <c:pt idx="42">
                  <c:v>2042</c:v>
                </c:pt>
                <c:pt idx="43">
                  <c:v>2043</c:v>
                </c:pt>
                <c:pt idx="44">
                  <c:v>2044</c:v>
                </c:pt>
                <c:pt idx="45">
                  <c:v>2045</c:v>
                </c:pt>
                <c:pt idx="46">
                  <c:v>2046</c:v>
                </c:pt>
                <c:pt idx="47">
                  <c:v>2047</c:v>
                </c:pt>
                <c:pt idx="48">
                  <c:v>2048</c:v>
                </c:pt>
                <c:pt idx="49">
                  <c:v>2049</c:v>
                </c:pt>
                <c:pt idx="50">
                  <c:v>2050</c:v>
                </c:pt>
              </c:strCache>
            </c:strRef>
          </c:cat>
          <c:val>
            <c:numRef>
              <c:f>'5.13 - 5.16'!$N$37:$BL$37</c:f>
              <c:numCache>
                <c:formatCode>0</c:formatCode>
                <c:ptCount val="51"/>
                <c:pt idx="0">
                  <c:v>1.2</c:v>
                </c:pt>
                <c:pt idx="1">
                  <c:v>1.375</c:v>
                </c:pt>
                <c:pt idx="2">
                  <c:v>3.4289999999999998</c:v>
                </c:pt>
                <c:pt idx="3">
                  <c:v>5.1609999999999996</c:v>
                </c:pt>
                <c:pt idx="4">
                  <c:v>7.069</c:v>
                </c:pt>
                <c:pt idx="5">
                  <c:v>9.2880000000000003</c:v>
                </c:pt>
                <c:pt idx="6">
                  <c:v>13.113</c:v>
                </c:pt>
                <c:pt idx="7">
                  <c:v>20.085000000000001</c:v>
                </c:pt>
                <c:pt idx="8">
                  <c:v>26.189</c:v>
                </c:pt>
                <c:pt idx="9">
                  <c:v>23.727</c:v>
                </c:pt>
                <c:pt idx="10">
                  <c:v>25.356999999999999</c:v>
                </c:pt>
                <c:pt idx="11">
                  <c:v>21.864999999999998</c:v>
                </c:pt>
                <c:pt idx="12">
                  <c:v>27.858000000000001</c:v>
                </c:pt>
                <c:pt idx="13">
                  <c:v>29</c:v>
                </c:pt>
                <c:pt idx="14">
                  <c:v>25</c:v>
                </c:pt>
                <c:pt idx="15">
                  <c:v>29</c:v>
                </c:pt>
                <c:pt idx="16">
                  <c:v>32.272986723755473</c:v>
                </c:pt>
                <c:pt idx="17">
                  <c:v>35.213381343294635</c:v>
                </c:pt>
                <c:pt idx="18">
                  <c:v>33.518643600000004</c:v>
                </c:pt>
                <c:pt idx="19">
                  <c:v>27.370829643143406</c:v>
                </c:pt>
                <c:pt idx="20">
                  <c:v>25.018461102091617</c:v>
                </c:pt>
                <c:pt idx="21">
                  <c:v>21.849141408281696</c:v>
                </c:pt>
                <c:pt idx="22">
                  <c:v>22.332955403462474</c:v>
                </c:pt>
                <c:pt idx="23">
                  <c:v>21.423451366744587</c:v>
                </c:pt>
                <c:pt idx="24">
                  <c:v>22.161022423199729</c:v>
                </c:pt>
                <c:pt idx="25">
                  <c:v>22.658130595713939</c:v>
                </c:pt>
                <c:pt idx="26">
                  <c:v>21.947226878237892</c:v>
                </c:pt>
                <c:pt idx="27">
                  <c:v>23.140837292366321</c:v>
                </c:pt>
                <c:pt idx="28">
                  <c:v>22.65373284133014</c:v>
                </c:pt>
                <c:pt idx="29">
                  <c:v>21.270047282813351</c:v>
                </c:pt>
                <c:pt idx="30">
                  <c:v>20.570116612431324</c:v>
                </c:pt>
                <c:pt idx="31">
                  <c:v>22.800352953100084</c:v>
                </c:pt>
                <c:pt idx="32">
                  <c:v>22.000585614526077</c:v>
                </c:pt>
                <c:pt idx="33">
                  <c:v>21.409226824986366</c:v>
                </c:pt>
                <c:pt idx="34">
                  <c:v>20.897382341375643</c:v>
                </c:pt>
                <c:pt idx="35">
                  <c:v>20.297328331262751</c:v>
                </c:pt>
                <c:pt idx="36">
                  <c:v>19.147482409925367</c:v>
                </c:pt>
                <c:pt idx="37">
                  <c:v>18.717514781109845</c:v>
                </c:pt>
                <c:pt idx="38">
                  <c:v>18.520783428582916</c:v>
                </c:pt>
                <c:pt idx="39">
                  <c:v>18.226976261731028</c:v>
                </c:pt>
                <c:pt idx="40">
                  <c:v>18.004540356489397</c:v>
                </c:pt>
                <c:pt idx="41">
                  <c:v>17.265845465382313</c:v>
                </c:pt>
                <c:pt idx="42">
                  <c:v>16.980567786244116</c:v>
                </c:pt>
                <c:pt idx="43">
                  <c:v>16.569342761519561</c:v>
                </c:pt>
                <c:pt idx="44">
                  <c:v>15.962696419491857</c:v>
                </c:pt>
                <c:pt idx="45">
                  <c:v>15.369412458324003</c:v>
                </c:pt>
                <c:pt idx="46">
                  <c:v>14.789487169708508</c:v>
                </c:pt>
                <c:pt idx="47">
                  <c:v>14.222924079180411</c:v>
                </c:pt>
                <c:pt idx="48">
                  <c:v>13.669731041426918</c:v>
                </c:pt>
                <c:pt idx="49">
                  <c:v>13.129917565679676</c:v>
                </c:pt>
                <c:pt idx="50" formatCode="0.0">
                  <c:v>12.603492369130535</c:v>
                </c:pt>
              </c:numCache>
            </c:numRef>
          </c:val>
          <c:extLst>
            <c:ext xmlns:c16="http://schemas.microsoft.com/office/drawing/2014/chart" uri="{C3380CC4-5D6E-409C-BE32-E72D297353CC}">
              <c16:uniqueId val="{00000003-2330-44FD-911C-C2E39D9F137C}"/>
            </c:ext>
          </c:extLst>
        </c:ser>
        <c:ser>
          <c:idx val="5"/>
          <c:order val="4"/>
          <c:tx>
            <c:strRef>
              <c:f>'5.13 - 5.16'!$M$38</c:f>
              <c:strCache>
                <c:ptCount val="1"/>
                <c:pt idx="0">
                  <c:v>Continent</c:v>
                </c:pt>
              </c:strCache>
            </c:strRef>
          </c:tx>
          <c:spPr>
            <a:solidFill>
              <a:srgbClr val="C2CC23"/>
            </a:solidFill>
          </c:spPr>
          <c:cat>
            <c:strRef>
              <c:f>'5.13 - 5.16'!$N$33:$BL$33</c:f>
              <c:strCache>
                <c:ptCount val="51"/>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pt idx="26">
                  <c:v>2026</c:v>
                </c:pt>
                <c:pt idx="27">
                  <c:v>2027</c:v>
                </c:pt>
                <c:pt idx="28">
                  <c:v>2028</c:v>
                </c:pt>
                <c:pt idx="29">
                  <c:v>2029</c:v>
                </c:pt>
                <c:pt idx="30">
                  <c:v>2030</c:v>
                </c:pt>
                <c:pt idx="31">
                  <c:v>2031</c:v>
                </c:pt>
                <c:pt idx="32">
                  <c:v>2032</c:v>
                </c:pt>
                <c:pt idx="33">
                  <c:v>2033</c:v>
                </c:pt>
                <c:pt idx="34">
                  <c:v>2034</c:v>
                </c:pt>
                <c:pt idx="35">
                  <c:v>2035</c:v>
                </c:pt>
                <c:pt idx="36">
                  <c:v>2036</c:v>
                </c:pt>
                <c:pt idx="37">
                  <c:v>2037</c:v>
                </c:pt>
                <c:pt idx="38">
                  <c:v>2038</c:v>
                </c:pt>
                <c:pt idx="39">
                  <c:v>2039</c:v>
                </c:pt>
                <c:pt idx="40">
                  <c:v>2040</c:v>
                </c:pt>
                <c:pt idx="41">
                  <c:v>2041</c:v>
                </c:pt>
                <c:pt idx="42">
                  <c:v>2042</c:v>
                </c:pt>
                <c:pt idx="43">
                  <c:v>2043</c:v>
                </c:pt>
                <c:pt idx="44">
                  <c:v>2044</c:v>
                </c:pt>
                <c:pt idx="45">
                  <c:v>2045</c:v>
                </c:pt>
                <c:pt idx="46">
                  <c:v>2046</c:v>
                </c:pt>
                <c:pt idx="47">
                  <c:v>2047</c:v>
                </c:pt>
                <c:pt idx="48">
                  <c:v>2048</c:v>
                </c:pt>
                <c:pt idx="49">
                  <c:v>2049</c:v>
                </c:pt>
                <c:pt idx="50">
                  <c:v>2050</c:v>
                </c:pt>
              </c:strCache>
            </c:strRef>
          </c:cat>
          <c:val>
            <c:numRef>
              <c:f>'5.13 - 5.16'!$N$38:$BL$38</c:f>
              <c:numCache>
                <c:formatCode>0</c:formatCode>
                <c:ptCount val="51"/>
                <c:pt idx="0">
                  <c:v>0.26100000000000001</c:v>
                </c:pt>
                <c:pt idx="1">
                  <c:v>0.36599999999999999</c:v>
                </c:pt>
                <c:pt idx="2">
                  <c:v>0.61</c:v>
                </c:pt>
                <c:pt idx="3">
                  <c:v>0.59199999999999997</c:v>
                </c:pt>
                <c:pt idx="4">
                  <c:v>2.3570000000000002</c:v>
                </c:pt>
                <c:pt idx="5">
                  <c:v>2.2269999999999999</c:v>
                </c:pt>
                <c:pt idx="6">
                  <c:v>3.6680000000000001</c:v>
                </c:pt>
                <c:pt idx="7">
                  <c:v>7.6999999999999993</c:v>
                </c:pt>
                <c:pt idx="8">
                  <c:v>9.5569999999999986</c:v>
                </c:pt>
                <c:pt idx="9">
                  <c:v>7.2330000000000005</c:v>
                </c:pt>
                <c:pt idx="10">
                  <c:v>9.5449999999999999</c:v>
                </c:pt>
                <c:pt idx="11">
                  <c:v>6.2640000000000002</c:v>
                </c:pt>
                <c:pt idx="12">
                  <c:v>8.0920000000000005</c:v>
                </c:pt>
                <c:pt idx="13">
                  <c:v>11</c:v>
                </c:pt>
                <c:pt idx="14">
                  <c:v>7</c:v>
                </c:pt>
                <c:pt idx="15">
                  <c:v>3.5</c:v>
                </c:pt>
                <c:pt idx="16">
                  <c:v>6</c:v>
                </c:pt>
                <c:pt idx="17">
                  <c:v>4.6758713309999971</c:v>
                </c:pt>
                <c:pt idx="18">
                  <c:v>6.1440480000000015</c:v>
                </c:pt>
                <c:pt idx="19">
                  <c:v>4.8099737056666676</c:v>
                </c:pt>
                <c:pt idx="20">
                  <c:v>4.0799737056666672</c:v>
                </c:pt>
                <c:pt idx="21">
                  <c:v>4.0799737056666672</c:v>
                </c:pt>
                <c:pt idx="22">
                  <c:v>4.0799737056666672</c:v>
                </c:pt>
                <c:pt idx="23">
                  <c:v>4.0799737056666672</c:v>
                </c:pt>
                <c:pt idx="24">
                  <c:v>4.0799737056666672</c:v>
                </c:pt>
                <c:pt idx="25">
                  <c:v>4.0799737056666672</c:v>
                </c:pt>
                <c:pt idx="26">
                  <c:v>5.5399737056666671</c:v>
                </c:pt>
                <c:pt idx="27">
                  <c:v>5.5399737056666671</c:v>
                </c:pt>
                <c:pt idx="28">
                  <c:v>5.5399737056666671</c:v>
                </c:pt>
                <c:pt idx="29">
                  <c:v>5.5399737056666671</c:v>
                </c:pt>
                <c:pt idx="30">
                  <c:v>5.5399737056666671</c:v>
                </c:pt>
                <c:pt idx="31">
                  <c:v>5.5399737056666671</c:v>
                </c:pt>
                <c:pt idx="32">
                  <c:v>5.5399737056666671</c:v>
                </c:pt>
                <c:pt idx="33">
                  <c:v>5.5399737056666671</c:v>
                </c:pt>
                <c:pt idx="34">
                  <c:v>5.5399737056666671</c:v>
                </c:pt>
                <c:pt idx="35">
                  <c:v>5.5399737056666671</c:v>
                </c:pt>
                <c:pt idx="36">
                  <c:v>5.5399737056666671</c:v>
                </c:pt>
                <c:pt idx="37">
                  <c:v>5.5399737056666671</c:v>
                </c:pt>
                <c:pt idx="38">
                  <c:v>5.5399737056666671</c:v>
                </c:pt>
                <c:pt idx="39">
                  <c:v>5.5399737056666671</c:v>
                </c:pt>
                <c:pt idx="40">
                  <c:v>5.5399737056666671</c:v>
                </c:pt>
                <c:pt idx="41">
                  <c:v>5.5399737056666671</c:v>
                </c:pt>
                <c:pt idx="42">
                  <c:v>5.5399737056666671</c:v>
                </c:pt>
                <c:pt idx="43">
                  <c:v>5.5399737056666671</c:v>
                </c:pt>
                <c:pt idx="44">
                  <c:v>5.5399737056666671</c:v>
                </c:pt>
                <c:pt idx="45">
                  <c:v>5.5399737056666671</c:v>
                </c:pt>
                <c:pt idx="46">
                  <c:v>5.5399737056666671</c:v>
                </c:pt>
                <c:pt idx="47">
                  <c:v>5.5399737056666671</c:v>
                </c:pt>
                <c:pt idx="48">
                  <c:v>5.5399737056666671</c:v>
                </c:pt>
                <c:pt idx="49">
                  <c:v>5.5399737056666671</c:v>
                </c:pt>
                <c:pt idx="50">
                  <c:v>5.5399737056666671</c:v>
                </c:pt>
              </c:numCache>
            </c:numRef>
          </c:val>
          <c:extLst>
            <c:ext xmlns:c16="http://schemas.microsoft.com/office/drawing/2014/chart" uri="{C3380CC4-5D6E-409C-BE32-E72D297353CC}">
              <c16:uniqueId val="{00000004-2330-44FD-911C-C2E39D9F137C}"/>
            </c:ext>
          </c:extLst>
        </c:ser>
        <c:ser>
          <c:idx val="6"/>
          <c:order val="5"/>
          <c:tx>
            <c:strRef>
              <c:f>'5.13 - 5.16'!$M$39</c:f>
              <c:strCache>
                <c:ptCount val="1"/>
                <c:pt idx="0">
                  <c:v>LNG</c:v>
                </c:pt>
              </c:strCache>
            </c:strRef>
          </c:tx>
          <c:spPr>
            <a:solidFill>
              <a:srgbClr val="9B3259"/>
            </a:solidFill>
          </c:spPr>
          <c:cat>
            <c:strRef>
              <c:f>'5.13 - 5.16'!$N$33:$BL$33</c:f>
              <c:strCache>
                <c:ptCount val="51"/>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pt idx="26">
                  <c:v>2026</c:v>
                </c:pt>
                <c:pt idx="27">
                  <c:v>2027</c:v>
                </c:pt>
                <c:pt idx="28">
                  <c:v>2028</c:v>
                </c:pt>
                <c:pt idx="29">
                  <c:v>2029</c:v>
                </c:pt>
                <c:pt idx="30">
                  <c:v>2030</c:v>
                </c:pt>
                <c:pt idx="31">
                  <c:v>2031</c:v>
                </c:pt>
                <c:pt idx="32">
                  <c:v>2032</c:v>
                </c:pt>
                <c:pt idx="33">
                  <c:v>2033</c:v>
                </c:pt>
                <c:pt idx="34">
                  <c:v>2034</c:v>
                </c:pt>
                <c:pt idx="35">
                  <c:v>2035</c:v>
                </c:pt>
                <c:pt idx="36">
                  <c:v>2036</c:v>
                </c:pt>
                <c:pt idx="37">
                  <c:v>2037</c:v>
                </c:pt>
                <c:pt idx="38">
                  <c:v>2038</c:v>
                </c:pt>
                <c:pt idx="39">
                  <c:v>2039</c:v>
                </c:pt>
                <c:pt idx="40">
                  <c:v>2040</c:v>
                </c:pt>
                <c:pt idx="41">
                  <c:v>2041</c:v>
                </c:pt>
                <c:pt idx="42">
                  <c:v>2042</c:v>
                </c:pt>
                <c:pt idx="43">
                  <c:v>2043</c:v>
                </c:pt>
                <c:pt idx="44">
                  <c:v>2044</c:v>
                </c:pt>
                <c:pt idx="45">
                  <c:v>2045</c:v>
                </c:pt>
                <c:pt idx="46">
                  <c:v>2046</c:v>
                </c:pt>
                <c:pt idx="47">
                  <c:v>2047</c:v>
                </c:pt>
                <c:pt idx="48">
                  <c:v>2048</c:v>
                </c:pt>
                <c:pt idx="49">
                  <c:v>2049</c:v>
                </c:pt>
                <c:pt idx="50">
                  <c:v>2050</c:v>
                </c:pt>
              </c:strCache>
            </c:strRef>
          </c:cat>
          <c:val>
            <c:numRef>
              <c:f>'5.13 - 5.16'!$N$39:$BL$39</c:f>
              <c:numCache>
                <c:formatCode>0</c:formatCode>
                <c:ptCount val="51"/>
                <c:pt idx="0">
                  <c:v>0</c:v>
                </c:pt>
                <c:pt idx="1">
                  <c:v>0</c:v>
                </c:pt>
                <c:pt idx="2">
                  <c:v>0</c:v>
                </c:pt>
                <c:pt idx="3">
                  <c:v>0</c:v>
                </c:pt>
                <c:pt idx="4">
                  <c:v>0</c:v>
                </c:pt>
                <c:pt idx="5">
                  <c:v>0</c:v>
                </c:pt>
                <c:pt idx="6">
                  <c:v>0</c:v>
                </c:pt>
                <c:pt idx="7">
                  <c:v>0</c:v>
                </c:pt>
                <c:pt idx="8">
                  <c:v>0</c:v>
                </c:pt>
                <c:pt idx="9">
                  <c:v>6.4050000000000002</c:v>
                </c:pt>
                <c:pt idx="10">
                  <c:v>18.687999999999999</c:v>
                </c:pt>
                <c:pt idx="11">
                  <c:v>24.779</c:v>
                </c:pt>
                <c:pt idx="12">
                  <c:v>13.573</c:v>
                </c:pt>
                <c:pt idx="13">
                  <c:v>9</c:v>
                </c:pt>
                <c:pt idx="14">
                  <c:v>11</c:v>
                </c:pt>
                <c:pt idx="15">
                  <c:v>12.5</c:v>
                </c:pt>
                <c:pt idx="16">
                  <c:v>9.0488797600000002</c:v>
                </c:pt>
                <c:pt idx="17">
                  <c:v>5.2818590699999994</c:v>
                </c:pt>
                <c:pt idx="18">
                  <c:v>5.707937999999996</c:v>
                </c:pt>
                <c:pt idx="19">
                  <c:v>6.0248974133943625</c:v>
                </c:pt>
                <c:pt idx="20">
                  <c:v>3.5589126083587828</c:v>
                </c:pt>
                <c:pt idx="21">
                  <c:v>4.1870282999999997</c:v>
                </c:pt>
                <c:pt idx="22">
                  <c:v>4.2076252451798197</c:v>
                </c:pt>
                <c:pt idx="23">
                  <c:v>6.5910988239118451</c:v>
                </c:pt>
                <c:pt idx="24">
                  <c:v>6.4007174491645369</c:v>
                </c:pt>
                <c:pt idx="25">
                  <c:v>5.8900869167954051</c:v>
                </c:pt>
                <c:pt idx="26">
                  <c:v>5.9170282998581518</c:v>
                </c:pt>
                <c:pt idx="27">
                  <c:v>5.4952742391294453</c:v>
                </c:pt>
                <c:pt idx="28">
                  <c:v>9.1429497231061081</c:v>
                </c:pt>
                <c:pt idx="29">
                  <c:v>9.0866753652000813</c:v>
                </c:pt>
                <c:pt idx="30">
                  <c:v>9.0538543531865763</c:v>
                </c:pt>
                <c:pt idx="31">
                  <c:v>9.0576222406177518</c:v>
                </c:pt>
                <c:pt idx="32">
                  <c:v>9.0703406447445616</c:v>
                </c:pt>
                <c:pt idx="33">
                  <c:v>9.0679121921190742</c:v>
                </c:pt>
                <c:pt idx="34">
                  <c:v>9.056316524291498</c:v>
                </c:pt>
                <c:pt idx="35">
                  <c:v>9.1356174101263861</c:v>
                </c:pt>
                <c:pt idx="36">
                  <c:v>9.0533741113932464</c:v>
                </c:pt>
                <c:pt idx="37">
                  <c:v>9.0876992622814114</c:v>
                </c:pt>
                <c:pt idx="38">
                  <c:v>9.0987040587678134</c:v>
                </c:pt>
                <c:pt idx="39">
                  <c:v>9.0856891939242388</c:v>
                </c:pt>
                <c:pt idx="40">
                  <c:v>9.0757111948748097</c:v>
                </c:pt>
                <c:pt idx="41">
                  <c:v>9.3602875210017373</c:v>
                </c:pt>
                <c:pt idx="42">
                  <c:v>9.6087699066173045</c:v>
                </c:pt>
                <c:pt idx="43">
                  <c:v>10.142401468983984</c:v>
                </c:pt>
                <c:pt idx="44">
                  <c:v>10.767103712172084</c:v>
                </c:pt>
                <c:pt idx="45">
                  <c:v>11.44557769453044</c:v>
                </c:pt>
                <c:pt idx="46">
                  <c:v>12.298354626688823</c:v>
                </c:pt>
                <c:pt idx="47">
                  <c:v>14.479501543570041</c:v>
                </c:pt>
                <c:pt idx="48">
                  <c:v>14.858479062232529</c:v>
                </c:pt>
                <c:pt idx="49">
                  <c:v>15.162742077854141</c:v>
                </c:pt>
                <c:pt idx="50">
                  <c:v>15.430290105196912</c:v>
                </c:pt>
              </c:numCache>
            </c:numRef>
          </c:val>
          <c:extLst>
            <c:ext xmlns:c16="http://schemas.microsoft.com/office/drawing/2014/chart" uri="{C3380CC4-5D6E-409C-BE32-E72D297353CC}">
              <c16:uniqueId val="{00000005-2330-44FD-911C-C2E39D9F137C}"/>
            </c:ext>
          </c:extLst>
        </c:ser>
        <c:ser>
          <c:idx val="7"/>
          <c:order val="6"/>
          <c:tx>
            <c:strRef>
              <c:f>'5.13 - 5.16'!$M$40</c:f>
              <c:strCache>
                <c:ptCount val="1"/>
                <c:pt idx="0">
                  <c:v>Generic imports</c:v>
                </c:pt>
              </c:strCache>
            </c:strRef>
          </c:tx>
          <c:spPr>
            <a:pattFill prst="dkUpDiag">
              <a:fgClr>
                <a:srgbClr val="9B3259"/>
              </a:fgClr>
              <a:bgClr>
                <a:srgbClr val="C2CC23"/>
              </a:bgClr>
            </a:pattFill>
          </c:spPr>
          <c:cat>
            <c:strRef>
              <c:f>'5.13 - 5.16'!$N$33:$BL$33</c:f>
              <c:strCache>
                <c:ptCount val="51"/>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pt idx="26">
                  <c:v>2026</c:v>
                </c:pt>
                <c:pt idx="27">
                  <c:v>2027</c:v>
                </c:pt>
                <c:pt idx="28">
                  <c:v>2028</c:v>
                </c:pt>
                <c:pt idx="29">
                  <c:v>2029</c:v>
                </c:pt>
                <c:pt idx="30">
                  <c:v>2030</c:v>
                </c:pt>
                <c:pt idx="31">
                  <c:v>2031</c:v>
                </c:pt>
                <c:pt idx="32">
                  <c:v>2032</c:v>
                </c:pt>
                <c:pt idx="33">
                  <c:v>2033</c:v>
                </c:pt>
                <c:pt idx="34">
                  <c:v>2034</c:v>
                </c:pt>
                <c:pt idx="35">
                  <c:v>2035</c:v>
                </c:pt>
                <c:pt idx="36">
                  <c:v>2036</c:v>
                </c:pt>
                <c:pt idx="37">
                  <c:v>2037</c:v>
                </c:pt>
                <c:pt idx="38">
                  <c:v>2038</c:v>
                </c:pt>
                <c:pt idx="39">
                  <c:v>2039</c:v>
                </c:pt>
                <c:pt idx="40">
                  <c:v>2040</c:v>
                </c:pt>
                <c:pt idx="41">
                  <c:v>2041</c:v>
                </c:pt>
                <c:pt idx="42">
                  <c:v>2042</c:v>
                </c:pt>
                <c:pt idx="43">
                  <c:v>2043</c:v>
                </c:pt>
                <c:pt idx="44">
                  <c:v>2044</c:v>
                </c:pt>
                <c:pt idx="45">
                  <c:v>2045</c:v>
                </c:pt>
                <c:pt idx="46">
                  <c:v>2046</c:v>
                </c:pt>
                <c:pt idx="47">
                  <c:v>2047</c:v>
                </c:pt>
                <c:pt idx="48">
                  <c:v>2048</c:v>
                </c:pt>
                <c:pt idx="49">
                  <c:v>2049</c:v>
                </c:pt>
                <c:pt idx="50">
                  <c:v>2050</c:v>
                </c:pt>
              </c:strCache>
            </c:strRef>
          </c:cat>
          <c:val>
            <c:numRef>
              <c:f>'5.13 - 5.16'!$N$40:$BL$40</c:f>
              <c:numCache>
                <c:formatCode>0</c:formatCode>
                <c:ptCount val="5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1.46</c:v>
                </c:pt>
                <c:pt idx="20">
                  <c:v>3.65</c:v>
                </c:pt>
                <c:pt idx="21">
                  <c:v>3.6500000000000106</c:v>
                </c:pt>
                <c:pt idx="22">
                  <c:v>3.65</c:v>
                </c:pt>
                <c:pt idx="23">
                  <c:v>3.6500000000000106</c:v>
                </c:pt>
                <c:pt idx="24">
                  <c:v>3.65</c:v>
                </c:pt>
                <c:pt idx="25">
                  <c:v>4.1435833256757144</c:v>
                </c:pt>
                <c:pt idx="26">
                  <c:v>4.1165399892345942</c:v>
                </c:pt>
                <c:pt idx="27">
                  <c:v>4.1735088224645764</c:v>
                </c:pt>
                <c:pt idx="28">
                  <c:v>2.3237220033696531</c:v>
                </c:pt>
                <c:pt idx="29">
                  <c:v>4.0905872984902389</c:v>
                </c:pt>
                <c:pt idx="30">
                  <c:v>5.2446862751742565</c:v>
                </c:pt>
                <c:pt idx="31">
                  <c:v>3.3585643176969686</c:v>
                </c:pt>
                <c:pt idx="32">
                  <c:v>4.4325943362951872</c:v>
                </c:pt>
                <c:pt idx="33">
                  <c:v>5.0361444634525121</c:v>
                </c:pt>
                <c:pt idx="34">
                  <c:v>4.3265277654493239</c:v>
                </c:pt>
                <c:pt idx="35">
                  <c:v>4.7505018514441568</c:v>
                </c:pt>
                <c:pt idx="36">
                  <c:v>7.3316889077359653</c:v>
                </c:pt>
                <c:pt idx="37">
                  <c:v>9.1395329832908629</c:v>
                </c:pt>
                <c:pt idx="38">
                  <c:v>10.10683944857732</c:v>
                </c:pt>
                <c:pt idx="39">
                  <c:v>11.13119326705357</c:v>
                </c:pt>
                <c:pt idx="40">
                  <c:v>11.596738531430665</c:v>
                </c:pt>
                <c:pt idx="41">
                  <c:v>13.597307877412755</c:v>
                </c:pt>
                <c:pt idx="42">
                  <c:v>14.871977555792522</c:v>
                </c:pt>
                <c:pt idx="43">
                  <c:v>16.889007758710957</c:v>
                </c:pt>
                <c:pt idx="44">
                  <c:v>18.654406252966304</c:v>
                </c:pt>
                <c:pt idx="45">
                  <c:v>20.228105771336899</c:v>
                </c:pt>
                <c:pt idx="46">
                  <c:v>21.558297707572166</c:v>
                </c:pt>
                <c:pt idx="47">
                  <c:v>20.808865712239069</c:v>
                </c:pt>
                <c:pt idx="48">
                  <c:v>21.566556720667773</c:v>
                </c:pt>
                <c:pt idx="49">
                  <c:v>21.729663859688156</c:v>
                </c:pt>
                <c:pt idx="50">
                  <c:v>21.607074078078124</c:v>
                </c:pt>
              </c:numCache>
            </c:numRef>
          </c:val>
          <c:extLst>
            <c:ext xmlns:c16="http://schemas.microsoft.com/office/drawing/2014/chart" uri="{C3380CC4-5D6E-409C-BE32-E72D297353CC}">
              <c16:uniqueId val="{00000006-2330-44FD-911C-C2E39D9F137C}"/>
            </c:ext>
          </c:extLst>
        </c:ser>
        <c:dLbls>
          <c:showLegendKey val="0"/>
          <c:showVal val="0"/>
          <c:showCatName val="0"/>
          <c:showSerName val="0"/>
          <c:showPercent val="0"/>
          <c:showBubbleSize val="0"/>
        </c:dLbls>
        <c:axId val="613153408"/>
        <c:axId val="615063936"/>
      </c:areaChart>
      <c:lineChart>
        <c:grouping val="standard"/>
        <c:varyColors val="0"/>
        <c:ser>
          <c:idx val="8"/>
          <c:order val="7"/>
          <c:tx>
            <c:strRef>
              <c:f>'5.13 - 5.16'!$M$42</c:f>
              <c:strCache>
                <c:ptCount val="1"/>
                <c:pt idx="0">
                  <c:v>Import dependency</c:v>
                </c:pt>
              </c:strCache>
            </c:strRef>
          </c:tx>
          <c:spPr>
            <a:ln>
              <a:solidFill>
                <a:schemeClr val="tx1"/>
              </a:solidFill>
            </a:ln>
          </c:spPr>
          <c:marker>
            <c:symbol val="none"/>
          </c:marker>
          <c:cat>
            <c:strRef>
              <c:f>'5.13 - 5.16'!$N$33:$AW$33</c:f>
              <c:strCache>
                <c:ptCount val="3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pt idx="26">
                  <c:v>2026</c:v>
                </c:pt>
                <c:pt idx="27">
                  <c:v>2027</c:v>
                </c:pt>
                <c:pt idx="28">
                  <c:v>2028</c:v>
                </c:pt>
                <c:pt idx="29">
                  <c:v>2029</c:v>
                </c:pt>
                <c:pt idx="30">
                  <c:v>2030</c:v>
                </c:pt>
                <c:pt idx="31">
                  <c:v>2031</c:v>
                </c:pt>
                <c:pt idx="32">
                  <c:v>2032</c:v>
                </c:pt>
                <c:pt idx="33">
                  <c:v>2033</c:v>
                </c:pt>
                <c:pt idx="34">
                  <c:v>2034</c:v>
                </c:pt>
                <c:pt idx="35">
                  <c:v>2035</c:v>
                </c:pt>
              </c:strCache>
            </c:strRef>
          </c:cat>
          <c:val>
            <c:numRef>
              <c:f>'5.13 - 5.16'!$N$42:$BL$42</c:f>
              <c:numCache>
                <c:formatCode>0%</c:formatCode>
                <c:ptCount val="51"/>
                <c:pt idx="0">
                  <c:v>1.418198761381506E-2</c:v>
                </c:pt>
                <c:pt idx="1">
                  <c:v>1.6577479004399077E-2</c:v>
                </c:pt>
                <c:pt idx="2">
                  <c:v>3.8938752687342731E-2</c:v>
                </c:pt>
                <c:pt idx="3">
                  <c:v>5.3328760266226655E-2</c:v>
                </c:pt>
                <c:pt idx="4">
                  <c:v>9.0708752345667124E-2</c:v>
                </c:pt>
                <c:pt idx="5">
                  <c:v>0.11523181458835774</c:v>
                </c:pt>
                <c:pt idx="6">
                  <c:v>0.17178334885911123</c:v>
                </c:pt>
                <c:pt idx="7">
                  <c:v>0.27836776404111652</c:v>
                </c:pt>
                <c:pt idx="8">
                  <c:v>0.34273934512680371</c:v>
                </c:pt>
                <c:pt idx="9">
                  <c:v>0.3728595377799066</c:v>
                </c:pt>
                <c:pt idx="10">
                  <c:v>0.47605088299044168</c:v>
                </c:pt>
                <c:pt idx="11">
                  <c:v>0.54989346775450809</c:v>
                </c:pt>
                <c:pt idx="12">
                  <c:v>0.56374792250073991</c:v>
                </c:pt>
                <c:pt idx="13">
                  <c:v>0.60493827160493829</c:v>
                </c:pt>
                <c:pt idx="14">
                  <c:v>0.58108108108108103</c:v>
                </c:pt>
                <c:pt idx="15">
                  <c:v>0.57692307692307687</c:v>
                </c:pt>
                <c:pt idx="16">
                  <c:v>0.54392949981328131</c:v>
                </c:pt>
                <c:pt idx="17">
                  <c:v>0.51362068443715492</c:v>
                </c:pt>
                <c:pt idx="18">
                  <c:v>0.53476306034865329</c:v>
                </c:pt>
                <c:pt idx="19">
                  <c:v>0.52602705959652563</c:v>
                </c:pt>
                <c:pt idx="20">
                  <c:v>0.50372353136116244</c:v>
                </c:pt>
                <c:pt idx="21">
                  <c:v>0.48711815227252964</c:v>
                </c:pt>
                <c:pt idx="22">
                  <c:v>0.49752517235175903</c:v>
                </c:pt>
                <c:pt idx="23">
                  <c:v>0.51928856363076703</c:v>
                </c:pt>
                <c:pt idx="24">
                  <c:v>0.54031031082903991</c:v>
                </c:pt>
                <c:pt idx="25">
                  <c:v>0.55219062338494296</c:v>
                </c:pt>
                <c:pt idx="26">
                  <c:v>0.57332598468524698</c:v>
                </c:pt>
                <c:pt idx="27">
                  <c:v>0.59526839388318542</c:v>
                </c:pt>
                <c:pt idx="28">
                  <c:v>0.62203959119196472</c:v>
                </c:pt>
                <c:pt idx="29">
                  <c:v>0.63544624768705216</c:v>
                </c:pt>
                <c:pt idx="30">
                  <c:v>0.64774219721196535</c:v>
                </c:pt>
                <c:pt idx="31">
                  <c:v>0.66192353824033212</c:v>
                </c:pt>
                <c:pt idx="32">
                  <c:v>0.66985543800664726</c:v>
                </c:pt>
                <c:pt idx="33">
                  <c:v>0.67394704258209193</c:v>
                </c:pt>
                <c:pt idx="34">
                  <c:v>0.65537781429475916</c:v>
                </c:pt>
                <c:pt idx="35">
                  <c:v>0.66104848008865735</c:v>
                </c:pt>
                <c:pt idx="36">
                  <c:v>0.68061668173435019</c:v>
                </c:pt>
                <c:pt idx="37">
                  <c:v>0.70206200234426419</c:v>
                </c:pt>
                <c:pt idx="38">
                  <c:v>0.71348791243724197</c:v>
                </c:pt>
                <c:pt idx="39">
                  <c:v>0.72845731990076557</c:v>
                </c:pt>
                <c:pt idx="40">
                  <c:v>0.73343825279151864</c:v>
                </c:pt>
                <c:pt idx="41">
                  <c:v>0.75606397859550101</c:v>
                </c:pt>
                <c:pt idx="42">
                  <c:v>0.77171335635941229</c:v>
                </c:pt>
                <c:pt idx="43">
                  <c:v>0.79334882064676415</c:v>
                </c:pt>
                <c:pt idx="44">
                  <c:v>0.81075819745852407</c:v>
                </c:pt>
                <c:pt idx="45">
                  <c:v>0.82677711403083087</c:v>
                </c:pt>
                <c:pt idx="46">
                  <c:v>0.84215668664663501</c:v>
                </c:pt>
                <c:pt idx="47">
                  <c:v>0.85357892333191554</c:v>
                </c:pt>
                <c:pt idx="48">
                  <c:v>0.86187225627210762</c:v>
                </c:pt>
                <c:pt idx="49">
                  <c:v>0.86637501687258645</c:v>
                </c:pt>
                <c:pt idx="50">
                  <c:v>0.87256963228620044</c:v>
                </c:pt>
              </c:numCache>
            </c:numRef>
          </c:val>
          <c:smooth val="0"/>
          <c:extLst>
            <c:ext xmlns:c16="http://schemas.microsoft.com/office/drawing/2014/chart" uri="{C3380CC4-5D6E-409C-BE32-E72D297353CC}">
              <c16:uniqueId val="{00000007-2330-44FD-911C-C2E39D9F137C}"/>
            </c:ext>
          </c:extLst>
        </c:ser>
        <c:dLbls>
          <c:showLegendKey val="0"/>
          <c:showVal val="0"/>
          <c:showCatName val="0"/>
          <c:showSerName val="0"/>
          <c:showPercent val="0"/>
          <c:showBubbleSize val="0"/>
        </c:dLbls>
        <c:marker val="1"/>
        <c:smooth val="0"/>
        <c:axId val="615072128"/>
        <c:axId val="615065856"/>
      </c:lineChart>
      <c:catAx>
        <c:axId val="613153408"/>
        <c:scaling>
          <c:orientation val="minMax"/>
        </c:scaling>
        <c:delete val="0"/>
        <c:axPos val="b"/>
        <c:numFmt formatCode="General" sourceLinked="0"/>
        <c:majorTickMark val="out"/>
        <c:minorTickMark val="none"/>
        <c:tickLblPos val="nextTo"/>
        <c:txPr>
          <a:bodyPr rot="0" vert="horz"/>
          <a:lstStyle/>
          <a:p>
            <a:pPr>
              <a:defRPr/>
            </a:pPr>
            <a:endParaRPr lang="en-US"/>
          </a:p>
        </c:txPr>
        <c:crossAx val="615063936"/>
        <c:crosses val="autoZero"/>
        <c:auto val="1"/>
        <c:lblAlgn val="ctr"/>
        <c:lblOffset val="100"/>
        <c:tickLblSkip val="5"/>
        <c:tickMarkSkip val="5"/>
        <c:noMultiLvlLbl val="0"/>
      </c:catAx>
      <c:valAx>
        <c:axId val="615063936"/>
        <c:scaling>
          <c:orientation val="minMax"/>
        </c:scaling>
        <c:delete val="0"/>
        <c:axPos val="l"/>
        <c:majorGridlines/>
        <c:title>
          <c:tx>
            <c:rich>
              <a:bodyPr rot="-5400000" vert="horz"/>
              <a:lstStyle/>
              <a:p>
                <a:pPr>
                  <a:defRPr/>
                </a:pPr>
                <a:r>
                  <a:rPr lang="en-US"/>
                  <a:t>bcm</a:t>
                </a:r>
                <a:endParaRPr lang="en-GB"/>
              </a:p>
            </c:rich>
          </c:tx>
          <c:overlay val="0"/>
        </c:title>
        <c:numFmt formatCode="0" sourceLinked="0"/>
        <c:majorTickMark val="out"/>
        <c:minorTickMark val="none"/>
        <c:tickLblPos val="nextTo"/>
        <c:crossAx val="613153408"/>
        <c:crosses val="autoZero"/>
        <c:crossBetween val="between"/>
      </c:valAx>
      <c:valAx>
        <c:axId val="615065856"/>
        <c:scaling>
          <c:orientation val="minMax"/>
          <c:max val="1"/>
        </c:scaling>
        <c:delete val="0"/>
        <c:axPos val="r"/>
        <c:title>
          <c:tx>
            <c:rich>
              <a:bodyPr rot="-5400000" vert="horz"/>
              <a:lstStyle/>
              <a:p>
                <a:pPr>
                  <a:defRPr/>
                </a:pPr>
                <a:r>
                  <a:rPr lang="en-US"/>
                  <a:t>Import dependency (%)</a:t>
                </a:r>
              </a:p>
            </c:rich>
          </c:tx>
          <c:overlay val="0"/>
        </c:title>
        <c:numFmt formatCode="0%" sourceLinked="0"/>
        <c:majorTickMark val="out"/>
        <c:minorTickMark val="none"/>
        <c:tickLblPos val="nextTo"/>
        <c:crossAx val="615072128"/>
        <c:crosses val="max"/>
        <c:crossBetween val="between"/>
      </c:valAx>
      <c:catAx>
        <c:axId val="615072128"/>
        <c:scaling>
          <c:orientation val="minMax"/>
        </c:scaling>
        <c:delete val="1"/>
        <c:axPos val="b"/>
        <c:numFmt formatCode="General" sourceLinked="1"/>
        <c:majorTickMark val="out"/>
        <c:minorTickMark val="none"/>
        <c:tickLblPos val="nextTo"/>
        <c:crossAx val="615065856"/>
        <c:crosses val="autoZero"/>
        <c:auto val="1"/>
        <c:lblAlgn val="ctr"/>
        <c:lblOffset val="100"/>
        <c:noMultiLvlLbl val="0"/>
      </c:catAx>
    </c:plotArea>
    <c:legend>
      <c:legendPos val="b"/>
      <c:layout>
        <c:manualLayout>
          <c:xMode val="edge"/>
          <c:yMode val="edge"/>
          <c:x val="2.7299139746459044E-2"/>
          <c:y val="0.89331581857717379"/>
          <c:w val="0.96015086519512405"/>
          <c:h val="8.9408235366400815E-2"/>
        </c:manualLayout>
      </c:layout>
      <c:overlay val="0"/>
      <c:spPr>
        <a:ln>
          <a:noFill/>
        </a:ln>
      </c:spPr>
    </c:legend>
    <c:plotVisOnly val="1"/>
    <c:dispBlanksAs val="zero"/>
    <c:showDLblsOverMax val="0"/>
  </c:chart>
  <c:spPr>
    <a:ln>
      <a:noFill/>
    </a:ln>
  </c:spPr>
  <c:txPr>
    <a:bodyPr/>
    <a:lstStyle/>
    <a:p>
      <a:pPr>
        <a:defRPr sz="1000" b="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7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103359903205865E-2"/>
          <c:y val="7.0455803741886217E-2"/>
          <c:w val="0.82791421536953913"/>
          <c:h val="0.7486903398243604"/>
        </c:manualLayout>
      </c:layout>
      <c:areaChart>
        <c:grouping val="stacked"/>
        <c:varyColors val="0"/>
        <c:ser>
          <c:idx val="0"/>
          <c:order val="0"/>
          <c:tx>
            <c:strRef>
              <c:f>'5.13 - 5.16'!$M$62</c:f>
              <c:strCache>
                <c:ptCount val="1"/>
                <c:pt idx="0">
                  <c:v>UKCS</c:v>
                </c:pt>
              </c:strCache>
            </c:strRef>
          </c:tx>
          <c:spPr>
            <a:solidFill>
              <a:srgbClr val="FFBF22"/>
            </a:solidFill>
            <a:ln>
              <a:noFill/>
            </a:ln>
          </c:spPr>
          <c:cat>
            <c:strRef>
              <c:f>'5.13 - 5.16'!$N$61:$BL$61</c:f>
              <c:strCache>
                <c:ptCount val="51"/>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pt idx="26">
                  <c:v>2026</c:v>
                </c:pt>
                <c:pt idx="27">
                  <c:v>2027</c:v>
                </c:pt>
                <c:pt idx="28">
                  <c:v>2028</c:v>
                </c:pt>
                <c:pt idx="29">
                  <c:v>2029</c:v>
                </c:pt>
                <c:pt idx="30">
                  <c:v>2030</c:v>
                </c:pt>
                <c:pt idx="31">
                  <c:v>2031</c:v>
                </c:pt>
                <c:pt idx="32">
                  <c:v>2032</c:v>
                </c:pt>
                <c:pt idx="33">
                  <c:v>2033</c:v>
                </c:pt>
                <c:pt idx="34">
                  <c:v>2034</c:v>
                </c:pt>
                <c:pt idx="35">
                  <c:v>2035</c:v>
                </c:pt>
                <c:pt idx="36">
                  <c:v>2036</c:v>
                </c:pt>
                <c:pt idx="37">
                  <c:v>2037</c:v>
                </c:pt>
                <c:pt idx="38">
                  <c:v>2038</c:v>
                </c:pt>
                <c:pt idx="39">
                  <c:v>2039</c:v>
                </c:pt>
                <c:pt idx="40">
                  <c:v>2040</c:v>
                </c:pt>
                <c:pt idx="41">
                  <c:v>2041</c:v>
                </c:pt>
                <c:pt idx="42">
                  <c:v>2042</c:v>
                </c:pt>
                <c:pt idx="43">
                  <c:v>2043</c:v>
                </c:pt>
                <c:pt idx="44">
                  <c:v>2044</c:v>
                </c:pt>
                <c:pt idx="45">
                  <c:v>2045</c:v>
                </c:pt>
                <c:pt idx="46">
                  <c:v>2046</c:v>
                </c:pt>
                <c:pt idx="47">
                  <c:v>2047</c:v>
                </c:pt>
                <c:pt idx="48">
                  <c:v>2048</c:v>
                </c:pt>
                <c:pt idx="49">
                  <c:v>2049</c:v>
                </c:pt>
                <c:pt idx="50">
                  <c:v>2050</c:v>
                </c:pt>
              </c:strCache>
            </c:strRef>
          </c:cat>
          <c:val>
            <c:numRef>
              <c:f>'5.13 - 5.16'!$N$62:$BL$62</c:f>
              <c:numCache>
                <c:formatCode>0</c:formatCode>
                <c:ptCount val="51"/>
                <c:pt idx="0">
                  <c:v>94.816000000000003</c:v>
                </c:pt>
                <c:pt idx="1">
                  <c:v>95.234999999999999</c:v>
                </c:pt>
                <c:pt idx="2">
                  <c:v>92.441999999999993</c:v>
                </c:pt>
                <c:pt idx="3">
                  <c:v>93.799000000000007</c:v>
                </c:pt>
                <c:pt idx="4">
                  <c:v>90.501999999999995</c:v>
                </c:pt>
                <c:pt idx="5">
                  <c:v>82.179000000000002</c:v>
                </c:pt>
                <c:pt idx="6">
                  <c:v>74.906999999999996</c:v>
                </c:pt>
                <c:pt idx="7">
                  <c:v>66.838999999999999</c:v>
                </c:pt>
                <c:pt idx="8">
                  <c:v>63.444000000000003</c:v>
                </c:pt>
                <c:pt idx="9">
                  <c:v>54.758000000000003</c:v>
                </c:pt>
                <c:pt idx="10">
                  <c:v>52.106999999999999</c:v>
                </c:pt>
                <c:pt idx="11">
                  <c:v>40.012999999999998</c:v>
                </c:pt>
                <c:pt idx="12">
                  <c:v>33.228000000000002</c:v>
                </c:pt>
                <c:pt idx="13">
                  <c:v>32</c:v>
                </c:pt>
                <c:pt idx="14">
                  <c:v>31</c:v>
                </c:pt>
                <c:pt idx="15">
                  <c:v>33</c:v>
                </c:pt>
                <c:pt idx="16">
                  <c:v>34.754460049934494</c:v>
                </c:pt>
                <c:pt idx="17">
                  <c:v>38.099458945035728</c:v>
                </c:pt>
                <c:pt idx="18">
                  <c:v>36.090128400000019</c:v>
                </c:pt>
                <c:pt idx="19">
                  <c:v>36.061999999999998</c:v>
                </c:pt>
                <c:pt idx="20">
                  <c:v>36.755499999999998</c:v>
                </c:pt>
                <c:pt idx="21">
                  <c:v>36.463500000000003</c:v>
                </c:pt>
                <c:pt idx="22">
                  <c:v>35.076500000000003</c:v>
                </c:pt>
                <c:pt idx="23">
                  <c:v>34.164000000000001</c:v>
                </c:pt>
                <c:pt idx="24">
                  <c:v>33.3245</c:v>
                </c:pt>
                <c:pt idx="25">
                  <c:v>31.791499999999996</c:v>
                </c:pt>
                <c:pt idx="26">
                  <c:v>29.418999999999997</c:v>
                </c:pt>
                <c:pt idx="27">
                  <c:v>26.353000000000002</c:v>
                </c:pt>
                <c:pt idx="28">
                  <c:v>24.236000000000004</c:v>
                </c:pt>
                <c:pt idx="29">
                  <c:v>22.922000000000001</c:v>
                </c:pt>
                <c:pt idx="30">
                  <c:v>21.717500000000001</c:v>
                </c:pt>
                <c:pt idx="31">
                  <c:v>20.221</c:v>
                </c:pt>
                <c:pt idx="32">
                  <c:v>19.381499999999999</c:v>
                </c:pt>
                <c:pt idx="33">
                  <c:v>18.724499999999999</c:v>
                </c:pt>
                <c:pt idx="34">
                  <c:v>17.921500000000002</c:v>
                </c:pt>
                <c:pt idx="35">
                  <c:v>17.082000000000001</c:v>
                </c:pt>
                <c:pt idx="36">
                  <c:v>15.621999999999998</c:v>
                </c:pt>
                <c:pt idx="37">
                  <c:v>14.161999999999999</c:v>
                </c:pt>
                <c:pt idx="38">
                  <c:v>13.286</c:v>
                </c:pt>
                <c:pt idx="39">
                  <c:v>12.0815</c:v>
                </c:pt>
                <c:pt idx="40">
                  <c:v>11.534000000000001</c:v>
                </c:pt>
                <c:pt idx="41">
                  <c:v>10.000999999999999</c:v>
                </c:pt>
                <c:pt idx="42">
                  <c:v>8.9060000000000006</c:v>
                </c:pt>
                <c:pt idx="43">
                  <c:v>7.5919999999999996</c:v>
                </c:pt>
                <c:pt idx="44">
                  <c:v>6.4604999999999997</c:v>
                </c:pt>
                <c:pt idx="45">
                  <c:v>5.3654999999999999</c:v>
                </c:pt>
                <c:pt idx="46">
                  <c:v>4.2705000000000002</c:v>
                </c:pt>
                <c:pt idx="47">
                  <c:v>3.2850000000000001</c:v>
                </c:pt>
                <c:pt idx="48">
                  <c:v>2.5185</c:v>
                </c:pt>
                <c:pt idx="49">
                  <c:v>1.8979999999999999</c:v>
                </c:pt>
                <c:pt idx="50">
                  <c:v>1.387</c:v>
                </c:pt>
              </c:numCache>
            </c:numRef>
          </c:val>
          <c:extLst>
            <c:ext xmlns:c16="http://schemas.microsoft.com/office/drawing/2014/chart" uri="{C3380CC4-5D6E-409C-BE32-E72D297353CC}">
              <c16:uniqueId val="{00000000-D9F3-47C1-8C3A-670B046C27BA}"/>
            </c:ext>
          </c:extLst>
        </c:ser>
        <c:ser>
          <c:idx val="2"/>
          <c:order val="1"/>
          <c:tx>
            <c:strRef>
              <c:f>'5.13 - 5.16'!$M$63</c:f>
              <c:strCache>
                <c:ptCount val="1"/>
                <c:pt idx="0">
                  <c:v>Shale</c:v>
                </c:pt>
              </c:strCache>
            </c:strRef>
          </c:tx>
          <c:spPr>
            <a:solidFill>
              <a:srgbClr val="F26522"/>
            </a:solidFill>
          </c:spPr>
          <c:cat>
            <c:strRef>
              <c:f>'5.13 - 5.16'!$N$61:$BL$61</c:f>
              <c:strCache>
                <c:ptCount val="51"/>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pt idx="26">
                  <c:v>2026</c:v>
                </c:pt>
                <c:pt idx="27">
                  <c:v>2027</c:v>
                </c:pt>
                <c:pt idx="28">
                  <c:v>2028</c:v>
                </c:pt>
                <c:pt idx="29">
                  <c:v>2029</c:v>
                </c:pt>
                <c:pt idx="30">
                  <c:v>2030</c:v>
                </c:pt>
                <c:pt idx="31">
                  <c:v>2031</c:v>
                </c:pt>
                <c:pt idx="32">
                  <c:v>2032</c:v>
                </c:pt>
                <c:pt idx="33">
                  <c:v>2033</c:v>
                </c:pt>
                <c:pt idx="34">
                  <c:v>2034</c:v>
                </c:pt>
                <c:pt idx="35">
                  <c:v>2035</c:v>
                </c:pt>
                <c:pt idx="36">
                  <c:v>2036</c:v>
                </c:pt>
                <c:pt idx="37">
                  <c:v>2037</c:v>
                </c:pt>
                <c:pt idx="38">
                  <c:v>2038</c:v>
                </c:pt>
                <c:pt idx="39">
                  <c:v>2039</c:v>
                </c:pt>
                <c:pt idx="40">
                  <c:v>2040</c:v>
                </c:pt>
                <c:pt idx="41">
                  <c:v>2041</c:v>
                </c:pt>
                <c:pt idx="42">
                  <c:v>2042</c:v>
                </c:pt>
                <c:pt idx="43">
                  <c:v>2043</c:v>
                </c:pt>
                <c:pt idx="44">
                  <c:v>2044</c:v>
                </c:pt>
                <c:pt idx="45">
                  <c:v>2045</c:v>
                </c:pt>
                <c:pt idx="46">
                  <c:v>2046</c:v>
                </c:pt>
                <c:pt idx="47">
                  <c:v>2047</c:v>
                </c:pt>
                <c:pt idx="48">
                  <c:v>2048</c:v>
                </c:pt>
                <c:pt idx="49">
                  <c:v>2049</c:v>
                </c:pt>
                <c:pt idx="50">
                  <c:v>2050</c:v>
                </c:pt>
              </c:strCache>
            </c:strRef>
          </c:cat>
          <c:val>
            <c:numRef>
              <c:f>'5.13 - 5.16'!$N$63:$BL$63</c:f>
              <c:numCache>
                <c:formatCode>0</c:formatCode>
                <c:ptCount val="5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0.1</c:v>
                </c:pt>
                <c:pt idx="21">
                  <c:v>0.15</c:v>
                </c:pt>
                <c:pt idx="22">
                  <c:v>0.2</c:v>
                </c:pt>
                <c:pt idx="23">
                  <c:v>0.25</c:v>
                </c:pt>
                <c:pt idx="24">
                  <c:v>0.3</c:v>
                </c:pt>
                <c:pt idx="25">
                  <c:v>0.35</c:v>
                </c:pt>
                <c:pt idx="26">
                  <c:v>0.47406000000000037</c:v>
                </c:pt>
                <c:pt idx="27">
                  <c:v>1.5628540000000002</c:v>
                </c:pt>
                <c:pt idx="28">
                  <c:v>3.0608680000000015</c:v>
                </c:pt>
                <c:pt idx="29">
                  <c:v>4.782426000000001</c:v>
                </c:pt>
                <c:pt idx="30">
                  <c:v>6.7413560000000015</c:v>
                </c:pt>
                <c:pt idx="31">
                  <c:v>8.965656000000001</c:v>
                </c:pt>
                <c:pt idx="32">
                  <c:v>11.370990000000003</c:v>
                </c:pt>
                <c:pt idx="33">
                  <c:v>13.202683000000002</c:v>
                </c:pt>
                <c:pt idx="34">
                  <c:v>14.598184000000002</c:v>
                </c:pt>
                <c:pt idx="35">
                  <c:v>15.784995000000004</c:v>
                </c:pt>
                <c:pt idx="36">
                  <c:v>16.441066000000006</c:v>
                </c:pt>
                <c:pt idx="37">
                  <c:v>16.316223000000001</c:v>
                </c:pt>
                <c:pt idx="38">
                  <c:v>15.615980000000006</c:v>
                </c:pt>
                <c:pt idx="39">
                  <c:v>14.639764000000005</c:v>
                </c:pt>
                <c:pt idx="40">
                  <c:v>13.369496000000003</c:v>
                </c:pt>
                <c:pt idx="41">
                  <c:v>11.777178000000001</c:v>
                </c:pt>
                <c:pt idx="42">
                  <c:v>9.9641500000000018</c:v>
                </c:pt>
                <c:pt idx="43">
                  <c:v>8.7134270000000011</c:v>
                </c:pt>
                <c:pt idx="44">
                  <c:v>7.9028321111111142</c:v>
                </c:pt>
                <c:pt idx="45">
                  <c:v>8.0293527777777811</c:v>
                </c:pt>
                <c:pt idx="46">
                  <c:v>7.7908734444444487</c:v>
                </c:pt>
                <c:pt idx="47">
                  <c:v>7.642056111111116</c:v>
                </c:pt>
                <c:pt idx="48">
                  <c:v>7.5914027777777857</c:v>
                </c:pt>
                <c:pt idx="49">
                  <c:v>7.5081584444444536</c:v>
                </c:pt>
                <c:pt idx="50">
                  <c:v>7.3753191111111223</c:v>
                </c:pt>
              </c:numCache>
            </c:numRef>
          </c:val>
          <c:extLst>
            <c:ext xmlns:c16="http://schemas.microsoft.com/office/drawing/2014/chart" uri="{C3380CC4-5D6E-409C-BE32-E72D297353CC}">
              <c16:uniqueId val="{00000001-D9F3-47C1-8C3A-670B046C27BA}"/>
            </c:ext>
          </c:extLst>
        </c:ser>
        <c:ser>
          <c:idx val="3"/>
          <c:order val="2"/>
          <c:tx>
            <c:strRef>
              <c:f>'5.13 - 5.16'!$M$64</c:f>
              <c:strCache>
                <c:ptCount val="1"/>
                <c:pt idx="0">
                  <c:v>Green gas</c:v>
                </c:pt>
              </c:strCache>
            </c:strRef>
          </c:tx>
          <c:spPr>
            <a:solidFill>
              <a:srgbClr val="6A2C91"/>
            </a:solidFill>
          </c:spPr>
          <c:cat>
            <c:strRef>
              <c:f>'5.13 - 5.16'!$N$61:$BL$61</c:f>
              <c:strCache>
                <c:ptCount val="51"/>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pt idx="26">
                  <c:v>2026</c:v>
                </c:pt>
                <c:pt idx="27">
                  <c:v>2027</c:v>
                </c:pt>
                <c:pt idx="28">
                  <c:v>2028</c:v>
                </c:pt>
                <c:pt idx="29">
                  <c:v>2029</c:v>
                </c:pt>
                <c:pt idx="30">
                  <c:v>2030</c:v>
                </c:pt>
                <c:pt idx="31">
                  <c:v>2031</c:v>
                </c:pt>
                <c:pt idx="32">
                  <c:v>2032</c:v>
                </c:pt>
                <c:pt idx="33">
                  <c:v>2033</c:v>
                </c:pt>
                <c:pt idx="34">
                  <c:v>2034</c:v>
                </c:pt>
                <c:pt idx="35">
                  <c:v>2035</c:v>
                </c:pt>
                <c:pt idx="36">
                  <c:v>2036</c:v>
                </c:pt>
                <c:pt idx="37">
                  <c:v>2037</c:v>
                </c:pt>
                <c:pt idx="38">
                  <c:v>2038</c:v>
                </c:pt>
                <c:pt idx="39">
                  <c:v>2039</c:v>
                </c:pt>
                <c:pt idx="40">
                  <c:v>2040</c:v>
                </c:pt>
                <c:pt idx="41">
                  <c:v>2041</c:v>
                </c:pt>
                <c:pt idx="42">
                  <c:v>2042</c:v>
                </c:pt>
                <c:pt idx="43">
                  <c:v>2043</c:v>
                </c:pt>
                <c:pt idx="44">
                  <c:v>2044</c:v>
                </c:pt>
                <c:pt idx="45">
                  <c:v>2045</c:v>
                </c:pt>
                <c:pt idx="46">
                  <c:v>2046</c:v>
                </c:pt>
                <c:pt idx="47">
                  <c:v>2047</c:v>
                </c:pt>
                <c:pt idx="48">
                  <c:v>2048</c:v>
                </c:pt>
                <c:pt idx="49">
                  <c:v>2049</c:v>
                </c:pt>
                <c:pt idx="50">
                  <c:v>2050</c:v>
                </c:pt>
              </c:strCache>
            </c:strRef>
          </c:cat>
          <c:val>
            <c:numRef>
              <c:f>'5.13 - 5.16'!$N$64:$BL$64</c:f>
              <c:numCache>
                <c:formatCode>0</c:formatCode>
                <c:ptCount val="5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0.2</c:v>
                </c:pt>
                <c:pt idx="17">
                  <c:v>0.25</c:v>
                </c:pt>
                <c:pt idx="18">
                  <c:v>0</c:v>
                </c:pt>
                <c:pt idx="19">
                  <c:v>0.32232</c:v>
                </c:pt>
                <c:pt idx="20">
                  <c:v>0.32332</c:v>
                </c:pt>
                <c:pt idx="21">
                  <c:v>0.32532</c:v>
                </c:pt>
                <c:pt idx="22">
                  <c:v>0.33032</c:v>
                </c:pt>
                <c:pt idx="23">
                  <c:v>0.35031999999999991</c:v>
                </c:pt>
                <c:pt idx="24">
                  <c:v>0.35452</c:v>
                </c:pt>
                <c:pt idx="25">
                  <c:v>0.35793999999999998</c:v>
                </c:pt>
                <c:pt idx="26">
                  <c:v>0.36170199999999997</c:v>
                </c:pt>
                <c:pt idx="27">
                  <c:v>0.3658402</c:v>
                </c:pt>
                <c:pt idx="28">
                  <c:v>0.37039221999999999</c:v>
                </c:pt>
                <c:pt idx="29">
                  <c:v>0.37539944199999997</c:v>
                </c:pt>
                <c:pt idx="30">
                  <c:v>0.38090738620000003</c:v>
                </c:pt>
                <c:pt idx="31">
                  <c:v>0.38696612482000003</c:v>
                </c:pt>
                <c:pt idx="32">
                  <c:v>0.39363073730200004</c:v>
                </c:pt>
                <c:pt idx="33">
                  <c:v>0.40096181103220002</c:v>
                </c:pt>
                <c:pt idx="34">
                  <c:v>0.40902599213542001</c:v>
                </c:pt>
                <c:pt idx="35">
                  <c:v>0.41789659134896207</c:v>
                </c:pt>
                <c:pt idx="36">
                  <c:v>0.42765425048385824</c:v>
                </c:pt>
                <c:pt idx="37">
                  <c:v>0.43838767553224411</c:v>
                </c:pt>
                <c:pt idx="38">
                  <c:v>0.45019444308546841</c:v>
                </c:pt>
                <c:pt idx="39">
                  <c:v>0.46318188739401539</c:v>
                </c:pt>
                <c:pt idx="40">
                  <c:v>0.47746807613341691</c:v>
                </c:pt>
                <c:pt idx="41">
                  <c:v>0.49318288374675867</c:v>
                </c:pt>
                <c:pt idx="42">
                  <c:v>0.5104691721214345</c:v>
                </c:pt>
                <c:pt idx="43">
                  <c:v>0.52948408933357793</c:v>
                </c:pt>
                <c:pt idx="44">
                  <c:v>0.55040049826693582</c:v>
                </c:pt>
                <c:pt idx="45">
                  <c:v>0.5734085480936294</c:v>
                </c:pt>
                <c:pt idx="46">
                  <c:v>0.59871740290299236</c:v>
                </c:pt>
                <c:pt idx="47">
                  <c:v>0.6265571431932917</c:v>
                </c:pt>
                <c:pt idx="48">
                  <c:v>0.65718085751262079</c:v>
                </c:pt>
                <c:pt idx="49">
                  <c:v>0.69086694326388298</c:v>
                </c:pt>
                <c:pt idx="50">
                  <c:v>0.69086694326388298</c:v>
                </c:pt>
              </c:numCache>
            </c:numRef>
          </c:val>
          <c:extLst>
            <c:ext xmlns:c16="http://schemas.microsoft.com/office/drawing/2014/chart" uri="{C3380CC4-5D6E-409C-BE32-E72D297353CC}">
              <c16:uniqueId val="{00000002-D9F3-47C1-8C3A-670B046C27BA}"/>
            </c:ext>
          </c:extLst>
        </c:ser>
        <c:ser>
          <c:idx val="1"/>
          <c:order val="3"/>
          <c:tx>
            <c:strRef>
              <c:f>'5.13 - 5.16'!$M$65</c:f>
              <c:strCache>
                <c:ptCount val="1"/>
                <c:pt idx="0">
                  <c:v>Norway</c:v>
                </c:pt>
              </c:strCache>
            </c:strRef>
          </c:tx>
          <c:spPr>
            <a:solidFill>
              <a:schemeClr val="tx1">
                <a:lumMod val="65000"/>
                <a:lumOff val="35000"/>
              </a:schemeClr>
            </a:solidFill>
            <a:ln>
              <a:noFill/>
            </a:ln>
          </c:spPr>
          <c:cat>
            <c:strRef>
              <c:f>'5.13 - 5.16'!$N$61:$BL$61</c:f>
              <c:strCache>
                <c:ptCount val="51"/>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pt idx="26">
                  <c:v>2026</c:v>
                </c:pt>
                <c:pt idx="27">
                  <c:v>2027</c:v>
                </c:pt>
                <c:pt idx="28">
                  <c:v>2028</c:v>
                </c:pt>
                <c:pt idx="29">
                  <c:v>2029</c:v>
                </c:pt>
                <c:pt idx="30">
                  <c:v>2030</c:v>
                </c:pt>
                <c:pt idx="31">
                  <c:v>2031</c:v>
                </c:pt>
                <c:pt idx="32">
                  <c:v>2032</c:v>
                </c:pt>
                <c:pt idx="33">
                  <c:v>2033</c:v>
                </c:pt>
                <c:pt idx="34">
                  <c:v>2034</c:v>
                </c:pt>
                <c:pt idx="35">
                  <c:v>2035</c:v>
                </c:pt>
                <c:pt idx="36">
                  <c:v>2036</c:v>
                </c:pt>
                <c:pt idx="37">
                  <c:v>2037</c:v>
                </c:pt>
                <c:pt idx="38">
                  <c:v>2038</c:v>
                </c:pt>
                <c:pt idx="39">
                  <c:v>2039</c:v>
                </c:pt>
                <c:pt idx="40">
                  <c:v>2040</c:v>
                </c:pt>
                <c:pt idx="41">
                  <c:v>2041</c:v>
                </c:pt>
                <c:pt idx="42">
                  <c:v>2042</c:v>
                </c:pt>
                <c:pt idx="43">
                  <c:v>2043</c:v>
                </c:pt>
                <c:pt idx="44">
                  <c:v>2044</c:v>
                </c:pt>
                <c:pt idx="45">
                  <c:v>2045</c:v>
                </c:pt>
                <c:pt idx="46">
                  <c:v>2046</c:v>
                </c:pt>
                <c:pt idx="47">
                  <c:v>2047</c:v>
                </c:pt>
                <c:pt idx="48">
                  <c:v>2048</c:v>
                </c:pt>
                <c:pt idx="49">
                  <c:v>2049</c:v>
                </c:pt>
                <c:pt idx="50">
                  <c:v>2050</c:v>
                </c:pt>
              </c:strCache>
            </c:strRef>
          </c:cat>
          <c:val>
            <c:numRef>
              <c:f>'5.13 - 5.16'!$N$65:$BL$65</c:f>
              <c:numCache>
                <c:formatCode>0</c:formatCode>
                <c:ptCount val="51"/>
                <c:pt idx="0">
                  <c:v>1.2</c:v>
                </c:pt>
                <c:pt idx="1">
                  <c:v>1.375</c:v>
                </c:pt>
                <c:pt idx="2">
                  <c:v>3.4289999999999998</c:v>
                </c:pt>
                <c:pt idx="3">
                  <c:v>5.1609999999999996</c:v>
                </c:pt>
                <c:pt idx="4">
                  <c:v>7.069</c:v>
                </c:pt>
                <c:pt idx="5">
                  <c:v>9.2880000000000003</c:v>
                </c:pt>
                <c:pt idx="6">
                  <c:v>13.113</c:v>
                </c:pt>
                <c:pt idx="7">
                  <c:v>20.085000000000001</c:v>
                </c:pt>
                <c:pt idx="8">
                  <c:v>26.189</c:v>
                </c:pt>
                <c:pt idx="9">
                  <c:v>23.727</c:v>
                </c:pt>
                <c:pt idx="10">
                  <c:v>25.356999999999999</c:v>
                </c:pt>
                <c:pt idx="11">
                  <c:v>21.864999999999998</c:v>
                </c:pt>
                <c:pt idx="12">
                  <c:v>27.858000000000001</c:v>
                </c:pt>
                <c:pt idx="13">
                  <c:v>29</c:v>
                </c:pt>
                <c:pt idx="14">
                  <c:v>25</c:v>
                </c:pt>
                <c:pt idx="15">
                  <c:v>29</c:v>
                </c:pt>
                <c:pt idx="16">
                  <c:v>32.272986723755473</c:v>
                </c:pt>
                <c:pt idx="17">
                  <c:v>35.213381343294635</c:v>
                </c:pt>
                <c:pt idx="18">
                  <c:v>33.518643600000004</c:v>
                </c:pt>
                <c:pt idx="19">
                  <c:v>31.020829643143408</c:v>
                </c:pt>
                <c:pt idx="20">
                  <c:v>30.128461102091617</c:v>
                </c:pt>
                <c:pt idx="21">
                  <c:v>30.098352693060683</c:v>
                </c:pt>
                <c:pt idx="22">
                  <c:v>29.971815948462776</c:v>
                </c:pt>
                <c:pt idx="23">
                  <c:v>30.080664806338181</c:v>
                </c:pt>
                <c:pt idx="24">
                  <c:v>29.569038767552431</c:v>
                </c:pt>
                <c:pt idx="25">
                  <c:v>29.362736468943847</c:v>
                </c:pt>
                <c:pt idx="26">
                  <c:v>28.529045073883516</c:v>
                </c:pt>
                <c:pt idx="27">
                  <c:v>27.186789154659266</c:v>
                </c:pt>
                <c:pt idx="28">
                  <c:v>26.340232841330149</c:v>
                </c:pt>
                <c:pt idx="29">
                  <c:v>25.613547282813354</c:v>
                </c:pt>
                <c:pt idx="30">
                  <c:v>24.694616612431318</c:v>
                </c:pt>
                <c:pt idx="31">
                  <c:v>23.895352953100087</c:v>
                </c:pt>
                <c:pt idx="32">
                  <c:v>23.095585614526076</c:v>
                </c:pt>
                <c:pt idx="33">
                  <c:v>22.504226824986368</c:v>
                </c:pt>
                <c:pt idx="34">
                  <c:v>21.992382341375645</c:v>
                </c:pt>
                <c:pt idx="35">
                  <c:v>21.39232833126275</c:v>
                </c:pt>
                <c:pt idx="36">
                  <c:v>20.607482409925368</c:v>
                </c:pt>
                <c:pt idx="37">
                  <c:v>20.177514781109842</c:v>
                </c:pt>
                <c:pt idx="38">
                  <c:v>19.980783428582917</c:v>
                </c:pt>
                <c:pt idx="39">
                  <c:v>19.686976261731029</c:v>
                </c:pt>
                <c:pt idx="40">
                  <c:v>19.829540356489396</c:v>
                </c:pt>
                <c:pt idx="41">
                  <c:v>19.090845465382312</c:v>
                </c:pt>
                <c:pt idx="42">
                  <c:v>18.805567786244115</c:v>
                </c:pt>
                <c:pt idx="43">
                  <c:v>18.759342761519562</c:v>
                </c:pt>
                <c:pt idx="44">
                  <c:v>18.152696419491857</c:v>
                </c:pt>
                <c:pt idx="45">
                  <c:v>17.559412458324001</c:v>
                </c:pt>
                <c:pt idx="46">
                  <c:v>17.344487169708508</c:v>
                </c:pt>
                <c:pt idx="47">
                  <c:v>17.142924079180411</c:v>
                </c:pt>
                <c:pt idx="48">
                  <c:v>17.684731041426915</c:v>
                </c:pt>
                <c:pt idx="49">
                  <c:v>17.144917565679677</c:v>
                </c:pt>
                <c:pt idx="50">
                  <c:v>17.348492369130536</c:v>
                </c:pt>
              </c:numCache>
            </c:numRef>
          </c:val>
          <c:extLst>
            <c:ext xmlns:c16="http://schemas.microsoft.com/office/drawing/2014/chart" uri="{C3380CC4-5D6E-409C-BE32-E72D297353CC}">
              <c16:uniqueId val="{00000003-D9F3-47C1-8C3A-670B046C27BA}"/>
            </c:ext>
          </c:extLst>
        </c:ser>
        <c:ser>
          <c:idx val="5"/>
          <c:order val="4"/>
          <c:tx>
            <c:strRef>
              <c:f>'5.13 - 5.16'!$M$66</c:f>
              <c:strCache>
                <c:ptCount val="1"/>
                <c:pt idx="0">
                  <c:v>Continent</c:v>
                </c:pt>
              </c:strCache>
            </c:strRef>
          </c:tx>
          <c:spPr>
            <a:solidFill>
              <a:srgbClr val="C2CC23"/>
            </a:solidFill>
          </c:spPr>
          <c:cat>
            <c:strRef>
              <c:f>'5.13 - 5.16'!$N$61:$BL$61</c:f>
              <c:strCache>
                <c:ptCount val="51"/>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pt idx="26">
                  <c:v>2026</c:v>
                </c:pt>
                <c:pt idx="27">
                  <c:v>2027</c:v>
                </c:pt>
                <c:pt idx="28">
                  <c:v>2028</c:v>
                </c:pt>
                <c:pt idx="29">
                  <c:v>2029</c:v>
                </c:pt>
                <c:pt idx="30">
                  <c:v>2030</c:v>
                </c:pt>
                <c:pt idx="31">
                  <c:v>2031</c:v>
                </c:pt>
                <c:pt idx="32">
                  <c:v>2032</c:v>
                </c:pt>
                <c:pt idx="33">
                  <c:v>2033</c:v>
                </c:pt>
                <c:pt idx="34">
                  <c:v>2034</c:v>
                </c:pt>
                <c:pt idx="35">
                  <c:v>2035</c:v>
                </c:pt>
                <c:pt idx="36">
                  <c:v>2036</c:v>
                </c:pt>
                <c:pt idx="37">
                  <c:v>2037</c:v>
                </c:pt>
                <c:pt idx="38">
                  <c:v>2038</c:v>
                </c:pt>
                <c:pt idx="39">
                  <c:v>2039</c:v>
                </c:pt>
                <c:pt idx="40">
                  <c:v>2040</c:v>
                </c:pt>
                <c:pt idx="41">
                  <c:v>2041</c:v>
                </c:pt>
                <c:pt idx="42">
                  <c:v>2042</c:v>
                </c:pt>
                <c:pt idx="43">
                  <c:v>2043</c:v>
                </c:pt>
                <c:pt idx="44">
                  <c:v>2044</c:v>
                </c:pt>
                <c:pt idx="45">
                  <c:v>2045</c:v>
                </c:pt>
                <c:pt idx="46">
                  <c:v>2046</c:v>
                </c:pt>
                <c:pt idx="47">
                  <c:v>2047</c:v>
                </c:pt>
                <c:pt idx="48">
                  <c:v>2048</c:v>
                </c:pt>
                <c:pt idx="49">
                  <c:v>2049</c:v>
                </c:pt>
                <c:pt idx="50">
                  <c:v>2050</c:v>
                </c:pt>
              </c:strCache>
            </c:strRef>
          </c:cat>
          <c:val>
            <c:numRef>
              <c:f>'5.13 - 5.16'!$N$66:$BL$66</c:f>
              <c:numCache>
                <c:formatCode>0</c:formatCode>
                <c:ptCount val="51"/>
                <c:pt idx="0">
                  <c:v>0.26100000000000001</c:v>
                </c:pt>
                <c:pt idx="1">
                  <c:v>0.36599999999999999</c:v>
                </c:pt>
                <c:pt idx="2">
                  <c:v>0.61</c:v>
                </c:pt>
                <c:pt idx="3">
                  <c:v>0.59199999999999997</c:v>
                </c:pt>
                <c:pt idx="4">
                  <c:v>2.3570000000000002</c:v>
                </c:pt>
                <c:pt idx="5">
                  <c:v>2.2269999999999999</c:v>
                </c:pt>
                <c:pt idx="6">
                  <c:v>3.6680000000000001</c:v>
                </c:pt>
                <c:pt idx="7">
                  <c:v>7.6999999999999993</c:v>
                </c:pt>
                <c:pt idx="8">
                  <c:v>9.5569999999999986</c:v>
                </c:pt>
                <c:pt idx="9">
                  <c:v>7.2330000000000005</c:v>
                </c:pt>
                <c:pt idx="10">
                  <c:v>9.5449999999999999</c:v>
                </c:pt>
                <c:pt idx="11">
                  <c:v>6.2640000000000002</c:v>
                </c:pt>
                <c:pt idx="12">
                  <c:v>8.0920000000000005</c:v>
                </c:pt>
                <c:pt idx="13">
                  <c:v>11</c:v>
                </c:pt>
                <c:pt idx="14">
                  <c:v>7</c:v>
                </c:pt>
                <c:pt idx="15">
                  <c:v>3.5</c:v>
                </c:pt>
                <c:pt idx="16">
                  <c:v>6</c:v>
                </c:pt>
                <c:pt idx="17">
                  <c:v>4.6758713309999971</c:v>
                </c:pt>
                <c:pt idx="18">
                  <c:v>6.1440480000000015</c:v>
                </c:pt>
                <c:pt idx="19">
                  <c:v>4.8099737056666676</c:v>
                </c:pt>
                <c:pt idx="20">
                  <c:v>4.8099737056666676</c:v>
                </c:pt>
                <c:pt idx="21">
                  <c:v>4.0799737056666672</c:v>
                </c:pt>
                <c:pt idx="22">
                  <c:v>4.4449737056666674</c:v>
                </c:pt>
                <c:pt idx="23">
                  <c:v>4.8099737056666676</c:v>
                </c:pt>
                <c:pt idx="24">
                  <c:v>5.1749737056666669</c:v>
                </c:pt>
                <c:pt idx="25">
                  <c:v>5.5399737056666671</c:v>
                </c:pt>
                <c:pt idx="26">
                  <c:v>5.5399737056666671</c:v>
                </c:pt>
                <c:pt idx="27">
                  <c:v>5.5399737056666671</c:v>
                </c:pt>
                <c:pt idx="28">
                  <c:v>5.5399737056666671</c:v>
                </c:pt>
                <c:pt idx="29">
                  <c:v>5.5399737056666671</c:v>
                </c:pt>
                <c:pt idx="30">
                  <c:v>5.9049737056666682</c:v>
                </c:pt>
                <c:pt idx="31">
                  <c:v>5.9049737056666682</c:v>
                </c:pt>
                <c:pt idx="32">
                  <c:v>5.9049737056666682</c:v>
                </c:pt>
                <c:pt idx="33">
                  <c:v>5.9049737056666682</c:v>
                </c:pt>
                <c:pt idx="34">
                  <c:v>5.9049737056666682</c:v>
                </c:pt>
                <c:pt idx="35">
                  <c:v>6.2699737056666685</c:v>
                </c:pt>
                <c:pt idx="36">
                  <c:v>6.2699737056666685</c:v>
                </c:pt>
                <c:pt idx="37">
                  <c:v>6.2699737056666685</c:v>
                </c:pt>
                <c:pt idx="38">
                  <c:v>6.2699737056666685</c:v>
                </c:pt>
                <c:pt idx="39">
                  <c:v>6.2699737056666685</c:v>
                </c:pt>
                <c:pt idx="40">
                  <c:v>6.2699737056666685</c:v>
                </c:pt>
                <c:pt idx="41">
                  <c:v>6.6349737056666678</c:v>
                </c:pt>
                <c:pt idx="42">
                  <c:v>6.999973705666668</c:v>
                </c:pt>
                <c:pt idx="43">
                  <c:v>6.999973705666668</c:v>
                </c:pt>
                <c:pt idx="44">
                  <c:v>7.3649737056666682</c:v>
                </c:pt>
                <c:pt idx="45">
                  <c:v>7.7299737056666684</c:v>
                </c:pt>
                <c:pt idx="46">
                  <c:v>7.7299737056666684</c:v>
                </c:pt>
                <c:pt idx="47">
                  <c:v>7.7299737056666684</c:v>
                </c:pt>
                <c:pt idx="48">
                  <c:v>8.0949737056666677</c:v>
                </c:pt>
                <c:pt idx="49">
                  <c:v>8.0949737056666677</c:v>
                </c:pt>
                <c:pt idx="50">
                  <c:v>8.0949737056666677</c:v>
                </c:pt>
              </c:numCache>
            </c:numRef>
          </c:val>
          <c:extLst>
            <c:ext xmlns:c16="http://schemas.microsoft.com/office/drawing/2014/chart" uri="{C3380CC4-5D6E-409C-BE32-E72D297353CC}">
              <c16:uniqueId val="{00000004-D9F3-47C1-8C3A-670B046C27BA}"/>
            </c:ext>
          </c:extLst>
        </c:ser>
        <c:ser>
          <c:idx val="6"/>
          <c:order val="5"/>
          <c:tx>
            <c:strRef>
              <c:f>'5.13 - 5.16'!$M$67</c:f>
              <c:strCache>
                <c:ptCount val="1"/>
                <c:pt idx="0">
                  <c:v>LNG</c:v>
                </c:pt>
              </c:strCache>
            </c:strRef>
          </c:tx>
          <c:spPr>
            <a:solidFill>
              <a:srgbClr val="9B3259"/>
            </a:solidFill>
          </c:spPr>
          <c:cat>
            <c:strRef>
              <c:f>'5.13 - 5.16'!$N$61:$BL$61</c:f>
              <c:strCache>
                <c:ptCount val="51"/>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pt idx="26">
                  <c:v>2026</c:v>
                </c:pt>
                <c:pt idx="27">
                  <c:v>2027</c:v>
                </c:pt>
                <c:pt idx="28">
                  <c:v>2028</c:v>
                </c:pt>
                <c:pt idx="29">
                  <c:v>2029</c:v>
                </c:pt>
                <c:pt idx="30">
                  <c:v>2030</c:v>
                </c:pt>
                <c:pt idx="31">
                  <c:v>2031</c:v>
                </c:pt>
                <c:pt idx="32">
                  <c:v>2032</c:v>
                </c:pt>
                <c:pt idx="33">
                  <c:v>2033</c:v>
                </c:pt>
                <c:pt idx="34">
                  <c:v>2034</c:v>
                </c:pt>
                <c:pt idx="35">
                  <c:v>2035</c:v>
                </c:pt>
                <c:pt idx="36">
                  <c:v>2036</c:v>
                </c:pt>
                <c:pt idx="37">
                  <c:v>2037</c:v>
                </c:pt>
                <c:pt idx="38">
                  <c:v>2038</c:v>
                </c:pt>
                <c:pt idx="39">
                  <c:v>2039</c:v>
                </c:pt>
                <c:pt idx="40">
                  <c:v>2040</c:v>
                </c:pt>
                <c:pt idx="41">
                  <c:v>2041</c:v>
                </c:pt>
                <c:pt idx="42">
                  <c:v>2042</c:v>
                </c:pt>
                <c:pt idx="43">
                  <c:v>2043</c:v>
                </c:pt>
                <c:pt idx="44">
                  <c:v>2044</c:v>
                </c:pt>
                <c:pt idx="45">
                  <c:v>2045</c:v>
                </c:pt>
                <c:pt idx="46">
                  <c:v>2046</c:v>
                </c:pt>
                <c:pt idx="47">
                  <c:v>2047</c:v>
                </c:pt>
                <c:pt idx="48">
                  <c:v>2048</c:v>
                </c:pt>
                <c:pt idx="49">
                  <c:v>2049</c:v>
                </c:pt>
                <c:pt idx="50">
                  <c:v>2050</c:v>
                </c:pt>
              </c:strCache>
            </c:strRef>
          </c:cat>
          <c:val>
            <c:numRef>
              <c:f>'5.13 - 5.16'!$N$67:$BL$67</c:f>
              <c:numCache>
                <c:formatCode>0</c:formatCode>
                <c:ptCount val="51"/>
                <c:pt idx="0">
                  <c:v>0</c:v>
                </c:pt>
                <c:pt idx="1">
                  <c:v>0</c:v>
                </c:pt>
                <c:pt idx="2">
                  <c:v>0</c:v>
                </c:pt>
                <c:pt idx="3">
                  <c:v>0</c:v>
                </c:pt>
                <c:pt idx="4">
                  <c:v>0</c:v>
                </c:pt>
                <c:pt idx="5">
                  <c:v>0</c:v>
                </c:pt>
                <c:pt idx="6">
                  <c:v>0</c:v>
                </c:pt>
                <c:pt idx="7">
                  <c:v>0</c:v>
                </c:pt>
                <c:pt idx="8">
                  <c:v>0</c:v>
                </c:pt>
                <c:pt idx="9">
                  <c:v>6.4050000000000002</c:v>
                </c:pt>
                <c:pt idx="10">
                  <c:v>18.687999999999999</c:v>
                </c:pt>
                <c:pt idx="11">
                  <c:v>24.779</c:v>
                </c:pt>
                <c:pt idx="12">
                  <c:v>13.573</c:v>
                </c:pt>
                <c:pt idx="13">
                  <c:v>9</c:v>
                </c:pt>
                <c:pt idx="14">
                  <c:v>11</c:v>
                </c:pt>
                <c:pt idx="15">
                  <c:v>12.5</c:v>
                </c:pt>
                <c:pt idx="16">
                  <c:v>9.0488797600000002</c:v>
                </c:pt>
                <c:pt idx="17">
                  <c:v>5.2818590699999994</c:v>
                </c:pt>
                <c:pt idx="18">
                  <c:v>5.707937999999996</c:v>
                </c:pt>
                <c:pt idx="19">
                  <c:v>4.1870282999999997</c:v>
                </c:pt>
                <c:pt idx="20">
                  <c:v>5.2820283000000003</c:v>
                </c:pt>
                <c:pt idx="21">
                  <c:v>6.0120282999999999</c:v>
                </c:pt>
                <c:pt idx="22">
                  <c:v>6.0120282999999999</c:v>
                </c:pt>
                <c:pt idx="23">
                  <c:v>6.7468094333333317</c:v>
                </c:pt>
                <c:pt idx="24">
                  <c:v>6.7468094333333317</c:v>
                </c:pt>
                <c:pt idx="25">
                  <c:v>6.7468094333333317</c:v>
                </c:pt>
                <c:pt idx="26">
                  <c:v>6.7468094333333317</c:v>
                </c:pt>
                <c:pt idx="27">
                  <c:v>6.7468094333333317</c:v>
                </c:pt>
                <c:pt idx="28">
                  <c:v>7.0300713833333317</c:v>
                </c:pt>
                <c:pt idx="29">
                  <c:v>6.0034364183204358</c:v>
                </c:pt>
                <c:pt idx="30">
                  <c:v>5.3822444952241941</c:v>
                </c:pt>
                <c:pt idx="31">
                  <c:v>5.3916713787852837</c:v>
                </c:pt>
                <c:pt idx="32">
                  <c:v>6.925881948805916</c:v>
                </c:pt>
                <c:pt idx="33">
                  <c:v>6.0034364183204154</c:v>
                </c:pt>
                <c:pt idx="34">
                  <c:v>5.935071383333332</c:v>
                </c:pt>
                <c:pt idx="35">
                  <c:v>5.935071383333332</c:v>
                </c:pt>
                <c:pt idx="36">
                  <c:v>5.935071383333332</c:v>
                </c:pt>
                <c:pt idx="37">
                  <c:v>5.6927559273700874</c:v>
                </c:pt>
                <c:pt idx="38">
                  <c:v>5.3916713787852739</c:v>
                </c:pt>
                <c:pt idx="39">
                  <c:v>6.0034364183204358</c:v>
                </c:pt>
                <c:pt idx="40">
                  <c:v>7.8284364183204262</c:v>
                </c:pt>
                <c:pt idx="41">
                  <c:v>7.5694477438507421</c:v>
                </c:pt>
                <c:pt idx="42">
                  <c:v>11.478436418320436</c:v>
                </c:pt>
                <c:pt idx="43">
                  <c:v>12.208436418320424</c:v>
                </c:pt>
                <c:pt idx="44">
                  <c:v>12.321523045279349</c:v>
                </c:pt>
                <c:pt idx="45">
                  <c:v>14.033436418320425</c:v>
                </c:pt>
                <c:pt idx="46">
                  <c:v>14.144500048768599</c:v>
                </c:pt>
                <c:pt idx="47">
                  <c:v>15.859817675660612</c:v>
                </c:pt>
                <c:pt idx="48">
                  <c:v>16.024132918492899</c:v>
                </c:pt>
                <c:pt idx="49">
                  <c:v>18.783961447681119</c:v>
                </c:pt>
                <c:pt idx="50">
                  <c:v>19.255119074111647</c:v>
                </c:pt>
              </c:numCache>
            </c:numRef>
          </c:val>
          <c:extLst>
            <c:ext xmlns:c16="http://schemas.microsoft.com/office/drawing/2014/chart" uri="{C3380CC4-5D6E-409C-BE32-E72D297353CC}">
              <c16:uniqueId val="{00000005-D9F3-47C1-8C3A-670B046C27BA}"/>
            </c:ext>
          </c:extLst>
        </c:ser>
        <c:ser>
          <c:idx val="7"/>
          <c:order val="6"/>
          <c:tx>
            <c:strRef>
              <c:f>'5.13 - 5.16'!$M$68</c:f>
              <c:strCache>
                <c:ptCount val="1"/>
                <c:pt idx="0">
                  <c:v>Generic imports</c:v>
                </c:pt>
              </c:strCache>
            </c:strRef>
          </c:tx>
          <c:spPr>
            <a:pattFill prst="dkUpDiag">
              <a:fgClr>
                <a:srgbClr val="9B3259"/>
              </a:fgClr>
              <a:bgClr>
                <a:srgbClr val="C2CC23"/>
              </a:bgClr>
            </a:pattFill>
          </c:spPr>
          <c:cat>
            <c:strRef>
              <c:f>'5.13 - 5.16'!$N$61:$BL$61</c:f>
              <c:strCache>
                <c:ptCount val="51"/>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pt idx="26">
                  <c:v>2026</c:v>
                </c:pt>
                <c:pt idx="27">
                  <c:v>2027</c:v>
                </c:pt>
                <c:pt idx="28">
                  <c:v>2028</c:v>
                </c:pt>
                <c:pt idx="29">
                  <c:v>2029</c:v>
                </c:pt>
                <c:pt idx="30">
                  <c:v>2030</c:v>
                </c:pt>
                <c:pt idx="31">
                  <c:v>2031</c:v>
                </c:pt>
                <c:pt idx="32">
                  <c:v>2032</c:v>
                </c:pt>
                <c:pt idx="33">
                  <c:v>2033</c:v>
                </c:pt>
                <c:pt idx="34">
                  <c:v>2034</c:v>
                </c:pt>
                <c:pt idx="35">
                  <c:v>2035</c:v>
                </c:pt>
                <c:pt idx="36">
                  <c:v>2036</c:v>
                </c:pt>
                <c:pt idx="37">
                  <c:v>2037</c:v>
                </c:pt>
                <c:pt idx="38">
                  <c:v>2038</c:v>
                </c:pt>
                <c:pt idx="39">
                  <c:v>2039</c:v>
                </c:pt>
                <c:pt idx="40">
                  <c:v>2040</c:v>
                </c:pt>
                <c:pt idx="41">
                  <c:v>2041</c:v>
                </c:pt>
                <c:pt idx="42">
                  <c:v>2042</c:v>
                </c:pt>
                <c:pt idx="43">
                  <c:v>2043</c:v>
                </c:pt>
                <c:pt idx="44">
                  <c:v>2044</c:v>
                </c:pt>
                <c:pt idx="45">
                  <c:v>2045</c:v>
                </c:pt>
                <c:pt idx="46">
                  <c:v>2046</c:v>
                </c:pt>
                <c:pt idx="47">
                  <c:v>2047</c:v>
                </c:pt>
                <c:pt idx="48">
                  <c:v>2048</c:v>
                </c:pt>
                <c:pt idx="49">
                  <c:v>2049</c:v>
                </c:pt>
                <c:pt idx="50">
                  <c:v>2050</c:v>
                </c:pt>
              </c:strCache>
            </c:strRef>
          </c:cat>
          <c:val>
            <c:numRef>
              <c:f>'5.13 - 5.16'!$N$68:$BL$68</c:f>
              <c:numCache>
                <c:formatCode>0</c:formatCode>
                <c:ptCount val="5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2.2196792692292102</c:v>
                </c:pt>
                <c:pt idx="20">
                  <c:v>2.1762895502288746</c:v>
                </c:pt>
                <c:pt idx="21">
                  <c:v>1.6763287135788656</c:v>
                </c:pt>
                <c:pt idx="22">
                  <c:v>1.0207654604903258</c:v>
                </c:pt>
                <c:pt idx="23">
                  <c:v>1.8646976191444193</c:v>
                </c:pt>
                <c:pt idx="24">
                  <c:v>3.0625942323572644</c:v>
                </c:pt>
                <c:pt idx="25">
                  <c:v>2.9316780591762059</c:v>
                </c:pt>
                <c:pt idx="26">
                  <c:v>6.3485805160171118</c:v>
                </c:pt>
                <c:pt idx="27">
                  <c:v>9.5313659461360114</c:v>
                </c:pt>
                <c:pt idx="28">
                  <c:v>11.685376720729492</c:v>
                </c:pt>
                <c:pt idx="29">
                  <c:v>10.183702771902324</c:v>
                </c:pt>
                <c:pt idx="30">
                  <c:v>8.0963854463432767</c:v>
                </c:pt>
                <c:pt idx="31">
                  <c:v>7.0014519927400816</c:v>
                </c:pt>
                <c:pt idx="32">
                  <c:v>6.9426195415181358</c:v>
                </c:pt>
                <c:pt idx="33">
                  <c:v>7.0933940226842278</c:v>
                </c:pt>
                <c:pt idx="34">
                  <c:v>6.6533080749441202</c:v>
                </c:pt>
                <c:pt idx="35">
                  <c:v>5.1429497265250879</c:v>
                </c:pt>
                <c:pt idx="36">
                  <c:v>5.9203780352532736</c:v>
                </c:pt>
                <c:pt idx="37">
                  <c:v>7.7324751140139423</c:v>
                </c:pt>
                <c:pt idx="38">
                  <c:v>8.2792204562871312</c:v>
                </c:pt>
                <c:pt idx="39">
                  <c:v>9.7753818953042018</c:v>
                </c:pt>
                <c:pt idx="40">
                  <c:v>9.8231993842573821</c:v>
                </c:pt>
                <c:pt idx="41">
                  <c:v>12.861157399500476</c:v>
                </c:pt>
                <c:pt idx="42">
                  <c:v>12.108801558401282</c:v>
                </c:pt>
                <c:pt idx="43">
                  <c:v>14.392408742230327</c:v>
                </c:pt>
                <c:pt idx="44">
                  <c:v>16.110801278847326</c:v>
                </c:pt>
                <c:pt idx="45">
                  <c:v>16.2306226271055</c:v>
                </c:pt>
                <c:pt idx="46">
                  <c:v>17.59750573788121</c:v>
                </c:pt>
                <c:pt idx="47">
                  <c:v>17.889295670403438</c:v>
                </c:pt>
                <c:pt idx="48">
                  <c:v>18.267535212509152</c:v>
                </c:pt>
                <c:pt idx="49">
                  <c:v>16.855114292160263</c:v>
                </c:pt>
                <c:pt idx="50">
                  <c:v>17.259725493912192</c:v>
                </c:pt>
              </c:numCache>
            </c:numRef>
          </c:val>
          <c:extLst>
            <c:ext xmlns:c16="http://schemas.microsoft.com/office/drawing/2014/chart" uri="{C3380CC4-5D6E-409C-BE32-E72D297353CC}">
              <c16:uniqueId val="{00000006-D9F3-47C1-8C3A-670B046C27BA}"/>
            </c:ext>
          </c:extLst>
        </c:ser>
        <c:dLbls>
          <c:showLegendKey val="0"/>
          <c:showVal val="0"/>
          <c:showCatName val="0"/>
          <c:showSerName val="0"/>
          <c:showPercent val="0"/>
          <c:showBubbleSize val="0"/>
        </c:dLbls>
        <c:axId val="615147392"/>
        <c:axId val="615148928"/>
      </c:areaChart>
      <c:lineChart>
        <c:grouping val="standard"/>
        <c:varyColors val="0"/>
        <c:ser>
          <c:idx val="8"/>
          <c:order val="7"/>
          <c:tx>
            <c:strRef>
              <c:f>'5.13 - 5.16'!$M$70</c:f>
              <c:strCache>
                <c:ptCount val="1"/>
                <c:pt idx="0">
                  <c:v>Import dependency</c:v>
                </c:pt>
              </c:strCache>
            </c:strRef>
          </c:tx>
          <c:spPr>
            <a:ln>
              <a:solidFill>
                <a:schemeClr val="tx1"/>
              </a:solidFill>
            </a:ln>
          </c:spPr>
          <c:marker>
            <c:symbol val="none"/>
          </c:marker>
          <c:cat>
            <c:strRef>
              <c:f>'5.13 - 5.16'!$N$61:$AW$61</c:f>
              <c:strCache>
                <c:ptCount val="3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pt idx="26">
                  <c:v>2026</c:v>
                </c:pt>
                <c:pt idx="27">
                  <c:v>2027</c:v>
                </c:pt>
                <c:pt idx="28">
                  <c:v>2028</c:v>
                </c:pt>
                <c:pt idx="29">
                  <c:v>2029</c:v>
                </c:pt>
                <c:pt idx="30">
                  <c:v>2030</c:v>
                </c:pt>
                <c:pt idx="31">
                  <c:v>2031</c:v>
                </c:pt>
                <c:pt idx="32">
                  <c:v>2032</c:v>
                </c:pt>
                <c:pt idx="33">
                  <c:v>2033</c:v>
                </c:pt>
                <c:pt idx="34">
                  <c:v>2034</c:v>
                </c:pt>
                <c:pt idx="35">
                  <c:v>2035</c:v>
                </c:pt>
              </c:strCache>
            </c:strRef>
          </c:cat>
          <c:val>
            <c:numRef>
              <c:f>'5.13 - 5.16'!$N$70:$BL$70</c:f>
              <c:numCache>
                <c:formatCode>0%</c:formatCode>
                <c:ptCount val="51"/>
                <c:pt idx="0">
                  <c:v>1.418198761381506E-2</c:v>
                </c:pt>
                <c:pt idx="1">
                  <c:v>1.6577479004399077E-2</c:v>
                </c:pt>
                <c:pt idx="2">
                  <c:v>3.8938752687342731E-2</c:v>
                </c:pt>
                <c:pt idx="3">
                  <c:v>5.3328760266226655E-2</c:v>
                </c:pt>
                <c:pt idx="4">
                  <c:v>9.0708752345667124E-2</c:v>
                </c:pt>
                <c:pt idx="5">
                  <c:v>0.11523181458835774</c:v>
                </c:pt>
                <c:pt idx="6">
                  <c:v>0.17178334885911123</c:v>
                </c:pt>
                <c:pt idx="7">
                  <c:v>0.27836776404111652</c:v>
                </c:pt>
                <c:pt idx="8">
                  <c:v>0.34273934512680371</c:v>
                </c:pt>
                <c:pt idx="9">
                  <c:v>0.3728595377799066</c:v>
                </c:pt>
                <c:pt idx="10">
                  <c:v>0.47605088299044168</c:v>
                </c:pt>
                <c:pt idx="11">
                  <c:v>0.54989346775450809</c:v>
                </c:pt>
                <c:pt idx="12">
                  <c:v>0.56374792250073991</c:v>
                </c:pt>
                <c:pt idx="13">
                  <c:v>0.60493827160493829</c:v>
                </c:pt>
                <c:pt idx="14">
                  <c:v>0.58108108108108103</c:v>
                </c:pt>
                <c:pt idx="15">
                  <c:v>0.57692307692307687</c:v>
                </c:pt>
                <c:pt idx="16">
                  <c:v>0.54392949981328131</c:v>
                </c:pt>
                <c:pt idx="17">
                  <c:v>0.51362068443715492</c:v>
                </c:pt>
                <c:pt idx="18">
                  <c:v>0.53476306034865329</c:v>
                </c:pt>
                <c:pt idx="19">
                  <c:v>0.53722370014596255</c:v>
                </c:pt>
                <c:pt idx="20">
                  <c:v>0.53278602015478815</c:v>
                </c:pt>
                <c:pt idx="21">
                  <c:v>0.53126598523534507</c:v>
                </c:pt>
                <c:pt idx="22">
                  <c:v>0.53791225099867046</c:v>
                </c:pt>
                <c:pt idx="23">
                  <c:v>0.55582100521253031</c:v>
                </c:pt>
                <c:pt idx="24">
                  <c:v>0.56732502300199561</c:v>
                </c:pt>
                <c:pt idx="25">
                  <c:v>0.57837089853418355</c:v>
                </c:pt>
                <c:pt idx="26">
                  <c:v>0.60920839483099931</c:v>
                </c:pt>
                <c:pt idx="27">
                  <c:v>0.63406745374718121</c:v>
                </c:pt>
                <c:pt idx="28">
                  <c:v>0.64648313616247743</c:v>
                </c:pt>
                <c:pt idx="29">
                  <c:v>0.62768967594273706</c:v>
                </c:pt>
                <c:pt idx="30">
                  <c:v>0.60449038845802949</c:v>
                </c:pt>
                <c:pt idx="31">
                  <c:v>0.58792213146299555</c:v>
                </c:pt>
                <c:pt idx="32">
                  <c:v>0.57919280766501235</c:v>
                </c:pt>
                <c:pt idx="33">
                  <c:v>0.56215201878624632</c:v>
                </c:pt>
                <c:pt idx="34">
                  <c:v>0.55146824621488355</c:v>
                </c:pt>
                <c:pt idx="35">
                  <c:v>0.53787167851753903</c:v>
                </c:pt>
                <c:pt idx="36">
                  <c:v>0.54382102999478987</c:v>
                </c:pt>
                <c:pt idx="37">
                  <c:v>0.56325888962967685</c:v>
                </c:pt>
                <c:pt idx="38">
                  <c:v>0.57628765098840673</c:v>
                </c:pt>
                <c:pt idx="39">
                  <c:v>0.60556643336938909</c:v>
                </c:pt>
                <c:pt idx="40">
                  <c:v>0.63286289642693072</c:v>
                </c:pt>
                <c:pt idx="41">
                  <c:v>0.67452752095869573</c:v>
                </c:pt>
                <c:pt idx="42">
                  <c:v>0.71819599503350973</c:v>
                </c:pt>
                <c:pt idx="43">
                  <c:v>0.7567036144586583</c:v>
                </c:pt>
                <c:pt idx="44">
                  <c:v>0.78343123083254818</c:v>
                </c:pt>
                <c:pt idx="45">
                  <c:v>0.79908057465791116</c:v>
                </c:pt>
                <c:pt idx="46">
                  <c:v>0.81777895593575434</c:v>
                </c:pt>
                <c:pt idx="47">
                  <c:v>0.83536144700497317</c:v>
                </c:pt>
                <c:pt idx="48">
                  <c:v>0.84800510675644392</c:v>
                </c:pt>
                <c:pt idx="49">
                  <c:v>0.85774027179554613</c:v>
                </c:pt>
                <c:pt idx="50">
                  <c:v>0.86762375119430624</c:v>
                </c:pt>
              </c:numCache>
            </c:numRef>
          </c:val>
          <c:smooth val="0"/>
          <c:extLst>
            <c:ext xmlns:c16="http://schemas.microsoft.com/office/drawing/2014/chart" uri="{C3380CC4-5D6E-409C-BE32-E72D297353CC}">
              <c16:uniqueId val="{00000007-D9F3-47C1-8C3A-670B046C27BA}"/>
            </c:ext>
          </c:extLst>
        </c:ser>
        <c:dLbls>
          <c:showLegendKey val="0"/>
          <c:showVal val="0"/>
          <c:showCatName val="0"/>
          <c:showSerName val="0"/>
          <c:showPercent val="0"/>
          <c:showBubbleSize val="0"/>
        </c:dLbls>
        <c:marker val="1"/>
        <c:smooth val="0"/>
        <c:axId val="615157120"/>
        <c:axId val="615155200"/>
      </c:lineChart>
      <c:catAx>
        <c:axId val="615147392"/>
        <c:scaling>
          <c:orientation val="minMax"/>
        </c:scaling>
        <c:delete val="0"/>
        <c:axPos val="b"/>
        <c:numFmt formatCode="General" sourceLinked="0"/>
        <c:majorTickMark val="out"/>
        <c:minorTickMark val="none"/>
        <c:tickLblPos val="nextTo"/>
        <c:txPr>
          <a:bodyPr rot="0" vert="horz"/>
          <a:lstStyle/>
          <a:p>
            <a:pPr>
              <a:defRPr/>
            </a:pPr>
            <a:endParaRPr lang="en-US"/>
          </a:p>
        </c:txPr>
        <c:crossAx val="615148928"/>
        <c:crosses val="autoZero"/>
        <c:auto val="1"/>
        <c:lblAlgn val="ctr"/>
        <c:lblOffset val="100"/>
        <c:tickLblSkip val="5"/>
        <c:tickMarkSkip val="5"/>
        <c:noMultiLvlLbl val="0"/>
      </c:catAx>
      <c:valAx>
        <c:axId val="615148928"/>
        <c:scaling>
          <c:orientation val="minMax"/>
        </c:scaling>
        <c:delete val="0"/>
        <c:axPos val="l"/>
        <c:majorGridlines/>
        <c:title>
          <c:tx>
            <c:rich>
              <a:bodyPr rot="-5400000" vert="horz"/>
              <a:lstStyle/>
              <a:p>
                <a:pPr algn="ctr" rtl="0">
                  <a:defRPr/>
                </a:pPr>
                <a:r>
                  <a:rPr lang="en-US"/>
                  <a:t>bcm</a:t>
                </a:r>
                <a:endParaRPr lang="en-GB"/>
              </a:p>
            </c:rich>
          </c:tx>
          <c:overlay val="0"/>
        </c:title>
        <c:numFmt formatCode="0" sourceLinked="0"/>
        <c:majorTickMark val="out"/>
        <c:minorTickMark val="none"/>
        <c:tickLblPos val="nextTo"/>
        <c:crossAx val="615147392"/>
        <c:crosses val="autoZero"/>
        <c:crossBetween val="between"/>
      </c:valAx>
      <c:valAx>
        <c:axId val="615155200"/>
        <c:scaling>
          <c:orientation val="minMax"/>
          <c:max val="1"/>
        </c:scaling>
        <c:delete val="0"/>
        <c:axPos val="r"/>
        <c:title>
          <c:tx>
            <c:rich>
              <a:bodyPr rot="-5400000" vert="horz"/>
              <a:lstStyle/>
              <a:p>
                <a:pPr>
                  <a:defRPr/>
                </a:pPr>
                <a:r>
                  <a:rPr lang="en-US"/>
                  <a:t>Import dependency (%)</a:t>
                </a:r>
              </a:p>
            </c:rich>
          </c:tx>
          <c:overlay val="0"/>
        </c:title>
        <c:numFmt formatCode="0%" sourceLinked="0"/>
        <c:majorTickMark val="out"/>
        <c:minorTickMark val="none"/>
        <c:tickLblPos val="nextTo"/>
        <c:crossAx val="615157120"/>
        <c:crosses val="max"/>
        <c:crossBetween val="between"/>
      </c:valAx>
      <c:catAx>
        <c:axId val="615157120"/>
        <c:scaling>
          <c:orientation val="minMax"/>
        </c:scaling>
        <c:delete val="1"/>
        <c:axPos val="b"/>
        <c:numFmt formatCode="General" sourceLinked="1"/>
        <c:majorTickMark val="out"/>
        <c:minorTickMark val="none"/>
        <c:tickLblPos val="nextTo"/>
        <c:crossAx val="615155200"/>
        <c:crosses val="autoZero"/>
        <c:auto val="1"/>
        <c:lblAlgn val="ctr"/>
        <c:lblOffset val="100"/>
        <c:noMultiLvlLbl val="0"/>
      </c:catAx>
    </c:plotArea>
    <c:legend>
      <c:legendPos val="b"/>
      <c:layout>
        <c:manualLayout>
          <c:xMode val="edge"/>
          <c:yMode val="edge"/>
          <c:x val="8.9019539224263634E-3"/>
          <c:y val="0.8825440321855792"/>
          <c:w val="0.98219609215514725"/>
          <c:h val="0.10108648671408231"/>
        </c:manualLayout>
      </c:layout>
      <c:overlay val="0"/>
      <c:spPr>
        <a:ln>
          <a:noFill/>
        </a:ln>
      </c:spPr>
    </c:legend>
    <c:plotVisOnly val="1"/>
    <c:dispBlanksAs val="zero"/>
    <c:showDLblsOverMax val="0"/>
  </c:chart>
  <c:spPr>
    <a:ln>
      <a:noFill/>
    </a:ln>
  </c:spPr>
  <c:txPr>
    <a:bodyPr/>
    <a:lstStyle/>
    <a:p>
      <a:pPr>
        <a:defRPr sz="1000" b="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7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9508630439134494E-2"/>
          <c:y val="7.0663898434516995E-2"/>
          <c:w val="0.82898494350869933"/>
          <c:h val="0.74871062428407786"/>
        </c:manualLayout>
      </c:layout>
      <c:areaChart>
        <c:grouping val="stacked"/>
        <c:varyColors val="0"/>
        <c:ser>
          <c:idx val="0"/>
          <c:order val="0"/>
          <c:tx>
            <c:strRef>
              <c:f>'5.13 - 5.16'!$M$89</c:f>
              <c:strCache>
                <c:ptCount val="1"/>
                <c:pt idx="0">
                  <c:v>UKCS</c:v>
                </c:pt>
              </c:strCache>
            </c:strRef>
          </c:tx>
          <c:spPr>
            <a:solidFill>
              <a:srgbClr val="FFBF22"/>
            </a:solidFill>
            <a:ln>
              <a:noFill/>
            </a:ln>
          </c:spPr>
          <c:cat>
            <c:strRef>
              <c:f>'5.13 - 5.16'!$N$88:$BL$88</c:f>
              <c:strCache>
                <c:ptCount val="51"/>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pt idx="26">
                  <c:v>2026</c:v>
                </c:pt>
                <c:pt idx="27">
                  <c:v>2027</c:v>
                </c:pt>
                <c:pt idx="28">
                  <c:v>2028</c:v>
                </c:pt>
                <c:pt idx="29">
                  <c:v>2029</c:v>
                </c:pt>
                <c:pt idx="30">
                  <c:v>2030</c:v>
                </c:pt>
                <c:pt idx="31">
                  <c:v>2031</c:v>
                </c:pt>
                <c:pt idx="32">
                  <c:v>2032</c:v>
                </c:pt>
                <c:pt idx="33">
                  <c:v>2033</c:v>
                </c:pt>
                <c:pt idx="34">
                  <c:v>2034</c:v>
                </c:pt>
                <c:pt idx="35">
                  <c:v>2035</c:v>
                </c:pt>
                <c:pt idx="36">
                  <c:v>2036</c:v>
                </c:pt>
                <c:pt idx="37">
                  <c:v>2037</c:v>
                </c:pt>
                <c:pt idx="38">
                  <c:v>2038</c:v>
                </c:pt>
                <c:pt idx="39">
                  <c:v>2039</c:v>
                </c:pt>
                <c:pt idx="40">
                  <c:v>2040</c:v>
                </c:pt>
                <c:pt idx="41">
                  <c:v>2041</c:v>
                </c:pt>
                <c:pt idx="42">
                  <c:v>2042</c:v>
                </c:pt>
                <c:pt idx="43">
                  <c:v>2043</c:v>
                </c:pt>
                <c:pt idx="44">
                  <c:v>2044</c:v>
                </c:pt>
                <c:pt idx="45">
                  <c:v>2045</c:v>
                </c:pt>
                <c:pt idx="46">
                  <c:v>2046</c:v>
                </c:pt>
                <c:pt idx="47">
                  <c:v>2047</c:v>
                </c:pt>
                <c:pt idx="48">
                  <c:v>2048</c:v>
                </c:pt>
                <c:pt idx="49">
                  <c:v>2049</c:v>
                </c:pt>
                <c:pt idx="50">
                  <c:v>2050</c:v>
                </c:pt>
              </c:strCache>
            </c:strRef>
          </c:cat>
          <c:val>
            <c:numRef>
              <c:f>'5.13 - 5.16'!$N$89:$BL$89</c:f>
              <c:numCache>
                <c:formatCode>0</c:formatCode>
                <c:ptCount val="51"/>
                <c:pt idx="0">
                  <c:v>94.816000000000003</c:v>
                </c:pt>
                <c:pt idx="1">
                  <c:v>95.234999999999999</c:v>
                </c:pt>
                <c:pt idx="2">
                  <c:v>92.441999999999993</c:v>
                </c:pt>
                <c:pt idx="3">
                  <c:v>93.799000000000007</c:v>
                </c:pt>
                <c:pt idx="4">
                  <c:v>90.501999999999995</c:v>
                </c:pt>
                <c:pt idx="5">
                  <c:v>82.179000000000002</c:v>
                </c:pt>
                <c:pt idx="6">
                  <c:v>74.906999999999996</c:v>
                </c:pt>
                <c:pt idx="7">
                  <c:v>66.838999999999999</c:v>
                </c:pt>
                <c:pt idx="8">
                  <c:v>63.444000000000003</c:v>
                </c:pt>
                <c:pt idx="9">
                  <c:v>54.758000000000003</c:v>
                </c:pt>
                <c:pt idx="10">
                  <c:v>52.106999999999999</c:v>
                </c:pt>
                <c:pt idx="11">
                  <c:v>40.012999999999998</c:v>
                </c:pt>
                <c:pt idx="12">
                  <c:v>33.228000000000002</c:v>
                </c:pt>
                <c:pt idx="13">
                  <c:v>32</c:v>
                </c:pt>
                <c:pt idx="14">
                  <c:v>31</c:v>
                </c:pt>
                <c:pt idx="15">
                  <c:v>33</c:v>
                </c:pt>
                <c:pt idx="16">
                  <c:v>34.754460049934494</c:v>
                </c:pt>
                <c:pt idx="17">
                  <c:v>38.099458945035728</c:v>
                </c:pt>
                <c:pt idx="18">
                  <c:v>36.090128400000019</c:v>
                </c:pt>
                <c:pt idx="19">
                  <c:v>35.149500000000003</c:v>
                </c:pt>
                <c:pt idx="20">
                  <c:v>34.711500000000001</c:v>
                </c:pt>
                <c:pt idx="21">
                  <c:v>32.923000000000002</c:v>
                </c:pt>
                <c:pt idx="22">
                  <c:v>31.754999999999999</c:v>
                </c:pt>
                <c:pt idx="23">
                  <c:v>30.952000000000002</c:v>
                </c:pt>
                <c:pt idx="24">
                  <c:v>29.090499999999999</c:v>
                </c:pt>
                <c:pt idx="25">
                  <c:v>26.900500000000001</c:v>
                </c:pt>
                <c:pt idx="26">
                  <c:v>25.111999999999998</c:v>
                </c:pt>
                <c:pt idx="27">
                  <c:v>22.7395</c:v>
                </c:pt>
                <c:pt idx="28">
                  <c:v>20.549499999999998</c:v>
                </c:pt>
                <c:pt idx="29">
                  <c:v>18.2135</c:v>
                </c:pt>
                <c:pt idx="30">
                  <c:v>17.957999999999998</c:v>
                </c:pt>
                <c:pt idx="31">
                  <c:v>16.680499999999999</c:v>
                </c:pt>
                <c:pt idx="32">
                  <c:v>15.6585</c:v>
                </c:pt>
                <c:pt idx="33">
                  <c:v>14.4175</c:v>
                </c:pt>
                <c:pt idx="34">
                  <c:v>13.359</c:v>
                </c:pt>
                <c:pt idx="35">
                  <c:v>11.971999999999998</c:v>
                </c:pt>
                <c:pt idx="36">
                  <c:v>9.6359999999999992</c:v>
                </c:pt>
                <c:pt idx="37">
                  <c:v>7.2270000000000003</c:v>
                </c:pt>
                <c:pt idx="38">
                  <c:v>6.4240000000000013</c:v>
                </c:pt>
                <c:pt idx="39">
                  <c:v>4.5990000000000002</c:v>
                </c:pt>
                <c:pt idx="40">
                  <c:v>3.6135000000000002</c:v>
                </c:pt>
                <c:pt idx="41">
                  <c:v>2.3725000000000001</c:v>
                </c:pt>
                <c:pt idx="42">
                  <c:v>1.6425000000000001</c:v>
                </c:pt>
                <c:pt idx="43">
                  <c:v>1.2410000000000003</c:v>
                </c:pt>
                <c:pt idx="44">
                  <c:v>0.73</c:v>
                </c:pt>
                <c:pt idx="45">
                  <c:v>0.32849999999999996</c:v>
                </c:pt>
                <c:pt idx="46">
                  <c:v>0.10950000000000001</c:v>
                </c:pt>
                <c:pt idx="47">
                  <c:v>0</c:v>
                </c:pt>
                <c:pt idx="48">
                  <c:v>0</c:v>
                </c:pt>
                <c:pt idx="49">
                  <c:v>0</c:v>
                </c:pt>
                <c:pt idx="50">
                  <c:v>0</c:v>
                </c:pt>
              </c:numCache>
            </c:numRef>
          </c:val>
          <c:extLst>
            <c:ext xmlns:c16="http://schemas.microsoft.com/office/drawing/2014/chart" uri="{C3380CC4-5D6E-409C-BE32-E72D297353CC}">
              <c16:uniqueId val="{00000000-8192-4B21-A5A2-A8ABDF05ABD8}"/>
            </c:ext>
          </c:extLst>
        </c:ser>
        <c:ser>
          <c:idx val="2"/>
          <c:order val="1"/>
          <c:tx>
            <c:strRef>
              <c:f>'5.13 - 5.16'!$M$90</c:f>
              <c:strCache>
                <c:ptCount val="1"/>
                <c:pt idx="0">
                  <c:v>Shale</c:v>
                </c:pt>
              </c:strCache>
            </c:strRef>
          </c:tx>
          <c:spPr>
            <a:solidFill>
              <a:srgbClr val="F26522"/>
            </a:solidFill>
          </c:spPr>
          <c:cat>
            <c:strRef>
              <c:f>'5.13 - 5.16'!$N$88:$BL$88</c:f>
              <c:strCache>
                <c:ptCount val="51"/>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pt idx="26">
                  <c:v>2026</c:v>
                </c:pt>
                <c:pt idx="27">
                  <c:v>2027</c:v>
                </c:pt>
                <c:pt idx="28">
                  <c:v>2028</c:v>
                </c:pt>
                <c:pt idx="29">
                  <c:v>2029</c:v>
                </c:pt>
                <c:pt idx="30">
                  <c:v>2030</c:v>
                </c:pt>
                <c:pt idx="31">
                  <c:v>2031</c:v>
                </c:pt>
                <c:pt idx="32">
                  <c:v>2032</c:v>
                </c:pt>
                <c:pt idx="33">
                  <c:v>2033</c:v>
                </c:pt>
                <c:pt idx="34">
                  <c:v>2034</c:v>
                </c:pt>
                <c:pt idx="35">
                  <c:v>2035</c:v>
                </c:pt>
                <c:pt idx="36">
                  <c:v>2036</c:v>
                </c:pt>
                <c:pt idx="37">
                  <c:v>2037</c:v>
                </c:pt>
                <c:pt idx="38">
                  <c:v>2038</c:v>
                </c:pt>
                <c:pt idx="39">
                  <c:v>2039</c:v>
                </c:pt>
                <c:pt idx="40">
                  <c:v>2040</c:v>
                </c:pt>
                <c:pt idx="41">
                  <c:v>2041</c:v>
                </c:pt>
                <c:pt idx="42">
                  <c:v>2042</c:v>
                </c:pt>
                <c:pt idx="43">
                  <c:v>2043</c:v>
                </c:pt>
                <c:pt idx="44">
                  <c:v>2044</c:v>
                </c:pt>
                <c:pt idx="45">
                  <c:v>2045</c:v>
                </c:pt>
                <c:pt idx="46">
                  <c:v>2046</c:v>
                </c:pt>
                <c:pt idx="47">
                  <c:v>2047</c:v>
                </c:pt>
                <c:pt idx="48">
                  <c:v>2048</c:v>
                </c:pt>
                <c:pt idx="49">
                  <c:v>2049</c:v>
                </c:pt>
                <c:pt idx="50">
                  <c:v>2050</c:v>
                </c:pt>
              </c:strCache>
            </c:strRef>
          </c:cat>
          <c:val>
            <c:numRef>
              <c:f>'5.13 - 5.16'!$N$90:$BL$90</c:f>
              <c:numCache>
                <c:formatCode>0</c:formatCode>
                <c:ptCount val="5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0.2</c:v>
                </c:pt>
                <c:pt idx="21">
                  <c:v>0.3</c:v>
                </c:pt>
                <c:pt idx="22">
                  <c:v>0.4</c:v>
                </c:pt>
                <c:pt idx="23">
                  <c:v>0.5</c:v>
                </c:pt>
                <c:pt idx="24">
                  <c:v>0.6</c:v>
                </c:pt>
                <c:pt idx="25">
                  <c:v>0.7</c:v>
                </c:pt>
                <c:pt idx="26">
                  <c:v>0.94812000000000074</c:v>
                </c:pt>
                <c:pt idx="27">
                  <c:v>3.1257080000000004</c:v>
                </c:pt>
                <c:pt idx="28">
                  <c:v>6.121736000000003</c:v>
                </c:pt>
                <c:pt idx="29">
                  <c:v>9.5648520000000019</c:v>
                </c:pt>
                <c:pt idx="30">
                  <c:v>13.482712000000003</c:v>
                </c:pt>
                <c:pt idx="31">
                  <c:v>17.931312000000002</c:v>
                </c:pt>
                <c:pt idx="32">
                  <c:v>22.741980000000005</c:v>
                </c:pt>
                <c:pt idx="33">
                  <c:v>26.405366000000004</c:v>
                </c:pt>
                <c:pt idx="34">
                  <c:v>29.196368000000003</c:v>
                </c:pt>
                <c:pt idx="35">
                  <c:v>31.569990000000008</c:v>
                </c:pt>
                <c:pt idx="36">
                  <c:v>32.882132000000013</c:v>
                </c:pt>
                <c:pt idx="37">
                  <c:v>32.882132000000013</c:v>
                </c:pt>
                <c:pt idx="38">
                  <c:v>32.882132000000013</c:v>
                </c:pt>
                <c:pt idx="39">
                  <c:v>32.882132000000013</c:v>
                </c:pt>
                <c:pt idx="40">
                  <c:v>32.882132000000013</c:v>
                </c:pt>
                <c:pt idx="41">
                  <c:v>32.882132000000013</c:v>
                </c:pt>
                <c:pt idx="42">
                  <c:v>32.882132000000013</c:v>
                </c:pt>
                <c:pt idx="43">
                  <c:v>32.882132000000013</c:v>
                </c:pt>
                <c:pt idx="44">
                  <c:v>32.882132000000013</c:v>
                </c:pt>
                <c:pt idx="45">
                  <c:v>32.882132000000013</c:v>
                </c:pt>
                <c:pt idx="46">
                  <c:v>32.882132000000013</c:v>
                </c:pt>
                <c:pt idx="47">
                  <c:v>32.882132000000013</c:v>
                </c:pt>
                <c:pt idx="48">
                  <c:v>32.882132000000013</c:v>
                </c:pt>
                <c:pt idx="49">
                  <c:v>32.882132000000013</c:v>
                </c:pt>
                <c:pt idx="50">
                  <c:v>32.882132000000013</c:v>
                </c:pt>
              </c:numCache>
            </c:numRef>
          </c:val>
          <c:extLst>
            <c:ext xmlns:c16="http://schemas.microsoft.com/office/drawing/2014/chart" uri="{C3380CC4-5D6E-409C-BE32-E72D297353CC}">
              <c16:uniqueId val="{00000001-8192-4B21-A5A2-A8ABDF05ABD8}"/>
            </c:ext>
          </c:extLst>
        </c:ser>
        <c:ser>
          <c:idx val="3"/>
          <c:order val="2"/>
          <c:tx>
            <c:strRef>
              <c:f>'5.13 - 5.16'!$M$91</c:f>
              <c:strCache>
                <c:ptCount val="1"/>
                <c:pt idx="0">
                  <c:v>Green gas</c:v>
                </c:pt>
              </c:strCache>
            </c:strRef>
          </c:tx>
          <c:spPr>
            <a:solidFill>
              <a:srgbClr val="6A2C91"/>
            </a:solidFill>
          </c:spPr>
          <c:cat>
            <c:strRef>
              <c:f>'5.13 - 5.16'!$N$88:$BL$88</c:f>
              <c:strCache>
                <c:ptCount val="51"/>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pt idx="26">
                  <c:v>2026</c:v>
                </c:pt>
                <c:pt idx="27">
                  <c:v>2027</c:v>
                </c:pt>
                <c:pt idx="28">
                  <c:v>2028</c:v>
                </c:pt>
                <c:pt idx="29">
                  <c:v>2029</c:v>
                </c:pt>
                <c:pt idx="30">
                  <c:v>2030</c:v>
                </c:pt>
                <c:pt idx="31">
                  <c:v>2031</c:v>
                </c:pt>
                <c:pt idx="32">
                  <c:v>2032</c:v>
                </c:pt>
                <c:pt idx="33">
                  <c:v>2033</c:v>
                </c:pt>
                <c:pt idx="34">
                  <c:v>2034</c:v>
                </c:pt>
                <c:pt idx="35">
                  <c:v>2035</c:v>
                </c:pt>
                <c:pt idx="36">
                  <c:v>2036</c:v>
                </c:pt>
                <c:pt idx="37">
                  <c:v>2037</c:v>
                </c:pt>
                <c:pt idx="38">
                  <c:v>2038</c:v>
                </c:pt>
                <c:pt idx="39">
                  <c:v>2039</c:v>
                </c:pt>
                <c:pt idx="40">
                  <c:v>2040</c:v>
                </c:pt>
                <c:pt idx="41">
                  <c:v>2041</c:v>
                </c:pt>
                <c:pt idx="42">
                  <c:v>2042</c:v>
                </c:pt>
                <c:pt idx="43">
                  <c:v>2043</c:v>
                </c:pt>
                <c:pt idx="44">
                  <c:v>2044</c:v>
                </c:pt>
                <c:pt idx="45">
                  <c:v>2045</c:v>
                </c:pt>
                <c:pt idx="46">
                  <c:v>2046</c:v>
                </c:pt>
                <c:pt idx="47">
                  <c:v>2047</c:v>
                </c:pt>
                <c:pt idx="48">
                  <c:v>2048</c:v>
                </c:pt>
                <c:pt idx="49">
                  <c:v>2049</c:v>
                </c:pt>
                <c:pt idx="50">
                  <c:v>2050</c:v>
                </c:pt>
              </c:strCache>
            </c:strRef>
          </c:cat>
          <c:val>
            <c:numRef>
              <c:f>'5.13 - 5.16'!$N$91:$BL$91</c:f>
              <c:numCache>
                <c:formatCode>0</c:formatCode>
                <c:ptCount val="5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0.2</c:v>
                </c:pt>
                <c:pt idx="17">
                  <c:v>0.25</c:v>
                </c:pt>
                <c:pt idx="18">
                  <c:v>0</c:v>
                </c:pt>
                <c:pt idx="19">
                  <c:v>0.29159635713300008</c:v>
                </c:pt>
                <c:pt idx="20">
                  <c:v>0.33000289247474918</c:v>
                </c:pt>
                <c:pt idx="21">
                  <c:v>0.36980081199642101</c:v>
                </c:pt>
                <c:pt idx="22">
                  <c:v>0.41225547013769254</c:v>
                </c:pt>
                <c:pt idx="23">
                  <c:v>0.4855602539539145</c:v>
                </c:pt>
                <c:pt idx="24">
                  <c:v>0.4992417264354333</c:v>
                </c:pt>
                <c:pt idx="25">
                  <c:v>0.55031392013992109</c:v>
                </c:pt>
                <c:pt idx="26">
                  <c:v>0.59900494746985555</c:v>
                </c:pt>
                <c:pt idx="27">
                  <c:v>0.65108953114178181</c:v>
                </c:pt>
                <c:pt idx="28">
                  <c:v>0.71392410096085934</c:v>
                </c:pt>
                <c:pt idx="29">
                  <c:v>0.78509723297249157</c:v>
                </c:pt>
                <c:pt idx="30">
                  <c:v>0.88855613226117736</c:v>
                </c:pt>
                <c:pt idx="31">
                  <c:v>1.0304071795262135</c:v>
                </c:pt>
                <c:pt idx="32">
                  <c:v>1.1394165131771081</c:v>
                </c:pt>
                <c:pt idx="33">
                  <c:v>1.2086106493428379</c:v>
                </c:pt>
                <c:pt idx="34">
                  <c:v>1.3833771423584451</c:v>
                </c:pt>
                <c:pt idx="35">
                  <c:v>1.5139652884745336</c:v>
                </c:pt>
                <c:pt idx="36">
                  <c:v>1.6838868757309851</c:v>
                </c:pt>
                <c:pt idx="37">
                  <c:v>1.798166983146827</c:v>
                </c:pt>
                <c:pt idx="38">
                  <c:v>1.9165448326047387</c:v>
                </c:pt>
                <c:pt idx="39">
                  <c:v>2.0392746970526074</c:v>
                </c:pt>
                <c:pt idx="40">
                  <c:v>2.1301268689070998</c:v>
                </c:pt>
                <c:pt idx="41">
                  <c:v>2.26238869282707</c:v>
                </c:pt>
                <c:pt idx="42">
                  <c:v>2.3998656673293071</c:v>
                </c:pt>
                <c:pt idx="43">
                  <c:v>2.5583355724918113</c:v>
                </c:pt>
                <c:pt idx="44">
                  <c:v>2.7247167487436945</c:v>
                </c:pt>
                <c:pt idx="45">
                  <c:v>2.899576117402356</c:v>
                </c:pt>
                <c:pt idx="46">
                  <c:v>3.0835214629880561</c:v>
                </c:pt>
                <c:pt idx="47">
                  <c:v>3.2772044020218156</c:v>
                </c:pt>
                <c:pt idx="48">
                  <c:v>3.4473235698060369</c:v>
                </c:pt>
                <c:pt idx="49">
                  <c:v>3.6490280414159746</c:v>
                </c:pt>
                <c:pt idx="50">
                  <c:v>3.6490280414159746</c:v>
                </c:pt>
              </c:numCache>
            </c:numRef>
          </c:val>
          <c:extLst>
            <c:ext xmlns:c16="http://schemas.microsoft.com/office/drawing/2014/chart" uri="{C3380CC4-5D6E-409C-BE32-E72D297353CC}">
              <c16:uniqueId val="{00000002-8192-4B21-A5A2-A8ABDF05ABD8}"/>
            </c:ext>
          </c:extLst>
        </c:ser>
        <c:ser>
          <c:idx val="1"/>
          <c:order val="3"/>
          <c:tx>
            <c:strRef>
              <c:f>'5.13 - 5.16'!$M$92</c:f>
              <c:strCache>
                <c:ptCount val="1"/>
                <c:pt idx="0">
                  <c:v>Norway</c:v>
                </c:pt>
              </c:strCache>
            </c:strRef>
          </c:tx>
          <c:spPr>
            <a:solidFill>
              <a:schemeClr val="tx1">
                <a:lumMod val="65000"/>
                <a:lumOff val="35000"/>
              </a:schemeClr>
            </a:solidFill>
            <a:ln>
              <a:noFill/>
            </a:ln>
          </c:spPr>
          <c:cat>
            <c:strRef>
              <c:f>'5.13 - 5.16'!$N$88:$BL$88</c:f>
              <c:strCache>
                <c:ptCount val="51"/>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pt idx="26">
                  <c:v>2026</c:v>
                </c:pt>
                <c:pt idx="27">
                  <c:v>2027</c:v>
                </c:pt>
                <c:pt idx="28">
                  <c:v>2028</c:v>
                </c:pt>
                <c:pt idx="29">
                  <c:v>2029</c:v>
                </c:pt>
                <c:pt idx="30">
                  <c:v>2030</c:v>
                </c:pt>
                <c:pt idx="31">
                  <c:v>2031</c:v>
                </c:pt>
                <c:pt idx="32">
                  <c:v>2032</c:v>
                </c:pt>
                <c:pt idx="33">
                  <c:v>2033</c:v>
                </c:pt>
                <c:pt idx="34">
                  <c:v>2034</c:v>
                </c:pt>
                <c:pt idx="35">
                  <c:v>2035</c:v>
                </c:pt>
                <c:pt idx="36">
                  <c:v>2036</c:v>
                </c:pt>
                <c:pt idx="37">
                  <c:v>2037</c:v>
                </c:pt>
                <c:pt idx="38">
                  <c:v>2038</c:v>
                </c:pt>
                <c:pt idx="39">
                  <c:v>2039</c:v>
                </c:pt>
                <c:pt idx="40">
                  <c:v>2040</c:v>
                </c:pt>
                <c:pt idx="41">
                  <c:v>2041</c:v>
                </c:pt>
                <c:pt idx="42">
                  <c:v>2042</c:v>
                </c:pt>
                <c:pt idx="43">
                  <c:v>2043</c:v>
                </c:pt>
                <c:pt idx="44">
                  <c:v>2044</c:v>
                </c:pt>
                <c:pt idx="45">
                  <c:v>2045</c:v>
                </c:pt>
                <c:pt idx="46">
                  <c:v>2046</c:v>
                </c:pt>
                <c:pt idx="47">
                  <c:v>2047</c:v>
                </c:pt>
                <c:pt idx="48">
                  <c:v>2048</c:v>
                </c:pt>
                <c:pt idx="49">
                  <c:v>2049</c:v>
                </c:pt>
                <c:pt idx="50">
                  <c:v>2050</c:v>
                </c:pt>
              </c:strCache>
            </c:strRef>
          </c:cat>
          <c:val>
            <c:numRef>
              <c:f>'5.13 - 5.16'!$N$92:$BL$92</c:f>
              <c:numCache>
                <c:formatCode>0</c:formatCode>
                <c:ptCount val="51"/>
                <c:pt idx="0">
                  <c:v>1.2</c:v>
                </c:pt>
                <c:pt idx="1">
                  <c:v>1.375</c:v>
                </c:pt>
                <c:pt idx="2">
                  <c:v>3.4289999999999998</c:v>
                </c:pt>
                <c:pt idx="3">
                  <c:v>5.1609999999999996</c:v>
                </c:pt>
                <c:pt idx="4">
                  <c:v>7.069</c:v>
                </c:pt>
                <c:pt idx="5">
                  <c:v>9.2880000000000003</c:v>
                </c:pt>
                <c:pt idx="6">
                  <c:v>13.113</c:v>
                </c:pt>
                <c:pt idx="7">
                  <c:v>20.085000000000001</c:v>
                </c:pt>
                <c:pt idx="8">
                  <c:v>26.189</c:v>
                </c:pt>
                <c:pt idx="9">
                  <c:v>23.727</c:v>
                </c:pt>
                <c:pt idx="10">
                  <c:v>25.356999999999999</c:v>
                </c:pt>
                <c:pt idx="11">
                  <c:v>21.864999999999998</c:v>
                </c:pt>
                <c:pt idx="12">
                  <c:v>27.858000000000001</c:v>
                </c:pt>
                <c:pt idx="13">
                  <c:v>29</c:v>
                </c:pt>
                <c:pt idx="14">
                  <c:v>25</c:v>
                </c:pt>
                <c:pt idx="15">
                  <c:v>29</c:v>
                </c:pt>
                <c:pt idx="16">
                  <c:v>32.272986723755473</c:v>
                </c:pt>
                <c:pt idx="17">
                  <c:v>35.213381343294635</c:v>
                </c:pt>
                <c:pt idx="18">
                  <c:v>33.518643600000004</c:v>
                </c:pt>
                <c:pt idx="19">
                  <c:v>33.377715340642546</c:v>
                </c:pt>
                <c:pt idx="20">
                  <c:v>33.828546569118132</c:v>
                </c:pt>
                <c:pt idx="21">
                  <c:v>34.803256379159613</c:v>
                </c:pt>
                <c:pt idx="22">
                  <c:v>33.600120518549161</c:v>
                </c:pt>
                <c:pt idx="23">
                  <c:v>31.650882885886109</c:v>
                </c:pt>
                <c:pt idx="24">
                  <c:v>32.882569534849061</c:v>
                </c:pt>
                <c:pt idx="25">
                  <c:v>32.30681610621442</c:v>
                </c:pt>
                <c:pt idx="26">
                  <c:v>31.791094778214418</c:v>
                </c:pt>
                <c:pt idx="27">
                  <c:v>31.430553583014426</c:v>
                </c:pt>
                <c:pt idx="28">
                  <c:v>31.338365789368964</c:v>
                </c:pt>
                <c:pt idx="29">
                  <c:v>31.284678074717487</c:v>
                </c:pt>
                <c:pt idx="30">
                  <c:v>31.224519098588296</c:v>
                </c:pt>
                <c:pt idx="31">
                  <c:v>29.137679018494982</c:v>
                </c:pt>
                <c:pt idx="32">
                  <c:v>23.353980971217464</c:v>
                </c:pt>
                <c:pt idx="33">
                  <c:v>21.420527723117424</c:v>
                </c:pt>
                <c:pt idx="34">
                  <c:v>18.966706946791156</c:v>
                </c:pt>
                <c:pt idx="35">
                  <c:v>18.408789648538367</c:v>
                </c:pt>
                <c:pt idx="36">
                  <c:v>18.959589813178763</c:v>
                </c:pt>
                <c:pt idx="37">
                  <c:v>20.917661761867741</c:v>
                </c:pt>
                <c:pt idx="38">
                  <c:v>21.464268996892152</c:v>
                </c:pt>
                <c:pt idx="39">
                  <c:v>22.71288472706653</c:v>
                </c:pt>
                <c:pt idx="40">
                  <c:v>22.470819171479107</c:v>
                </c:pt>
                <c:pt idx="41">
                  <c:v>23.064675837354734</c:v>
                </c:pt>
                <c:pt idx="42">
                  <c:v>23.681522411021234</c:v>
                </c:pt>
                <c:pt idx="43">
                  <c:v>23.217915454392024</c:v>
                </c:pt>
                <c:pt idx="44">
                  <c:v>22.065368177005901</c:v>
                </c:pt>
                <c:pt idx="45">
                  <c:v>21.413077819348292</c:v>
                </c:pt>
                <c:pt idx="46">
                  <c:v>20.719033710454561</c:v>
                </c:pt>
                <c:pt idx="47">
                  <c:v>19.164086587063608</c:v>
                </c:pt>
                <c:pt idx="48">
                  <c:v>19.289355497092668</c:v>
                </c:pt>
                <c:pt idx="49">
                  <c:v>18.519944625672665</c:v>
                </c:pt>
                <c:pt idx="50">
                  <c:v>18.060998069666816</c:v>
                </c:pt>
              </c:numCache>
            </c:numRef>
          </c:val>
          <c:extLst>
            <c:ext xmlns:c16="http://schemas.microsoft.com/office/drawing/2014/chart" uri="{C3380CC4-5D6E-409C-BE32-E72D297353CC}">
              <c16:uniqueId val="{00000003-8192-4B21-A5A2-A8ABDF05ABD8}"/>
            </c:ext>
          </c:extLst>
        </c:ser>
        <c:ser>
          <c:idx val="5"/>
          <c:order val="4"/>
          <c:tx>
            <c:strRef>
              <c:f>'5.13 - 5.16'!$M$93</c:f>
              <c:strCache>
                <c:ptCount val="1"/>
                <c:pt idx="0">
                  <c:v>Continent</c:v>
                </c:pt>
              </c:strCache>
            </c:strRef>
          </c:tx>
          <c:spPr>
            <a:solidFill>
              <a:srgbClr val="C2CC23"/>
            </a:solidFill>
          </c:spPr>
          <c:cat>
            <c:strRef>
              <c:f>'5.13 - 5.16'!$N$88:$BL$88</c:f>
              <c:strCache>
                <c:ptCount val="51"/>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pt idx="26">
                  <c:v>2026</c:v>
                </c:pt>
                <c:pt idx="27">
                  <c:v>2027</c:v>
                </c:pt>
                <c:pt idx="28">
                  <c:v>2028</c:v>
                </c:pt>
                <c:pt idx="29">
                  <c:v>2029</c:v>
                </c:pt>
                <c:pt idx="30">
                  <c:v>2030</c:v>
                </c:pt>
                <c:pt idx="31">
                  <c:v>2031</c:v>
                </c:pt>
                <c:pt idx="32">
                  <c:v>2032</c:v>
                </c:pt>
                <c:pt idx="33">
                  <c:v>2033</c:v>
                </c:pt>
                <c:pt idx="34">
                  <c:v>2034</c:v>
                </c:pt>
                <c:pt idx="35">
                  <c:v>2035</c:v>
                </c:pt>
                <c:pt idx="36">
                  <c:v>2036</c:v>
                </c:pt>
                <c:pt idx="37">
                  <c:v>2037</c:v>
                </c:pt>
                <c:pt idx="38">
                  <c:v>2038</c:v>
                </c:pt>
                <c:pt idx="39">
                  <c:v>2039</c:v>
                </c:pt>
                <c:pt idx="40">
                  <c:v>2040</c:v>
                </c:pt>
                <c:pt idx="41">
                  <c:v>2041</c:v>
                </c:pt>
                <c:pt idx="42">
                  <c:v>2042</c:v>
                </c:pt>
                <c:pt idx="43">
                  <c:v>2043</c:v>
                </c:pt>
                <c:pt idx="44">
                  <c:v>2044</c:v>
                </c:pt>
                <c:pt idx="45">
                  <c:v>2045</c:v>
                </c:pt>
                <c:pt idx="46">
                  <c:v>2046</c:v>
                </c:pt>
                <c:pt idx="47">
                  <c:v>2047</c:v>
                </c:pt>
                <c:pt idx="48">
                  <c:v>2048</c:v>
                </c:pt>
                <c:pt idx="49">
                  <c:v>2049</c:v>
                </c:pt>
                <c:pt idx="50">
                  <c:v>2050</c:v>
                </c:pt>
              </c:strCache>
            </c:strRef>
          </c:cat>
          <c:val>
            <c:numRef>
              <c:f>'5.13 - 5.16'!$N$93:$BL$93</c:f>
              <c:numCache>
                <c:formatCode>0</c:formatCode>
                <c:ptCount val="51"/>
                <c:pt idx="0">
                  <c:v>0.26100000000000001</c:v>
                </c:pt>
                <c:pt idx="1">
                  <c:v>0.36599999999999999</c:v>
                </c:pt>
                <c:pt idx="2">
                  <c:v>0.61</c:v>
                </c:pt>
                <c:pt idx="3">
                  <c:v>0.59199999999999997</c:v>
                </c:pt>
                <c:pt idx="4">
                  <c:v>2.3570000000000002</c:v>
                </c:pt>
                <c:pt idx="5">
                  <c:v>2.2269999999999999</c:v>
                </c:pt>
                <c:pt idx="6">
                  <c:v>3.6680000000000001</c:v>
                </c:pt>
                <c:pt idx="7">
                  <c:v>7.6999999999999993</c:v>
                </c:pt>
                <c:pt idx="8">
                  <c:v>9.5569999999999986</c:v>
                </c:pt>
                <c:pt idx="9">
                  <c:v>7.2330000000000005</c:v>
                </c:pt>
                <c:pt idx="10">
                  <c:v>9.5449999999999999</c:v>
                </c:pt>
                <c:pt idx="11">
                  <c:v>6.2640000000000002</c:v>
                </c:pt>
                <c:pt idx="12">
                  <c:v>8.0920000000000005</c:v>
                </c:pt>
                <c:pt idx="13">
                  <c:v>11</c:v>
                </c:pt>
                <c:pt idx="14">
                  <c:v>7</c:v>
                </c:pt>
                <c:pt idx="15">
                  <c:v>3.5</c:v>
                </c:pt>
                <c:pt idx="16">
                  <c:v>6</c:v>
                </c:pt>
                <c:pt idx="17">
                  <c:v>4.6758713309999971</c:v>
                </c:pt>
                <c:pt idx="18">
                  <c:v>6.1440480000000015</c:v>
                </c:pt>
                <c:pt idx="19">
                  <c:v>4.8099737056666676</c:v>
                </c:pt>
                <c:pt idx="20">
                  <c:v>4.8099737056666676</c:v>
                </c:pt>
                <c:pt idx="21">
                  <c:v>4.0799737056666672</c:v>
                </c:pt>
                <c:pt idx="22">
                  <c:v>4.4449737056666674</c:v>
                </c:pt>
                <c:pt idx="23">
                  <c:v>3.7149737056666674</c:v>
                </c:pt>
                <c:pt idx="24">
                  <c:v>4.8099737056666676</c:v>
                </c:pt>
                <c:pt idx="25">
                  <c:v>4.8099737056666676</c:v>
                </c:pt>
                <c:pt idx="26">
                  <c:v>4.4449737056666674</c:v>
                </c:pt>
                <c:pt idx="27">
                  <c:v>4.4449737056666674</c:v>
                </c:pt>
                <c:pt idx="28">
                  <c:v>4.4449737056666674</c:v>
                </c:pt>
                <c:pt idx="29">
                  <c:v>4.4449737056666674</c:v>
                </c:pt>
                <c:pt idx="30">
                  <c:v>4.0799737056666672</c:v>
                </c:pt>
                <c:pt idx="31">
                  <c:v>4.4449737056666674</c:v>
                </c:pt>
                <c:pt idx="32">
                  <c:v>4.4449737056666674</c:v>
                </c:pt>
                <c:pt idx="33">
                  <c:v>4.4449737056666674</c:v>
                </c:pt>
                <c:pt idx="34">
                  <c:v>4.4449737056666674</c:v>
                </c:pt>
                <c:pt idx="35">
                  <c:v>4.4449737056666674</c:v>
                </c:pt>
                <c:pt idx="36">
                  <c:v>4.4449737056666674</c:v>
                </c:pt>
                <c:pt idx="37">
                  <c:v>4.4449737056666674</c:v>
                </c:pt>
                <c:pt idx="38">
                  <c:v>4.4449737056666674</c:v>
                </c:pt>
                <c:pt idx="39">
                  <c:v>4.4449737056666674</c:v>
                </c:pt>
                <c:pt idx="40">
                  <c:v>4.4449737056666674</c:v>
                </c:pt>
                <c:pt idx="41">
                  <c:v>4.4449737056666674</c:v>
                </c:pt>
                <c:pt idx="42">
                  <c:v>4.4449737056666674</c:v>
                </c:pt>
                <c:pt idx="43">
                  <c:v>4.4449737056666674</c:v>
                </c:pt>
                <c:pt idx="44">
                  <c:v>4.4449737056666674</c:v>
                </c:pt>
                <c:pt idx="45">
                  <c:v>4.0799737056666672</c:v>
                </c:pt>
                <c:pt idx="46">
                  <c:v>4.0799737056666672</c:v>
                </c:pt>
                <c:pt idx="47">
                  <c:v>4.0799737056666672</c:v>
                </c:pt>
                <c:pt idx="48">
                  <c:v>4.0799737056666672</c:v>
                </c:pt>
                <c:pt idx="49">
                  <c:v>4.4449737056666674</c:v>
                </c:pt>
                <c:pt idx="50">
                  <c:v>4.4449737056666674</c:v>
                </c:pt>
              </c:numCache>
            </c:numRef>
          </c:val>
          <c:extLst>
            <c:ext xmlns:c16="http://schemas.microsoft.com/office/drawing/2014/chart" uri="{C3380CC4-5D6E-409C-BE32-E72D297353CC}">
              <c16:uniqueId val="{00000004-8192-4B21-A5A2-A8ABDF05ABD8}"/>
            </c:ext>
          </c:extLst>
        </c:ser>
        <c:ser>
          <c:idx val="6"/>
          <c:order val="5"/>
          <c:tx>
            <c:strRef>
              <c:f>'5.13 - 5.16'!$M$94</c:f>
              <c:strCache>
                <c:ptCount val="1"/>
                <c:pt idx="0">
                  <c:v>LNG</c:v>
                </c:pt>
              </c:strCache>
            </c:strRef>
          </c:tx>
          <c:spPr>
            <a:solidFill>
              <a:srgbClr val="9B3259"/>
            </a:solidFill>
          </c:spPr>
          <c:cat>
            <c:strRef>
              <c:f>'5.13 - 5.16'!$N$88:$BL$88</c:f>
              <c:strCache>
                <c:ptCount val="51"/>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pt idx="26">
                  <c:v>2026</c:v>
                </c:pt>
                <c:pt idx="27">
                  <c:v>2027</c:v>
                </c:pt>
                <c:pt idx="28">
                  <c:v>2028</c:v>
                </c:pt>
                <c:pt idx="29">
                  <c:v>2029</c:v>
                </c:pt>
                <c:pt idx="30">
                  <c:v>2030</c:v>
                </c:pt>
                <c:pt idx="31">
                  <c:v>2031</c:v>
                </c:pt>
                <c:pt idx="32">
                  <c:v>2032</c:v>
                </c:pt>
                <c:pt idx="33">
                  <c:v>2033</c:v>
                </c:pt>
                <c:pt idx="34">
                  <c:v>2034</c:v>
                </c:pt>
                <c:pt idx="35">
                  <c:v>2035</c:v>
                </c:pt>
                <c:pt idx="36">
                  <c:v>2036</c:v>
                </c:pt>
                <c:pt idx="37">
                  <c:v>2037</c:v>
                </c:pt>
                <c:pt idx="38">
                  <c:v>2038</c:v>
                </c:pt>
                <c:pt idx="39">
                  <c:v>2039</c:v>
                </c:pt>
                <c:pt idx="40">
                  <c:v>2040</c:v>
                </c:pt>
                <c:pt idx="41">
                  <c:v>2041</c:v>
                </c:pt>
                <c:pt idx="42">
                  <c:v>2042</c:v>
                </c:pt>
                <c:pt idx="43">
                  <c:v>2043</c:v>
                </c:pt>
                <c:pt idx="44">
                  <c:v>2044</c:v>
                </c:pt>
                <c:pt idx="45">
                  <c:v>2045</c:v>
                </c:pt>
                <c:pt idx="46">
                  <c:v>2046</c:v>
                </c:pt>
                <c:pt idx="47">
                  <c:v>2047</c:v>
                </c:pt>
                <c:pt idx="48">
                  <c:v>2048</c:v>
                </c:pt>
                <c:pt idx="49">
                  <c:v>2049</c:v>
                </c:pt>
                <c:pt idx="50">
                  <c:v>2050</c:v>
                </c:pt>
              </c:strCache>
            </c:strRef>
          </c:cat>
          <c:val>
            <c:numRef>
              <c:f>'5.13 - 5.16'!$N$94:$BL$94</c:f>
              <c:numCache>
                <c:formatCode>0</c:formatCode>
                <c:ptCount val="51"/>
                <c:pt idx="0">
                  <c:v>0</c:v>
                </c:pt>
                <c:pt idx="1">
                  <c:v>0</c:v>
                </c:pt>
                <c:pt idx="2">
                  <c:v>0</c:v>
                </c:pt>
                <c:pt idx="3">
                  <c:v>0</c:v>
                </c:pt>
                <c:pt idx="4">
                  <c:v>0</c:v>
                </c:pt>
                <c:pt idx="5">
                  <c:v>0</c:v>
                </c:pt>
                <c:pt idx="6">
                  <c:v>0</c:v>
                </c:pt>
                <c:pt idx="7">
                  <c:v>0</c:v>
                </c:pt>
                <c:pt idx="8">
                  <c:v>0</c:v>
                </c:pt>
                <c:pt idx="9">
                  <c:v>6.4050000000000002</c:v>
                </c:pt>
                <c:pt idx="10">
                  <c:v>18.687999999999999</c:v>
                </c:pt>
                <c:pt idx="11">
                  <c:v>24.779</c:v>
                </c:pt>
                <c:pt idx="12">
                  <c:v>13.573</c:v>
                </c:pt>
                <c:pt idx="13">
                  <c:v>9</c:v>
                </c:pt>
                <c:pt idx="14">
                  <c:v>11</c:v>
                </c:pt>
                <c:pt idx="15">
                  <c:v>12.5</c:v>
                </c:pt>
                <c:pt idx="16">
                  <c:v>9.0488797600000002</c:v>
                </c:pt>
                <c:pt idx="17">
                  <c:v>5.2818590699999994</c:v>
                </c:pt>
                <c:pt idx="18">
                  <c:v>5.707937999999996</c:v>
                </c:pt>
                <c:pt idx="19">
                  <c:v>3.8220282999999995</c:v>
                </c:pt>
                <c:pt idx="20">
                  <c:v>3.4570282999999993</c:v>
                </c:pt>
                <c:pt idx="21">
                  <c:v>2.3620282999999995</c:v>
                </c:pt>
                <c:pt idx="22">
                  <c:v>3.8220282999999995</c:v>
                </c:pt>
                <c:pt idx="23">
                  <c:v>6.0168094333333322</c:v>
                </c:pt>
                <c:pt idx="24">
                  <c:v>5.2868094333333318</c:v>
                </c:pt>
                <c:pt idx="25">
                  <c:v>6.0168094333333322</c:v>
                </c:pt>
                <c:pt idx="26">
                  <c:v>6.0168094333333322</c:v>
                </c:pt>
                <c:pt idx="27">
                  <c:v>6.7468094333333317</c:v>
                </c:pt>
                <c:pt idx="28">
                  <c:v>6.6650713833333324</c:v>
                </c:pt>
                <c:pt idx="29">
                  <c:v>5.935071383333332</c:v>
                </c:pt>
                <c:pt idx="30">
                  <c:v>5.5700713833333317</c:v>
                </c:pt>
                <c:pt idx="31">
                  <c:v>5.5700713833333317</c:v>
                </c:pt>
                <c:pt idx="32">
                  <c:v>4.8400713833333322</c:v>
                </c:pt>
                <c:pt idx="33">
                  <c:v>4.1100713833333318</c:v>
                </c:pt>
                <c:pt idx="34">
                  <c:v>4.1100713833333318</c:v>
                </c:pt>
                <c:pt idx="35">
                  <c:v>3.745071383333332</c:v>
                </c:pt>
                <c:pt idx="36">
                  <c:v>3.745071383333332</c:v>
                </c:pt>
                <c:pt idx="37">
                  <c:v>3.745071383333332</c:v>
                </c:pt>
                <c:pt idx="38">
                  <c:v>3.745071383333332</c:v>
                </c:pt>
                <c:pt idx="39">
                  <c:v>3.745071383333332</c:v>
                </c:pt>
                <c:pt idx="40">
                  <c:v>3.745071383333332</c:v>
                </c:pt>
                <c:pt idx="41">
                  <c:v>3.745071383333332</c:v>
                </c:pt>
                <c:pt idx="42">
                  <c:v>3.745071383333332</c:v>
                </c:pt>
                <c:pt idx="43">
                  <c:v>3.745071383333332</c:v>
                </c:pt>
                <c:pt idx="44">
                  <c:v>3.745071383333332</c:v>
                </c:pt>
                <c:pt idx="45">
                  <c:v>3.745071383333332</c:v>
                </c:pt>
                <c:pt idx="46">
                  <c:v>3.745071383333332</c:v>
                </c:pt>
                <c:pt idx="47">
                  <c:v>3.745071383333332</c:v>
                </c:pt>
                <c:pt idx="48">
                  <c:v>3.745071383333332</c:v>
                </c:pt>
                <c:pt idx="49">
                  <c:v>3.745071383333332</c:v>
                </c:pt>
                <c:pt idx="50">
                  <c:v>3.745071383333332</c:v>
                </c:pt>
              </c:numCache>
            </c:numRef>
          </c:val>
          <c:extLst>
            <c:ext xmlns:c16="http://schemas.microsoft.com/office/drawing/2014/chart" uri="{C3380CC4-5D6E-409C-BE32-E72D297353CC}">
              <c16:uniqueId val="{00000005-8192-4B21-A5A2-A8ABDF05ABD8}"/>
            </c:ext>
          </c:extLst>
        </c:ser>
        <c:ser>
          <c:idx val="7"/>
          <c:order val="6"/>
          <c:tx>
            <c:strRef>
              <c:f>'5.13 - 5.16'!$M$95</c:f>
              <c:strCache>
                <c:ptCount val="1"/>
                <c:pt idx="0">
                  <c:v>Generic imports</c:v>
                </c:pt>
              </c:strCache>
            </c:strRef>
          </c:tx>
          <c:spPr>
            <a:pattFill prst="dkUpDiag">
              <a:fgClr>
                <a:srgbClr val="9B3259"/>
              </a:fgClr>
              <a:bgClr>
                <a:srgbClr val="C2CC23"/>
              </a:bgClr>
            </a:pattFill>
          </c:spPr>
          <c:cat>
            <c:strRef>
              <c:f>'5.13 - 5.16'!$N$88:$BL$88</c:f>
              <c:strCache>
                <c:ptCount val="51"/>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pt idx="26">
                  <c:v>2026</c:v>
                </c:pt>
                <c:pt idx="27">
                  <c:v>2027</c:v>
                </c:pt>
                <c:pt idx="28">
                  <c:v>2028</c:v>
                </c:pt>
                <c:pt idx="29">
                  <c:v>2029</c:v>
                </c:pt>
                <c:pt idx="30">
                  <c:v>2030</c:v>
                </c:pt>
                <c:pt idx="31">
                  <c:v>2031</c:v>
                </c:pt>
                <c:pt idx="32">
                  <c:v>2032</c:v>
                </c:pt>
                <c:pt idx="33">
                  <c:v>2033</c:v>
                </c:pt>
                <c:pt idx="34">
                  <c:v>2034</c:v>
                </c:pt>
                <c:pt idx="35">
                  <c:v>2035</c:v>
                </c:pt>
                <c:pt idx="36">
                  <c:v>2036</c:v>
                </c:pt>
                <c:pt idx="37">
                  <c:v>2037</c:v>
                </c:pt>
                <c:pt idx="38">
                  <c:v>2038</c:v>
                </c:pt>
                <c:pt idx="39">
                  <c:v>2039</c:v>
                </c:pt>
                <c:pt idx="40">
                  <c:v>2040</c:v>
                </c:pt>
                <c:pt idx="41">
                  <c:v>2041</c:v>
                </c:pt>
                <c:pt idx="42">
                  <c:v>2042</c:v>
                </c:pt>
                <c:pt idx="43">
                  <c:v>2043</c:v>
                </c:pt>
                <c:pt idx="44">
                  <c:v>2044</c:v>
                </c:pt>
                <c:pt idx="45">
                  <c:v>2045</c:v>
                </c:pt>
                <c:pt idx="46">
                  <c:v>2046</c:v>
                </c:pt>
                <c:pt idx="47">
                  <c:v>2047</c:v>
                </c:pt>
                <c:pt idx="48">
                  <c:v>2048</c:v>
                </c:pt>
                <c:pt idx="49">
                  <c:v>2049</c:v>
                </c:pt>
                <c:pt idx="50">
                  <c:v>2050</c:v>
                </c:pt>
              </c:strCache>
            </c:strRef>
          </c:cat>
          <c:val>
            <c:numRef>
              <c:f>'5.13 - 5.16'!$N$95:$BL$95</c:f>
              <c:numCache>
                <c:formatCode>0</c:formatCode>
                <c:ptCount val="5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1.3595857830155846</c:v>
                </c:pt>
                <c:pt idx="20">
                  <c:v>1.1480015859276758</c:v>
                </c:pt>
                <c:pt idx="21">
                  <c:v>1.3004698423807814</c:v>
                </c:pt>
                <c:pt idx="22">
                  <c:v>0.66207618732565554</c:v>
                </c:pt>
                <c:pt idx="23">
                  <c:v>0.65588767469643683</c:v>
                </c:pt>
                <c:pt idx="24">
                  <c:v>1.6652846183800221</c:v>
                </c:pt>
                <c:pt idx="25">
                  <c:v>3.5499213644775565</c:v>
                </c:pt>
                <c:pt idx="26">
                  <c:v>5.1966322927873092</c:v>
                </c:pt>
                <c:pt idx="27">
                  <c:v>6.3898577673689019</c:v>
                </c:pt>
                <c:pt idx="28">
                  <c:v>7.7398491696186333</c:v>
                </c:pt>
                <c:pt idx="29">
                  <c:v>6.5829325531420197</c:v>
                </c:pt>
                <c:pt idx="30">
                  <c:v>3.5187814884826421</c:v>
                </c:pt>
                <c:pt idx="31">
                  <c:v>1.947899335581863</c:v>
                </c:pt>
                <c:pt idx="32">
                  <c:v>3.5854714976280291</c:v>
                </c:pt>
                <c:pt idx="33">
                  <c:v>3.6175822916770901</c:v>
                </c:pt>
                <c:pt idx="34">
                  <c:v>3.3405422369505313</c:v>
                </c:pt>
                <c:pt idx="35">
                  <c:v>3.9693115286224296</c:v>
                </c:pt>
                <c:pt idx="36">
                  <c:v>3.4189662993430869</c:v>
                </c:pt>
                <c:pt idx="37">
                  <c:v>3.4720481199403848</c:v>
                </c:pt>
                <c:pt idx="38">
                  <c:v>3.5325109153390413</c:v>
                </c:pt>
                <c:pt idx="39">
                  <c:v>3.5855927359363235</c:v>
                </c:pt>
                <c:pt idx="40">
                  <c:v>3.337328742183908</c:v>
                </c:pt>
                <c:pt idx="41">
                  <c:v>3.7181183898608454</c:v>
                </c:pt>
                <c:pt idx="42">
                  <c:v>3.7727805133076981</c:v>
                </c:pt>
                <c:pt idx="43">
                  <c:v>4.1384906501528906</c:v>
                </c:pt>
                <c:pt idx="44">
                  <c:v>5.9692550436967453</c:v>
                </c:pt>
                <c:pt idx="45">
                  <c:v>7.040486134994711</c:v>
                </c:pt>
                <c:pt idx="46">
                  <c:v>7.3343260097511589</c:v>
                </c:pt>
                <c:pt idx="47">
                  <c:v>8.8342620067386068</c:v>
                </c:pt>
                <c:pt idx="48">
                  <c:v>8.4125216970923926</c:v>
                </c:pt>
                <c:pt idx="49">
                  <c:v>7.9189876047013312</c:v>
                </c:pt>
                <c:pt idx="50">
                  <c:v>8.2395265609407904</c:v>
                </c:pt>
              </c:numCache>
            </c:numRef>
          </c:val>
          <c:extLst>
            <c:ext xmlns:c16="http://schemas.microsoft.com/office/drawing/2014/chart" uri="{C3380CC4-5D6E-409C-BE32-E72D297353CC}">
              <c16:uniqueId val="{00000006-8192-4B21-A5A2-A8ABDF05ABD8}"/>
            </c:ext>
          </c:extLst>
        </c:ser>
        <c:dLbls>
          <c:showLegendKey val="0"/>
          <c:showVal val="0"/>
          <c:showCatName val="0"/>
          <c:showSerName val="0"/>
          <c:showPercent val="0"/>
          <c:showBubbleSize val="0"/>
        </c:dLbls>
        <c:axId val="614933632"/>
        <c:axId val="614935168"/>
      </c:areaChart>
      <c:lineChart>
        <c:grouping val="standard"/>
        <c:varyColors val="0"/>
        <c:ser>
          <c:idx val="8"/>
          <c:order val="7"/>
          <c:tx>
            <c:strRef>
              <c:f>'5.13 - 5.16'!$M$97</c:f>
              <c:strCache>
                <c:ptCount val="1"/>
                <c:pt idx="0">
                  <c:v>Import dependency</c:v>
                </c:pt>
              </c:strCache>
            </c:strRef>
          </c:tx>
          <c:spPr>
            <a:ln>
              <a:solidFill>
                <a:schemeClr val="tx1"/>
              </a:solidFill>
            </a:ln>
          </c:spPr>
          <c:marker>
            <c:symbol val="none"/>
          </c:marker>
          <c:cat>
            <c:strRef>
              <c:f>'5.13 - 5.16'!$N$88:$BL$88</c:f>
              <c:strCache>
                <c:ptCount val="51"/>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pt idx="26">
                  <c:v>2026</c:v>
                </c:pt>
                <c:pt idx="27">
                  <c:v>2027</c:v>
                </c:pt>
                <c:pt idx="28">
                  <c:v>2028</c:v>
                </c:pt>
                <c:pt idx="29">
                  <c:v>2029</c:v>
                </c:pt>
                <c:pt idx="30">
                  <c:v>2030</c:v>
                </c:pt>
                <c:pt idx="31">
                  <c:v>2031</c:v>
                </c:pt>
                <c:pt idx="32">
                  <c:v>2032</c:v>
                </c:pt>
                <c:pt idx="33">
                  <c:v>2033</c:v>
                </c:pt>
                <c:pt idx="34">
                  <c:v>2034</c:v>
                </c:pt>
                <c:pt idx="35">
                  <c:v>2035</c:v>
                </c:pt>
                <c:pt idx="36">
                  <c:v>2036</c:v>
                </c:pt>
                <c:pt idx="37">
                  <c:v>2037</c:v>
                </c:pt>
                <c:pt idx="38">
                  <c:v>2038</c:v>
                </c:pt>
                <c:pt idx="39">
                  <c:v>2039</c:v>
                </c:pt>
                <c:pt idx="40">
                  <c:v>2040</c:v>
                </c:pt>
                <c:pt idx="41">
                  <c:v>2041</c:v>
                </c:pt>
                <c:pt idx="42">
                  <c:v>2042</c:v>
                </c:pt>
                <c:pt idx="43">
                  <c:v>2043</c:v>
                </c:pt>
                <c:pt idx="44">
                  <c:v>2044</c:v>
                </c:pt>
                <c:pt idx="45">
                  <c:v>2045</c:v>
                </c:pt>
                <c:pt idx="46">
                  <c:v>2046</c:v>
                </c:pt>
                <c:pt idx="47">
                  <c:v>2047</c:v>
                </c:pt>
                <c:pt idx="48">
                  <c:v>2048</c:v>
                </c:pt>
                <c:pt idx="49">
                  <c:v>2049</c:v>
                </c:pt>
                <c:pt idx="50">
                  <c:v>2050</c:v>
                </c:pt>
              </c:strCache>
            </c:strRef>
          </c:cat>
          <c:val>
            <c:numRef>
              <c:f>'5.13 - 5.16'!$N$97:$BL$97</c:f>
              <c:numCache>
                <c:formatCode>0%</c:formatCode>
                <c:ptCount val="51"/>
                <c:pt idx="0">
                  <c:v>1.418198761381506E-2</c:v>
                </c:pt>
                <c:pt idx="1">
                  <c:v>1.6577479004399077E-2</c:v>
                </c:pt>
                <c:pt idx="2">
                  <c:v>3.8938752687342731E-2</c:v>
                </c:pt>
                <c:pt idx="3">
                  <c:v>5.3328760266226655E-2</c:v>
                </c:pt>
                <c:pt idx="4">
                  <c:v>9.0708752345667124E-2</c:v>
                </c:pt>
                <c:pt idx="5">
                  <c:v>0.11523181458835774</c:v>
                </c:pt>
                <c:pt idx="6">
                  <c:v>0.17178334885911123</c:v>
                </c:pt>
                <c:pt idx="7">
                  <c:v>0.27836776404111652</c:v>
                </c:pt>
                <c:pt idx="8">
                  <c:v>0.34273934512680371</c:v>
                </c:pt>
                <c:pt idx="9">
                  <c:v>0.3728595377799066</c:v>
                </c:pt>
                <c:pt idx="10">
                  <c:v>0.47605088299044168</c:v>
                </c:pt>
                <c:pt idx="11">
                  <c:v>0.54989346775450809</c:v>
                </c:pt>
                <c:pt idx="12">
                  <c:v>0.56374792250073991</c:v>
                </c:pt>
                <c:pt idx="13">
                  <c:v>0.60493827160493829</c:v>
                </c:pt>
                <c:pt idx="14">
                  <c:v>0.58108108108108103</c:v>
                </c:pt>
                <c:pt idx="15">
                  <c:v>0.57692307692307687</c:v>
                </c:pt>
                <c:pt idx="16">
                  <c:v>0.54392949981328131</c:v>
                </c:pt>
                <c:pt idx="17">
                  <c:v>0.51362068443715492</c:v>
                </c:pt>
                <c:pt idx="18">
                  <c:v>0.53476306034865329</c:v>
                </c:pt>
                <c:pt idx="19">
                  <c:v>0.55029924238332362</c:v>
                </c:pt>
                <c:pt idx="20">
                  <c:v>0.55097816053468762</c:v>
                </c:pt>
                <c:pt idx="21">
                  <c:v>0.55879367206188613</c:v>
                </c:pt>
                <c:pt idx="22">
                  <c:v>0.56632765388165385</c:v>
                </c:pt>
                <c:pt idx="23">
                  <c:v>0.56827199284875218</c:v>
                </c:pt>
                <c:pt idx="24">
                  <c:v>0.5965792444284761</c:v>
                </c:pt>
                <c:pt idx="25">
                  <c:v>0.62382489138167063</c:v>
                </c:pt>
                <c:pt idx="26">
                  <c:v>0.64026965426063309</c:v>
                </c:pt>
                <c:pt idx="27">
                  <c:v>0.64892324973288362</c:v>
                </c:pt>
                <c:pt idx="28">
                  <c:v>0.64697753369158262</c:v>
                </c:pt>
                <c:pt idx="29">
                  <c:v>0.62813385835774294</c:v>
                </c:pt>
                <c:pt idx="30">
                  <c:v>0.57862139299599558</c:v>
                </c:pt>
                <c:pt idx="31">
                  <c:v>0.53556295334532578</c:v>
                </c:pt>
                <c:pt idx="32">
                  <c:v>0.47812033610257781</c:v>
                </c:pt>
                <c:pt idx="33">
                  <c:v>0.44420917266021426</c:v>
                </c:pt>
                <c:pt idx="34">
                  <c:v>0.41259178367127736</c:v>
                </c:pt>
                <c:pt idx="35">
                  <c:v>0.40421169491946379</c:v>
                </c:pt>
                <c:pt idx="36">
                  <c:v>0.40883171986454625</c:v>
                </c:pt>
                <c:pt idx="37">
                  <c:v>0.4373881532614739</c:v>
                </c:pt>
                <c:pt idx="38">
                  <c:v>0.44600251558384013</c:v>
                </c:pt>
                <c:pt idx="39">
                  <c:v>0.46600488484223029</c:v>
                </c:pt>
                <c:pt idx="40">
                  <c:v>0.46814022270209427</c:v>
                </c:pt>
                <c:pt idx="41">
                  <c:v>0.48245146716869008</c:v>
                </c:pt>
                <c:pt idx="42">
                  <c:v>0.49117975736010938</c:v>
                </c:pt>
                <c:pt idx="43">
                  <c:v>0.49214281403688581</c:v>
                </c:pt>
                <c:pt idx="44">
                  <c:v>0.49922699770078749</c:v>
                </c:pt>
                <c:pt idx="45">
                  <c:v>0.50116316948215012</c:v>
                </c:pt>
                <c:pt idx="46">
                  <c:v>0.49863280803266136</c:v>
                </c:pt>
                <c:pt idx="47">
                  <c:v>0.49766650473784652</c:v>
                </c:pt>
                <c:pt idx="48">
                  <c:v>0.49441571290816477</c:v>
                </c:pt>
                <c:pt idx="49">
                  <c:v>0.48663449233945605</c:v>
                </c:pt>
                <c:pt idx="50">
                  <c:v>0.48563404236509988</c:v>
                </c:pt>
              </c:numCache>
            </c:numRef>
          </c:val>
          <c:smooth val="0"/>
          <c:extLst>
            <c:ext xmlns:c16="http://schemas.microsoft.com/office/drawing/2014/chart" uri="{C3380CC4-5D6E-409C-BE32-E72D297353CC}">
              <c16:uniqueId val="{00000007-8192-4B21-A5A2-A8ABDF05ABD8}"/>
            </c:ext>
          </c:extLst>
        </c:ser>
        <c:dLbls>
          <c:showLegendKey val="0"/>
          <c:showVal val="0"/>
          <c:showCatName val="0"/>
          <c:showSerName val="0"/>
          <c:showPercent val="0"/>
          <c:showBubbleSize val="0"/>
        </c:dLbls>
        <c:marker val="1"/>
        <c:smooth val="0"/>
        <c:axId val="614951552"/>
        <c:axId val="614949632"/>
      </c:lineChart>
      <c:catAx>
        <c:axId val="614933632"/>
        <c:scaling>
          <c:orientation val="minMax"/>
        </c:scaling>
        <c:delete val="0"/>
        <c:axPos val="b"/>
        <c:numFmt formatCode="General" sourceLinked="0"/>
        <c:majorTickMark val="out"/>
        <c:minorTickMark val="none"/>
        <c:tickLblPos val="nextTo"/>
        <c:txPr>
          <a:bodyPr rot="0" vert="horz"/>
          <a:lstStyle/>
          <a:p>
            <a:pPr>
              <a:defRPr/>
            </a:pPr>
            <a:endParaRPr lang="en-US"/>
          </a:p>
        </c:txPr>
        <c:crossAx val="614935168"/>
        <c:crosses val="autoZero"/>
        <c:auto val="1"/>
        <c:lblAlgn val="ctr"/>
        <c:lblOffset val="100"/>
        <c:tickLblSkip val="5"/>
        <c:tickMarkSkip val="5"/>
        <c:noMultiLvlLbl val="0"/>
      </c:catAx>
      <c:valAx>
        <c:axId val="614935168"/>
        <c:scaling>
          <c:orientation val="minMax"/>
        </c:scaling>
        <c:delete val="0"/>
        <c:axPos val="l"/>
        <c:majorGridlines/>
        <c:title>
          <c:tx>
            <c:rich>
              <a:bodyPr rot="-5400000" vert="horz"/>
              <a:lstStyle/>
              <a:p>
                <a:pPr algn="ctr" rtl="0">
                  <a:defRPr/>
                </a:pPr>
                <a:r>
                  <a:rPr lang="en-GB"/>
                  <a:t>bcm</a:t>
                </a:r>
              </a:p>
              <a:p>
                <a:pPr algn="ctr" rtl="0">
                  <a:defRPr/>
                </a:pPr>
                <a:endParaRPr lang="en-US"/>
              </a:p>
            </c:rich>
          </c:tx>
          <c:overlay val="0"/>
        </c:title>
        <c:numFmt formatCode="General" sourceLinked="0"/>
        <c:majorTickMark val="out"/>
        <c:minorTickMark val="none"/>
        <c:tickLblPos val="nextTo"/>
        <c:crossAx val="614933632"/>
        <c:crosses val="autoZero"/>
        <c:crossBetween val="between"/>
      </c:valAx>
      <c:valAx>
        <c:axId val="614949632"/>
        <c:scaling>
          <c:orientation val="minMax"/>
          <c:max val="1"/>
        </c:scaling>
        <c:delete val="0"/>
        <c:axPos val="r"/>
        <c:title>
          <c:tx>
            <c:rich>
              <a:bodyPr rot="-5400000" vert="horz"/>
              <a:lstStyle/>
              <a:p>
                <a:pPr marL="0" marR="0" lvl="0" indent="0" algn="ctr" defTabSz="914400" rtl="0" eaLnBrk="1" fontAlgn="auto" latinLnBrk="0" hangingPunct="1">
                  <a:lnSpc>
                    <a:spcPct val="100000"/>
                  </a:lnSpc>
                  <a:spcBef>
                    <a:spcPts val="0"/>
                  </a:spcBef>
                  <a:spcAft>
                    <a:spcPts val="0"/>
                  </a:spcAft>
                  <a:buClrTx/>
                  <a:buSzTx/>
                  <a:buFontTx/>
                  <a:buNone/>
                  <a:tabLst/>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sz="1000" b="0" i="0" baseline="0">
                    <a:effectLst/>
                  </a:rPr>
                  <a:t>Import dependency (%)</a:t>
                </a:r>
                <a:endParaRPr lang="en-GB" sz="1000">
                  <a:effectLst/>
                </a:endParaRPr>
              </a:p>
            </c:rich>
          </c:tx>
          <c:overlay val="0"/>
        </c:title>
        <c:numFmt formatCode="0%" sourceLinked="0"/>
        <c:majorTickMark val="out"/>
        <c:minorTickMark val="none"/>
        <c:tickLblPos val="nextTo"/>
        <c:crossAx val="614951552"/>
        <c:crosses val="max"/>
        <c:crossBetween val="between"/>
      </c:valAx>
      <c:catAx>
        <c:axId val="614951552"/>
        <c:scaling>
          <c:orientation val="minMax"/>
        </c:scaling>
        <c:delete val="1"/>
        <c:axPos val="b"/>
        <c:numFmt formatCode="General" sourceLinked="1"/>
        <c:majorTickMark val="out"/>
        <c:minorTickMark val="none"/>
        <c:tickLblPos val="nextTo"/>
        <c:crossAx val="614949632"/>
        <c:crosses val="autoZero"/>
        <c:auto val="1"/>
        <c:lblAlgn val="ctr"/>
        <c:lblOffset val="100"/>
        <c:noMultiLvlLbl val="0"/>
      </c:catAx>
    </c:plotArea>
    <c:legend>
      <c:legendPos val="b"/>
      <c:layout>
        <c:manualLayout>
          <c:xMode val="edge"/>
          <c:yMode val="edge"/>
          <c:x val="9.9029716621579205E-3"/>
          <c:y val="0.86093920082869846"/>
          <c:w val="0.98315992721239931"/>
          <c:h val="0.13597909085564841"/>
        </c:manualLayout>
      </c:layout>
      <c:overlay val="0"/>
      <c:spPr>
        <a:ln>
          <a:noFill/>
        </a:ln>
      </c:spPr>
    </c:legend>
    <c:plotVisOnly val="1"/>
    <c:dispBlanksAs val="zero"/>
    <c:showDLblsOverMax val="0"/>
  </c:chart>
  <c:spPr>
    <a:ln>
      <a:noFill/>
    </a:ln>
  </c:spPr>
  <c:txPr>
    <a:bodyPr/>
    <a:lstStyle/>
    <a:p>
      <a:pPr>
        <a:defRPr sz="1000" b="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7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9070174591624118E-2"/>
          <c:y val="7.0167932786038445E-2"/>
          <c:w val="0.84706316545729332"/>
          <c:h val="0.74204716177055519"/>
        </c:manualLayout>
      </c:layout>
      <c:areaChart>
        <c:grouping val="stacked"/>
        <c:varyColors val="0"/>
        <c:ser>
          <c:idx val="5"/>
          <c:order val="0"/>
          <c:tx>
            <c:strRef>
              <c:f>'ES2'!$V$7</c:f>
              <c:strCache>
                <c:ptCount val="1"/>
                <c:pt idx="0">
                  <c:v>Biomass</c:v>
                </c:pt>
              </c:strCache>
            </c:strRef>
          </c:tx>
          <c:spPr>
            <a:solidFill>
              <a:srgbClr val="F26522"/>
            </a:solidFill>
            <a:ln>
              <a:solidFill>
                <a:srgbClr val="F26522"/>
              </a:solidFill>
            </a:ln>
            <a:effectLst/>
          </c:spPr>
          <c:cat>
            <c:numRef>
              <c:f>'ES2'!$W$6:$BH$6</c:f>
              <c:numCache>
                <c:formatCode>yyyy</c:formatCode>
                <c:ptCount val="38"/>
                <c:pt idx="0">
                  <c:v>42095</c:v>
                </c:pt>
                <c:pt idx="1">
                  <c:v>42461</c:v>
                </c:pt>
                <c:pt idx="2">
                  <c:v>42826</c:v>
                </c:pt>
                <c:pt idx="3">
                  <c:v>42826</c:v>
                </c:pt>
                <c:pt idx="4">
                  <c:v>43191</c:v>
                </c:pt>
                <c:pt idx="5">
                  <c:v>43191</c:v>
                </c:pt>
                <c:pt idx="6">
                  <c:v>43556</c:v>
                </c:pt>
                <c:pt idx="7">
                  <c:v>43922</c:v>
                </c:pt>
                <c:pt idx="8">
                  <c:v>44287</c:v>
                </c:pt>
                <c:pt idx="9">
                  <c:v>44652</c:v>
                </c:pt>
                <c:pt idx="10">
                  <c:v>45017</c:v>
                </c:pt>
                <c:pt idx="11">
                  <c:v>45383</c:v>
                </c:pt>
                <c:pt idx="12">
                  <c:v>45748</c:v>
                </c:pt>
                <c:pt idx="13">
                  <c:v>46113</c:v>
                </c:pt>
                <c:pt idx="14">
                  <c:v>46478</c:v>
                </c:pt>
                <c:pt idx="15">
                  <c:v>46844</c:v>
                </c:pt>
                <c:pt idx="16">
                  <c:v>47209</c:v>
                </c:pt>
                <c:pt idx="17">
                  <c:v>47574</c:v>
                </c:pt>
                <c:pt idx="18">
                  <c:v>47939</c:v>
                </c:pt>
                <c:pt idx="19">
                  <c:v>48305</c:v>
                </c:pt>
                <c:pt idx="20">
                  <c:v>48670</c:v>
                </c:pt>
                <c:pt idx="21">
                  <c:v>49035</c:v>
                </c:pt>
                <c:pt idx="22">
                  <c:v>49400</c:v>
                </c:pt>
                <c:pt idx="23">
                  <c:v>49766</c:v>
                </c:pt>
                <c:pt idx="24">
                  <c:v>50131</c:v>
                </c:pt>
                <c:pt idx="25">
                  <c:v>50496</c:v>
                </c:pt>
                <c:pt idx="26">
                  <c:v>50861</c:v>
                </c:pt>
                <c:pt idx="27">
                  <c:v>51227</c:v>
                </c:pt>
                <c:pt idx="28">
                  <c:v>51592</c:v>
                </c:pt>
                <c:pt idx="29">
                  <c:v>51957</c:v>
                </c:pt>
                <c:pt idx="30">
                  <c:v>52322</c:v>
                </c:pt>
                <c:pt idx="31">
                  <c:v>52688</c:v>
                </c:pt>
                <c:pt idx="32">
                  <c:v>53053</c:v>
                </c:pt>
                <c:pt idx="33">
                  <c:v>53418</c:v>
                </c:pt>
                <c:pt idx="34">
                  <c:v>53783</c:v>
                </c:pt>
                <c:pt idx="35">
                  <c:v>54149</c:v>
                </c:pt>
                <c:pt idx="36">
                  <c:v>54514</c:v>
                </c:pt>
                <c:pt idx="37">
                  <c:v>54879</c:v>
                </c:pt>
              </c:numCache>
            </c:numRef>
          </c:cat>
          <c:val>
            <c:numRef>
              <c:f>'ES2'!$W$7:$BH$7</c:f>
              <c:numCache>
                <c:formatCode>_-* #,##0_-;\-* #,##0_-;_-* "-"??_-;_-@_-</c:formatCode>
                <c:ptCount val="38"/>
                <c:pt idx="5">
                  <c:v>4186.1684000000005</c:v>
                </c:pt>
                <c:pt idx="6">
                  <c:v>4364.4704897452739</c:v>
                </c:pt>
                <c:pt idx="7">
                  <c:v>4695.8813177034381</c:v>
                </c:pt>
                <c:pt idx="8">
                  <c:v>4746.4897706962965</c:v>
                </c:pt>
                <c:pt idx="9">
                  <c:v>4901.5647810568707</c:v>
                </c:pt>
                <c:pt idx="10">
                  <c:v>4960.1622218200891</c:v>
                </c:pt>
                <c:pt idx="11">
                  <c:v>5022.1190086890529</c:v>
                </c:pt>
                <c:pt idx="12">
                  <c:v>5087.7800414076146</c:v>
                </c:pt>
                <c:pt idx="13">
                  <c:v>5165.0450978703866</c:v>
                </c:pt>
                <c:pt idx="14">
                  <c:v>5256.0157650403271</c:v>
                </c:pt>
                <c:pt idx="15">
                  <c:v>5502.3682897173694</c:v>
                </c:pt>
                <c:pt idx="16">
                  <c:v>5614.0749638087973</c:v>
                </c:pt>
                <c:pt idx="17">
                  <c:v>5750.7196355904089</c:v>
                </c:pt>
                <c:pt idx="18">
                  <c:v>5879.1546961062377</c:v>
                </c:pt>
                <c:pt idx="19">
                  <c:v>5924.9863644212774</c:v>
                </c:pt>
                <c:pt idx="20">
                  <c:v>6014.5951737768664</c:v>
                </c:pt>
                <c:pt idx="21">
                  <c:v>6107.6041455566501</c:v>
                </c:pt>
                <c:pt idx="22">
                  <c:v>5566.4811092795189</c:v>
                </c:pt>
                <c:pt idx="23">
                  <c:v>5026.8198342029627</c:v>
                </c:pt>
                <c:pt idx="24">
                  <c:v>5081.9179647872697</c:v>
                </c:pt>
                <c:pt idx="25">
                  <c:v>4550.1526467568456</c:v>
                </c:pt>
                <c:pt idx="26">
                  <c:v>4022.5378141689189</c:v>
                </c:pt>
                <c:pt idx="27">
                  <c:v>3738.2918641296346</c:v>
                </c:pt>
                <c:pt idx="28">
                  <c:v>3850.214105469272</c:v>
                </c:pt>
                <c:pt idx="29">
                  <c:v>3965.6013814118051</c:v>
                </c:pt>
                <c:pt idx="30">
                  <c:v>4081.3800485559677</c:v>
                </c:pt>
                <c:pt idx="31">
                  <c:v>4193.2604937072938</c:v>
                </c:pt>
                <c:pt idx="32">
                  <c:v>4294.0156342689479</c:v>
                </c:pt>
                <c:pt idx="33">
                  <c:v>4373.5193948250208</c:v>
                </c:pt>
                <c:pt idx="34">
                  <c:v>4413.9532080208628</c:v>
                </c:pt>
                <c:pt idx="35">
                  <c:v>4127.6984636823327</c:v>
                </c:pt>
                <c:pt idx="36">
                  <c:v>4126.1751028080398</c:v>
                </c:pt>
                <c:pt idx="37">
                  <c:v>4124.4228555818891</c:v>
                </c:pt>
              </c:numCache>
            </c:numRef>
          </c:val>
          <c:extLst>
            <c:ext xmlns:c16="http://schemas.microsoft.com/office/drawing/2014/chart" uri="{C3380CC4-5D6E-409C-BE32-E72D297353CC}">
              <c16:uniqueId val="{00000000-BE4F-4A56-BD61-331017FE5C70}"/>
            </c:ext>
          </c:extLst>
        </c:ser>
        <c:ser>
          <c:idx val="14"/>
          <c:order val="1"/>
          <c:tx>
            <c:strRef>
              <c:f>'ES2'!$V$8</c:f>
              <c:strCache>
                <c:ptCount val="1"/>
                <c:pt idx="0">
                  <c:v>CCS</c:v>
                </c:pt>
              </c:strCache>
            </c:strRef>
          </c:tx>
          <c:spPr>
            <a:solidFill>
              <a:srgbClr val="6A2C91"/>
            </a:solidFill>
            <a:ln>
              <a:solidFill>
                <a:srgbClr val="6A2C91"/>
              </a:solidFill>
            </a:ln>
            <a:effectLst/>
          </c:spPr>
          <c:cat>
            <c:numRef>
              <c:f>'ES2'!$W$6:$BH$6</c:f>
              <c:numCache>
                <c:formatCode>yyyy</c:formatCode>
                <c:ptCount val="38"/>
                <c:pt idx="0">
                  <c:v>42095</c:v>
                </c:pt>
                <c:pt idx="1">
                  <c:v>42461</c:v>
                </c:pt>
                <c:pt idx="2">
                  <c:v>42826</c:v>
                </c:pt>
                <c:pt idx="3">
                  <c:v>42826</c:v>
                </c:pt>
                <c:pt idx="4">
                  <c:v>43191</c:v>
                </c:pt>
                <c:pt idx="5">
                  <c:v>43191</c:v>
                </c:pt>
                <c:pt idx="6">
                  <c:v>43556</c:v>
                </c:pt>
                <c:pt idx="7">
                  <c:v>43922</c:v>
                </c:pt>
                <c:pt idx="8">
                  <c:v>44287</c:v>
                </c:pt>
                <c:pt idx="9">
                  <c:v>44652</c:v>
                </c:pt>
                <c:pt idx="10">
                  <c:v>45017</c:v>
                </c:pt>
                <c:pt idx="11">
                  <c:v>45383</c:v>
                </c:pt>
                <c:pt idx="12">
                  <c:v>45748</c:v>
                </c:pt>
                <c:pt idx="13">
                  <c:v>46113</c:v>
                </c:pt>
                <c:pt idx="14">
                  <c:v>46478</c:v>
                </c:pt>
                <c:pt idx="15">
                  <c:v>46844</c:v>
                </c:pt>
                <c:pt idx="16">
                  <c:v>47209</c:v>
                </c:pt>
                <c:pt idx="17">
                  <c:v>47574</c:v>
                </c:pt>
                <c:pt idx="18">
                  <c:v>47939</c:v>
                </c:pt>
                <c:pt idx="19">
                  <c:v>48305</c:v>
                </c:pt>
                <c:pt idx="20">
                  <c:v>48670</c:v>
                </c:pt>
                <c:pt idx="21">
                  <c:v>49035</c:v>
                </c:pt>
                <c:pt idx="22">
                  <c:v>49400</c:v>
                </c:pt>
                <c:pt idx="23">
                  <c:v>49766</c:v>
                </c:pt>
                <c:pt idx="24">
                  <c:v>50131</c:v>
                </c:pt>
                <c:pt idx="25">
                  <c:v>50496</c:v>
                </c:pt>
                <c:pt idx="26">
                  <c:v>50861</c:v>
                </c:pt>
                <c:pt idx="27">
                  <c:v>51227</c:v>
                </c:pt>
                <c:pt idx="28">
                  <c:v>51592</c:v>
                </c:pt>
                <c:pt idx="29">
                  <c:v>51957</c:v>
                </c:pt>
                <c:pt idx="30">
                  <c:v>52322</c:v>
                </c:pt>
                <c:pt idx="31">
                  <c:v>52688</c:v>
                </c:pt>
                <c:pt idx="32">
                  <c:v>53053</c:v>
                </c:pt>
                <c:pt idx="33">
                  <c:v>53418</c:v>
                </c:pt>
                <c:pt idx="34">
                  <c:v>53783</c:v>
                </c:pt>
                <c:pt idx="35">
                  <c:v>54149</c:v>
                </c:pt>
                <c:pt idx="36">
                  <c:v>54514</c:v>
                </c:pt>
                <c:pt idx="37">
                  <c:v>54879</c:v>
                </c:pt>
              </c:numCache>
            </c:numRef>
          </c:cat>
          <c:val>
            <c:numRef>
              <c:f>'ES2'!$W$8:$BH$8</c:f>
              <c:numCache>
                <c:formatCode>_-* #,##0_-;\-* #,##0_-;_-* "-"??_-;_-@_-</c:formatCode>
                <c:ptCount val="38"/>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numCache>
            </c:numRef>
          </c:val>
          <c:extLst>
            <c:ext xmlns:c16="http://schemas.microsoft.com/office/drawing/2014/chart" uri="{C3380CC4-5D6E-409C-BE32-E72D297353CC}">
              <c16:uniqueId val="{00000001-BE4F-4A56-BD61-331017FE5C70}"/>
            </c:ext>
          </c:extLst>
        </c:ser>
        <c:ser>
          <c:idx val="0"/>
          <c:order val="2"/>
          <c:tx>
            <c:strRef>
              <c:f>'ES2'!$V$9</c:f>
              <c:strCache>
                <c:ptCount val="1"/>
                <c:pt idx="0">
                  <c:v>Coal</c:v>
                </c:pt>
              </c:strCache>
            </c:strRef>
          </c:tx>
          <c:spPr>
            <a:solidFill>
              <a:srgbClr val="454546"/>
            </a:solidFill>
            <a:ln>
              <a:solidFill>
                <a:srgbClr val="454546"/>
              </a:solidFill>
            </a:ln>
            <a:effectLst/>
          </c:spPr>
          <c:cat>
            <c:numRef>
              <c:f>'ES2'!$W$6:$BH$6</c:f>
              <c:numCache>
                <c:formatCode>yyyy</c:formatCode>
                <c:ptCount val="38"/>
                <c:pt idx="0">
                  <c:v>42095</c:v>
                </c:pt>
                <c:pt idx="1">
                  <c:v>42461</c:v>
                </c:pt>
                <c:pt idx="2">
                  <c:v>42826</c:v>
                </c:pt>
                <c:pt idx="3">
                  <c:v>42826</c:v>
                </c:pt>
                <c:pt idx="4">
                  <c:v>43191</c:v>
                </c:pt>
                <c:pt idx="5">
                  <c:v>43191</c:v>
                </c:pt>
                <c:pt idx="6">
                  <c:v>43556</c:v>
                </c:pt>
                <c:pt idx="7">
                  <c:v>43922</c:v>
                </c:pt>
                <c:pt idx="8">
                  <c:v>44287</c:v>
                </c:pt>
                <c:pt idx="9">
                  <c:v>44652</c:v>
                </c:pt>
                <c:pt idx="10">
                  <c:v>45017</c:v>
                </c:pt>
                <c:pt idx="11">
                  <c:v>45383</c:v>
                </c:pt>
                <c:pt idx="12">
                  <c:v>45748</c:v>
                </c:pt>
                <c:pt idx="13">
                  <c:v>46113</c:v>
                </c:pt>
                <c:pt idx="14">
                  <c:v>46478</c:v>
                </c:pt>
                <c:pt idx="15">
                  <c:v>46844</c:v>
                </c:pt>
                <c:pt idx="16">
                  <c:v>47209</c:v>
                </c:pt>
                <c:pt idx="17">
                  <c:v>47574</c:v>
                </c:pt>
                <c:pt idx="18">
                  <c:v>47939</c:v>
                </c:pt>
                <c:pt idx="19">
                  <c:v>48305</c:v>
                </c:pt>
                <c:pt idx="20">
                  <c:v>48670</c:v>
                </c:pt>
                <c:pt idx="21">
                  <c:v>49035</c:v>
                </c:pt>
                <c:pt idx="22">
                  <c:v>49400</c:v>
                </c:pt>
                <c:pt idx="23">
                  <c:v>49766</c:v>
                </c:pt>
                <c:pt idx="24">
                  <c:v>50131</c:v>
                </c:pt>
                <c:pt idx="25">
                  <c:v>50496</c:v>
                </c:pt>
                <c:pt idx="26">
                  <c:v>50861</c:v>
                </c:pt>
                <c:pt idx="27">
                  <c:v>51227</c:v>
                </c:pt>
                <c:pt idx="28">
                  <c:v>51592</c:v>
                </c:pt>
                <c:pt idx="29">
                  <c:v>51957</c:v>
                </c:pt>
                <c:pt idx="30">
                  <c:v>52322</c:v>
                </c:pt>
                <c:pt idx="31">
                  <c:v>52688</c:v>
                </c:pt>
                <c:pt idx="32">
                  <c:v>53053</c:v>
                </c:pt>
                <c:pt idx="33">
                  <c:v>53418</c:v>
                </c:pt>
                <c:pt idx="34">
                  <c:v>53783</c:v>
                </c:pt>
                <c:pt idx="35">
                  <c:v>54149</c:v>
                </c:pt>
                <c:pt idx="36">
                  <c:v>54514</c:v>
                </c:pt>
                <c:pt idx="37">
                  <c:v>54879</c:v>
                </c:pt>
              </c:numCache>
            </c:numRef>
          </c:cat>
          <c:val>
            <c:numRef>
              <c:f>'ES2'!$W$9:$BH$9</c:f>
              <c:numCache>
                <c:formatCode>_-* #,##0_-;\-* #,##0_-;_-* "-"??_-;_-@_-</c:formatCode>
                <c:ptCount val="38"/>
                <c:pt idx="5">
                  <c:v>10213.695</c:v>
                </c:pt>
                <c:pt idx="6">
                  <c:v>4832</c:v>
                </c:pt>
                <c:pt idx="7">
                  <c:v>3272</c:v>
                </c:pt>
                <c:pt idx="8">
                  <c:v>3272</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numCache>
            </c:numRef>
          </c:val>
          <c:extLst>
            <c:ext xmlns:c16="http://schemas.microsoft.com/office/drawing/2014/chart" uri="{C3380CC4-5D6E-409C-BE32-E72D297353CC}">
              <c16:uniqueId val="{00000002-BE4F-4A56-BD61-331017FE5C70}"/>
            </c:ext>
          </c:extLst>
        </c:ser>
        <c:ser>
          <c:idx val="1"/>
          <c:order val="3"/>
          <c:tx>
            <c:strRef>
              <c:f>'ES2'!$V$10</c:f>
              <c:strCache>
                <c:ptCount val="1"/>
                <c:pt idx="0">
                  <c:v>Gas</c:v>
                </c:pt>
              </c:strCache>
            </c:strRef>
          </c:tx>
          <c:spPr>
            <a:solidFill>
              <a:srgbClr val="C2CD23"/>
            </a:solidFill>
            <a:ln>
              <a:solidFill>
                <a:srgbClr val="C2CD23"/>
              </a:solidFill>
            </a:ln>
            <a:effectLst/>
          </c:spPr>
          <c:cat>
            <c:numRef>
              <c:f>'ES2'!$W$6:$BH$6</c:f>
              <c:numCache>
                <c:formatCode>yyyy</c:formatCode>
                <c:ptCount val="38"/>
                <c:pt idx="0">
                  <c:v>42095</c:v>
                </c:pt>
                <c:pt idx="1">
                  <c:v>42461</c:v>
                </c:pt>
                <c:pt idx="2">
                  <c:v>42826</c:v>
                </c:pt>
                <c:pt idx="3">
                  <c:v>42826</c:v>
                </c:pt>
                <c:pt idx="4">
                  <c:v>43191</c:v>
                </c:pt>
                <c:pt idx="5">
                  <c:v>43191</c:v>
                </c:pt>
                <c:pt idx="6">
                  <c:v>43556</c:v>
                </c:pt>
                <c:pt idx="7">
                  <c:v>43922</c:v>
                </c:pt>
                <c:pt idx="8">
                  <c:v>44287</c:v>
                </c:pt>
                <c:pt idx="9">
                  <c:v>44652</c:v>
                </c:pt>
                <c:pt idx="10">
                  <c:v>45017</c:v>
                </c:pt>
                <c:pt idx="11">
                  <c:v>45383</c:v>
                </c:pt>
                <c:pt idx="12">
                  <c:v>45748</c:v>
                </c:pt>
                <c:pt idx="13">
                  <c:v>46113</c:v>
                </c:pt>
                <c:pt idx="14">
                  <c:v>46478</c:v>
                </c:pt>
                <c:pt idx="15">
                  <c:v>46844</c:v>
                </c:pt>
                <c:pt idx="16">
                  <c:v>47209</c:v>
                </c:pt>
                <c:pt idx="17">
                  <c:v>47574</c:v>
                </c:pt>
                <c:pt idx="18">
                  <c:v>47939</c:v>
                </c:pt>
                <c:pt idx="19">
                  <c:v>48305</c:v>
                </c:pt>
                <c:pt idx="20">
                  <c:v>48670</c:v>
                </c:pt>
                <c:pt idx="21">
                  <c:v>49035</c:v>
                </c:pt>
                <c:pt idx="22">
                  <c:v>49400</c:v>
                </c:pt>
                <c:pt idx="23">
                  <c:v>49766</c:v>
                </c:pt>
                <c:pt idx="24">
                  <c:v>50131</c:v>
                </c:pt>
                <c:pt idx="25">
                  <c:v>50496</c:v>
                </c:pt>
                <c:pt idx="26">
                  <c:v>50861</c:v>
                </c:pt>
                <c:pt idx="27">
                  <c:v>51227</c:v>
                </c:pt>
                <c:pt idx="28">
                  <c:v>51592</c:v>
                </c:pt>
                <c:pt idx="29">
                  <c:v>51957</c:v>
                </c:pt>
                <c:pt idx="30">
                  <c:v>52322</c:v>
                </c:pt>
                <c:pt idx="31">
                  <c:v>52688</c:v>
                </c:pt>
                <c:pt idx="32">
                  <c:v>53053</c:v>
                </c:pt>
                <c:pt idx="33">
                  <c:v>53418</c:v>
                </c:pt>
                <c:pt idx="34">
                  <c:v>53783</c:v>
                </c:pt>
                <c:pt idx="35">
                  <c:v>54149</c:v>
                </c:pt>
                <c:pt idx="36">
                  <c:v>54514</c:v>
                </c:pt>
                <c:pt idx="37">
                  <c:v>54879</c:v>
                </c:pt>
              </c:numCache>
            </c:numRef>
          </c:cat>
          <c:val>
            <c:numRef>
              <c:f>'ES2'!$W$10:$BH$10</c:f>
              <c:numCache>
                <c:formatCode>_-* #,##0_-;\-* #,##0_-;_-* "-"??_-;_-@_-</c:formatCode>
                <c:ptCount val="38"/>
                <c:pt idx="5">
                  <c:v>36520.487833104286</c:v>
                </c:pt>
                <c:pt idx="6">
                  <c:v>36789.660412378267</c:v>
                </c:pt>
                <c:pt idx="7">
                  <c:v>35936.695314148274</c:v>
                </c:pt>
                <c:pt idx="8">
                  <c:v>36417.727538593783</c:v>
                </c:pt>
                <c:pt idx="9">
                  <c:v>32483.121915577987</c:v>
                </c:pt>
                <c:pt idx="10">
                  <c:v>33349.686239717274</c:v>
                </c:pt>
                <c:pt idx="11">
                  <c:v>31595.564975161618</c:v>
                </c:pt>
                <c:pt idx="12">
                  <c:v>29046.484615037574</c:v>
                </c:pt>
                <c:pt idx="13">
                  <c:v>27016.665835158921</c:v>
                </c:pt>
                <c:pt idx="14">
                  <c:v>26091.457018646495</c:v>
                </c:pt>
                <c:pt idx="15">
                  <c:v>24600.862147147927</c:v>
                </c:pt>
                <c:pt idx="16">
                  <c:v>21168.47828033907</c:v>
                </c:pt>
                <c:pt idx="17">
                  <c:v>21644.290197920542</c:v>
                </c:pt>
                <c:pt idx="18">
                  <c:v>21953.193958372394</c:v>
                </c:pt>
                <c:pt idx="19">
                  <c:v>22314.868552651522</c:v>
                </c:pt>
                <c:pt idx="20">
                  <c:v>19987.117937697731</c:v>
                </c:pt>
                <c:pt idx="21">
                  <c:v>19979.422250776515</c:v>
                </c:pt>
                <c:pt idx="22">
                  <c:v>20067.076402216873</c:v>
                </c:pt>
                <c:pt idx="23">
                  <c:v>20154.000205282544</c:v>
                </c:pt>
                <c:pt idx="24">
                  <c:v>17574.749094660343</c:v>
                </c:pt>
                <c:pt idx="25">
                  <c:v>15436.960092283582</c:v>
                </c:pt>
                <c:pt idx="26">
                  <c:v>15479.439794513166</c:v>
                </c:pt>
                <c:pt idx="27">
                  <c:v>15517.101865402105</c:v>
                </c:pt>
                <c:pt idx="28">
                  <c:v>15555.775980669725</c:v>
                </c:pt>
                <c:pt idx="29">
                  <c:v>15596.610104630799</c:v>
                </c:pt>
                <c:pt idx="30">
                  <c:v>15477.295451536973</c:v>
                </c:pt>
                <c:pt idx="31">
                  <c:v>15521.338730969417</c:v>
                </c:pt>
                <c:pt idx="32">
                  <c:v>15566.345989155729</c:v>
                </c:pt>
                <c:pt idx="33">
                  <c:v>15613.474576894552</c:v>
                </c:pt>
                <c:pt idx="34">
                  <c:v>15662.66789019781</c:v>
                </c:pt>
                <c:pt idx="35">
                  <c:v>15712.774916982495</c:v>
                </c:pt>
                <c:pt idx="36">
                  <c:v>15765.430823138022</c:v>
                </c:pt>
                <c:pt idx="37">
                  <c:v>15820.547122720323</c:v>
                </c:pt>
              </c:numCache>
            </c:numRef>
          </c:val>
          <c:extLst>
            <c:ext xmlns:c16="http://schemas.microsoft.com/office/drawing/2014/chart" uri="{C3380CC4-5D6E-409C-BE32-E72D297353CC}">
              <c16:uniqueId val="{00000003-BE4F-4A56-BD61-331017FE5C70}"/>
            </c:ext>
          </c:extLst>
        </c:ser>
        <c:ser>
          <c:idx val="2"/>
          <c:order val="4"/>
          <c:tx>
            <c:strRef>
              <c:f>'ES2'!$V$11</c:f>
              <c:strCache>
                <c:ptCount val="1"/>
                <c:pt idx="0">
                  <c:v>Hydro</c:v>
                </c:pt>
              </c:strCache>
            </c:strRef>
          </c:tx>
          <c:spPr>
            <a:solidFill>
              <a:srgbClr val="9B3259"/>
            </a:solidFill>
            <a:ln>
              <a:solidFill>
                <a:srgbClr val="9B3259"/>
              </a:solidFill>
            </a:ln>
            <a:effectLst/>
          </c:spPr>
          <c:cat>
            <c:numRef>
              <c:f>'ES2'!$W$6:$BH$6</c:f>
              <c:numCache>
                <c:formatCode>yyyy</c:formatCode>
                <c:ptCount val="38"/>
                <c:pt idx="0">
                  <c:v>42095</c:v>
                </c:pt>
                <c:pt idx="1">
                  <c:v>42461</c:v>
                </c:pt>
                <c:pt idx="2">
                  <c:v>42826</c:v>
                </c:pt>
                <c:pt idx="3">
                  <c:v>42826</c:v>
                </c:pt>
                <c:pt idx="4">
                  <c:v>43191</c:v>
                </c:pt>
                <c:pt idx="5">
                  <c:v>43191</c:v>
                </c:pt>
                <c:pt idx="6">
                  <c:v>43556</c:v>
                </c:pt>
                <c:pt idx="7">
                  <c:v>43922</c:v>
                </c:pt>
                <c:pt idx="8">
                  <c:v>44287</c:v>
                </c:pt>
                <c:pt idx="9">
                  <c:v>44652</c:v>
                </c:pt>
                <c:pt idx="10">
                  <c:v>45017</c:v>
                </c:pt>
                <c:pt idx="11">
                  <c:v>45383</c:v>
                </c:pt>
                <c:pt idx="12">
                  <c:v>45748</c:v>
                </c:pt>
                <c:pt idx="13">
                  <c:v>46113</c:v>
                </c:pt>
                <c:pt idx="14">
                  <c:v>46478</c:v>
                </c:pt>
                <c:pt idx="15">
                  <c:v>46844</c:v>
                </c:pt>
                <c:pt idx="16">
                  <c:v>47209</c:v>
                </c:pt>
                <c:pt idx="17">
                  <c:v>47574</c:v>
                </c:pt>
                <c:pt idx="18">
                  <c:v>47939</c:v>
                </c:pt>
                <c:pt idx="19">
                  <c:v>48305</c:v>
                </c:pt>
                <c:pt idx="20">
                  <c:v>48670</c:v>
                </c:pt>
                <c:pt idx="21">
                  <c:v>49035</c:v>
                </c:pt>
                <c:pt idx="22">
                  <c:v>49400</c:v>
                </c:pt>
                <c:pt idx="23">
                  <c:v>49766</c:v>
                </c:pt>
                <c:pt idx="24">
                  <c:v>50131</c:v>
                </c:pt>
                <c:pt idx="25">
                  <c:v>50496</c:v>
                </c:pt>
                <c:pt idx="26">
                  <c:v>50861</c:v>
                </c:pt>
                <c:pt idx="27">
                  <c:v>51227</c:v>
                </c:pt>
                <c:pt idx="28">
                  <c:v>51592</c:v>
                </c:pt>
                <c:pt idx="29">
                  <c:v>51957</c:v>
                </c:pt>
                <c:pt idx="30">
                  <c:v>52322</c:v>
                </c:pt>
                <c:pt idx="31">
                  <c:v>52688</c:v>
                </c:pt>
                <c:pt idx="32">
                  <c:v>53053</c:v>
                </c:pt>
                <c:pt idx="33">
                  <c:v>53418</c:v>
                </c:pt>
                <c:pt idx="34">
                  <c:v>53783</c:v>
                </c:pt>
                <c:pt idx="35">
                  <c:v>54149</c:v>
                </c:pt>
                <c:pt idx="36">
                  <c:v>54514</c:v>
                </c:pt>
                <c:pt idx="37">
                  <c:v>54879</c:v>
                </c:pt>
              </c:numCache>
            </c:numRef>
          </c:cat>
          <c:val>
            <c:numRef>
              <c:f>'ES2'!$W$11:$BH$11</c:f>
              <c:numCache>
                <c:formatCode>_-* #,##0_-;\-* #,##0_-;_-* "-"??_-;_-@_-</c:formatCode>
                <c:ptCount val="38"/>
                <c:pt idx="5">
                  <c:v>1816.9518850861882</c:v>
                </c:pt>
                <c:pt idx="6">
                  <c:v>1881.7247811473169</c:v>
                </c:pt>
                <c:pt idx="7">
                  <c:v>1902.9755502170403</c:v>
                </c:pt>
                <c:pt idx="8">
                  <c:v>1916.7347881690471</c:v>
                </c:pt>
                <c:pt idx="9">
                  <c:v>1931.5894410147348</c:v>
                </c:pt>
                <c:pt idx="10">
                  <c:v>1946.3437375367944</c:v>
                </c:pt>
                <c:pt idx="11">
                  <c:v>1965.055050917053</c:v>
                </c:pt>
                <c:pt idx="12">
                  <c:v>1988.5382078952439</c:v>
                </c:pt>
                <c:pt idx="13">
                  <c:v>2012.481700030884</c:v>
                </c:pt>
                <c:pt idx="14">
                  <c:v>2036.6145819407586</c:v>
                </c:pt>
                <c:pt idx="15">
                  <c:v>2060.9414154712831</c:v>
                </c:pt>
                <c:pt idx="16">
                  <c:v>2085.4667867753151</c:v>
                </c:pt>
                <c:pt idx="17">
                  <c:v>2110.1953148835119</c:v>
                </c:pt>
                <c:pt idx="18">
                  <c:v>2135.1316592762942</c:v>
                </c:pt>
                <c:pt idx="19">
                  <c:v>2159.5780202080723</c:v>
                </c:pt>
                <c:pt idx="20">
                  <c:v>2183.5742829543351</c:v>
                </c:pt>
                <c:pt idx="21">
                  <c:v>2207.1586353096691</c:v>
                </c:pt>
                <c:pt idx="22">
                  <c:v>2230.3676604470215</c:v>
                </c:pt>
                <c:pt idx="23">
                  <c:v>2252.6642291237272</c:v>
                </c:pt>
                <c:pt idx="24">
                  <c:v>2271.2517074136713</c:v>
                </c:pt>
                <c:pt idx="25">
                  <c:v>2289.0466001473987</c:v>
                </c:pt>
                <c:pt idx="26">
                  <c:v>2306.1439947508575</c:v>
                </c:pt>
                <c:pt idx="27">
                  <c:v>2322.2543030781526</c:v>
                </c:pt>
                <c:pt idx="28">
                  <c:v>2337.548880598913</c:v>
                </c:pt>
                <c:pt idx="29">
                  <c:v>2349.0178752538718</c:v>
                </c:pt>
                <c:pt idx="30">
                  <c:v>2359.8573821849586</c:v>
                </c:pt>
                <c:pt idx="31">
                  <c:v>2370.1720942747543</c:v>
                </c:pt>
                <c:pt idx="32">
                  <c:v>2379.8845572368805</c:v>
                </c:pt>
                <c:pt idx="33">
                  <c:v>2385.8340306788932</c:v>
                </c:pt>
                <c:pt idx="34">
                  <c:v>2391.3683722822743</c:v>
                </c:pt>
                <c:pt idx="35">
                  <c:v>2396.5732398683758</c:v>
                </c:pt>
                <c:pt idx="36">
                  <c:v>2401.5172179106903</c:v>
                </c:pt>
                <c:pt idx="37">
                  <c:v>2406.2552302490931</c:v>
                </c:pt>
              </c:numCache>
            </c:numRef>
          </c:val>
          <c:extLst>
            <c:ext xmlns:c16="http://schemas.microsoft.com/office/drawing/2014/chart" uri="{C3380CC4-5D6E-409C-BE32-E72D297353CC}">
              <c16:uniqueId val="{00000004-BE4F-4A56-BD61-331017FE5C70}"/>
            </c:ext>
          </c:extLst>
        </c:ser>
        <c:ser>
          <c:idx val="3"/>
          <c:order val="5"/>
          <c:tx>
            <c:strRef>
              <c:f>'ES2'!$V$12</c:f>
              <c:strCache>
                <c:ptCount val="1"/>
                <c:pt idx="0">
                  <c:v>Interconnectors</c:v>
                </c:pt>
              </c:strCache>
            </c:strRef>
          </c:tx>
          <c:spPr>
            <a:solidFill>
              <a:srgbClr val="FFC222"/>
            </a:solidFill>
            <a:ln>
              <a:solidFill>
                <a:srgbClr val="FFC222"/>
              </a:solidFill>
            </a:ln>
            <a:effectLst/>
          </c:spPr>
          <c:cat>
            <c:numRef>
              <c:f>'ES2'!$W$6:$BH$6</c:f>
              <c:numCache>
                <c:formatCode>yyyy</c:formatCode>
                <c:ptCount val="38"/>
                <c:pt idx="0">
                  <c:v>42095</c:v>
                </c:pt>
                <c:pt idx="1">
                  <c:v>42461</c:v>
                </c:pt>
                <c:pt idx="2">
                  <c:v>42826</c:v>
                </c:pt>
                <c:pt idx="3">
                  <c:v>42826</c:v>
                </c:pt>
                <c:pt idx="4">
                  <c:v>43191</c:v>
                </c:pt>
                <c:pt idx="5">
                  <c:v>43191</c:v>
                </c:pt>
                <c:pt idx="6">
                  <c:v>43556</c:v>
                </c:pt>
                <c:pt idx="7">
                  <c:v>43922</c:v>
                </c:pt>
                <c:pt idx="8">
                  <c:v>44287</c:v>
                </c:pt>
                <c:pt idx="9">
                  <c:v>44652</c:v>
                </c:pt>
                <c:pt idx="10">
                  <c:v>45017</c:v>
                </c:pt>
                <c:pt idx="11">
                  <c:v>45383</c:v>
                </c:pt>
                <c:pt idx="12">
                  <c:v>45748</c:v>
                </c:pt>
                <c:pt idx="13">
                  <c:v>46113</c:v>
                </c:pt>
                <c:pt idx="14">
                  <c:v>46478</c:v>
                </c:pt>
                <c:pt idx="15">
                  <c:v>46844</c:v>
                </c:pt>
                <c:pt idx="16">
                  <c:v>47209</c:v>
                </c:pt>
                <c:pt idx="17">
                  <c:v>47574</c:v>
                </c:pt>
                <c:pt idx="18">
                  <c:v>47939</c:v>
                </c:pt>
                <c:pt idx="19">
                  <c:v>48305</c:v>
                </c:pt>
                <c:pt idx="20">
                  <c:v>48670</c:v>
                </c:pt>
                <c:pt idx="21">
                  <c:v>49035</c:v>
                </c:pt>
                <c:pt idx="22">
                  <c:v>49400</c:v>
                </c:pt>
                <c:pt idx="23">
                  <c:v>49766</c:v>
                </c:pt>
                <c:pt idx="24">
                  <c:v>50131</c:v>
                </c:pt>
                <c:pt idx="25">
                  <c:v>50496</c:v>
                </c:pt>
                <c:pt idx="26">
                  <c:v>50861</c:v>
                </c:pt>
                <c:pt idx="27">
                  <c:v>51227</c:v>
                </c:pt>
                <c:pt idx="28">
                  <c:v>51592</c:v>
                </c:pt>
                <c:pt idx="29">
                  <c:v>51957</c:v>
                </c:pt>
                <c:pt idx="30">
                  <c:v>52322</c:v>
                </c:pt>
                <c:pt idx="31">
                  <c:v>52688</c:v>
                </c:pt>
                <c:pt idx="32">
                  <c:v>53053</c:v>
                </c:pt>
                <c:pt idx="33">
                  <c:v>53418</c:v>
                </c:pt>
                <c:pt idx="34">
                  <c:v>53783</c:v>
                </c:pt>
                <c:pt idx="35">
                  <c:v>54149</c:v>
                </c:pt>
                <c:pt idx="36">
                  <c:v>54514</c:v>
                </c:pt>
                <c:pt idx="37">
                  <c:v>54879</c:v>
                </c:pt>
              </c:numCache>
            </c:numRef>
          </c:cat>
          <c:val>
            <c:numRef>
              <c:f>'ES2'!$W$12:$BH$12</c:f>
              <c:numCache>
                <c:formatCode>_-* #,##0_-;\-* #,##0_-;_-* "-"??_-;_-@_-</c:formatCode>
                <c:ptCount val="38"/>
                <c:pt idx="5">
                  <c:v>3585</c:v>
                </c:pt>
                <c:pt idx="6">
                  <c:v>4812</c:v>
                </c:pt>
                <c:pt idx="7">
                  <c:v>6755</c:v>
                </c:pt>
                <c:pt idx="8">
                  <c:v>6665</c:v>
                </c:pt>
                <c:pt idx="9">
                  <c:v>8405</c:v>
                </c:pt>
                <c:pt idx="10">
                  <c:v>8405</c:v>
                </c:pt>
                <c:pt idx="11">
                  <c:v>10305</c:v>
                </c:pt>
                <c:pt idx="12">
                  <c:v>11705</c:v>
                </c:pt>
                <c:pt idx="13">
                  <c:v>13105</c:v>
                </c:pt>
                <c:pt idx="14">
                  <c:v>15105</c:v>
                </c:pt>
                <c:pt idx="15">
                  <c:v>16505</c:v>
                </c:pt>
                <c:pt idx="16">
                  <c:v>16505</c:v>
                </c:pt>
                <c:pt idx="17">
                  <c:v>16505</c:v>
                </c:pt>
                <c:pt idx="18">
                  <c:v>16505</c:v>
                </c:pt>
                <c:pt idx="19">
                  <c:v>16505</c:v>
                </c:pt>
                <c:pt idx="20">
                  <c:v>16505</c:v>
                </c:pt>
                <c:pt idx="21">
                  <c:v>16505</c:v>
                </c:pt>
                <c:pt idx="22">
                  <c:v>16505</c:v>
                </c:pt>
                <c:pt idx="23">
                  <c:v>16505</c:v>
                </c:pt>
                <c:pt idx="24">
                  <c:v>16505</c:v>
                </c:pt>
                <c:pt idx="25">
                  <c:v>16505</c:v>
                </c:pt>
                <c:pt idx="26">
                  <c:v>16505</c:v>
                </c:pt>
                <c:pt idx="27">
                  <c:v>16505</c:v>
                </c:pt>
                <c:pt idx="28">
                  <c:v>16505</c:v>
                </c:pt>
                <c:pt idx="29">
                  <c:v>16505</c:v>
                </c:pt>
                <c:pt idx="30">
                  <c:v>16505</c:v>
                </c:pt>
                <c:pt idx="31">
                  <c:v>16505</c:v>
                </c:pt>
                <c:pt idx="32">
                  <c:v>16505</c:v>
                </c:pt>
                <c:pt idx="33">
                  <c:v>16505</c:v>
                </c:pt>
                <c:pt idx="34">
                  <c:v>16505</c:v>
                </c:pt>
                <c:pt idx="35">
                  <c:v>16505</c:v>
                </c:pt>
                <c:pt idx="36">
                  <c:v>16505</c:v>
                </c:pt>
                <c:pt idx="37">
                  <c:v>16505</c:v>
                </c:pt>
              </c:numCache>
            </c:numRef>
          </c:val>
          <c:extLst>
            <c:ext xmlns:c16="http://schemas.microsoft.com/office/drawing/2014/chart" uri="{C3380CC4-5D6E-409C-BE32-E72D297353CC}">
              <c16:uniqueId val="{00000005-BE4F-4A56-BD61-331017FE5C70}"/>
            </c:ext>
          </c:extLst>
        </c:ser>
        <c:ser>
          <c:idx val="4"/>
          <c:order val="6"/>
          <c:tx>
            <c:strRef>
              <c:f>'ES2'!$V$13</c:f>
              <c:strCache>
                <c:ptCount val="1"/>
                <c:pt idx="0">
                  <c:v>Marine</c:v>
                </c:pt>
              </c:strCache>
            </c:strRef>
          </c:tx>
          <c:spPr>
            <a:solidFill>
              <a:srgbClr val="00A3E0"/>
            </a:solidFill>
            <a:ln>
              <a:solidFill>
                <a:srgbClr val="00A3E0"/>
              </a:solidFill>
            </a:ln>
            <a:effectLst/>
          </c:spPr>
          <c:cat>
            <c:numRef>
              <c:f>'ES2'!$W$6:$BH$6</c:f>
              <c:numCache>
                <c:formatCode>yyyy</c:formatCode>
                <c:ptCount val="38"/>
                <c:pt idx="0">
                  <c:v>42095</c:v>
                </c:pt>
                <c:pt idx="1">
                  <c:v>42461</c:v>
                </c:pt>
                <c:pt idx="2">
                  <c:v>42826</c:v>
                </c:pt>
                <c:pt idx="3">
                  <c:v>42826</c:v>
                </c:pt>
                <c:pt idx="4">
                  <c:v>43191</c:v>
                </c:pt>
                <c:pt idx="5">
                  <c:v>43191</c:v>
                </c:pt>
                <c:pt idx="6">
                  <c:v>43556</c:v>
                </c:pt>
                <c:pt idx="7">
                  <c:v>43922</c:v>
                </c:pt>
                <c:pt idx="8">
                  <c:v>44287</c:v>
                </c:pt>
                <c:pt idx="9">
                  <c:v>44652</c:v>
                </c:pt>
                <c:pt idx="10">
                  <c:v>45017</c:v>
                </c:pt>
                <c:pt idx="11">
                  <c:v>45383</c:v>
                </c:pt>
                <c:pt idx="12">
                  <c:v>45748</c:v>
                </c:pt>
                <c:pt idx="13">
                  <c:v>46113</c:v>
                </c:pt>
                <c:pt idx="14">
                  <c:v>46478</c:v>
                </c:pt>
                <c:pt idx="15">
                  <c:v>46844</c:v>
                </c:pt>
                <c:pt idx="16">
                  <c:v>47209</c:v>
                </c:pt>
                <c:pt idx="17">
                  <c:v>47574</c:v>
                </c:pt>
                <c:pt idx="18">
                  <c:v>47939</c:v>
                </c:pt>
                <c:pt idx="19">
                  <c:v>48305</c:v>
                </c:pt>
                <c:pt idx="20">
                  <c:v>48670</c:v>
                </c:pt>
                <c:pt idx="21">
                  <c:v>49035</c:v>
                </c:pt>
                <c:pt idx="22">
                  <c:v>49400</c:v>
                </c:pt>
                <c:pt idx="23">
                  <c:v>49766</c:v>
                </c:pt>
                <c:pt idx="24">
                  <c:v>50131</c:v>
                </c:pt>
                <c:pt idx="25">
                  <c:v>50496</c:v>
                </c:pt>
                <c:pt idx="26">
                  <c:v>50861</c:v>
                </c:pt>
                <c:pt idx="27">
                  <c:v>51227</c:v>
                </c:pt>
                <c:pt idx="28">
                  <c:v>51592</c:v>
                </c:pt>
                <c:pt idx="29">
                  <c:v>51957</c:v>
                </c:pt>
                <c:pt idx="30">
                  <c:v>52322</c:v>
                </c:pt>
                <c:pt idx="31">
                  <c:v>52688</c:v>
                </c:pt>
                <c:pt idx="32">
                  <c:v>53053</c:v>
                </c:pt>
                <c:pt idx="33">
                  <c:v>53418</c:v>
                </c:pt>
                <c:pt idx="34">
                  <c:v>53783</c:v>
                </c:pt>
                <c:pt idx="35">
                  <c:v>54149</c:v>
                </c:pt>
                <c:pt idx="36">
                  <c:v>54514</c:v>
                </c:pt>
                <c:pt idx="37">
                  <c:v>54879</c:v>
                </c:pt>
              </c:numCache>
            </c:numRef>
          </c:cat>
          <c:val>
            <c:numRef>
              <c:f>'ES2'!$W$13:$BH$13</c:f>
              <c:numCache>
                <c:formatCode>_-* #,##0_-;\-* #,##0_-;_-* "-"??_-;_-@_-</c:formatCode>
                <c:ptCount val="38"/>
                <c:pt idx="5">
                  <c:v>24</c:v>
                </c:pt>
                <c:pt idx="6">
                  <c:v>24.5</c:v>
                </c:pt>
                <c:pt idx="7">
                  <c:v>27.9</c:v>
                </c:pt>
                <c:pt idx="8">
                  <c:v>61.9</c:v>
                </c:pt>
                <c:pt idx="9">
                  <c:v>64.099999999999994</c:v>
                </c:pt>
                <c:pt idx="10">
                  <c:v>82.1</c:v>
                </c:pt>
                <c:pt idx="11">
                  <c:v>148.1</c:v>
                </c:pt>
                <c:pt idx="12">
                  <c:v>163.1</c:v>
                </c:pt>
                <c:pt idx="13">
                  <c:v>191.6</c:v>
                </c:pt>
                <c:pt idx="14">
                  <c:v>225.6</c:v>
                </c:pt>
                <c:pt idx="15">
                  <c:v>245.6</c:v>
                </c:pt>
                <c:pt idx="16">
                  <c:v>270.60000000000002</c:v>
                </c:pt>
                <c:pt idx="17">
                  <c:v>350.6</c:v>
                </c:pt>
                <c:pt idx="18">
                  <c:v>360.6</c:v>
                </c:pt>
                <c:pt idx="19">
                  <c:v>690.6</c:v>
                </c:pt>
                <c:pt idx="20">
                  <c:v>815.6</c:v>
                </c:pt>
                <c:pt idx="21">
                  <c:v>835.6</c:v>
                </c:pt>
                <c:pt idx="22">
                  <c:v>845.6</c:v>
                </c:pt>
                <c:pt idx="23">
                  <c:v>855.6</c:v>
                </c:pt>
                <c:pt idx="24">
                  <c:v>865.6</c:v>
                </c:pt>
                <c:pt idx="25">
                  <c:v>875.6</c:v>
                </c:pt>
                <c:pt idx="26">
                  <c:v>885.6</c:v>
                </c:pt>
                <c:pt idx="27">
                  <c:v>895.6</c:v>
                </c:pt>
                <c:pt idx="28">
                  <c:v>905.59999999999991</c:v>
                </c:pt>
                <c:pt idx="29">
                  <c:v>915.59999999999991</c:v>
                </c:pt>
                <c:pt idx="30">
                  <c:v>925.59999999999991</c:v>
                </c:pt>
                <c:pt idx="31">
                  <c:v>925.59999999999991</c:v>
                </c:pt>
                <c:pt idx="32">
                  <c:v>925.59999999999991</c:v>
                </c:pt>
                <c:pt idx="33">
                  <c:v>925.59999999999991</c:v>
                </c:pt>
                <c:pt idx="34">
                  <c:v>925.59999999999991</c:v>
                </c:pt>
                <c:pt idx="35">
                  <c:v>925.59999999999991</c:v>
                </c:pt>
                <c:pt idx="36">
                  <c:v>925.59999999999991</c:v>
                </c:pt>
                <c:pt idx="37">
                  <c:v>925.59999999999991</c:v>
                </c:pt>
              </c:numCache>
            </c:numRef>
          </c:val>
          <c:extLst>
            <c:ext xmlns:c16="http://schemas.microsoft.com/office/drawing/2014/chart" uri="{C3380CC4-5D6E-409C-BE32-E72D297353CC}">
              <c16:uniqueId val="{00000006-BE4F-4A56-BD61-331017FE5C70}"/>
            </c:ext>
          </c:extLst>
        </c:ser>
        <c:ser>
          <c:idx val="6"/>
          <c:order val="7"/>
          <c:tx>
            <c:strRef>
              <c:f>'ES2'!$V$14</c:f>
              <c:strCache>
                <c:ptCount val="1"/>
                <c:pt idx="0">
                  <c:v>Nuclear</c:v>
                </c:pt>
              </c:strCache>
            </c:strRef>
          </c:tx>
          <c:spPr>
            <a:solidFill>
              <a:srgbClr val="CE0058"/>
            </a:solidFill>
            <a:ln>
              <a:noFill/>
            </a:ln>
            <a:effectLst/>
          </c:spPr>
          <c:cat>
            <c:numRef>
              <c:f>'ES2'!$W$6:$BH$6</c:f>
              <c:numCache>
                <c:formatCode>yyyy</c:formatCode>
                <c:ptCount val="38"/>
                <c:pt idx="0">
                  <c:v>42095</c:v>
                </c:pt>
                <c:pt idx="1">
                  <c:v>42461</c:v>
                </c:pt>
                <c:pt idx="2">
                  <c:v>42826</c:v>
                </c:pt>
                <c:pt idx="3">
                  <c:v>42826</c:v>
                </c:pt>
                <c:pt idx="4">
                  <c:v>43191</c:v>
                </c:pt>
                <c:pt idx="5">
                  <c:v>43191</c:v>
                </c:pt>
                <c:pt idx="6">
                  <c:v>43556</c:v>
                </c:pt>
                <c:pt idx="7">
                  <c:v>43922</c:v>
                </c:pt>
                <c:pt idx="8">
                  <c:v>44287</c:v>
                </c:pt>
                <c:pt idx="9">
                  <c:v>44652</c:v>
                </c:pt>
                <c:pt idx="10">
                  <c:v>45017</c:v>
                </c:pt>
                <c:pt idx="11">
                  <c:v>45383</c:v>
                </c:pt>
                <c:pt idx="12">
                  <c:v>45748</c:v>
                </c:pt>
                <c:pt idx="13">
                  <c:v>46113</c:v>
                </c:pt>
                <c:pt idx="14">
                  <c:v>46478</c:v>
                </c:pt>
                <c:pt idx="15">
                  <c:v>46844</c:v>
                </c:pt>
                <c:pt idx="16">
                  <c:v>47209</c:v>
                </c:pt>
                <c:pt idx="17">
                  <c:v>47574</c:v>
                </c:pt>
                <c:pt idx="18">
                  <c:v>47939</c:v>
                </c:pt>
                <c:pt idx="19">
                  <c:v>48305</c:v>
                </c:pt>
                <c:pt idx="20">
                  <c:v>48670</c:v>
                </c:pt>
                <c:pt idx="21">
                  <c:v>49035</c:v>
                </c:pt>
                <c:pt idx="22">
                  <c:v>49400</c:v>
                </c:pt>
                <c:pt idx="23">
                  <c:v>49766</c:v>
                </c:pt>
                <c:pt idx="24">
                  <c:v>50131</c:v>
                </c:pt>
                <c:pt idx="25">
                  <c:v>50496</c:v>
                </c:pt>
                <c:pt idx="26">
                  <c:v>50861</c:v>
                </c:pt>
                <c:pt idx="27">
                  <c:v>51227</c:v>
                </c:pt>
                <c:pt idx="28">
                  <c:v>51592</c:v>
                </c:pt>
                <c:pt idx="29">
                  <c:v>51957</c:v>
                </c:pt>
                <c:pt idx="30">
                  <c:v>52322</c:v>
                </c:pt>
                <c:pt idx="31">
                  <c:v>52688</c:v>
                </c:pt>
                <c:pt idx="32">
                  <c:v>53053</c:v>
                </c:pt>
                <c:pt idx="33">
                  <c:v>53418</c:v>
                </c:pt>
                <c:pt idx="34">
                  <c:v>53783</c:v>
                </c:pt>
                <c:pt idx="35">
                  <c:v>54149</c:v>
                </c:pt>
                <c:pt idx="36">
                  <c:v>54514</c:v>
                </c:pt>
                <c:pt idx="37">
                  <c:v>54879</c:v>
                </c:pt>
              </c:numCache>
            </c:numRef>
          </c:cat>
          <c:val>
            <c:numRef>
              <c:f>'ES2'!$W$14:$BH$14</c:f>
              <c:numCache>
                <c:formatCode>_-* #,##0_-;\-* #,##0_-;_-* "-"??_-;_-@_-</c:formatCode>
                <c:ptCount val="38"/>
                <c:pt idx="5">
                  <c:v>9229</c:v>
                </c:pt>
                <c:pt idx="6">
                  <c:v>9209</c:v>
                </c:pt>
                <c:pt idx="7">
                  <c:v>9209</c:v>
                </c:pt>
                <c:pt idx="8">
                  <c:v>9209</c:v>
                </c:pt>
                <c:pt idx="9">
                  <c:v>8209</c:v>
                </c:pt>
                <c:pt idx="10">
                  <c:v>7149</c:v>
                </c:pt>
                <c:pt idx="11">
                  <c:v>4786</c:v>
                </c:pt>
                <c:pt idx="12">
                  <c:v>4786</c:v>
                </c:pt>
                <c:pt idx="13">
                  <c:v>4786</c:v>
                </c:pt>
                <c:pt idx="14">
                  <c:v>4786</c:v>
                </c:pt>
                <c:pt idx="15">
                  <c:v>5366</c:v>
                </c:pt>
                <c:pt idx="16">
                  <c:v>7036</c:v>
                </c:pt>
                <c:pt idx="17">
                  <c:v>4556</c:v>
                </c:pt>
                <c:pt idx="18">
                  <c:v>4556</c:v>
                </c:pt>
                <c:pt idx="19">
                  <c:v>4556</c:v>
                </c:pt>
                <c:pt idx="20">
                  <c:v>4556</c:v>
                </c:pt>
                <c:pt idx="21">
                  <c:v>4556</c:v>
                </c:pt>
                <c:pt idx="22">
                  <c:v>4556</c:v>
                </c:pt>
                <c:pt idx="23">
                  <c:v>4556</c:v>
                </c:pt>
                <c:pt idx="24">
                  <c:v>6226</c:v>
                </c:pt>
                <c:pt idx="25">
                  <c:v>7896</c:v>
                </c:pt>
                <c:pt idx="26">
                  <c:v>7896</c:v>
                </c:pt>
                <c:pt idx="27">
                  <c:v>7896</c:v>
                </c:pt>
                <c:pt idx="28">
                  <c:v>7896</c:v>
                </c:pt>
                <c:pt idx="29">
                  <c:v>7896</c:v>
                </c:pt>
                <c:pt idx="30">
                  <c:v>7896</c:v>
                </c:pt>
                <c:pt idx="31">
                  <c:v>7896</c:v>
                </c:pt>
                <c:pt idx="32">
                  <c:v>7896</c:v>
                </c:pt>
                <c:pt idx="33">
                  <c:v>7896</c:v>
                </c:pt>
                <c:pt idx="34">
                  <c:v>7896</c:v>
                </c:pt>
                <c:pt idx="35">
                  <c:v>7896</c:v>
                </c:pt>
                <c:pt idx="36">
                  <c:v>7896</c:v>
                </c:pt>
                <c:pt idx="37">
                  <c:v>7896</c:v>
                </c:pt>
              </c:numCache>
            </c:numRef>
          </c:val>
          <c:extLst>
            <c:ext xmlns:c16="http://schemas.microsoft.com/office/drawing/2014/chart" uri="{C3380CC4-5D6E-409C-BE32-E72D297353CC}">
              <c16:uniqueId val="{00000007-BE4F-4A56-BD61-331017FE5C70}"/>
            </c:ext>
          </c:extLst>
        </c:ser>
        <c:ser>
          <c:idx val="7"/>
          <c:order val="8"/>
          <c:tx>
            <c:strRef>
              <c:f>'ES2'!$V$15</c:f>
              <c:strCache>
                <c:ptCount val="1"/>
                <c:pt idx="0">
                  <c:v>Offshore Wind</c:v>
                </c:pt>
              </c:strCache>
            </c:strRef>
          </c:tx>
          <c:spPr>
            <a:solidFill>
              <a:srgbClr val="DAAA00"/>
            </a:solidFill>
            <a:ln>
              <a:solidFill>
                <a:srgbClr val="DAAA00"/>
              </a:solidFill>
            </a:ln>
            <a:effectLst/>
          </c:spPr>
          <c:cat>
            <c:numRef>
              <c:f>'ES2'!$W$6:$BH$6</c:f>
              <c:numCache>
                <c:formatCode>yyyy</c:formatCode>
                <c:ptCount val="38"/>
                <c:pt idx="0">
                  <c:v>42095</c:v>
                </c:pt>
                <c:pt idx="1">
                  <c:v>42461</c:v>
                </c:pt>
                <c:pt idx="2">
                  <c:v>42826</c:v>
                </c:pt>
                <c:pt idx="3">
                  <c:v>42826</c:v>
                </c:pt>
                <c:pt idx="4">
                  <c:v>43191</c:v>
                </c:pt>
                <c:pt idx="5">
                  <c:v>43191</c:v>
                </c:pt>
                <c:pt idx="6">
                  <c:v>43556</c:v>
                </c:pt>
                <c:pt idx="7">
                  <c:v>43922</c:v>
                </c:pt>
                <c:pt idx="8">
                  <c:v>44287</c:v>
                </c:pt>
                <c:pt idx="9">
                  <c:v>44652</c:v>
                </c:pt>
                <c:pt idx="10">
                  <c:v>45017</c:v>
                </c:pt>
                <c:pt idx="11">
                  <c:v>45383</c:v>
                </c:pt>
                <c:pt idx="12">
                  <c:v>45748</c:v>
                </c:pt>
                <c:pt idx="13">
                  <c:v>46113</c:v>
                </c:pt>
                <c:pt idx="14">
                  <c:v>46478</c:v>
                </c:pt>
                <c:pt idx="15">
                  <c:v>46844</c:v>
                </c:pt>
                <c:pt idx="16">
                  <c:v>47209</c:v>
                </c:pt>
                <c:pt idx="17">
                  <c:v>47574</c:v>
                </c:pt>
                <c:pt idx="18">
                  <c:v>47939</c:v>
                </c:pt>
                <c:pt idx="19">
                  <c:v>48305</c:v>
                </c:pt>
                <c:pt idx="20">
                  <c:v>48670</c:v>
                </c:pt>
                <c:pt idx="21">
                  <c:v>49035</c:v>
                </c:pt>
                <c:pt idx="22">
                  <c:v>49400</c:v>
                </c:pt>
                <c:pt idx="23">
                  <c:v>49766</c:v>
                </c:pt>
                <c:pt idx="24">
                  <c:v>50131</c:v>
                </c:pt>
                <c:pt idx="25">
                  <c:v>50496</c:v>
                </c:pt>
                <c:pt idx="26">
                  <c:v>50861</c:v>
                </c:pt>
                <c:pt idx="27">
                  <c:v>51227</c:v>
                </c:pt>
                <c:pt idx="28">
                  <c:v>51592</c:v>
                </c:pt>
                <c:pt idx="29">
                  <c:v>51957</c:v>
                </c:pt>
                <c:pt idx="30">
                  <c:v>52322</c:v>
                </c:pt>
                <c:pt idx="31">
                  <c:v>52688</c:v>
                </c:pt>
                <c:pt idx="32">
                  <c:v>53053</c:v>
                </c:pt>
                <c:pt idx="33">
                  <c:v>53418</c:v>
                </c:pt>
                <c:pt idx="34">
                  <c:v>53783</c:v>
                </c:pt>
                <c:pt idx="35">
                  <c:v>54149</c:v>
                </c:pt>
                <c:pt idx="36">
                  <c:v>54514</c:v>
                </c:pt>
                <c:pt idx="37">
                  <c:v>54879</c:v>
                </c:pt>
              </c:numCache>
            </c:numRef>
          </c:cat>
          <c:val>
            <c:numRef>
              <c:f>'ES2'!$W$15:$BH$15</c:f>
              <c:numCache>
                <c:formatCode>_-* #,##0_-;\-* #,##0_-;_-* "-"??_-;_-@_-</c:formatCode>
                <c:ptCount val="38"/>
                <c:pt idx="5">
                  <c:v>8541.7999999999993</c:v>
                </c:pt>
                <c:pt idx="6">
                  <c:v>10365.4</c:v>
                </c:pt>
                <c:pt idx="7">
                  <c:v>10365.4</c:v>
                </c:pt>
                <c:pt idx="8">
                  <c:v>11665.2</c:v>
                </c:pt>
                <c:pt idx="9">
                  <c:v>13845.2</c:v>
                </c:pt>
                <c:pt idx="10">
                  <c:v>16122.7</c:v>
                </c:pt>
                <c:pt idx="11">
                  <c:v>18160.199999999997</c:v>
                </c:pt>
                <c:pt idx="12">
                  <c:v>19660.199999999997</c:v>
                </c:pt>
                <c:pt idx="13">
                  <c:v>21850.199999999997</c:v>
                </c:pt>
                <c:pt idx="14">
                  <c:v>23900.199999999997</c:v>
                </c:pt>
                <c:pt idx="15">
                  <c:v>26080.199999999997</c:v>
                </c:pt>
                <c:pt idx="16">
                  <c:v>28430.199999999997</c:v>
                </c:pt>
                <c:pt idx="17">
                  <c:v>29960.199999999997</c:v>
                </c:pt>
                <c:pt idx="18">
                  <c:v>31770.199999999997</c:v>
                </c:pt>
                <c:pt idx="19">
                  <c:v>33170.199999999997</c:v>
                </c:pt>
                <c:pt idx="20">
                  <c:v>34698.199999999997</c:v>
                </c:pt>
                <c:pt idx="21">
                  <c:v>35721.199999999997</c:v>
                </c:pt>
                <c:pt idx="22">
                  <c:v>37341.199999999997</c:v>
                </c:pt>
                <c:pt idx="23">
                  <c:v>38691.199999999997</c:v>
                </c:pt>
                <c:pt idx="24">
                  <c:v>39641.199999999997</c:v>
                </c:pt>
                <c:pt idx="25">
                  <c:v>40591.199999999997</c:v>
                </c:pt>
                <c:pt idx="26">
                  <c:v>41493.199999999997</c:v>
                </c:pt>
                <c:pt idx="27">
                  <c:v>41993.2</c:v>
                </c:pt>
                <c:pt idx="28">
                  <c:v>42493.2</c:v>
                </c:pt>
                <c:pt idx="29">
                  <c:v>42993.2</c:v>
                </c:pt>
                <c:pt idx="30">
                  <c:v>43493.2</c:v>
                </c:pt>
                <c:pt idx="31">
                  <c:v>44093.2</c:v>
                </c:pt>
                <c:pt idx="32">
                  <c:v>44693.2</c:v>
                </c:pt>
                <c:pt idx="33">
                  <c:v>45293.2</c:v>
                </c:pt>
                <c:pt idx="34">
                  <c:v>45593.2</c:v>
                </c:pt>
                <c:pt idx="35">
                  <c:v>45893.2</c:v>
                </c:pt>
                <c:pt idx="36">
                  <c:v>45893.2</c:v>
                </c:pt>
                <c:pt idx="37">
                  <c:v>45893.2</c:v>
                </c:pt>
              </c:numCache>
            </c:numRef>
          </c:val>
          <c:extLst>
            <c:ext xmlns:c16="http://schemas.microsoft.com/office/drawing/2014/chart" uri="{C3380CC4-5D6E-409C-BE32-E72D297353CC}">
              <c16:uniqueId val="{00000008-BE4F-4A56-BD61-331017FE5C70}"/>
            </c:ext>
          </c:extLst>
        </c:ser>
        <c:ser>
          <c:idx val="8"/>
          <c:order val="9"/>
          <c:tx>
            <c:strRef>
              <c:f>'ES2'!$V$16</c:f>
              <c:strCache>
                <c:ptCount val="1"/>
                <c:pt idx="0">
                  <c:v>Onshore Wind</c:v>
                </c:pt>
              </c:strCache>
            </c:strRef>
          </c:tx>
          <c:spPr>
            <a:solidFill>
              <a:srgbClr val="009A44"/>
            </a:solidFill>
            <a:ln>
              <a:solidFill>
                <a:srgbClr val="009A44"/>
              </a:solidFill>
            </a:ln>
            <a:effectLst/>
          </c:spPr>
          <c:cat>
            <c:numRef>
              <c:f>'ES2'!$W$6:$BH$6</c:f>
              <c:numCache>
                <c:formatCode>yyyy</c:formatCode>
                <c:ptCount val="38"/>
                <c:pt idx="0">
                  <c:v>42095</c:v>
                </c:pt>
                <c:pt idx="1">
                  <c:v>42461</c:v>
                </c:pt>
                <c:pt idx="2">
                  <c:v>42826</c:v>
                </c:pt>
                <c:pt idx="3">
                  <c:v>42826</c:v>
                </c:pt>
                <c:pt idx="4">
                  <c:v>43191</c:v>
                </c:pt>
                <c:pt idx="5">
                  <c:v>43191</c:v>
                </c:pt>
                <c:pt idx="6">
                  <c:v>43556</c:v>
                </c:pt>
                <c:pt idx="7">
                  <c:v>43922</c:v>
                </c:pt>
                <c:pt idx="8">
                  <c:v>44287</c:v>
                </c:pt>
                <c:pt idx="9">
                  <c:v>44652</c:v>
                </c:pt>
                <c:pt idx="10">
                  <c:v>45017</c:v>
                </c:pt>
                <c:pt idx="11">
                  <c:v>45383</c:v>
                </c:pt>
                <c:pt idx="12">
                  <c:v>45748</c:v>
                </c:pt>
                <c:pt idx="13">
                  <c:v>46113</c:v>
                </c:pt>
                <c:pt idx="14">
                  <c:v>46478</c:v>
                </c:pt>
                <c:pt idx="15">
                  <c:v>46844</c:v>
                </c:pt>
                <c:pt idx="16">
                  <c:v>47209</c:v>
                </c:pt>
                <c:pt idx="17">
                  <c:v>47574</c:v>
                </c:pt>
                <c:pt idx="18">
                  <c:v>47939</c:v>
                </c:pt>
                <c:pt idx="19">
                  <c:v>48305</c:v>
                </c:pt>
                <c:pt idx="20">
                  <c:v>48670</c:v>
                </c:pt>
                <c:pt idx="21">
                  <c:v>49035</c:v>
                </c:pt>
                <c:pt idx="22">
                  <c:v>49400</c:v>
                </c:pt>
                <c:pt idx="23">
                  <c:v>49766</c:v>
                </c:pt>
                <c:pt idx="24">
                  <c:v>50131</c:v>
                </c:pt>
                <c:pt idx="25">
                  <c:v>50496</c:v>
                </c:pt>
                <c:pt idx="26">
                  <c:v>50861</c:v>
                </c:pt>
                <c:pt idx="27">
                  <c:v>51227</c:v>
                </c:pt>
                <c:pt idx="28">
                  <c:v>51592</c:v>
                </c:pt>
                <c:pt idx="29">
                  <c:v>51957</c:v>
                </c:pt>
                <c:pt idx="30">
                  <c:v>52322</c:v>
                </c:pt>
                <c:pt idx="31">
                  <c:v>52688</c:v>
                </c:pt>
                <c:pt idx="32">
                  <c:v>53053</c:v>
                </c:pt>
                <c:pt idx="33">
                  <c:v>53418</c:v>
                </c:pt>
                <c:pt idx="34">
                  <c:v>53783</c:v>
                </c:pt>
                <c:pt idx="35">
                  <c:v>54149</c:v>
                </c:pt>
                <c:pt idx="36">
                  <c:v>54514</c:v>
                </c:pt>
                <c:pt idx="37">
                  <c:v>54879</c:v>
                </c:pt>
              </c:numCache>
            </c:numRef>
          </c:cat>
          <c:val>
            <c:numRef>
              <c:f>'ES2'!$W$16:$BH$16</c:f>
              <c:numCache>
                <c:formatCode>_-* #,##0_-;\-* #,##0_-;_-* "-"??_-;_-@_-</c:formatCode>
                <c:ptCount val="38"/>
                <c:pt idx="5">
                  <c:v>12434.846195333805</c:v>
                </c:pt>
                <c:pt idx="6">
                  <c:v>12788.150335225469</c:v>
                </c:pt>
                <c:pt idx="7">
                  <c:v>12953.5598438298</c:v>
                </c:pt>
                <c:pt idx="8">
                  <c:v>13141.215146980345</c:v>
                </c:pt>
                <c:pt idx="9">
                  <c:v>13591.968084053828</c:v>
                </c:pt>
                <c:pt idx="10">
                  <c:v>14371.285641560811</c:v>
                </c:pt>
                <c:pt idx="11">
                  <c:v>15138.671160511267</c:v>
                </c:pt>
                <c:pt idx="12">
                  <c:v>16346.087840567085</c:v>
                </c:pt>
                <c:pt idx="13">
                  <c:v>17617.573264668812</c:v>
                </c:pt>
                <c:pt idx="14">
                  <c:v>18885.09205191314</c:v>
                </c:pt>
                <c:pt idx="15">
                  <c:v>20322.858362542524</c:v>
                </c:pt>
                <c:pt idx="16">
                  <c:v>21845.733312528995</c:v>
                </c:pt>
                <c:pt idx="17">
                  <c:v>23322.233562235822</c:v>
                </c:pt>
                <c:pt idx="18">
                  <c:v>24327.626205030101</c:v>
                </c:pt>
                <c:pt idx="19">
                  <c:v>25389.579949828418</c:v>
                </c:pt>
                <c:pt idx="20">
                  <c:v>26382.730847909908</c:v>
                </c:pt>
                <c:pt idx="21">
                  <c:v>27437.109992394478</c:v>
                </c:pt>
                <c:pt idx="22">
                  <c:v>28424.310613947928</c:v>
                </c:pt>
                <c:pt idx="23">
                  <c:v>29464.72826727129</c:v>
                </c:pt>
                <c:pt idx="24">
                  <c:v>30562.882495175392</c:v>
                </c:pt>
                <c:pt idx="25">
                  <c:v>31633.811410365633</c:v>
                </c:pt>
                <c:pt idx="26">
                  <c:v>32712.588406908195</c:v>
                </c:pt>
                <c:pt idx="27">
                  <c:v>33743.872978970372</c:v>
                </c:pt>
                <c:pt idx="28">
                  <c:v>34749.854228825599</c:v>
                </c:pt>
                <c:pt idx="29">
                  <c:v>35684.95791395889</c:v>
                </c:pt>
                <c:pt idx="30">
                  <c:v>36535.948950197802</c:v>
                </c:pt>
                <c:pt idx="31">
                  <c:v>37269.992154335334</c:v>
                </c:pt>
                <c:pt idx="32">
                  <c:v>37957.736798518446</c:v>
                </c:pt>
                <c:pt idx="33">
                  <c:v>38659.163878034618</c:v>
                </c:pt>
                <c:pt idx="34">
                  <c:v>39286.117058651704</c:v>
                </c:pt>
                <c:pt idx="35">
                  <c:v>39923.378626874292</c:v>
                </c:pt>
                <c:pt idx="36">
                  <c:v>40478.10947862707</c:v>
                </c:pt>
                <c:pt idx="37">
                  <c:v>40992.242747214856</c:v>
                </c:pt>
              </c:numCache>
            </c:numRef>
          </c:val>
          <c:extLst>
            <c:ext xmlns:c16="http://schemas.microsoft.com/office/drawing/2014/chart" uri="{C3380CC4-5D6E-409C-BE32-E72D297353CC}">
              <c16:uniqueId val="{00000009-BE4F-4A56-BD61-331017FE5C70}"/>
            </c:ext>
          </c:extLst>
        </c:ser>
        <c:ser>
          <c:idx val="9"/>
          <c:order val="10"/>
          <c:tx>
            <c:strRef>
              <c:f>'ES2'!$V$17</c:f>
              <c:strCache>
                <c:ptCount val="1"/>
                <c:pt idx="0">
                  <c:v>Other Renewables</c:v>
                </c:pt>
              </c:strCache>
            </c:strRef>
          </c:tx>
          <c:spPr>
            <a:solidFill>
              <a:srgbClr val="F4364C"/>
            </a:solidFill>
            <a:ln>
              <a:solidFill>
                <a:srgbClr val="F4364C"/>
              </a:solidFill>
            </a:ln>
            <a:effectLst/>
          </c:spPr>
          <c:cat>
            <c:numRef>
              <c:f>'ES2'!$W$6:$BH$6</c:f>
              <c:numCache>
                <c:formatCode>yyyy</c:formatCode>
                <c:ptCount val="38"/>
                <c:pt idx="0">
                  <c:v>42095</c:v>
                </c:pt>
                <c:pt idx="1">
                  <c:v>42461</c:v>
                </c:pt>
                <c:pt idx="2">
                  <c:v>42826</c:v>
                </c:pt>
                <c:pt idx="3">
                  <c:v>42826</c:v>
                </c:pt>
                <c:pt idx="4">
                  <c:v>43191</c:v>
                </c:pt>
                <c:pt idx="5">
                  <c:v>43191</c:v>
                </c:pt>
                <c:pt idx="6">
                  <c:v>43556</c:v>
                </c:pt>
                <c:pt idx="7">
                  <c:v>43922</c:v>
                </c:pt>
                <c:pt idx="8">
                  <c:v>44287</c:v>
                </c:pt>
                <c:pt idx="9">
                  <c:v>44652</c:v>
                </c:pt>
                <c:pt idx="10">
                  <c:v>45017</c:v>
                </c:pt>
                <c:pt idx="11">
                  <c:v>45383</c:v>
                </c:pt>
                <c:pt idx="12">
                  <c:v>45748</c:v>
                </c:pt>
                <c:pt idx="13">
                  <c:v>46113</c:v>
                </c:pt>
                <c:pt idx="14">
                  <c:v>46478</c:v>
                </c:pt>
                <c:pt idx="15">
                  <c:v>46844</c:v>
                </c:pt>
                <c:pt idx="16">
                  <c:v>47209</c:v>
                </c:pt>
                <c:pt idx="17">
                  <c:v>47574</c:v>
                </c:pt>
                <c:pt idx="18">
                  <c:v>47939</c:v>
                </c:pt>
                <c:pt idx="19">
                  <c:v>48305</c:v>
                </c:pt>
                <c:pt idx="20">
                  <c:v>48670</c:v>
                </c:pt>
                <c:pt idx="21">
                  <c:v>49035</c:v>
                </c:pt>
                <c:pt idx="22">
                  <c:v>49400</c:v>
                </c:pt>
                <c:pt idx="23">
                  <c:v>49766</c:v>
                </c:pt>
                <c:pt idx="24">
                  <c:v>50131</c:v>
                </c:pt>
                <c:pt idx="25">
                  <c:v>50496</c:v>
                </c:pt>
                <c:pt idx="26">
                  <c:v>50861</c:v>
                </c:pt>
                <c:pt idx="27">
                  <c:v>51227</c:v>
                </c:pt>
                <c:pt idx="28">
                  <c:v>51592</c:v>
                </c:pt>
                <c:pt idx="29">
                  <c:v>51957</c:v>
                </c:pt>
                <c:pt idx="30">
                  <c:v>52322</c:v>
                </c:pt>
                <c:pt idx="31">
                  <c:v>52688</c:v>
                </c:pt>
                <c:pt idx="32">
                  <c:v>53053</c:v>
                </c:pt>
                <c:pt idx="33">
                  <c:v>53418</c:v>
                </c:pt>
                <c:pt idx="34">
                  <c:v>53783</c:v>
                </c:pt>
                <c:pt idx="35">
                  <c:v>54149</c:v>
                </c:pt>
                <c:pt idx="36">
                  <c:v>54514</c:v>
                </c:pt>
                <c:pt idx="37">
                  <c:v>54879</c:v>
                </c:pt>
              </c:numCache>
            </c:numRef>
          </c:cat>
          <c:val>
            <c:numRef>
              <c:f>'ES2'!$W$17:$BH$17</c:f>
              <c:numCache>
                <c:formatCode>_-* #,##0_-;\-* #,##0_-;_-* "-"??_-;_-@_-</c:formatCode>
                <c:ptCount val="38"/>
                <c:pt idx="5">
                  <c:v>1888.7815488860292</c:v>
                </c:pt>
                <c:pt idx="6">
                  <c:v>2069.0704505039653</c:v>
                </c:pt>
                <c:pt idx="7">
                  <c:v>2152.6359367620958</c:v>
                </c:pt>
                <c:pt idx="8">
                  <c:v>2251.0438379890288</c:v>
                </c:pt>
                <c:pt idx="9">
                  <c:v>2373.4757978985876</c:v>
                </c:pt>
                <c:pt idx="10">
                  <c:v>2493.1438676694288</c:v>
                </c:pt>
                <c:pt idx="11">
                  <c:v>2613.1182836925159</c:v>
                </c:pt>
                <c:pt idx="12">
                  <c:v>2737.534959792974</c:v>
                </c:pt>
                <c:pt idx="13">
                  <c:v>2918.2905753828618</c:v>
                </c:pt>
                <c:pt idx="14">
                  <c:v>3058.3356035010538</c:v>
                </c:pt>
                <c:pt idx="15">
                  <c:v>3194.5182078551111</c:v>
                </c:pt>
                <c:pt idx="16">
                  <c:v>3338.2757823375587</c:v>
                </c:pt>
                <c:pt idx="17">
                  <c:v>3522.0162839762288</c:v>
                </c:pt>
                <c:pt idx="18">
                  <c:v>3646.3308847777407</c:v>
                </c:pt>
                <c:pt idx="19">
                  <c:v>3769.1035537301859</c:v>
                </c:pt>
                <c:pt idx="20">
                  <c:v>3877.3260099178692</c:v>
                </c:pt>
                <c:pt idx="21">
                  <c:v>4053.3320157648518</c:v>
                </c:pt>
                <c:pt idx="22">
                  <c:v>4141.1763761742586</c:v>
                </c:pt>
                <c:pt idx="23">
                  <c:v>4210.3293379463566</c:v>
                </c:pt>
                <c:pt idx="24">
                  <c:v>4272.7400354732454</c:v>
                </c:pt>
                <c:pt idx="25">
                  <c:v>4319.0498014995474</c:v>
                </c:pt>
                <c:pt idx="26">
                  <c:v>4352.3226268395456</c:v>
                </c:pt>
                <c:pt idx="27">
                  <c:v>4368.6098460720405</c:v>
                </c:pt>
                <c:pt idx="28">
                  <c:v>4390.6107116433723</c:v>
                </c:pt>
                <c:pt idx="29">
                  <c:v>4415.6603247636131</c:v>
                </c:pt>
                <c:pt idx="30">
                  <c:v>4444.692798019224</c:v>
                </c:pt>
                <c:pt idx="31">
                  <c:v>4476.07576859656</c:v>
                </c:pt>
                <c:pt idx="32">
                  <c:v>4509.1050427563341</c:v>
                </c:pt>
                <c:pt idx="33">
                  <c:v>4543.809605395174</c:v>
                </c:pt>
                <c:pt idx="34">
                  <c:v>4580.5112700857717</c:v>
                </c:pt>
                <c:pt idx="35">
                  <c:v>4619.2587396572162</c:v>
                </c:pt>
                <c:pt idx="36">
                  <c:v>4658.8346962502728</c:v>
                </c:pt>
                <c:pt idx="37">
                  <c:v>4698.5240815352572</c:v>
                </c:pt>
              </c:numCache>
            </c:numRef>
          </c:val>
          <c:extLst>
            <c:ext xmlns:c16="http://schemas.microsoft.com/office/drawing/2014/chart" uri="{C3380CC4-5D6E-409C-BE32-E72D297353CC}">
              <c16:uniqueId val="{0000000A-BE4F-4A56-BD61-331017FE5C70}"/>
            </c:ext>
          </c:extLst>
        </c:ser>
        <c:ser>
          <c:idx val="10"/>
          <c:order val="11"/>
          <c:tx>
            <c:strRef>
              <c:f>'ES2'!$V$18</c:f>
              <c:strCache>
                <c:ptCount val="1"/>
                <c:pt idx="0">
                  <c:v>Other Thermal</c:v>
                </c:pt>
              </c:strCache>
            </c:strRef>
          </c:tx>
          <c:spPr>
            <a:solidFill>
              <a:srgbClr val="E87722"/>
            </a:solidFill>
            <a:ln>
              <a:solidFill>
                <a:srgbClr val="E87722"/>
              </a:solidFill>
            </a:ln>
            <a:effectLst/>
          </c:spPr>
          <c:cat>
            <c:numRef>
              <c:f>'ES2'!$W$6:$BH$6</c:f>
              <c:numCache>
                <c:formatCode>yyyy</c:formatCode>
                <c:ptCount val="38"/>
                <c:pt idx="0">
                  <c:v>42095</c:v>
                </c:pt>
                <c:pt idx="1">
                  <c:v>42461</c:v>
                </c:pt>
                <c:pt idx="2">
                  <c:v>42826</c:v>
                </c:pt>
                <c:pt idx="3">
                  <c:v>42826</c:v>
                </c:pt>
                <c:pt idx="4">
                  <c:v>43191</c:v>
                </c:pt>
                <c:pt idx="5">
                  <c:v>43191</c:v>
                </c:pt>
                <c:pt idx="6">
                  <c:v>43556</c:v>
                </c:pt>
                <c:pt idx="7">
                  <c:v>43922</c:v>
                </c:pt>
                <c:pt idx="8">
                  <c:v>44287</c:v>
                </c:pt>
                <c:pt idx="9">
                  <c:v>44652</c:v>
                </c:pt>
                <c:pt idx="10">
                  <c:v>45017</c:v>
                </c:pt>
                <c:pt idx="11">
                  <c:v>45383</c:v>
                </c:pt>
                <c:pt idx="12">
                  <c:v>45748</c:v>
                </c:pt>
                <c:pt idx="13">
                  <c:v>46113</c:v>
                </c:pt>
                <c:pt idx="14">
                  <c:v>46478</c:v>
                </c:pt>
                <c:pt idx="15">
                  <c:v>46844</c:v>
                </c:pt>
                <c:pt idx="16">
                  <c:v>47209</c:v>
                </c:pt>
                <c:pt idx="17">
                  <c:v>47574</c:v>
                </c:pt>
                <c:pt idx="18">
                  <c:v>47939</c:v>
                </c:pt>
                <c:pt idx="19">
                  <c:v>48305</c:v>
                </c:pt>
                <c:pt idx="20">
                  <c:v>48670</c:v>
                </c:pt>
                <c:pt idx="21">
                  <c:v>49035</c:v>
                </c:pt>
                <c:pt idx="22">
                  <c:v>49400</c:v>
                </c:pt>
                <c:pt idx="23">
                  <c:v>49766</c:v>
                </c:pt>
                <c:pt idx="24">
                  <c:v>50131</c:v>
                </c:pt>
                <c:pt idx="25">
                  <c:v>50496</c:v>
                </c:pt>
                <c:pt idx="26">
                  <c:v>50861</c:v>
                </c:pt>
                <c:pt idx="27">
                  <c:v>51227</c:v>
                </c:pt>
                <c:pt idx="28">
                  <c:v>51592</c:v>
                </c:pt>
                <c:pt idx="29">
                  <c:v>51957</c:v>
                </c:pt>
                <c:pt idx="30">
                  <c:v>52322</c:v>
                </c:pt>
                <c:pt idx="31">
                  <c:v>52688</c:v>
                </c:pt>
                <c:pt idx="32">
                  <c:v>53053</c:v>
                </c:pt>
                <c:pt idx="33">
                  <c:v>53418</c:v>
                </c:pt>
                <c:pt idx="34">
                  <c:v>53783</c:v>
                </c:pt>
                <c:pt idx="35">
                  <c:v>54149</c:v>
                </c:pt>
                <c:pt idx="36">
                  <c:v>54514</c:v>
                </c:pt>
                <c:pt idx="37">
                  <c:v>54879</c:v>
                </c:pt>
              </c:numCache>
            </c:numRef>
          </c:cat>
          <c:val>
            <c:numRef>
              <c:f>'ES2'!$W$18:$BH$18</c:f>
              <c:numCache>
                <c:formatCode>_-* #,##0_-;\-* #,##0_-;_-* "-"??_-;_-@_-</c:formatCode>
                <c:ptCount val="38"/>
                <c:pt idx="5">
                  <c:v>1752.9859999999996</c:v>
                </c:pt>
                <c:pt idx="6">
                  <c:v>1930.0732999999998</c:v>
                </c:pt>
                <c:pt idx="7">
                  <c:v>2015.8406999999997</c:v>
                </c:pt>
                <c:pt idx="8">
                  <c:v>2015.8406999999997</c:v>
                </c:pt>
                <c:pt idx="9">
                  <c:v>1749.4294662999996</c:v>
                </c:pt>
                <c:pt idx="10">
                  <c:v>1809.0736872972498</c:v>
                </c:pt>
                <c:pt idx="11">
                  <c:v>1866.1730425773846</c:v>
                </c:pt>
                <c:pt idx="12">
                  <c:v>1922.4529968630986</c:v>
                </c:pt>
                <c:pt idx="13">
                  <c:v>1916.7210425773847</c:v>
                </c:pt>
                <c:pt idx="14">
                  <c:v>1820.2505282916702</c:v>
                </c:pt>
                <c:pt idx="15">
                  <c:v>1634.6849374345275</c:v>
                </c:pt>
                <c:pt idx="16">
                  <c:v>1356.9862128630989</c:v>
                </c:pt>
                <c:pt idx="17">
                  <c:v>1179.6512140059563</c:v>
                </c:pt>
                <c:pt idx="18">
                  <c:v>1046.6732875465277</c:v>
                </c:pt>
                <c:pt idx="19">
                  <c:v>962.99967061179632</c:v>
                </c:pt>
                <c:pt idx="20">
                  <c:v>906.74828306775009</c:v>
                </c:pt>
                <c:pt idx="21">
                  <c:v>879.1759363688551</c:v>
                </c:pt>
                <c:pt idx="22">
                  <c:v>865.76143129731122</c:v>
                </c:pt>
                <c:pt idx="23">
                  <c:v>860.74700372991651</c:v>
                </c:pt>
                <c:pt idx="24">
                  <c:v>817.32559633477149</c:v>
                </c:pt>
                <c:pt idx="25">
                  <c:v>815.94600024577028</c:v>
                </c:pt>
                <c:pt idx="26">
                  <c:v>815.53460851547686</c:v>
                </c:pt>
                <c:pt idx="27">
                  <c:v>815.53460851547686</c:v>
                </c:pt>
                <c:pt idx="28">
                  <c:v>815.53460851547686</c:v>
                </c:pt>
                <c:pt idx="29">
                  <c:v>815.53460851547686</c:v>
                </c:pt>
                <c:pt idx="30">
                  <c:v>815.53460851547686</c:v>
                </c:pt>
                <c:pt idx="31">
                  <c:v>815.53460851547686</c:v>
                </c:pt>
                <c:pt idx="32">
                  <c:v>815.53460851547686</c:v>
                </c:pt>
                <c:pt idx="33">
                  <c:v>815.53460851547686</c:v>
                </c:pt>
                <c:pt idx="34">
                  <c:v>815.53460851547686</c:v>
                </c:pt>
                <c:pt idx="35">
                  <c:v>815.53460851547686</c:v>
                </c:pt>
                <c:pt idx="36">
                  <c:v>815.53460851547686</c:v>
                </c:pt>
                <c:pt idx="37">
                  <c:v>815.53460851547686</c:v>
                </c:pt>
              </c:numCache>
            </c:numRef>
          </c:val>
          <c:extLst>
            <c:ext xmlns:c16="http://schemas.microsoft.com/office/drawing/2014/chart" uri="{C3380CC4-5D6E-409C-BE32-E72D297353CC}">
              <c16:uniqueId val="{0000000B-BE4F-4A56-BD61-331017FE5C70}"/>
            </c:ext>
          </c:extLst>
        </c:ser>
        <c:ser>
          <c:idx val="11"/>
          <c:order val="12"/>
          <c:tx>
            <c:strRef>
              <c:f>'ES2'!$V$19</c:f>
              <c:strCache>
                <c:ptCount val="1"/>
                <c:pt idx="0">
                  <c:v>Solar</c:v>
                </c:pt>
              </c:strCache>
            </c:strRef>
          </c:tx>
          <c:spPr>
            <a:solidFill>
              <a:srgbClr val="857874"/>
            </a:solidFill>
            <a:ln>
              <a:solidFill>
                <a:srgbClr val="857874"/>
              </a:solidFill>
            </a:ln>
            <a:effectLst/>
          </c:spPr>
          <c:cat>
            <c:numRef>
              <c:f>'ES2'!$W$6:$BH$6</c:f>
              <c:numCache>
                <c:formatCode>yyyy</c:formatCode>
                <c:ptCount val="38"/>
                <c:pt idx="0">
                  <c:v>42095</c:v>
                </c:pt>
                <c:pt idx="1">
                  <c:v>42461</c:v>
                </c:pt>
                <c:pt idx="2">
                  <c:v>42826</c:v>
                </c:pt>
                <c:pt idx="3">
                  <c:v>42826</c:v>
                </c:pt>
                <c:pt idx="4">
                  <c:v>43191</c:v>
                </c:pt>
                <c:pt idx="5">
                  <c:v>43191</c:v>
                </c:pt>
                <c:pt idx="6">
                  <c:v>43556</c:v>
                </c:pt>
                <c:pt idx="7">
                  <c:v>43922</c:v>
                </c:pt>
                <c:pt idx="8">
                  <c:v>44287</c:v>
                </c:pt>
                <c:pt idx="9">
                  <c:v>44652</c:v>
                </c:pt>
                <c:pt idx="10">
                  <c:v>45017</c:v>
                </c:pt>
                <c:pt idx="11">
                  <c:v>45383</c:v>
                </c:pt>
                <c:pt idx="12">
                  <c:v>45748</c:v>
                </c:pt>
                <c:pt idx="13">
                  <c:v>46113</c:v>
                </c:pt>
                <c:pt idx="14">
                  <c:v>46478</c:v>
                </c:pt>
                <c:pt idx="15">
                  <c:v>46844</c:v>
                </c:pt>
                <c:pt idx="16">
                  <c:v>47209</c:v>
                </c:pt>
                <c:pt idx="17">
                  <c:v>47574</c:v>
                </c:pt>
                <c:pt idx="18">
                  <c:v>47939</c:v>
                </c:pt>
                <c:pt idx="19">
                  <c:v>48305</c:v>
                </c:pt>
                <c:pt idx="20">
                  <c:v>48670</c:v>
                </c:pt>
                <c:pt idx="21">
                  <c:v>49035</c:v>
                </c:pt>
                <c:pt idx="22">
                  <c:v>49400</c:v>
                </c:pt>
                <c:pt idx="23">
                  <c:v>49766</c:v>
                </c:pt>
                <c:pt idx="24">
                  <c:v>50131</c:v>
                </c:pt>
                <c:pt idx="25">
                  <c:v>50496</c:v>
                </c:pt>
                <c:pt idx="26">
                  <c:v>50861</c:v>
                </c:pt>
                <c:pt idx="27">
                  <c:v>51227</c:v>
                </c:pt>
                <c:pt idx="28">
                  <c:v>51592</c:v>
                </c:pt>
                <c:pt idx="29">
                  <c:v>51957</c:v>
                </c:pt>
                <c:pt idx="30">
                  <c:v>52322</c:v>
                </c:pt>
                <c:pt idx="31">
                  <c:v>52688</c:v>
                </c:pt>
                <c:pt idx="32">
                  <c:v>53053</c:v>
                </c:pt>
                <c:pt idx="33">
                  <c:v>53418</c:v>
                </c:pt>
                <c:pt idx="34">
                  <c:v>53783</c:v>
                </c:pt>
                <c:pt idx="35">
                  <c:v>54149</c:v>
                </c:pt>
                <c:pt idx="36">
                  <c:v>54514</c:v>
                </c:pt>
                <c:pt idx="37">
                  <c:v>54879</c:v>
                </c:pt>
              </c:numCache>
            </c:numRef>
          </c:cat>
          <c:val>
            <c:numRef>
              <c:f>'ES2'!$W$19:$BH$19</c:f>
              <c:numCache>
                <c:formatCode>_-* #,##0_-;\-* #,##0_-;_-* "-"??_-;_-@_-</c:formatCode>
                <c:ptCount val="38"/>
                <c:pt idx="5">
                  <c:v>12719.263482269986</c:v>
                </c:pt>
                <c:pt idx="6">
                  <c:v>13096.514001686086</c:v>
                </c:pt>
                <c:pt idx="7">
                  <c:v>13724.390369811426</c:v>
                </c:pt>
                <c:pt idx="8">
                  <c:v>14530.635427958463</c:v>
                </c:pt>
                <c:pt idx="9">
                  <c:v>15687.267717106166</c:v>
                </c:pt>
                <c:pt idx="10">
                  <c:v>17133.612400572674</c:v>
                </c:pt>
                <c:pt idx="11">
                  <c:v>18707.623991394958</c:v>
                </c:pt>
                <c:pt idx="12">
                  <c:v>20429.616282672465</c:v>
                </c:pt>
                <c:pt idx="13">
                  <c:v>22227.72322688418</c:v>
                </c:pt>
                <c:pt idx="14">
                  <c:v>23971.837527102718</c:v>
                </c:pt>
                <c:pt idx="15">
                  <c:v>25760.597329983972</c:v>
                </c:pt>
                <c:pt idx="16">
                  <c:v>27664.824261405101</c:v>
                </c:pt>
                <c:pt idx="17">
                  <c:v>29714.913082924839</c:v>
                </c:pt>
                <c:pt idx="18">
                  <c:v>32055.115867692628</c:v>
                </c:pt>
                <c:pt idx="19">
                  <c:v>34323.280443138901</c:v>
                </c:pt>
                <c:pt idx="20">
                  <c:v>37122.046117801961</c:v>
                </c:pt>
                <c:pt idx="21">
                  <c:v>39529.485023678528</c:v>
                </c:pt>
                <c:pt idx="22">
                  <c:v>41674.882420134527</c:v>
                </c:pt>
                <c:pt idx="23">
                  <c:v>43662.970395967757</c:v>
                </c:pt>
                <c:pt idx="24">
                  <c:v>45305.917065393674</c:v>
                </c:pt>
                <c:pt idx="25">
                  <c:v>46603.442871718413</c:v>
                </c:pt>
                <c:pt idx="26">
                  <c:v>47655.994451896957</c:v>
                </c:pt>
                <c:pt idx="27">
                  <c:v>48464.274127630415</c:v>
                </c:pt>
                <c:pt idx="28">
                  <c:v>49054.255039984862</c:v>
                </c:pt>
                <c:pt idx="29">
                  <c:v>49509.867437847672</c:v>
                </c:pt>
                <c:pt idx="30">
                  <c:v>49932.752262846647</c:v>
                </c:pt>
                <c:pt idx="31">
                  <c:v>50326.479112365254</c:v>
                </c:pt>
                <c:pt idx="32">
                  <c:v>50694.053817037042</c:v>
                </c:pt>
                <c:pt idx="33">
                  <c:v>51038.003005758073</c:v>
                </c:pt>
                <c:pt idx="34">
                  <c:v>51360.445985947386</c:v>
                </c:pt>
                <c:pt idx="35">
                  <c:v>51663.155841768821</c:v>
                </c:pt>
                <c:pt idx="36">
                  <c:v>51947.611367619204</c:v>
                </c:pt>
                <c:pt idx="37">
                  <c:v>52215.041211593183</c:v>
                </c:pt>
              </c:numCache>
            </c:numRef>
          </c:val>
          <c:extLst>
            <c:ext xmlns:c16="http://schemas.microsoft.com/office/drawing/2014/chart" uri="{C3380CC4-5D6E-409C-BE32-E72D297353CC}">
              <c16:uniqueId val="{0000000C-BE4F-4A56-BD61-331017FE5C70}"/>
            </c:ext>
          </c:extLst>
        </c:ser>
        <c:ser>
          <c:idx val="12"/>
          <c:order val="13"/>
          <c:tx>
            <c:strRef>
              <c:f>'ES2'!$V$20</c:f>
              <c:strCache>
                <c:ptCount val="1"/>
                <c:pt idx="0">
                  <c:v>Storage</c:v>
                </c:pt>
              </c:strCache>
            </c:strRef>
          </c:tx>
          <c:spPr>
            <a:solidFill>
              <a:srgbClr val="003E51"/>
            </a:solidFill>
            <a:ln>
              <a:solidFill>
                <a:srgbClr val="003E51"/>
              </a:solidFill>
            </a:ln>
            <a:effectLst/>
          </c:spPr>
          <c:cat>
            <c:numRef>
              <c:f>'ES2'!$W$6:$BH$6</c:f>
              <c:numCache>
                <c:formatCode>yyyy</c:formatCode>
                <c:ptCount val="38"/>
                <c:pt idx="0">
                  <c:v>42095</c:v>
                </c:pt>
                <c:pt idx="1">
                  <c:v>42461</c:v>
                </c:pt>
                <c:pt idx="2">
                  <c:v>42826</c:v>
                </c:pt>
                <c:pt idx="3">
                  <c:v>42826</c:v>
                </c:pt>
                <c:pt idx="4">
                  <c:v>43191</c:v>
                </c:pt>
                <c:pt idx="5">
                  <c:v>43191</c:v>
                </c:pt>
                <c:pt idx="6">
                  <c:v>43556</c:v>
                </c:pt>
                <c:pt idx="7">
                  <c:v>43922</c:v>
                </c:pt>
                <c:pt idx="8">
                  <c:v>44287</c:v>
                </c:pt>
                <c:pt idx="9">
                  <c:v>44652</c:v>
                </c:pt>
                <c:pt idx="10">
                  <c:v>45017</c:v>
                </c:pt>
                <c:pt idx="11">
                  <c:v>45383</c:v>
                </c:pt>
                <c:pt idx="12">
                  <c:v>45748</c:v>
                </c:pt>
                <c:pt idx="13">
                  <c:v>46113</c:v>
                </c:pt>
                <c:pt idx="14">
                  <c:v>46478</c:v>
                </c:pt>
                <c:pt idx="15">
                  <c:v>46844</c:v>
                </c:pt>
                <c:pt idx="16">
                  <c:v>47209</c:v>
                </c:pt>
                <c:pt idx="17">
                  <c:v>47574</c:v>
                </c:pt>
                <c:pt idx="18">
                  <c:v>47939</c:v>
                </c:pt>
                <c:pt idx="19">
                  <c:v>48305</c:v>
                </c:pt>
                <c:pt idx="20">
                  <c:v>48670</c:v>
                </c:pt>
                <c:pt idx="21">
                  <c:v>49035</c:v>
                </c:pt>
                <c:pt idx="22">
                  <c:v>49400</c:v>
                </c:pt>
                <c:pt idx="23">
                  <c:v>49766</c:v>
                </c:pt>
                <c:pt idx="24">
                  <c:v>50131</c:v>
                </c:pt>
                <c:pt idx="25">
                  <c:v>50496</c:v>
                </c:pt>
                <c:pt idx="26">
                  <c:v>50861</c:v>
                </c:pt>
                <c:pt idx="27">
                  <c:v>51227</c:v>
                </c:pt>
                <c:pt idx="28">
                  <c:v>51592</c:v>
                </c:pt>
                <c:pt idx="29">
                  <c:v>51957</c:v>
                </c:pt>
                <c:pt idx="30">
                  <c:v>52322</c:v>
                </c:pt>
                <c:pt idx="31">
                  <c:v>52688</c:v>
                </c:pt>
                <c:pt idx="32">
                  <c:v>53053</c:v>
                </c:pt>
                <c:pt idx="33">
                  <c:v>53418</c:v>
                </c:pt>
                <c:pt idx="34">
                  <c:v>53783</c:v>
                </c:pt>
                <c:pt idx="35">
                  <c:v>54149</c:v>
                </c:pt>
                <c:pt idx="36">
                  <c:v>54514</c:v>
                </c:pt>
                <c:pt idx="37">
                  <c:v>54879</c:v>
                </c:pt>
              </c:numCache>
            </c:numRef>
          </c:cat>
          <c:val>
            <c:numRef>
              <c:f>'ES2'!$W$20:$BH$20</c:f>
              <c:numCache>
                <c:formatCode>_-* #,##0_-;\-* #,##0_-;_-* "-"??_-;_-@_-</c:formatCode>
                <c:ptCount val="38"/>
                <c:pt idx="5">
                  <c:v>3589.8770907652988</c:v>
                </c:pt>
                <c:pt idx="6">
                  <c:v>4710.1918664146051</c:v>
                </c:pt>
                <c:pt idx="7">
                  <c:v>4937.1069251425033</c:v>
                </c:pt>
                <c:pt idx="8">
                  <c:v>5443.7051826276593</c:v>
                </c:pt>
                <c:pt idx="9">
                  <c:v>5717.2333579246697</c:v>
                </c:pt>
                <c:pt idx="10">
                  <c:v>6523.8391024938746</c:v>
                </c:pt>
                <c:pt idx="11">
                  <c:v>7210.5573971071562</c:v>
                </c:pt>
                <c:pt idx="12">
                  <c:v>7681.3461013036931</c:v>
                </c:pt>
                <c:pt idx="13">
                  <c:v>9044.9283698313557</c:v>
                </c:pt>
                <c:pt idx="14">
                  <c:v>10260.252333402294</c:v>
                </c:pt>
                <c:pt idx="15">
                  <c:v>11126.384503161753</c:v>
                </c:pt>
                <c:pt idx="16">
                  <c:v>11743.718350921288</c:v>
                </c:pt>
                <c:pt idx="17">
                  <c:v>12300.389046140826</c:v>
                </c:pt>
                <c:pt idx="18">
                  <c:v>12820.717397439235</c:v>
                </c:pt>
                <c:pt idx="19">
                  <c:v>13979.868343024984</c:v>
                </c:pt>
                <c:pt idx="20">
                  <c:v>15946.385986108306</c:v>
                </c:pt>
                <c:pt idx="21">
                  <c:v>16890.464149507839</c:v>
                </c:pt>
                <c:pt idx="22">
                  <c:v>18336.406709200804</c:v>
                </c:pt>
                <c:pt idx="23">
                  <c:v>20166.431918867485</c:v>
                </c:pt>
                <c:pt idx="24">
                  <c:v>21807.818681729073</c:v>
                </c:pt>
                <c:pt idx="25">
                  <c:v>23583.300460729482</c:v>
                </c:pt>
                <c:pt idx="26">
                  <c:v>24796.178723877765</c:v>
                </c:pt>
                <c:pt idx="27">
                  <c:v>25502.820601276082</c:v>
                </c:pt>
                <c:pt idx="28">
                  <c:v>26620.886472652732</c:v>
                </c:pt>
                <c:pt idx="29">
                  <c:v>26904.04910591014</c:v>
                </c:pt>
                <c:pt idx="30">
                  <c:v>27207.144086880071</c:v>
                </c:pt>
                <c:pt idx="31">
                  <c:v>27362.272977575965</c:v>
                </c:pt>
                <c:pt idx="32">
                  <c:v>27862.36789522192</c:v>
                </c:pt>
                <c:pt idx="33">
                  <c:v>27892.536045382716</c:v>
                </c:pt>
                <c:pt idx="34">
                  <c:v>28042.763897319179</c:v>
                </c:pt>
                <c:pt idx="35">
                  <c:v>28052.900763199155</c:v>
                </c:pt>
                <c:pt idx="36">
                  <c:v>28063.066016680175</c:v>
                </c:pt>
                <c:pt idx="37">
                  <c:v>28063.21197507008</c:v>
                </c:pt>
              </c:numCache>
            </c:numRef>
          </c:val>
          <c:extLst>
            <c:ext xmlns:c16="http://schemas.microsoft.com/office/drawing/2014/chart" uri="{C3380CC4-5D6E-409C-BE32-E72D297353CC}">
              <c16:uniqueId val="{0000000D-BE4F-4A56-BD61-331017FE5C70}"/>
            </c:ext>
          </c:extLst>
        </c:ser>
        <c:ser>
          <c:idx val="13"/>
          <c:order val="14"/>
          <c:tx>
            <c:strRef>
              <c:f>'ES2'!$V$21</c:f>
              <c:strCache>
                <c:ptCount val="1"/>
                <c:pt idx="0">
                  <c:v>Waste</c:v>
                </c:pt>
              </c:strCache>
            </c:strRef>
          </c:tx>
          <c:spPr>
            <a:solidFill>
              <a:schemeClr val="accent2">
                <a:lumMod val="80000"/>
                <a:lumOff val="20000"/>
              </a:schemeClr>
            </a:solidFill>
            <a:ln>
              <a:noFill/>
            </a:ln>
            <a:effectLst/>
          </c:spPr>
          <c:cat>
            <c:numRef>
              <c:f>'ES2'!$W$6:$BH$6</c:f>
              <c:numCache>
                <c:formatCode>yyyy</c:formatCode>
                <c:ptCount val="38"/>
                <c:pt idx="0">
                  <c:v>42095</c:v>
                </c:pt>
                <c:pt idx="1">
                  <c:v>42461</c:v>
                </c:pt>
                <c:pt idx="2">
                  <c:v>42826</c:v>
                </c:pt>
                <c:pt idx="3">
                  <c:v>42826</c:v>
                </c:pt>
                <c:pt idx="4">
                  <c:v>43191</c:v>
                </c:pt>
                <c:pt idx="5">
                  <c:v>43191</c:v>
                </c:pt>
                <c:pt idx="6">
                  <c:v>43556</c:v>
                </c:pt>
                <c:pt idx="7">
                  <c:v>43922</c:v>
                </c:pt>
                <c:pt idx="8">
                  <c:v>44287</c:v>
                </c:pt>
                <c:pt idx="9">
                  <c:v>44652</c:v>
                </c:pt>
                <c:pt idx="10">
                  <c:v>45017</c:v>
                </c:pt>
                <c:pt idx="11">
                  <c:v>45383</c:v>
                </c:pt>
                <c:pt idx="12">
                  <c:v>45748</c:v>
                </c:pt>
                <c:pt idx="13">
                  <c:v>46113</c:v>
                </c:pt>
                <c:pt idx="14">
                  <c:v>46478</c:v>
                </c:pt>
                <c:pt idx="15">
                  <c:v>46844</c:v>
                </c:pt>
                <c:pt idx="16">
                  <c:v>47209</c:v>
                </c:pt>
                <c:pt idx="17">
                  <c:v>47574</c:v>
                </c:pt>
                <c:pt idx="18">
                  <c:v>47939</c:v>
                </c:pt>
                <c:pt idx="19">
                  <c:v>48305</c:v>
                </c:pt>
                <c:pt idx="20">
                  <c:v>48670</c:v>
                </c:pt>
                <c:pt idx="21">
                  <c:v>49035</c:v>
                </c:pt>
                <c:pt idx="22">
                  <c:v>49400</c:v>
                </c:pt>
                <c:pt idx="23">
                  <c:v>49766</c:v>
                </c:pt>
                <c:pt idx="24">
                  <c:v>50131</c:v>
                </c:pt>
                <c:pt idx="25">
                  <c:v>50496</c:v>
                </c:pt>
                <c:pt idx="26">
                  <c:v>50861</c:v>
                </c:pt>
                <c:pt idx="27">
                  <c:v>51227</c:v>
                </c:pt>
                <c:pt idx="28">
                  <c:v>51592</c:v>
                </c:pt>
                <c:pt idx="29">
                  <c:v>51957</c:v>
                </c:pt>
                <c:pt idx="30">
                  <c:v>52322</c:v>
                </c:pt>
                <c:pt idx="31">
                  <c:v>52688</c:v>
                </c:pt>
                <c:pt idx="32">
                  <c:v>53053</c:v>
                </c:pt>
                <c:pt idx="33">
                  <c:v>53418</c:v>
                </c:pt>
                <c:pt idx="34">
                  <c:v>53783</c:v>
                </c:pt>
                <c:pt idx="35">
                  <c:v>54149</c:v>
                </c:pt>
                <c:pt idx="36">
                  <c:v>54514</c:v>
                </c:pt>
                <c:pt idx="37">
                  <c:v>54879</c:v>
                </c:pt>
              </c:numCache>
            </c:numRef>
          </c:cat>
          <c:val>
            <c:numRef>
              <c:f>'ES2'!$W$21:$BH$21</c:f>
              <c:numCache>
                <c:formatCode>_-* #,##0_-;\-* #,##0_-;_-* "-"??_-;_-@_-</c:formatCode>
                <c:ptCount val="38"/>
                <c:pt idx="5">
                  <c:v>1353.9080000000001</c:v>
                </c:pt>
                <c:pt idx="6">
                  <c:v>1529.7771022599177</c:v>
                </c:pt>
                <c:pt idx="7">
                  <c:v>1610.2728127529385</c:v>
                </c:pt>
                <c:pt idx="8">
                  <c:v>1783.9807854376841</c:v>
                </c:pt>
                <c:pt idx="9">
                  <c:v>1849.0169414460465</c:v>
                </c:pt>
                <c:pt idx="10">
                  <c:v>1881.2185565603158</c:v>
                </c:pt>
                <c:pt idx="11">
                  <c:v>2132.4624787781986</c:v>
                </c:pt>
                <c:pt idx="12">
                  <c:v>2197.837131526685</c:v>
                </c:pt>
                <c:pt idx="13">
                  <c:v>2227.422036990165</c:v>
                </c:pt>
                <c:pt idx="14">
                  <c:v>2279.2890040223756</c:v>
                </c:pt>
                <c:pt idx="15">
                  <c:v>2307.5031243302728</c:v>
                </c:pt>
                <c:pt idx="16">
                  <c:v>2335.1236129613726</c:v>
                </c:pt>
                <c:pt idx="17">
                  <c:v>2361.6360732800717</c:v>
                </c:pt>
                <c:pt idx="18">
                  <c:v>2385.3843369544584</c:v>
                </c:pt>
                <c:pt idx="19">
                  <c:v>2408.5712398121259</c:v>
                </c:pt>
                <c:pt idx="20">
                  <c:v>2431.2399167254362</c:v>
                </c:pt>
                <c:pt idx="21">
                  <c:v>2453.4300975039778</c:v>
                </c:pt>
                <c:pt idx="22">
                  <c:v>2475.1784638648342</c:v>
                </c:pt>
                <c:pt idx="23">
                  <c:v>2488.8779782157117</c:v>
                </c:pt>
                <c:pt idx="24">
                  <c:v>2501.938282603599</c:v>
                </c:pt>
                <c:pt idx="25">
                  <c:v>2514.3935115616177</c:v>
                </c:pt>
                <c:pt idx="26">
                  <c:v>2525.2157214047338</c:v>
                </c:pt>
                <c:pt idx="27">
                  <c:v>2534.3981367095121</c:v>
                </c:pt>
                <c:pt idx="28">
                  <c:v>2537.3837248780928</c:v>
                </c:pt>
                <c:pt idx="29">
                  <c:v>2531.9633924117165</c:v>
                </c:pt>
                <c:pt idx="30">
                  <c:v>2518.3382091961985</c:v>
                </c:pt>
                <c:pt idx="31">
                  <c:v>2496.8367177184582</c:v>
                </c:pt>
                <c:pt idx="32">
                  <c:v>2467.9058396580854</c:v>
                </c:pt>
                <c:pt idx="33">
                  <c:v>2432.0983433748042</c:v>
                </c:pt>
                <c:pt idx="34">
                  <c:v>2390.0573612217504</c:v>
                </c:pt>
                <c:pt idx="35">
                  <c:v>2343.4681362078718</c:v>
                </c:pt>
                <c:pt idx="36">
                  <c:v>2293.5313416484578</c:v>
                </c:pt>
                <c:pt idx="37">
                  <c:v>2241.0270680212789</c:v>
                </c:pt>
              </c:numCache>
            </c:numRef>
          </c:val>
          <c:extLst>
            <c:ext xmlns:c16="http://schemas.microsoft.com/office/drawing/2014/chart" uri="{C3380CC4-5D6E-409C-BE32-E72D297353CC}">
              <c16:uniqueId val="{0000000E-BE4F-4A56-BD61-331017FE5C70}"/>
            </c:ext>
          </c:extLst>
        </c:ser>
        <c:dLbls>
          <c:showLegendKey val="0"/>
          <c:showVal val="0"/>
          <c:showCatName val="0"/>
          <c:showSerName val="0"/>
          <c:showPercent val="0"/>
          <c:showBubbleSize val="0"/>
        </c:dLbls>
        <c:axId val="612512128"/>
        <c:axId val="612513664"/>
      </c:areaChart>
      <c:lineChart>
        <c:grouping val="standard"/>
        <c:varyColors val="0"/>
        <c:ser>
          <c:idx val="15"/>
          <c:order val="15"/>
          <c:tx>
            <c:strRef>
              <c:f>'ES2'!$V$22</c:f>
              <c:strCache>
                <c:ptCount val="1"/>
                <c:pt idx="0">
                  <c:v>Transmission % of Total</c:v>
                </c:pt>
              </c:strCache>
            </c:strRef>
          </c:tx>
          <c:spPr>
            <a:ln w="25400" cap="rnd">
              <a:solidFill>
                <a:sysClr val="windowText" lastClr="000000"/>
              </a:solidFill>
              <a:round/>
            </a:ln>
            <a:effectLst/>
          </c:spPr>
          <c:marker>
            <c:symbol val="none"/>
          </c:marker>
          <c:cat>
            <c:numRef>
              <c:f>'ES2'!$W$6:$BH$6</c:f>
              <c:numCache>
                <c:formatCode>yyyy</c:formatCode>
                <c:ptCount val="38"/>
                <c:pt idx="0">
                  <c:v>42095</c:v>
                </c:pt>
                <c:pt idx="1">
                  <c:v>42461</c:v>
                </c:pt>
                <c:pt idx="2">
                  <c:v>42826</c:v>
                </c:pt>
                <c:pt idx="3">
                  <c:v>42826</c:v>
                </c:pt>
                <c:pt idx="4">
                  <c:v>43191</c:v>
                </c:pt>
                <c:pt idx="5">
                  <c:v>43191</c:v>
                </c:pt>
                <c:pt idx="6">
                  <c:v>43556</c:v>
                </c:pt>
                <c:pt idx="7">
                  <c:v>43922</c:v>
                </c:pt>
                <c:pt idx="8">
                  <c:v>44287</c:v>
                </c:pt>
                <c:pt idx="9">
                  <c:v>44652</c:v>
                </c:pt>
                <c:pt idx="10">
                  <c:v>45017</c:v>
                </c:pt>
                <c:pt idx="11">
                  <c:v>45383</c:v>
                </c:pt>
                <c:pt idx="12">
                  <c:v>45748</c:v>
                </c:pt>
                <c:pt idx="13">
                  <c:v>46113</c:v>
                </c:pt>
                <c:pt idx="14">
                  <c:v>46478</c:v>
                </c:pt>
                <c:pt idx="15">
                  <c:v>46844</c:v>
                </c:pt>
                <c:pt idx="16">
                  <c:v>47209</c:v>
                </c:pt>
                <c:pt idx="17">
                  <c:v>47574</c:v>
                </c:pt>
                <c:pt idx="18">
                  <c:v>47939</c:v>
                </c:pt>
                <c:pt idx="19">
                  <c:v>48305</c:v>
                </c:pt>
                <c:pt idx="20">
                  <c:v>48670</c:v>
                </c:pt>
                <c:pt idx="21">
                  <c:v>49035</c:v>
                </c:pt>
                <c:pt idx="22">
                  <c:v>49400</c:v>
                </c:pt>
                <c:pt idx="23">
                  <c:v>49766</c:v>
                </c:pt>
                <c:pt idx="24">
                  <c:v>50131</c:v>
                </c:pt>
                <c:pt idx="25">
                  <c:v>50496</c:v>
                </c:pt>
                <c:pt idx="26">
                  <c:v>50861</c:v>
                </c:pt>
                <c:pt idx="27">
                  <c:v>51227</c:v>
                </c:pt>
                <c:pt idx="28">
                  <c:v>51592</c:v>
                </c:pt>
                <c:pt idx="29">
                  <c:v>51957</c:v>
                </c:pt>
                <c:pt idx="30">
                  <c:v>52322</c:v>
                </c:pt>
                <c:pt idx="31">
                  <c:v>52688</c:v>
                </c:pt>
                <c:pt idx="32">
                  <c:v>53053</c:v>
                </c:pt>
                <c:pt idx="33">
                  <c:v>53418</c:v>
                </c:pt>
                <c:pt idx="34">
                  <c:v>53783</c:v>
                </c:pt>
                <c:pt idx="35">
                  <c:v>54149</c:v>
                </c:pt>
                <c:pt idx="36">
                  <c:v>54514</c:v>
                </c:pt>
                <c:pt idx="37">
                  <c:v>54879</c:v>
                </c:pt>
              </c:numCache>
            </c:numRef>
          </c:cat>
          <c:val>
            <c:numRef>
              <c:f>'ES2'!$W$22:$BH$22</c:f>
              <c:numCache>
                <c:formatCode>0%</c:formatCode>
                <c:ptCount val="38"/>
                <c:pt idx="5">
                  <c:v>0.71353029816253422</c:v>
                </c:pt>
                <c:pt idx="6">
                  <c:v>0.68726779824534967</c:v>
                </c:pt>
                <c:pt idx="7">
                  <c:v>0.67543232849446622</c:v>
                </c:pt>
                <c:pt idx="8">
                  <c:v>0.66675348750545183</c:v>
                </c:pt>
                <c:pt idx="9">
                  <c:v>0.64013059348351642</c:v>
                </c:pt>
                <c:pt idx="10">
                  <c:v>0.6318468639613235</c:v>
                </c:pt>
                <c:pt idx="11">
                  <c:v>0.61732613108743017</c:v>
                </c:pt>
                <c:pt idx="12">
                  <c:v>0.60276060077061844</c:v>
                </c:pt>
                <c:pt idx="13">
                  <c:v>0.59182707409321711</c:v>
                </c:pt>
                <c:pt idx="14">
                  <c:v>0.58641979884800255</c:v>
                </c:pt>
                <c:pt idx="15">
                  <c:v>0.57755927107446614</c:v>
                </c:pt>
                <c:pt idx="16">
                  <c:v>0.56541497542556318</c:v>
                </c:pt>
                <c:pt idx="17">
                  <c:v>0.54762051297161918</c:v>
                </c:pt>
                <c:pt idx="18">
                  <c:v>0.53663908956545114</c:v>
                </c:pt>
                <c:pt idx="19">
                  <c:v>0.52841266774474005</c:v>
                </c:pt>
                <c:pt idx="20">
                  <c:v>0.51113263602481307</c:v>
                </c:pt>
                <c:pt idx="21">
                  <c:v>0.49800315439332993</c:v>
                </c:pt>
                <c:pt idx="22">
                  <c:v>0.48852200624113823</c:v>
                </c:pt>
                <c:pt idx="23">
                  <c:v>0.47813418574132033</c:v>
                </c:pt>
                <c:pt idx="24">
                  <c:v>0.46595807403621686</c:v>
                </c:pt>
                <c:pt idx="25">
                  <c:v>0.45422853468377544</c:v>
                </c:pt>
                <c:pt idx="26">
                  <c:v>0.44583134707417527</c:v>
                </c:pt>
                <c:pt idx="27">
                  <c:v>0.43910767032469422</c:v>
                </c:pt>
                <c:pt idx="28">
                  <c:v>0.43494000581636266</c:v>
                </c:pt>
                <c:pt idx="29">
                  <c:v>0.43194687807127574</c:v>
                </c:pt>
                <c:pt idx="30">
                  <c:v>0.42854503483627349</c:v>
                </c:pt>
                <c:pt idx="31">
                  <c:v>0.42653765177693254</c:v>
                </c:pt>
                <c:pt idx="32">
                  <c:v>0.42631366310642715</c:v>
                </c:pt>
                <c:pt idx="33">
                  <c:v>0.42492843210350018</c:v>
                </c:pt>
                <c:pt idx="34">
                  <c:v>0.4234588768959473</c:v>
                </c:pt>
                <c:pt idx="35">
                  <c:v>0.4210704191487043</c:v>
                </c:pt>
                <c:pt idx="36">
                  <c:v>0.41869772218820345</c:v>
                </c:pt>
                <c:pt idx="37">
                  <c:v>0.41652592803155375</c:v>
                </c:pt>
              </c:numCache>
            </c:numRef>
          </c:val>
          <c:smooth val="0"/>
          <c:extLst>
            <c:ext xmlns:c16="http://schemas.microsoft.com/office/drawing/2014/chart" uri="{C3380CC4-5D6E-409C-BE32-E72D297353CC}">
              <c16:uniqueId val="{0000000F-BE4F-4A56-BD61-331017FE5C70}"/>
            </c:ext>
          </c:extLst>
        </c:ser>
        <c:ser>
          <c:idx val="16"/>
          <c:order val="16"/>
          <c:tx>
            <c:strRef>
              <c:f>'ES2'!$V$23</c:f>
              <c:strCache>
                <c:ptCount val="1"/>
                <c:pt idx="0">
                  <c:v>Distributed+Microgen % of Total </c:v>
                </c:pt>
              </c:strCache>
            </c:strRef>
          </c:tx>
          <c:spPr>
            <a:ln w="28575" cap="rnd">
              <a:solidFill>
                <a:srgbClr val="FFFF00"/>
              </a:solidFill>
              <a:round/>
            </a:ln>
            <a:effectLst/>
          </c:spPr>
          <c:marker>
            <c:symbol val="none"/>
          </c:marker>
          <c:val>
            <c:numRef>
              <c:f>'ES2'!$W$23:$BH$23</c:f>
              <c:numCache>
                <c:formatCode>0%</c:formatCode>
                <c:ptCount val="38"/>
                <c:pt idx="5">
                  <c:v>0.28646970183746578</c:v>
                </c:pt>
                <c:pt idx="6">
                  <c:v>0.31273220175465033</c:v>
                </c:pt>
                <c:pt idx="7">
                  <c:v>0.32456767150553378</c:v>
                </c:pt>
                <c:pt idx="8">
                  <c:v>0.33324651249454817</c:v>
                </c:pt>
                <c:pt idx="9">
                  <c:v>0.35986940651648358</c:v>
                </c:pt>
                <c:pt idx="10">
                  <c:v>0.3681531360386765</c:v>
                </c:pt>
                <c:pt idx="11">
                  <c:v>0.38267386891256983</c:v>
                </c:pt>
                <c:pt idx="12">
                  <c:v>0.39723939922938156</c:v>
                </c:pt>
                <c:pt idx="13">
                  <c:v>0.40817292590678289</c:v>
                </c:pt>
                <c:pt idx="14">
                  <c:v>0.41358020115199745</c:v>
                </c:pt>
                <c:pt idx="15">
                  <c:v>0.42244072892553386</c:v>
                </c:pt>
                <c:pt idx="16">
                  <c:v>0.43458502457443682</c:v>
                </c:pt>
                <c:pt idx="17">
                  <c:v>0.45237948702838082</c:v>
                </c:pt>
                <c:pt idx="18">
                  <c:v>0.46336091043454886</c:v>
                </c:pt>
                <c:pt idx="19">
                  <c:v>0.47158733225525995</c:v>
                </c:pt>
                <c:pt idx="20">
                  <c:v>0.48886736397518693</c:v>
                </c:pt>
                <c:pt idx="21">
                  <c:v>0.50199684560667013</c:v>
                </c:pt>
                <c:pt idx="22">
                  <c:v>0.51147799375886183</c:v>
                </c:pt>
                <c:pt idx="23">
                  <c:v>0.52186581425867962</c:v>
                </c:pt>
                <c:pt idx="24">
                  <c:v>0.53404192596378319</c:v>
                </c:pt>
                <c:pt idx="25">
                  <c:v>0.54577146531622456</c:v>
                </c:pt>
                <c:pt idx="26">
                  <c:v>0.55416865292582473</c:v>
                </c:pt>
                <c:pt idx="27">
                  <c:v>0.56089232967530578</c:v>
                </c:pt>
                <c:pt idx="28">
                  <c:v>0.56505999418363739</c:v>
                </c:pt>
                <c:pt idx="29">
                  <c:v>0.56805312192872426</c:v>
                </c:pt>
                <c:pt idx="30">
                  <c:v>0.57145496516372651</c:v>
                </c:pt>
                <c:pt idx="31">
                  <c:v>0.57346234822306741</c:v>
                </c:pt>
                <c:pt idx="32">
                  <c:v>0.57368633689357285</c:v>
                </c:pt>
                <c:pt idx="33">
                  <c:v>0.57507156789649982</c:v>
                </c:pt>
                <c:pt idx="34">
                  <c:v>0.5765411231040527</c:v>
                </c:pt>
                <c:pt idx="35">
                  <c:v>0.57892958085129576</c:v>
                </c:pt>
                <c:pt idx="36">
                  <c:v>0.58130227781179655</c:v>
                </c:pt>
                <c:pt idx="37">
                  <c:v>0.58347407196844625</c:v>
                </c:pt>
              </c:numCache>
            </c:numRef>
          </c:val>
          <c:smooth val="0"/>
          <c:extLst>
            <c:ext xmlns:c16="http://schemas.microsoft.com/office/drawing/2014/chart" uri="{C3380CC4-5D6E-409C-BE32-E72D297353CC}">
              <c16:uniqueId val="{00000010-BE4F-4A56-BD61-331017FE5C70}"/>
            </c:ext>
          </c:extLst>
        </c:ser>
        <c:dLbls>
          <c:showLegendKey val="0"/>
          <c:showVal val="0"/>
          <c:showCatName val="0"/>
          <c:showSerName val="0"/>
          <c:showPercent val="0"/>
          <c:showBubbleSize val="0"/>
        </c:dLbls>
        <c:marker val="1"/>
        <c:smooth val="0"/>
        <c:axId val="482933000"/>
        <c:axId val="482913976"/>
      </c:lineChart>
      <c:dateAx>
        <c:axId val="612512128"/>
        <c:scaling>
          <c:orientation val="minMax"/>
          <c:min val="42005"/>
        </c:scaling>
        <c:delete val="0"/>
        <c:axPos val="b"/>
        <c:numFmt formatCode="yyyy" sourceLinked="1"/>
        <c:majorTickMark val="out"/>
        <c:minorTickMark val="none"/>
        <c:tickLblPos val="low"/>
        <c:spPr>
          <a:noFill/>
          <a:ln w="9525" cap="flat" cmpd="sng" algn="ctr">
            <a:solidFill>
              <a:schemeClr val="bg1">
                <a:lumMod val="50000"/>
              </a:schemeClr>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12513664"/>
        <c:crosses val="autoZero"/>
        <c:auto val="1"/>
        <c:lblOffset val="100"/>
        <c:baseTimeUnit val="years"/>
        <c:majorUnit val="5"/>
        <c:majorTimeUnit val="years"/>
      </c:dateAx>
      <c:valAx>
        <c:axId val="612513664"/>
        <c:scaling>
          <c:orientation val="minMax"/>
        </c:scaling>
        <c:delete val="0"/>
        <c:axPos val="l"/>
        <c:majorGridlines>
          <c:spPr>
            <a:ln w="9525" cap="flat" cmpd="sng" algn="ctr">
              <a:solidFill>
                <a:srgbClr val="BFBFBF"/>
              </a:solidFill>
              <a:round/>
            </a:ln>
            <a:effectLst/>
          </c:spPr>
        </c:majorGridlines>
        <c:title>
          <c:tx>
            <c:rich>
              <a:bodyPr rot="-54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Installed capacity (GW)</a:t>
                </a:r>
              </a:p>
            </c:rich>
          </c:tx>
          <c:layout>
            <c:manualLayout>
              <c:xMode val="edge"/>
              <c:yMode val="edge"/>
              <c:x val="9.5303979845425633E-3"/>
              <c:y val="0.21488311835899768"/>
            </c:manualLayout>
          </c:layout>
          <c:overlay val="0"/>
          <c:spPr>
            <a:noFill/>
            <a:ln>
              <a:noFill/>
            </a:ln>
            <a:effectLst/>
          </c:spPr>
          <c:txPr>
            <a:bodyPr rot="-54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General" sourceLinked="0"/>
        <c:majorTickMark val="none"/>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12512128"/>
        <c:crosses val="autoZero"/>
        <c:crossBetween val="between"/>
        <c:dispUnits>
          <c:builtInUnit val="thousands"/>
        </c:dispUnits>
      </c:valAx>
      <c:valAx>
        <c:axId val="482913976"/>
        <c:scaling>
          <c:orientation val="minMax"/>
        </c:scaling>
        <c:delete val="0"/>
        <c:axPos val="r"/>
        <c:title>
          <c:tx>
            <c:rich>
              <a:bodyPr rot="-5400000" spcFirstLastPara="1" vertOverflow="ellipsis" vert="horz" wrap="square" anchor="ctr" anchorCtr="1"/>
              <a:lstStyle/>
              <a:p>
                <a:pPr algn="ctr" rtl="0">
                  <a:defRPr lang="en-US"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sz="1200" b="1" i="0" u="none" strike="noStrike" kern="1200" baseline="0">
                    <a:solidFill>
                      <a:sysClr val="windowText" lastClr="000000"/>
                    </a:solidFill>
                    <a:latin typeface="Arial" panose="020B0604020202020204" pitchFamily="34" charset="0"/>
                    <a:ea typeface="+mn-ea"/>
                    <a:cs typeface="Arial" panose="020B0604020202020204" pitchFamily="34" charset="0"/>
                  </a:rPr>
                  <a:t>% of Generation</a:t>
                </a:r>
              </a:p>
            </c:rich>
          </c:tx>
          <c:overlay val="0"/>
          <c:spPr>
            <a:noFill/>
            <a:ln>
              <a:noFill/>
            </a:ln>
            <a:effectLst/>
          </c:spPr>
          <c:txPr>
            <a:bodyPr rot="-5400000" spcFirstLastPara="1" vertOverflow="ellipsis" vert="horz" wrap="square" anchor="ctr" anchorCtr="1"/>
            <a:lstStyle/>
            <a:p>
              <a:pPr algn="ctr" rtl="0">
                <a:defRPr lang="en-US"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482933000"/>
        <c:crosses val="max"/>
        <c:crossBetween val="between"/>
      </c:valAx>
      <c:dateAx>
        <c:axId val="482933000"/>
        <c:scaling>
          <c:orientation val="minMax"/>
        </c:scaling>
        <c:delete val="1"/>
        <c:axPos val="b"/>
        <c:numFmt formatCode="yyyy" sourceLinked="1"/>
        <c:majorTickMark val="out"/>
        <c:minorTickMark val="none"/>
        <c:tickLblPos val="nextTo"/>
        <c:crossAx val="482913976"/>
        <c:crosses val="autoZero"/>
        <c:auto val="1"/>
        <c:lblOffset val="100"/>
        <c:baseTimeUnit val="days"/>
      </c:dateAx>
      <c:spPr>
        <a:noFill/>
        <a:ln>
          <a:noFill/>
        </a:ln>
        <a:effectLst/>
      </c:spPr>
    </c:plotArea>
    <c:legend>
      <c:legendPos val="b"/>
      <c:legendEntry>
        <c:idx val="1"/>
        <c:delete val="1"/>
      </c:legendEntry>
      <c:layout>
        <c:manualLayout>
          <c:xMode val="edge"/>
          <c:yMode val="edge"/>
          <c:x val="2.8193051885811747E-2"/>
          <c:y val="0.86793291649220161"/>
          <c:w val="0.97180694811418822"/>
          <c:h val="0.13206704926416274"/>
        </c:manualLayout>
      </c:layout>
      <c:overlay val="0"/>
      <c:spPr>
        <a:noFill/>
        <a:ln>
          <a:noFill/>
        </a:ln>
        <a:effectLst/>
      </c:spPr>
      <c:txPr>
        <a:bodyPr rot="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863447027952632E-2"/>
          <c:y val="5.9360474133226787E-2"/>
          <c:w val="0.84426989302096478"/>
          <c:h val="0.74204716177055519"/>
        </c:manualLayout>
      </c:layout>
      <c:areaChart>
        <c:grouping val="stacked"/>
        <c:varyColors val="0"/>
        <c:ser>
          <c:idx val="5"/>
          <c:order val="0"/>
          <c:tx>
            <c:strRef>
              <c:f>'ES2'!$V$29</c:f>
              <c:strCache>
                <c:ptCount val="1"/>
                <c:pt idx="0">
                  <c:v>Biomass</c:v>
                </c:pt>
              </c:strCache>
            </c:strRef>
          </c:tx>
          <c:spPr>
            <a:solidFill>
              <a:srgbClr val="F26522"/>
            </a:solidFill>
            <a:ln>
              <a:solidFill>
                <a:srgbClr val="F26522"/>
              </a:solidFill>
            </a:ln>
            <a:effectLst/>
          </c:spPr>
          <c:cat>
            <c:numRef>
              <c:f>'ES2'!$W$28:$BH$28</c:f>
              <c:numCache>
                <c:formatCode>yyyy</c:formatCode>
                <c:ptCount val="38"/>
                <c:pt idx="0">
                  <c:v>42095</c:v>
                </c:pt>
                <c:pt idx="1">
                  <c:v>42461</c:v>
                </c:pt>
                <c:pt idx="2">
                  <c:v>42826</c:v>
                </c:pt>
                <c:pt idx="3">
                  <c:v>42826</c:v>
                </c:pt>
                <c:pt idx="4">
                  <c:v>43191</c:v>
                </c:pt>
                <c:pt idx="5">
                  <c:v>43191</c:v>
                </c:pt>
                <c:pt idx="6">
                  <c:v>43556</c:v>
                </c:pt>
                <c:pt idx="7">
                  <c:v>43922</c:v>
                </c:pt>
                <c:pt idx="8">
                  <c:v>44287</c:v>
                </c:pt>
                <c:pt idx="9">
                  <c:v>44652</c:v>
                </c:pt>
                <c:pt idx="10">
                  <c:v>45017</c:v>
                </c:pt>
                <c:pt idx="11">
                  <c:v>45383</c:v>
                </c:pt>
                <c:pt idx="12">
                  <c:v>45748</c:v>
                </c:pt>
                <c:pt idx="13">
                  <c:v>46113</c:v>
                </c:pt>
                <c:pt idx="14">
                  <c:v>46478</c:v>
                </c:pt>
                <c:pt idx="15">
                  <c:v>46844</c:v>
                </c:pt>
                <c:pt idx="16">
                  <c:v>47209</c:v>
                </c:pt>
                <c:pt idx="17">
                  <c:v>47574</c:v>
                </c:pt>
                <c:pt idx="18">
                  <c:v>47939</c:v>
                </c:pt>
                <c:pt idx="19">
                  <c:v>48305</c:v>
                </c:pt>
                <c:pt idx="20">
                  <c:v>48670</c:v>
                </c:pt>
                <c:pt idx="21">
                  <c:v>49035</c:v>
                </c:pt>
                <c:pt idx="22">
                  <c:v>49400</c:v>
                </c:pt>
                <c:pt idx="23">
                  <c:v>49766</c:v>
                </c:pt>
                <c:pt idx="24">
                  <c:v>50131</c:v>
                </c:pt>
                <c:pt idx="25">
                  <c:v>50496</c:v>
                </c:pt>
                <c:pt idx="26">
                  <c:v>50861</c:v>
                </c:pt>
                <c:pt idx="27">
                  <c:v>51227</c:v>
                </c:pt>
                <c:pt idx="28">
                  <c:v>51592</c:v>
                </c:pt>
                <c:pt idx="29">
                  <c:v>51957</c:v>
                </c:pt>
                <c:pt idx="30">
                  <c:v>52322</c:v>
                </c:pt>
                <c:pt idx="31">
                  <c:v>52688</c:v>
                </c:pt>
                <c:pt idx="32">
                  <c:v>53053</c:v>
                </c:pt>
                <c:pt idx="33">
                  <c:v>53418</c:v>
                </c:pt>
                <c:pt idx="34">
                  <c:v>53783</c:v>
                </c:pt>
                <c:pt idx="35">
                  <c:v>54149</c:v>
                </c:pt>
                <c:pt idx="36">
                  <c:v>54514</c:v>
                </c:pt>
                <c:pt idx="37">
                  <c:v>54879</c:v>
                </c:pt>
              </c:numCache>
            </c:numRef>
          </c:cat>
          <c:val>
            <c:numRef>
              <c:f>'ES2'!$W$29:$BH$29</c:f>
              <c:numCache>
                <c:formatCode>_-* #,##0_-;\-* #,##0_-;_-* "-"??_-;_-@_-</c:formatCode>
                <c:ptCount val="38"/>
                <c:pt idx="5">
                  <c:v>4186.1684000000005</c:v>
                </c:pt>
                <c:pt idx="6">
                  <c:v>4257.1161432242952</c:v>
                </c:pt>
                <c:pt idx="7">
                  <c:v>4560.8536605189965</c:v>
                </c:pt>
                <c:pt idx="8">
                  <c:v>4557.6968652976211</c:v>
                </c:pt>
                <c:pt idx="9">
                  <c:v>4816.8216462392866</c:v>
                </c:pt>
                <c:pt idx="10">
                  <c:v>4852.8212120923054</c:v>
                </c:pt>
                <c:pt idx="11">
                  <c:v>4865.2425450481533</c:v>
                </c:pt>
                <c:pt idx="12">
                  <c:v>4876.5278466436375</c:v>
                </c:pt>
                <c:pt idx="13">
                  <c:v>4887.523741535606</c:v>
                </c:pt>
                <c:pt idx="14">
                  <c:v>4905.5818547512299</c:v>
                </c:pt>
                <c:pt idx="15">
                  <c:v>4898.1882414372358</c:v>
                </c:pt>
                <c:pt idx="16">
                  <c:v>4925.9380330723116</c:v>
                </c:pt>
                <c:pt idx="17">
                  <c:v>4953.5139937009517</c:v>
                </c:pt>
                <c:pt idx="18">
                  <c:v>4981.0514920188944</c:v>
                </c:pt>
                <c:pt idx="19">
                  <c:v>5009.0725073402446</c:v>
                </c:pt>
                <c:pt idx="20">
                  <c:v>4958.6724152431334</c:v>
                </c:pt>
                <c:pt idx="21">
                  <c:v>4932.7355576851642</c:v>
                </c:pt>
                <c:pt idx="22">
                  <c:v>4931.7926485821718</c:v>
                </c:pt>
                <c:pt idx="23">
                  <c:v>4962.5292271822645</c:v>
                </c:pt>
                <c:pt idx="24">
                  <c:v>4994.5637616621761</c:v>
                </c:pt>
                <c:pt idx="25">
                  <c:v>5027.3427390727575</c:v>
                </c:pt>
                <c:pt idx="26">
                  <c:v>5061.6165300682915</c:v>
                </c:pt>
                <c:pt idx="27">
                  <c:v>5089.6473166878559</c:v>
                </c:pt>
                <c:pt idx="28">
                  <c:v>4483.4788753478115</c:v>
                </c:pt>
                <c:pt idx="29">
                  <c:v>3833.4070158023542</c:v>
                </c:pt>
                <c:pt idx="30">
                  <c:v>3464.7288221428917</c:v>
                </c:pt>
                <c:pt idx="31">
                  <c:v>2857.7267624470969</c:v>
                </c:pt>
                <c:pt idx="32">
                  <c:v>2250.87402032104</c:v>
                </c:pt>
                <c:pt idx="33">
                  <c:v>2277.8725991625915</c:v>
                </c:pt>
                <c:pt idx="34">
                  <c:v>2305.5659103029029</c:v>
                </c:pt>
                <c:pt idx="35">
                  <c:v>2332.8185083093213</c:v>
                </c:pt>
                <c:pt idx="36">
                  <c:v>2360.8050291544851</c:v>
                </c:pt>
                <c:pt idx="37">
                  <c:v>2389.9600148168315</c:v>
                </c:pt>
              </c:numCache>
            </c:numRef>
          </c:val>
          <c:extLst>
            <c:ext xmlns:c16="http://schemas.microsoft.com/office/drawing/2014/chart" uri="{C3380CC4-5D6E-409C-BE32-E72D297353CC}">
              <c16:uniqueId val="{00000000-00DB-40C0-99F4-CF9A96510819}"/>
            </c:ext>
          </c:extLst>
        </c:ser>
        <c:ser>
          <c:idx val="14"/>
          <c:order val="1"/>
          <c:tx>
            <c:strRef>
              <c:f>'ES2'!$V$30</c:f>
              <c:strCache>
                <c:ptCount val="1"/>
                <c:pt idx="0">
                  <c:v>CCS</c:v>
                </c:pt>
              </c:strCache>
            </c:strRef>
          </c:tx>
          <c:spPr>
            <a:solidFill>
              <a:srgbClr val="6A2C91"/>
            </a:solidFill>
            <a:ln>
              <a:solidFill>
                <a:srgbClr val="6A2C91"/>
              </a:solidFill>
            </a:ln>
            <a:effectLst/>
          </c:spPr>
          <c:cat>
            <c:numRef>
              <c:f>'ES2'!$W$28:$BH$28</c:f>
              <c:numCache>
                <c:formatCode>yyyy</c:formatCode>
                <c:ptCount val="38"/>
                <c:pt idx="0">
                  <c:v>42095</c:v>
                </c:pt>
                <c:pt idx="1">
                  <c:v>42461</c:v>
                </c:pt>
                <c:pt idx="2">
                  <c:v>42826</c:v>
                </c:pt>
                <c:pt idx="3">
                  <c:v>42826</c:v>
                </c:pt>
                <c:pt idx="4">
                  <c:v>43191</c:v>
                </c:pt>
                <c:pt idx="5">
                  <c:v>43191</c:v>
                </c:pt>
                <c:pt idx="6">
                  <c:v>43556</c:v>
                </c:pt>
                <c:pt idx="7">
                  <c:v>43922</c:v>
                </c:pt>
                <c:pt idx="8">
                  <c:v>44287</c:v>
                </c:pt>
                <c:pt idx="9">
                  <c:v>44652</c:v>
                </c:pt>
                <c:pt idx="10">
                  <c:v>45017</c:v>
                </c:pt>
                <c:pt idx="11">
                  <c:v>45383</c:v>
                </c:pt>
                <c:pt idx="12">
                  <c:v>45748</c:v>
                </c:pt>
                <c:pt idx="13">
                  <c:v>46113</c:v>
                </c:pt>
                <c:pt idx="14">
                  <c:v>46478</c:v>
                </c:pt>
                <c:pt idx="15">
                  <c:v>46844</c:v>
                </c:pt>
                <c:pt idx="16">
                  <c:v>47209</c:v>
                </c:pt>
                <c:pt idx="17">
                  <c:v>47574</c:v>
                </c:pt>
                <c:pt idx="18">
                  <c:v>47939</c:v>
                </c:pt>
                <c:pt idx="19">
                  <c:v>48305</c:v>
                </c:pt>
                <c:pt idx="20">
                  <c:v>48670</c:v>
                </c:pt>
                <c:pt idx="21">
                  <c:v>49035</c:v>
                </c:pt>
                <c:pt idx="22">
                  <c:v>49400</c:v>
                </c:pt>
                <c:pt idx="23">
                  <c:v>49766</c:v>
                </c:pt>
                <c:pt idx="24">
                  <c:v>50131</c:v>
                </c:pt>
                <c:pt idx="25">
                  <c:v>50496</c:v>
                </c:pt>
                <c:pt idx="26">
                  <c:v>50861</c:v>
                </c:pt>
                <c:pt idx="27">
                  <c:v>51227</c:v>
                </c:pt>
                <c:pt idx="28">
                  <c:v>51592</c:v>
                </c:pt>
                <c:pt idx="29">
                  <c:v>51957</c:v>
                </c:pt>
                <c:pt idx="30">
                  <c:v>52322</c:v>
                </c:pt>
                <c:pt idx="31">
                  <c:v>52688</c:v>
                </c:pt>
                <c:pt idx="32">
                  <c:v>53053</c:v>
                </c:pt>
                <c:pt idx="33">
                  <c:v>53418</c:v>
                </c:pt>
                <c:pt idx="34">
                  <c:v>53783</c:v>
                </c:pt>
                <c:pt idx="35">
                  <c:v>54149</c:v>
                </c:pt>
                <c:pt idx="36">
                  <c:v>54514</c:v>
                </c:pt>
                <c:pt idx="37">
                  <c:v>54879</c:v>
                </c:pt>
              </c:numCache>
            </c:numRef>
          </c:cat>
          <c:val>
            <c:numRef>
              <c:f>'ES2'!$W$30:$BH$30</c:f>
              <c:numCache>
                <c:formatCode>_-* #,##0_-;\-* #,##0_-;_-* "-"??_-;_-@_-</c:formatCode>
                <c:ptCount val="38"/>
                <c:pt idx="5">
                  <c:v>0</c:v>
                </c:pt>
                <c:pt idx="6">
                  <c:v>0</c:v>
                </c:pt>
                <c:pt idx="7">
                  <c:v>0</c:v>
                </c:pt>
                <c:pt idx="8">
                  <c:v>0</c:v>
                </c:pt>
                <c:pt idx="9">
                  <c:v>0</c:v>
                </c:pt>
                <c:pt idx="10">
                  <c:v>0</c:v>
                </c:pt>
                <c:pt idx="11">
                  <c:v>0</c:v>
                </c:pt>
                <c:pt idx="12">
                  <c:v>0</c:v>
                </c:pt>
                <c:pt idx="13">
                  <c:v>0</c:v>
                </c:pt>
                <c:pt idx="14">
                  <c:v>0</c:v>
                </c:pt>
                <c:pt idx="15">
                  <c:v>0</c:v>
                </c:pt>
                <c:pt idx="16">
                  <c:v>0</c:v>
                </c:pt>
                <c:pt idx="17">
                  <c:v>900</c:v>
                </c:pt>
                <c:pt idx="18">
                  <c:v>1800</c:v>
                </c:pt>
                <c:pt idx="19">
                  <c:v>2700</c:v>
                </c:pt>
                <c:pt idx="20">
                  <c:v>3600</c:v>
                </c:pt>
                <c:pt idx="21">
                  <c:v>4500</c:v>
                </c:pt>
                <c:pt idx="22">
                  <c:v>4900</c:v>
                </c:pt>
                <c:pt idx="23">
                  <c:v>5800</c:v>
                </c:pt>
                <c:pt idx="24">
                  <c:v>6700</c:v>
                </c:pt>
                <c:pt idx="25">
                  <c:v>7600</c:v>
                </c:pt>
                <c:pt idx="26">
                  <c:v>8500</c:v>
                </c:pt>
                <c:pt idx="27">
                  <c:v>8500</c:v>
                </c:pt>
                <c:pt idx="28">
                  <c:v>9400</c:v>
                </c:pt>
                <c:pt idx="29">
                  <c:v>9400</c:v>
                </c:pt>
                <c:pt idx="30">
                  <c:v>10300</c:v>
                </c:pt>
                <c:pt idx="31">
                  <c:v>10300</c:v>
                </c:pt>
                <c:pt idx="32">
                  <c:v>10300</c:v>
                </c:pt>
                <c:pt idx="33">
                  <c:v>11200</c:v>
                </c:pt>
                <c:pt idx="34">
                  <c:v>11200</c:v>
                </c:pt>
                <c:pt idx="35">
                  <c:v>12100</c:v>
                </c:pt>
                <c:pt idx="36">
                  <c:v>12100</c:v>
                </c:pt>
                <c:pt idx="37">
                  <c:v>12100</c:v>
                </c:pt>
              </c:numCache>
            </c:numRef>
          </c:val>
          <c:extLst>
            <c:ext xmlns:c16="http://schemas.microsoft.com/office/drawing/2014/chart" uri="{C3380CC4-5D6E-409C-BE32-E72D297353CC}">
              <c16:uniqueId val="{00000001-00DB-40C0-99F4-CF9A96510819}"/>
            </c:ext>
          </c:extLst>
        </c:ser>
        <c:ser>
          <c:idx val="0"/>
          <c:order val="2"/>
          <c:tx>
            <c:strRef>
              <c:f>'ES2'!$V$31</c:f>
              <c:strCache>
                <c:ptCount val="1"/>
                <c:pt idx="0">
                  <c:v>Coal</c:v>
                </c:pt>
              </c:strCache>
            </c:strRef>
          </c:tx>
          <c:spPr>
            <a:solidFill>
              <a:srgbClr val="454546"/>
            </a:solidFill>
            <a:ln>
              <a:solidFill>
                <a:srgbClr val="454546"/>
              </a:solidFill>
            </a:ln>
            <a:effectLst/>
          </c:spPr>
          <c:cat>
            <c:numRef>
              <c:f>'ES2'!$W$28:$BH$28</c:f>
              <c:numCache>
                <c:formatCode>yyyy</c:formatCode>
                <c:ptCount val="38"/>
                <c:pt idx="0">
                  <c:v>42095</c:v>
                </c:pt>
                <c:pt idx="1">
                  <c:v>42461</c:v>
                </c:pt>
                <c:pt idx="2">
                  <c:v>42826</c:v>
                </c:pt>
                <c:pt idx="3">
                  <c:v>42826</c:v>
                </c:pt>
                <c:pt idx="4">
                  <c:v>43191</c:v>
                </c:pt>
                <c:pt idx="5">
                  <c:v>43191</c:v>
                </c:pt>
                <c:pt idx="6">
                  <c:v>43556</c:v>
                </c:pt>
                <c:pt idx="7">
                  <c:v>43922</c:v>
                </c:pt>
                <c:pt idx="8">
                  <c:v>44287</c:v>
                </c:pt>
                <c:pt idx="9">
                  <c:v>44652</c:v>
                </c:pt>
                <c:pt idx="10">
                  <c:v>45017</c:v>
                </c:pt>
                <c:pt idx="11">
                  <c:v>45383</c:v>
                </c:pt>
                <c:pt idx="12">
                  <c:v>45748</c:v>
                </c:pt>
                <c:pt idx="13">
                  <c:v>46113</c:v>
                </c:pt>
                <c:pt idx="14">
                  <c:v>46478</c:v>
                </c:pt>
                <c:pt idx="15">
                  <c:v>46844</c:v>
                </c:pt>
                <c:pt idx="16">
                  <c:v>47209</c:v>
                </c:pt>
                <c:pt idx="17">
                  <c:v>47574</c:v>
                </c:pt>
                <c:pt idx="18">
                  <c:v>47939</c:v>
                </c:pt>
                <c:pt idx="19">
                  <c:v>48305</c:v>
                </c:pt>
                <c:pt idx="20">
                  <c:v>48670</c:v>
                </c:pt>
                <c:pt idx="21">
                  <c:v>49035</c:v>
                </c:pt>
                <c:pt idx="22">
                  <c:v>49400</c:v>
                </c:pt>
                <c:pt idx="23">
                  <c:v>49766</c:v>
                </c:pt>
                <c:pt idx="24">
                  <c:v>50131</c:v>
                </c:pt>
                <c:pt idx="25">
                  <c:v>50496</c:v>
                </c:pt>
                <c:pt idx="26">
                  <c:v>50861</c:v>
                </c:pt>
                <c:pt idx="27">
                  <c:v>51227</c:v>
                </c:pt>
                <c:pt idx="28">
                  <c:v>51592</c:v>
                </c:pt>
                <c:pt idx="29">
                  <c:v>51957</c:v>
                </c:pt>
                <c:pt idx="30">
                  <c:v>52322</c:v>
                </c:pt>
                <c:pt idx="31">
                  <c:v>52688</c:v>
                </c:pt>
                <c:pt idx="32">
                  <c:v>53053</c:v>
                </c:pt>
                <c:pt idx="33">
                  <c:v>53418</c:v>
                </c:pt>
                <c:pt idx="34">
                  <c:v>53783</c:v>
                </c:pt>
                <c:pt idx="35">
                  <c:v>54149</c:v>
                </c:pt>
                <c:pt idx="36">
                  <c:v>54514</c:v>
                </c:pt>
                <c:pt idx="37">
                  <c:v>54879</c:v>
                </c:pt>
              </c:numCache>
            </c:numRef>
          </c:cat>
          <c:val>
            <c:numRef>
              <c:f>'ES2'!$W$31:$BH$31</c:f>
              <c:numCache>
                <c:formatCode>_-* #,##0_-;\-* #,##0_-;_-* "-"??_-;_-@_-</c:formatCode>
                <c:ptCount val="38"/>
                <c:pt idx="5">
                  <c:v>10213.695</c:v>
                </c:pt>
                <c:pt idx="6">
                  <c:v>8199</c:v>
                </c:pt>
                <c:pt idx="7">
                  <c:v>4832</c:v>
                </c:pt>
                <c:pt idx="8">
                  <c:v>3272</c:v>
                </c:pt>
                <c:pt idx="9">
                  <c:v>3272</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numCache>
            </c:numRef>
          </c:val>
          <c:extLst>
            <c:ext xmlns:c16="http://schemas.microsoft.com/office/drawing/2014/chart" uri="{C3380CC4-5D6E-409C-BE32-E72D297353CC}">
              <c16:uniqueId val="{00000002-00DB-40C0-99F4-CF9A96510819}"/>
            </c:ext>
          </c:extLst>
        </c:ser>
        <c:ser>
          <c:idx val="1"/>
          <c:order val="3"/>
          <c:tx>
            <c:strRef>
              <c:f>'ES2'!$V$32</c:f>
              <c:strCache>
                <c:ptCount val="1"/>
                <c:pt idx="0">
                  <c:v>Gas</c:v>
                </c:pt>
              </c:strCache>
            </c:strRef>
          </c:tx>
          <c:spPr>
            <a:solidFill>
              <a:srgbClr val="C2CD23"/>
            </a:solidFill>
            <a:ln>
              <a:solidFill>
                <a:srgbClr val="C2CD23"/>
              </a:solidFill>
            </a:ln>
            <a:effectLst/>
          </c:spPr>
          <c:cat>
            <c:numRef>
              <c:f>'ES2'!$W$28:$BH$28</c:f>
              <c:numCache>
                <c:formatCode>yyyy</c:formatCode>
                <c:ptCount val="38"/>
                <c:pt idx="0">
                  <c:v>42095</c:v>
                </c:pt>
                <c:pt idx="1">
                  <c:v>42461</c:v>
                </c:pt>
                <c:pt idx="2">
                  <c:v>42826</c:v>
                </c:pt>
                <c:pt idx="3">
                  <c:v>42826</c:v>
                </c:pt>
                <c:pt idx="4">
                  <c:v>43191</c:v>
                </c:pt>
                <c:pt idx="5">
                  <c:v>43191</c:v>
                </c:pt>
                <c:pt idx="6">
                  <c:v>43556</c:v>
                </c:pt>
                <c:pt idx="7">
                  <c:v>43922</c:v>
                </c:pt>
                <c:pt idx="8">
                  <c:v>44287</c:v>
                </c:pt>
                <c:pt idx="9">
                  <c:v>44652</c:v>
                </c:pt>
                <c:pt idx="10">
                  <c:v>45017</c:v>
                </c:pt>
                <c:pt idx="11">
                  <c:v>45383</c:v>
                </c:pt>
                <c:pt idx="12">
                  <c:v>45748</c:v>
                </c:pt>
                <c:pt idx="13">
                  <c:v>46113</c:v>
                </c:pt>
                <c:pt idx="14">
                  <c:v>46478</c:v>
                </c:pt>
                <c:pt idx="15">
                  <c:v>46844</c:v>
                </c:pt>
                <c:pt idx="16">
                  <c:v>47209</c:v>
                </c:pt>
                <c:pt idx="17">
                  <c:v>47574</c:v>
                </c:pt>
                <c:pt idx="18">
                  <c:v>47939</c:v>
                </c:pt>
                <c:pt idx="19">
                  <c:v>48305</c:v>
                </c:pt>
                <c:pt idx="20">
                  <c:v>48670</c:v>
                </c:pt>
                <c:pt idx="21">
                  <c:v>49035</c:v>
                </c:pt>
                <c:pt idx="22">
                  <c:v>49400</c:v>
                </c:pt>
                <c:pt idx="23">
                  <c:v>49766</c:v>
                </c:pt>
                <c:pt idx="24">
                  <c:v>50131</c:v>
                </c:pt>
                <c:pt idx="25">
                  <c:v>50496</c:v>
                </c:pt>
                <c:pt idx="26">
                  <c:v>50861</c:v>
                </c:pt>
                <c:pt idx="27">
                  <c:v>51227</c:v>
                </c:pt>
                <c:pt idx="28">
                  <c:v>51592</c:v>
                </c:pt>
                <c:pt idx="29">
                  <c:v>51957</c:v>
                </c:pt>
                <c:pt idx="30">
                  <c:v>52322</c:v>
                </c:pt>
                <c:pt idx="31">
                  <c:v>52688</c:v>
                </c:pt>
                <c:pt idx="32">
                  <c:v>53053</c:v>
                </c:pt>
                <c:pt idx="33">
                  <c:v>53418</c:v>
                </c:pt>
                <c:pt idx="34">
                  <c:v>53783</c:v>
                </c:pt>
                <c:pt idx="35">
                  <c:v>54149</c:v>
                </c:pt>
                <c:pt idx="36">
                  <c:v>54514</c:v>
                </c:pt>
                <c:pt idx="37">
                  <c:v>54879</c:v>
                </c:pt>
              </c:numCache>
            </c:numRef>
          </c:cat>
          <c:val>
            <c:numRef>
              <c:f>'ES2'!$W$32:$BH$32</c:f>
              <c:numCache>
                <c:formatCode>_-* #,##0_-;\-* #,##0_-;_-* "-"??_-;_-@_-</c:formatCode>
                <c:ptCount val="38"/>
                <c:pt idx="5">
                  <c:v>36520.487833104286</c:v>
                </c:pt>
                <c:pt idx="6">
                  <c:v>36791.579314327566</c:v>
                </c:pt>
                <c:pt idx="7">
                  <c:v>37082.49633246204</c:v>
                </c:pt>
                <c:pt idx="8">
                  <c:v>36270.035183235013</c:v>
                </c:pt>
                <c:pt idx="9">
                  <c:v>35170.381531649065</c:v>
                </c:pt>
                <c:pt idx="10">
                  <c:v>35854.091785093304</c:v>
                </c:pt>
                <c:pt idx="11">
                  <c:v>36288.356652277129</c:v>
                </c:pt>
                <c:pt idx="12">
                  <c:v>32887.561647008326</c:v>
                </c:pt>
                <c:pt idx="13">
                  <c:v>30703.56239567171</c:v>
                </c:pt>
                <c:pt idx="14">
                  <c:v>30349.396179025513</c:v>
                </c:pt>
                <c:pt idx="15">
                  <c:v>30208.388570581104</c:v>
                </c:pt>
                <c:pt idx="16">
                  <c:v>29861.385881491544</c:v>
                </c:pt>
                <c:pt idx="17">
                  <c:v>29924.687693295164</c:v>
                </c:pt>
                <c:pt idx="18">
                  <c:v>28648.648752592679</c:v>
                </c:pt>
                <c:pt idx="19">
                  <c:v>27076.501491867046</c:v>
                </c:pt>
                <c:pt idx="20">
                  <c:v>25733.273288616714</c:v>
                </c:pt>
                <c:pt idx="21">
                  <c:v>24685.01473462781</c:v>
                </c:pt>
                <c:pt idx="22">
                  <c:v>23219.806716414638</c:v>
                </c:pt>
                <c:pt idx="23">
                  <c:v>21525.207025168173</c:v>
                </c:pt>
                <c:pt idx="24">
                  <c:v>21024.204575256423</c:v>
                </c:pt>
                <c:pt idx="25">
                  <c:v>19759.84920690555</c:v>
                </c:pt>
                <c:pt idx="26">
                  <c:v>18375.921109254046</c:v>
                </c:pt>
                <c:pt idx="27">
                  <c:v>17532.941888097128</c:v>
                </c:pt>
                <c:pt idx="28">
                  <c:v>16746.366187716347</c:v>
                </c:pt>
                <c:pt idx="29">
                  <c:v>16827.124366364304</c:v>
                </c:pt>
                <c:pt idx="30">
                  <c:v>16906.400962671611</c:v>
                </c:pt>
                <c:pt idx="31">
                  <c:v>16990.355930118872</c:v>
                </c:pt>
                <c:pt idx="32">
                  <c:v>17071.433340864467</c:v>
                </c:pt>
                <c:pt idx="33">
                  <c:v>15459.262936004001</c:v>
                </c:pt>
                <c:pt idx="34">
                  <c:v>14684.096136222914</c:v>
                </c:pt>
                <c:pt idx="35">
                  <c:v>13487.728854051469</c:v>
                </c:pt>
                <c:pt idx="36">
                  <c:v>12683.003584100323</c:v>
                </c:pt>
                <c:pt idx="37">
                  <c:v>12798.712297814796</c:v>
                </c:pt>
              </c:numCache>
            </c:numRef>
          </c:val>
          <c:extLst>
            <c:ext xmlns:c16="http://schemas.microsoft.com/office/drawing/2014/chart" uri="{C3380CC4-5D6E-409C-BE32-E72D297353CC}">
              <c16:uniqueId val="{00000003-00DB-40C0-99F4-CF9A96510819}"/>
            </c:ext>
          </c:extLst>
        </c:ser>
        <c:ser>
          <c:idx val="2"/>
          <c:order val="4"/>
          <c:tx>
            <c:strRef>
              <c:f>'ES2'!$V$33</c:f>
              <c:strCache>
                <c:ptCount val="1"/>
                <c:pt idx="0">
                  <c:v>Hydro</c:v>
                </c:pt>
              </c:strCache>
            </c:strRef>
          </c:tx>
          <c:spPr>
            <a:solidFill>
              <a:srgbClr val="9B3259"/>
            </a:solidFill>
            <a:ln>
              <a:solidFill>
                <a:srgbClr val="9B3259"/>
              </a:solidFill>
            </a:ln>
            <a:effectLst/>
          </c:spPr>
          <c:cat>
            <c:numRef>
              <c:f>'ES2'!$W$28:$BH$28</c:f>
              <c:numCache>
                <c:formatCode>yyyy</c:formatCode>
                <c:ptCount val="38"/>
                <c:pt idx="0">
                  <c:v>42095</c:v>
                </c:pt>
                <c:pt idx="1">
                  <c:v>42461</c:v>
                </c:pt>
                <c:pt idx="2">
                  <c:v>42826</c:v>
                </c:pt>
                <c:pt idx="3">
                  <c:v>42826</c:v>
                </c:pt>
                <c:pt idx="4">
                  <c:v>43191</c:v>
                </c:pt>
                <c:pt idx="5">
                  <c:v>43191</c:v>
                </c:pt>
                <c:pt idx="6">
                  <c:v>43556</c:v>
                </c:pt>
                <c:pt idx="7">
                  <c:v>43922</c:v>
                </c:pt>
                <c:pt idx="8">
                  <c:v>44287</c:v>
                </c:pt>
                <c:pt idx="9">
                  <c:v>44652</c:v>
                </c:pt>
                <c:pt idx="10">
                  <c:v>45017</c:v>
                </c:pt>
                <c:pt idx="11">
                  <c:v>45383</c:v>
                </c:pt>
                <c:pt idx="12">
                  <c:v>45748</c:v>
                </c:pt>
                <c:pt idx="13">
                  <c:v>46113</c:v>
                </c:pt>
                <c:pt idx="14">
                  <c:v>46478</c:v>
                </c:pt>
                <c:pt idx="15">
                  <c:v>46844</c:v>
                </c:pt>
                <c:pt idx="16">
                  <c:v>47209</c:v>
                </c:pt>
                <c:pt idx="17">
                  <c:v>47574</c:v>
                </c:pt>
                <c:pt idx="18">
                  <c:v>47939</c:v>
                </c:pt>
                <c:pt idx="19">
                  <c:v>48305</c:v>
                </c:pt>
                <c:pt idx="20">
                  <c:v>48670</c:v>
                </c:pt>
                <c:pt idx="21">
                  <c:v>49035</c:v>
                </c:pt>
                <c:pt idx="22">
                  <c:v>49400</c:v>
                </c:pt>
                <c:pt idx="23">
                  <c:v>49766</c:v>
                </c:pt>
                <c:pt idx="24">
                  <c:v>50131</c:v>
                </c:pt>
                <c:pt idx="25">
                  <c:v>50496</c:v>
                </c:pt>
                <c:pt idx="26">
                  <c:v>50861</c:v>
                </c:pt>
                <c:pt idx="27">
                  <c:v>51227</c:v>
                </c:pt>
                <c:pt idx="28">
                  <c:v>51592</c:v>
                </c:pt>
                <c:pt idx="29">
                  <c:v>51957</c:v>
                </c:pt>
                <c:pt idx="30">
                  <c:v>52322</c:v>
                </c:pt>
                <c:pt idx="31">
                  <c:v>52688</c:v>
                </c:pt>
                <c:pt idx="32">
                  <c:v>53053</c:v>
                </c:pt>
                <c:pt idx="33">
                  <c:v>53418</c:v>
                </c:pt>
                <c:pt idx="34">
                  <c:v>53783</c:v>
                </c:pt>
                <c:pt idx="35">
                  <c:v>54149</c:v>
                </c:pt>
                <c:pt idx="36">
                  <c:v>54514</c:v>
                </c:pt>
                <c:pt idx="37">
                  <c:v>54879</c:v>
                </c:pt>
              </c:numCache>
            </c:numRef>
          </c:cat>
          <c:val>
            <c:numRef>
              <c:f>'ES2'!$W$33:$BH$33</c:f>
              <c:numCache>
                <c:formatCode>_-* #,##0_-;\-* #,##0_-;_-* "-"??_-;_-@_-</c:formatCode>
                <c:ptCount val="38"/>
                <c:pt idx="5">
                  <c:v>1816.9518850861882</c:v>
                </c:pt>
                <c:pt idx="6">
                  <c:v>1884.7725088936563</c:v>
                </c:pt>
                <c:pt idx="7">
                  <c:v>1888.681978636233</c:v>
                </c:pt>
                <c:pt idx="8">
                  <c:v>1892.5677813905841</c:v>
                </c:pt>
                <c:pt idx="9">
                  <c:v>1896.4319359440315</c:v>
                </c:pt>
                <c:pt idx="10">
                  <c:v>1900.2762483244373</c:v>
                </c:pt>
                <c:pt idx="11">
                  <c:v>1904.1023429219431</c:v>
                </c:pt>
                <c:pt idx="12">
                  <c:v>1907.8641858345488</c:v>
                </c:pt>
                <c:pt idx="13">
                  <c:v>1911.5095518707294</c:v>
                </c:pt>
                <c:pt idx="14">
                  <c:v>1915.101589959871</c:v>
                </c:pt>
                <c:pt idx="15">
                  <c:v>1918.6438366750281</c:v>
                </c:pt>
                <c:pt idx="16">
                  <c:v>1922.1396133651654</c:v>
                </c:pt>
                <c:pt idx="17">
                  <c:v>1925.5920432047456</c:v>
                </c:pt>
                <c:pt idx="18">
                  <c:v>1929.0040663634836</c:v>
                </c:pt>
                <c:pt idx="19">
                  <c:v>1932.3784535776058</c:v>
                </c:pt>
                <c:pt idx="20">
                  <c:v>1935.7178183520464</c:v>
                </c:pt>
                <c:pt idx="21">
                  <c:v>1939.0246279820822</c:v>
                </c:pt>
                <c:pt idx="22">
                  <c:v>1942.3012135503909</c:v>
                </c:pt>
                <c:pt idx="23">
                  <c:v>1945.5497790294967</c:v>
                </c:pt>
                <c:pt idx="24">
                  <c:v>1948.7724095986082</c:v>
                </c:pt>
                <c:pt idx="25">
                  <c:v>1951.971079266852</c:v>
                </c:pt>
                <c:pt idx="26">
                  <c:v>1955.1476578810245</c:v>
                </c:pt>
                <c:pt idx="27">
                  <c:v>1958.3039175846027</c:v>
                </c:pt>
                <c:pt idx="28">
                  <c:v>1961.4415387853346</c:v>
                </c:pt>
                <c:pt idx="29">
                  <c:v>1964.5621156809216</c:v>
                </c:pt>
                <c:pt idx="30">
                  <c:v>1967.6671613857736</c:v>
                </c:pt>
                <c:pt idx="31">
                  <c:v>1970.7581126963428</c:v>
                </c:pt>
                <c:pt idx="32">
                  <c:v>1973.836334527907</c:v>
                </c:pt>
                <c:pt idx="33">
                  <c:v>1976.9031240517638</c:v>
                </c:pt>
                <c:pt idx="34">
                  <c:v>1979.9597145584421</c:v>
                </c:pt>
                <c:pt idx="35">
                  <c:v>1983.0072790696818</c:v>
                </c:pt>
                <c:pt idx="36">
                  <c:v>1986.0469337194661</c:v>
                </c:pt>
                <c:pt idx="37">
                  <c:v>1989.0797409222655</c:v>
                </c:pt>
              </c:numCache>
            </c:numRef>
          </c:val>
          <c:extLst>
            <c:ext xmlns:c16="http://schemas.microsoft.com/office/drawing/2014/chart" uri="{C3380CC4-5D6E-409C-BE32-E72D297353CC}">
              <c16:uniqueId val="{00000004-00DB-40C0-99F4-CF9A96510819}"/>
            </c:ext>
          </c:extLst>
        </c:ser>
        <c:ser>
          <c:idx val="3"/>
          <c:order val="5"/>
          <c:tx>
            <c:strRef>
              <c:f>'ES2'!$V$34</c:f>
              <c:strCache>
                <c:ptCount val="1"/>
                <c:pt idx="0">
                  <c:v>Interconnectors</c:v>
                </c:pt>
              </c:strCache>
            </c:strRef>
          </c:tx>
          <c:spPr>
            <a:solidFill>
              <a:srgbClr val="FFC222"/>
            </a:solidFill>
            <a:ln>
              <a:solidFill>
                <a:srgbClr val="FFC222"/>
              </a:solidFill>
            </a:ln>
            <a:effectLst/>
          </c:spPr>
          <c:cat>
            <c:numRef>
              <c:f>'ES2'!$W$28:$BH$28</c:f>
              <c:numCache>
                <c:formatCode>yyyy</c:formatCode>
                <c:ptCount val="38"/>
                <c:pt idx="0">
                  <c:v>42095</c:v>
                </c:pt>
                <c:pt idx="1">
                  <c:v>42461</c:v>
                </c:pt>
                <c:pt idx="2">
                  <c:v>42826</c:v>
                </c:pt>
                <c:pt idx="3">
                  <c:v>42826</c:v>
                </c:pt>
                <c:pt idx="4">
                  <c:v>43191</c:v>
                </c:pt>
                <c:pt idx="5">
                  <c:v>43191</c:v>
                </c:pt>
                <c:pt idx="6">
                  <c:v>43556</c:v>
                </c:pt>
                <c:pt idx="7">
                  <c:v>43922</c:v>
                </c:pt>
                <c:pt idx="8">
                  <c:v>44287</c:v>
                </c:pt>
                <c:pt idx="9">
                  <c:v>44652</c:v>
                </c:pt>
                <c:pt idx="10">
                  <c:v>45017</c:v>
                </c:pt>
                <c:pt idx="11">
                  <c:v>45383</c:v>
                </c:pt>
                <c:pt idx="12">
                  <c:v>45748</c:v>
                </c:pt>
                <c:pt idx="13">
                  <c:v>46113</c:v>
                </c:pt>
                <c:pt idx="14">
                  <c:v>46478</c:v>
                </c:pt>
                <c:pt idx="15">
                  <c:v>46844</c:v>
                </c:pt>
                <c:pt idx="16">
                  <c:v>47209</c:v>
                </c:pt>
                <c:pt idx="17">
                  <c:v>47574</c:v>
                </c:pt>
                <c:pt idx="18">
                  <c:v>47939</c:v>
                </c:pt>
                <c:pt idx="19">
                  <c:v>48305</c:v>
                </c:pt>
                <c:pt idx="20">
                  <c:v>48670</c:v>
                </c:pt>
                <c:pt idx="21">
                  <c:v>49035</c:v>
                </c:pt>
                <c:pt idx="22">
                  <c:v>49400</c:v>
                </c:pt>
                <c:pt idx="23">
                  <c:v>49766</c:v>
                </c:pt>
                <c:pt idx="24">
                  <c:v>50131</c:v>
                </c:pt>
                <c:pt idx="25">
                  <c:v>50496</c:v>
                </c:pt>
                <c:pt idx="26">
                  <c:v>50861</c:v>
                </c:pt>
                <c:pt idx="27">
                  <c:v>51227</c:v>
                </c:pt>
                <c:pt idx="28">
                  <c:v>51592</c:v>
                </c:pt>
                <c:pt idx="29">
                  <c:v>51957</c:v>
                </c:pt>
                <c:pt idx="30">
                  <c:v>52322</c:v>
                </c:pt>
                <c:pt idx="31">
                  <c:v>52688</c:v>
                </c:pt>
                <c:pt idx="32">
                  <c:v>53053</c:v>
                </c:pt>
                <c:pt idx="33">
                  <c:v>53418</c:v>
                </c:pt>
                <c:pt idx="34">
                  <c:v>53783</c:v>
                </c:pt>
                <c:pt idx="35">
                  <c:v>54149</c:v>
                </c:pt>
                <c:pt idx="36">
                  <c:v>54514</c:v>
                </c:pt>
                <c:pt idx="37">
                  <c:v>54879</c:v>
                </c:pt>
              </c:numCache>
            </c:numRef>
          </c:cat>
          <c:val>
            <c:numRef>
              <c:f>'ES2'!$W$34:$BH$34</c:f>
              <c:numCache>
                <c:formatCode>_-* #,##0_-;\-* #,##0_-;_-* "-"??_-;_-@_-</c:formatCode>
                <c:ptCount val="38"/>
                <c:pt idx="5">
                  <c:v>3585</c:v>
                </c:pt>
                <c:pt idx="6">
                  <c:v>4812</c:v>
                </c:pt>
                <c:pt idx="7">
                  <c:v>6755</c:v>
                </c:pt>
                <c:pt idx="8">
                  <c:v>8065</c:v>
                </c:pt>
                <c:pt idx="9">
                  <c:v>8405</c:v>
                </c:pt>
                <c:pt idx="10">
                  <c:v>10305</c:v>
                </c:pt>
                <c:pt idx="11">
                  <c:v>15105</c:v>
                </c:pt>
                <c:pt idx="12">
                  <c:v>16505</c:v>
                </c:pt>
                <c:pt idx="13">
                  <c:v>17905</c:v>
                </c:pt>
                <c:pt idx="14">
                  <c:v>19305</c:v>
                </c:pt>
                <c:pt idx="15">
                  <c:v>20055</c:v>
                </c:pt>
                <c:pt idx="16">
                  <c:v>20055</c:v>
                </c:pt>
                <c:pt idx="17">
                  <c:v>20055</c:v>
                </c:pt>
                <c:pt idx="18">
                  <c:v>20055</c:v>
                </c:pt>
                <c:pt idx="19">
                  <c:v>20055</c:v>
                </c:pt>
                <c:pt idx="20">
                  <c:v>20055</c:v>
                </c:pt>
                <c:pt idx="21">
                  <c:v>20055</c:v>
                </c:pt>
                <c:pt idx="22">
                  <c:v>20055</c:v>
                </c:pt>
                <c:pt idx="23">
                  <c:v>20055</c:v>
                </c:pt>
                <c:pt idx="24">
                  <c:v>20055</c:v>
                </c:pt>
                <c:pt idx="25">
                  <c:v>20055</c:v>
                </c:pt>
                <c:pt idx="26">
                  <c:v>20055</c:v>
                </c:pt>
                <c:pt idx="27">
                  <c:v>20055</c:v>
                </c:pt>
                <c:pt idx="28">
                  <c:v>20055</c:v>
                </c:pt>
                <c:pt idx="29">
                  <c:v>20055</c:v>
                </c:pt>
                <c:pt idx="30">
                  <c:v>20055</c:v>
                </c:pt>
                <c:pt idx="31">
                  <c:v>20055</c:v>
                </c:pt>
                <c:pt idx="32">
                  <c:v>20055</c:v>
                </c:pt>
                <c:pt idx="33">
                  <c:v>20055</c:v>
                </c:pt>
                <c:pt idx="34">
                  <c:v>20055</c:v>
                </c:pt>
                <c:pt idx="35">
                  <c:v>20055</c:v>
                </c:pt>
                <c:pt idx="36">
                  <c:v>20055</c:v>
                </c:pt>
                <c:pt idx="37">
                  <c:v>20055</c:v>
                </c:pt>
              </c:numCache>
            </c:numRef>
          </c:val>
          <c:extLst>
            <c:ext xmlns:c16="http://schemas.microsoft.com/office/drawing/2014/chart" uri="{C3380CC4-5D6E-409C-BE32-E72D297353CC}">
              <c16:uniqueId val="{00000005-00DB-40C0-99F4-CF9A96510819}"/>
            </c:ext>
          </c:extLst>
        </c:ser>
        <c:ser>
          <c:idx val="4"/>
          <c:order val="6"/>
          <c:tx>
            <c:strRef>
              <c:f>'ES2'!$V$35</c:f>
              <c:strCache>
                <c:ptCount val="1"/>
                <c:pt idx="0">
                  <c:v>Marine</c:v>
                </c:pt>
              </c:strCache>
            </c:strRef>
          </c:tx>
          <c:spPr>
            <a:solidFill>
              <a:srgbClr val="00A3E0"/>
            </a:solidFill>
            <a:ln>
              <a:solidFill>
                <a:srgbClr val="00A3E0"/>
              </a:solidFill>
            </a:ln>
            <a:effectLst/>
          </c:spPr>
          <c:cat>
            <c:numRef>
              <c:f>'ES2'!$W$28:$BH$28</c:f>
              <c:numCache>
                <c:formatCode>yyyy</c:formatCode>
                <c:ptCount val="38"/>
                <c:pt idx="0">
                  <c:v>42095</c:v>
                </c:pt>
                <c:pt idx="1">
                  <c:v>42461</c:v>
                </c:pt>
                <c:pt idx="2">
                  <c:v>42826</c:v>
                </c:pt>
                <c:pt idx="3">
                  <c:v>42826</c:v>
                </c:pt>
                <c:pt idx="4">
                  <c:v>43191</c:v>
                </c:pt>
                <c:pt idx="5">
                  <c:v>43191</c:v>
                </c:pt>
                <c:pt idx="6">
                  <c:v>43556</c:v>
                </c:pt>
                <c:pt idx="7">
                  <c:v>43922</c:v>
                </c:pt>
                <c:pt idx="8">
                  <c:v>44287</c:v>
                </c:pt>
                <c:pt idx="9">
                  <c:v>44652</c:v>
                </c:pt>
                <c:pt idx="10">
                  <c:v>45017</c:v>
                </c:pt>
                <c:pt idx="11">
                  <c:v>45383</c:v>
                </c:pt>
                <c:pt idx="12">
                  <c:v>45748</c:v>
                </c:pt>
                <c:pt idx="13">
                  <c:v>46113</c:v>
                </c:pt>
                <c:pt idx="14">
                  <c:v>46478</c:v>
                </c:pt>
                <c:pt idx="15">
                  <c:v>46844</c:v>
                </c:pt>
                <c:pt idx="16">
                  <c:v>47209</c:v>
                </c:pt>
                <c:pt idx="17">
                  <c:v>47574</c:v>
                </c:pt>
                <c:pt idx="18">
                  <c:v>47939</c:v>
                </c:pt>
                <c:pt idx="19">
                  <c:v>48305</c:v>
                </c:pt>
                <c:pt idx="20">
                  <c:v>48670</c:v>
                </c:pt>
                <c:pt idx="21">
                  <c:v>49035</c:v>
                </c:pt>
                <c:pt idx="22">
                  <c:v>49400</c:v>
                </c:pt>
                <c:pt idx="23">
                  <c:v>49766</c:v>
                </c:pt>
                <c:pt idx="24">
                  <c:v>50131</c:v>
                </c:pt>
                <c:pt idx="25">
                  <c:v>50496</c:v>
                </c:pt>
                <c:pt idx="26">
                  <c:v>50861</c:v>
                </c:pt>
                <c:pt idx="27">
                  <c:v>51227</c:v>
                </c:pt>
                <c:pt idx="28">
                  <c:v>51592</c:v>
                </c:pt>
                <c:pt idx="29">
                  <c:v>51957</c:v>
                </c:pt>
                <c:pt idx="30">
                  <c:v>52322</c:v>
                </c:pt>
                <c:pt idx="31">
                  <c:v>52688</c:v>
                </c:pt>
                <c:pt idx="32">
                  <c:v>53053</c:v>
                </c:pt>
                <c:pt idx="33">
                  <c:v>53418</c:v>
                </c:pt>
                <c:pt idx="34">
                  <c:v>53783</c:v>
                </c:pt>
                <c:pt idx="35">
                  <c:v>54149</c:v>
                </c:pt>
                <c:pt idx="36">
                  <c:v>54514</c:v>
                </c:pt>
                <c:pt idx="37">
                  <c:v>54879</c:v>
                </c:pt>
              </c:numCache>
            </c:numRef>
          </c:cat>
          <c:val>
            <c:numRef>
              <c:f>'ES2'!$W$35:$BH$35</c:f>
              <c:numCache>
                <c:formatCode>_-* #,##0_-;\-* #,##0_-;_-* "-"??_-;_-@_-</c:formatCode>
                <c:ptCount val="38"/>
                <c:pt idx="5">
                  <c:v>24</c:v>
                </c:pt>
                <c:pt idx="6">
                  <c:v>24.5</c:v>
                </c:pt>
                <c:pt idx="7">
                  <c:v>54.5</c:v>
                </c:pt>
                <c:pt idx="8">
                  <c:v>54.5</c:v>
                </c:pt>
                <c:pt idx="9">
                  <c:v>68.900000000000006</c:v>
                </c:pt>
                <c:pt idx="10">
                  <c:v>124.9</c:v>
                </c:pt>
                <c:pt idx="11">
                  <c:v>124.9</c:v>
                </c:pt>
                <c:pt idx="12">
                  <c:v>280.10000000000002</c:v>
                </c:pt>
                <c:pt idx="13">
                  <c:v>280.10000000000002</c:v>
                </c:pt>
                <c:pt idx="14">
                  <c:v>463.1</c:v>
                </c:pt>
                <c:pt idx="15">
                  <c:v>464.1</c:v>
                </c:pt>
                <c:pt idx="16">
                  <c:v>799.1</c:v>
                </c:pt>
                <c:pt idx="17">
                  <c:v>799.1</c:v>
                </c:pt>
                <c:pt idx="18">
                  <c:v>804.1</c:v>
                </c:pt>
                <c:pt idx="19">
                  <c:v>828.1</c:v>
                </c:pt>
                <c:pt idx="20">
                  <c:v>1658.1</c:v>
                </c:pt>
                <c:pt idx="21">
                  <c:v>1658.1</c:v>
                </c:pt>
                <c:pt idx="22">
                  <c:v>1658.1</c:v>
                </c:pt>
                <c:pt idx="23">
                  <c:v>2568.1</c:v>
                </c:pt>
                <c:pt idx="24">
                  <c:v>2568.1</c:v>
                </c:pt>
                <c:pt idx="25">
                  <c:v>3478.1</c:v>
                </c:pt>
                <c:pt idx="26">
                  <c:v>3983.1</c:v>
                </c:pt>
                <c:pt idx="27">
                  <c:v>3983.1</c:v>
                </c:pt>
                <c:pt idx="28">
                  <c:v>3983.1</c:v>
                </c:pt>
                <c:pt idx="29">
                  <c:v>3983.1</c:v>
                </c:pt>
                <c:pt idx="30">
                  <c:v>3983.1</c:v>
                </c:pt>
                <c:pt idx="31">
                  <c:v>3983.1</c:v>
                </c:pt>
                <c:pt idx="32">
                  <c:v>3983.1</c:v>
                </c:pt>
                <c:pt idx="33">
                  <c:v>3983.1</c:v>
                </c:pt>
                <c:pt idx="34">
                  <c:v>3983.1</c:v>
                </c:pt>
                <c:pt idx="35">
                  <c:v>3983.1</c:v>
                </c:pt>
                <c:pt idx="36">
                  <c:v>3983.1</c:v>
                </c:pt>
                <c:pt idx="37">
                  <c:v>3983.1</c:v>
                </c:pt>
              </c:numCache>
            </c:numRef>
          </c:val>
          <c:extLst>
            <c:ext xmlns:c16="http://schemas.microsoft.com/office/drawing/2014/chart" uri="{C3380CC4-5D6E-409C-BE32-E72D297353CC}">
              <c16:uniqueId val="{00000006-00DB-40C0-99F4-CF9A96510819}"/>
            </c:ext>
          </c:extLst>
        </c:ser>
        <c:ser>
          <c:idx val="6"/>
          <c:order val="7"/>
          <c:tx>
            <c:strRef>
              <c:f>'ES2'!$V$36</c:f>
              <c:strCache>
                <c:ptCount val="1"/>
                <c:pt idx="0">
                  <c:v>Nuclear</c:v>
                </c:pt>
              </c:strCache>
            </c:strRef>
          </c:tx>
          <c:spPr>
            <a:solidFill>
              <a:srgbClr val="CE0058"/>
            </a:solidFill>
            <a:ln>
              <a:noFill/>
            </a:ln>
            <a:effectLst/>
          </c:spPr>
          <c:cat>
            <c:numRef>
              <c:f>'ES2'!$W$28:$BH$28</c:f>
              <c:numCache>
                <c:formatCode>yyyy</c:formatCode>
                <c:ptCount val="38"/>
                <c:pt idx="0">
                  <c:v>42095</c:v>
                </c:pt>
                <c:pt idx="1">
                  <c:v>42461</c:v>
                </c:pt>
                <c:pt idx="2">
                  <c:v>42826</c:v>
                </c:pt>
                <c:pt idx="3">
                  <c:v>42826</c:v>
                </c:pt>
                <c:pt idx="4">
                  <c:v>43191</c:v>
                </c:pt>
                <c:pt idx="5">
                  <c:v>43191</c:v>
                </c:pt>
                <c:pt idx="6">
                  <c:v>43556</c:v>
                </c:pt>
                <c:pt idx="7">
                  <c:v>43922</c:v>
                </c:pt>
                <c:pt idx="8">
                  <c:v>44287</c:v>
                </c:pt>
                <c:pt idx="9">
                  <c:v>44652</c:v>
                </c:pt>
                <c:pt idx="10">
                  <c:v>45017</c:v>
                </c:pt>
                <c:pt idx="11">
                  <c:v>45383</c:v>
                </c:pt>
                <c:pt idx="12">
                  <c:v>45748</c:v>
                </c:pt>
                <c:pt idx="13">
                  <c:v>46113</c:v>
                </c:pt>
                <c:pt idx="14">
                  <c:v>46478</c:v>
                </c:pt>
                <c:pt idx="15">
                  <c:v>46844</c:v>
                </c:pt>
                <c:pt idx="16">
                  <c:v>47209</c:v>
                </c:pt>
                <c:pt idx="17">
                  <c:v>47574</c:v>
                </c:pt>
                <c:pt idx="18">
                  <c:v>47939</c:v>
                </c:pt>
                <c:pt idx="19">
                  <c:v>48305</c:v>
                </c:pt>
                <c:pt idx="20">
                  <c:v>48670</c:v>
                </c:pt>
                <c:pt idx="21">
                  <c:v>49035</c:v>
                </c:pt>
                <c:pt idx="22">
                  <c:v>49400</c:v>
                </c:pt>
                <c:pt idx="23">
                  <c:v>49766</c:v>
                </c:pt>
                <c:pt idx="24">
                  <c:v>50131</c:v>
                </c:pt>
                <c:pt idx="25">
                  <c:v>50496</c:v>
                </c:pt>
                <c:pt idx="26">
                  <c:v>50861</c:v>
                </c:pt>
                <c:pt idx="27">
                  <c:v>51227</c:v>
                </c:pt>
                <c:pt idx="28">
                  <c:v>51592</c:v>
                </c:pt>
                <c:pt idx="29">
                  <c:v>51957</c:v>
                </c:pt>
                <c:pt idx="30">
                  <c:v>52322</c:v>
                </c:pt>
                <c:pt idx="31">
                  <c:v>52688</c:v>
                </c:pt>
                <c:pt idx="32">
                  <c:v>53053</c:v>
                </c:pt>
                <c:pt idx="33">
                  <c:v>53418</c:v>
                </c:pt>
                <c:pt idx="34">
                  <c:v>53783</c:v>
                </c:pt>
                <c:pt idx="35">
                  <c:v>54149</c:v>
                </c:pt>
                <c:pt idx="36">
                  <c:v>54514</c:v>
                </c:pt>
                <c:pt idx="37">
                  <c:v>54879</c:v>
                </c:pt>
              </c:numCache>
            </c:numRef>
          </c:cat>
          <c:val>
            <c:numRef>
              <c:f>'ES2'!$W$36:$BH$36</c:f>
              <c:numCache>
                <c:formatCode>_-* #,##0_-;\-* #,##0_-;_-* "-"??_-;_-@_-</c:formatCode>
                <c:ptCount val="38"/>
                <c:pt idx="5">
                  <c:v>9229</c:v>
                </c:pt>
                <c:pt idx="6">
                  <c:v>9209</c:v>
                </c:pt>
                <c:pt idx="7">
                  <c:v>9209</c:v>
                </c:pt>
                <c:pt idx="8">
                  <c:v>9209</c:v>
                </c:pt>
                <c:pt idx="9">
                  <c:v>9209</c:v>
                </c:pt>
                <c:pt idx="10">
                  <c:v>7149</c:v>
                </c:pt>
                <c:pt idx="11">
                  <c:v>4786</c:v>
                </c:pt>
                <c:pt idx="12">
                  <c:v>4786</c:v>
                </c:pt>
                <c:pt idx="13">
                  <c:v>6456</c:v>
                </c:pt>
                <c:pt idx="14">
                  <c:v>8126</c:v>
                </c:pt>
                <c:pt idx="15">
                  <c:v>7036</c:v>
                </c:pt>
                <c:pt idx="16">
                  <c:v>7036</c:v>
                </c:pt>
                <c:pt idx="17">
                  <c:v>4556</c:v>
                </c:pt>
                <c:pt idx="18">
                  <c:v>6226</c:v>
                </c:pt>
                <c:pt idx="19">
                  <c:v>8336</c:v>
                </c:pt>
                <c:pt idx="20">
                  <c:v>10006</c:v>
                </c:pt>
                <c:pt idx="21">
                  <c:v>10006</c:v>
                </c:pt>
                <c:pt idx="22">
                  <c:v>10446</c:v>
                </c:pt>
                <c:pt idx="23">
                  <c:v>10446</c:v>
                </c:pt>
                <c:pt idx="24">
                  <c:v>10886</c:v>
                </c:pt>
                <c:pt idx="25">
                  <c:v>11326</c:v>
                </c:pt>
                <c:pt idx="26">
                  <c:v>11766</c:v>
                </c:pt>
                <c:pt idx="27">
                  <c:v>12206</c:v>
                </c:pt>
                <c:pt idx="28">
                  <c:v>12646</c:v>
                </c:pt>
                <c:pt idx="29">
                  <c:v>13086</c:v>
                </c:pt>
                <c:pt idx="30">
                  <c:v>13526</c:v>
                </c:pt>
                <c:pt idx="31">
                  <c:v>13966</c:v>
                </c:pt>
                <c:pt idx="32">
                  <c:v>14406</c:v>
                </c:pt>
                <c:pt idx="33">
                  <c:v>14846</c:v>
                </c:pt>
                <c:pt idx="34">
                  <c:v>15286</c:v>
                </c:pt>
                <c:pt idx="35">
                  <c:v>15726</c:v>
                </c:pt>
                <c:pt idx="36">
                  <c:v>16166</c:v>
                </c:pt>
                <c:pt idx="37">
                  <c:v>16606</c:v>
                </c:pt>
              </c:numCache>
            </c:numRef>
          </c:val>
          <c:extLst>
            <c:ext xmlns:c16="http://schemas.microsoft.com/office/drawing/2014/chart" uri="{C3380CC4-5D6E-409C-BE32-E72D297353CC}">
              <c16:uniqueId val="{00000007-00DB-40C0-99F4-CF9A96510819}"/>
            </c:ext>
          </c:extLst>
        </c:ser>
        <c:ser>
          <c:idx val="7"/>
          <c:order val="8"/>
          <c:tx>
            <c:strRef>
              <c:f>'ES2'!$V$37</c:f>
              <c:strCache>
                <c:ptCount val="1"/>
                <c:pt idx="0">
                  <c:v>Offshore Wind</c:v>
                </c:pt>
              </c:strCache>
            </c:strRef>
          </c:tx>
          <c:spPr>
            <a:solidFill>
              <a:srgbClr val="DAAA00"/>
            </a:solidFill>
            <a:ln>
              <a:solidFill>
                <a:srgbClr val="DAAA00"/>
              </a:solidFill>
            </a:ln>
            <a:effectLst/>
          </c:spPr>
          <c:cat>
            <c:numRef>
              <c:f>'ES2'!$W$28:$BH$28</c:f>
              <c:numCache>
                <c:formatCode>yyyy</c:formatCode>
                <c:ptCount val="38"/>
                <c:pt idx="0">
                  <c:v>42095</c:v>
                </c:pt>
                <c:pt idx="1">
                  <c:v>42461</c:v>
                </c:pt>
                <c:pt idx="2">
                  <c:v>42826</c:v>
                </c:pt>
                <c:pt idx="3">
                  <c:v>42826</c:v>
                </c:pt>
                <c:pt idx="4">
                  <c:v>43191</c:v>
                </c:pt>
                <c:pt idx="5">
                  <c:v>43191</c:v>
                </c:pt>
                <c:pt idx="6">
                  <c:v>43556</c:v>
                </c:pt>
                <c:pt idx="7">
                  <c:v>43922</c:v>
                </c:pt>
                <c:pt idx="8">
                  <c:v>44287</c:v>
                </c:pt>
                <c:pt idx="9">
                  <c:v>44652</c:v>
                </c:pt>
                <c:pt idx="10">
                  <c:v>45017</c:v>
                </c:pt>
                <c:pt idx="11">
                  <c:v>45383</c:v>
                </c:pt>
                <c:pt idx="12">
                  <c:v>45748</c:v>
                </c:pt>
                <c:pt idx="13">
                  <c:v>46113</c:v>
                </c:pt>
                <c:pt idx="14">
                  <c:v>46478</c:v>
                </c:pt>
                <c:pt idx="15">
                  <c:v>46844</c:v>
                </c:pt>
                <c:pt idx="16">
                  <c:v>47209</c:v>
                </c:pt>
                <c:pt idx="17">
                  <c:v>47574</c:v>
                </c:pt>
                <c:pt idx="18">
                  <c:v>47939</c:v>
                </c:pt>
                <c:pt idx="19">
                  <c:v>48305</c:v>
                </c:pt>
                <c:pt idx="20">
                  <c:v>48670</c:v>
                </c:pt>
                <c:pt idx="21">
                  <c:v>49035</c:v>
                </c:pt>
                <c:pt idx="22">
                  <c:v>49400</c:v>
                </c:pt>
                <c:pt idx="23">
                  <c:v>49766</c:v>
                </c:pt>
                <c:pt idx="24">
                  <c:v>50131</c:v>
                </c:pt>
                <c:pt idx="25">
                  <c:v>50496</c:v>
                </c:pt>
                <c:pt idx="26">
                  <c:v>50861</c:v>
                </c:pt>
                <c:pt idx="27">
                  <c:v>51227</c:v>
                </c:pt>
                <c:pt idx="28">
                  <c:v>51592</c:v>
                </c:pt>
                <c:pt idx="29">
                  <c:v>51957</c:v>
                </c:pt>
                <c:pt idx="30">
                  <c:v>52322</c:v>
                </c:pt>
                <c:pt idx="31">
                  <c:v>52688</c:v>
                </c:pt>
                <c:pt idx="32">
                  <c:v>53053</c:v>
                </c:pt>
                <c:pt idx="33">
                  <c:v>53418</c:v>
                </c:pt>
                <c:pt idx="34">
                  <c:v>53783</c:v>
                </c:pt>
                <c:pt idx="35">
                  <c:v>54149</c:v>
                </c:pt>
                <c:pt idx="36">
                  <c:v>54514</c:v>
                </c:pt>
                <c:pt idx="37">
                  <c:v>54879</c:v>
                </c:pt>
              </c:numCache>
            </c:numRef>
          </c:cat>
          <c:val>
            <c:numRef>
              <c:f>'ES2'!$W$37:$BH$37</c:f>
              <c:numCache>
                <c:formatCode>_-* #,##0_-;\-* #,##0_-;_-* "-"??_-;_-@_-</c:formatCode>
                <c:ptCount val="38"/>
                <c:pt idx="5">
                  <c:v>8541.7999999999993</c:v>
                </c:pt>
                <c:pt idx="6">
                  <c:v>10365.4</c:v>
                </c:pt>
                <c:pt idx="7">
                  <c:v>10725.4</c:v>
                </c:pt>
                <c:pt idx="8">
                  <c:v>13045.4</c:v>
                </c:pt>
                <c:pt idx="9">
                  <c:v>15472.9</c:v>
                </c:pt>
                <c:pt idx="10">
                  <c:v>18110.399999999998</c:v>
                </c:pt>
                <c:pt idx="11">
                  <c:v>20450.399999999998</c:v>
                </c:pt>
                <c:pt idx="12">
                  <c:v>23150.399999999998</c:v>
                </c:pt>
                <c:pt idx="13">
                  <c:v>26500.199999999997</c:v>
                </c:pt>
                <c:pt idx="14">
                  <c:v>28930.199999999997</c:v>
                </c:pt>
                <c:pt idx="15">
                  <c:v>30460.199999999997</c:v>
                </c:pt>
                <c:pt idx="16">
                  <c:v>32270.199999999997</c:v>
                </c:pt>
                <c:pt idx="17">
                  <c:v>33620.199999999997</c:v>
                </c:pt>
                <c:pt idx="18">
                  <c:v>35148.199999999997</c:v>
                </c:pt>
                <c:pt idx="19">
                  <c:v>36671.199999999997</c:v>
                </c:pt>
                <c:pt idx="20">
                  <c:v>38291.199999999997</c:v>
                </c:pt>
                <c:pt idx="21">
                  <c:v>40141.199999999997</c:v>
                </c:pt>
                <c:pt idx="22">
                  <c:v>41291.199999999997</c:v>
                </c:pt>
                <c:pt idx="23">
                  <c:v>42393.2</c:v>
                </c:pt>
                <c:pt idx="24">
                  <c:v>43293.2</c:v>
                </c:pt>
                <c:pt idx="25">
                  <c:v>44193.2</c:v>
                </c:pt>
                <c:pt idx="26">
                  <c:v>45093.2</c:v>
                </c:pt>
                <c:pt idx="27">
                  <c:v>45993.2</c:v>
                </c:pt>
                <c:pt idx="28">
                  <c:v>46893.2</c:v>
                </c:pt>
                <c:pt idx="29">
                  <c:v>47793.2</c:v>
                </c:pt>
                <c:pt idx="30">
                  <c:v>48693.2</c:v>
                </c:pt>
                <c:pt idx="31">
                  <c:v>49593.2</c:v>
                </c:pt>
                <c:pt idx="32">
                  <c:v>50493.2</c:v>
                </c:pt>
                <c:pt idx="33">
                  <c:v>51393.2</c:v>
                </c:pt>
                <c:pt idx="34">
                  <c:v>52293.2</c:v>
                </c:pt>
                <c:pt idx="35">
                  <c:v>53193.2</c:v>
                </c:pt>
                <c:pt idx="36">
                  <c:v>53643.199999999997</c:v>
                </c:pt>
                <c:pt idx="37">
                  <c:v>54093.2</c:v>
                </c:pt>
              </c:numCache>
            </c:numRef>
          </c:val>
          <c:extLst>
            <c:ext xmlns:c16="http://schemas.microsoft.com/office/drawing/2014/chart" uri="{C3380CC4-5D6E-409C-BE32-E72D297353CC}">
              <c16:uniqueId val="{00000008-00DB-40C0-99F4-CF9A96510819}"/>
            </c:ext>
          </c:extLst>
        </c:ser>
        <c:ser>
          <c:idx val="8"/>
          <c:order val="9"/>
          <c:tx>
            <c:strRef>
              <c:f>'ES2'!$V$38</c:f>
              <c:strCache>
                <c:ptCount val="1"/>
                <c:pt idx="0">
                  <c:v>Onshore Wind</c:v>
                </c:pt>
              </c:strCache>
            </c:strRef>
          </c:tx>
          <c:spPr>
            <a:solidFill>
              <a:srgbClr val="009A44"/>
            </a:solidFill>
            <a:ln>
              <a:solidFill>
                <a:srgbClr val="009A44"/>
              </a:solidFill>
            </a:ln>
            <a:effectLst/>
          </c:spPr>
          <c:cat>
            <c:numRef>
              <c:f>'ES2'!$W$28:$BH$28</c:f>
              <c:numCache>
                <c:formatCode>yyyy</c:formatCode>
                <c:ptCount val="38"/>
                <c:pt idx="0">
                  <c:v>42095</c:v>
                </c:pt>
                <c:pt idx="1">
                  <c:v>42461</c:v>
                </c:pt>
                <c:pt idx="2">
                  <c:v>42826</c:v>
                </c:pt>
                <c:pt idx="3">
                  <c:v>42826</c:v>
                </c:pt>
                <c:pt idx="4">
                  <c:v>43191</c:v>
                </c:pt>
                <c:pt idx="5">
                  <c:v>43191</c:v>
                </c:pt>
                <c:pt idx="6">
                  <c:v>43556</c:v>
                </c:pt>
                <c:pt idx="7">
                  <c:v>43922</c:v>
                </c:pt>
                <c:pt idx="8">
                  <c:v>44287</c:v>
                </c:pt>
                <c:pt idx="9">
                  <c:v>44652</c:v>
                </c:pt>
                <c:pt idx="10">
                  <c:v>45017</c:v>
                </c:pt>
                <c:pt idx="11">
                  <c:v>45383</c:v>
                </c:pt>
                <c:pt idx="12">
                  <c:v>45748</c:v>
                </c:pt>
                <c:pt idx="13">
                  <c:v>46113</c:v>
                </c:pt>
                <c:pt idx="14">
                  <c:v>46478</c:v>
                </c:pt>
                <c:pt idx="15">
                  <c:v>46844</c:v>
                </c:pt>
                <c:pt idx="16">
                  <c:v>47209</c:v>
                </c:pt>
                <c:pt idx="17">
                  <c:v>47574</c:v>
                </c:pt>
                <c:pt idx="18">
                  <c:v>47939</c:v>
                </c:pt>
                <c:pt idx="19">
                  <c:v>48305</c:v>
                </c:pt>
                <c:pt idx="20">
                  <c:v>48670</c:v>
                </c:pt>
                <c:pt idx="21">
                  <c:v>49035</c:v>
                </c:pt>
                <c:pt idx="22">
                  <c:v>49400</c:v>
                </c:pt>
                <c:pt idx="23">
                  <c:v>49766</c:v>
                </c:pt>
                <c:pt idx="24">
                  <c:v>50131</c:v>
                </c:pt>
                <c:pt idx="25">
                  <c:v>50496</c:v>
                </c:pt>
                <c:pt idx="26">
                  <c:v>50861</c:v>
                </c:pt>
                <c:pt idx="27">
                  <c:v>51227</c:v>
                </c:pt>
                <c:pt idx="28">
                  <c:v>51592</c:v>
                </c:pt>
                <c:pt idx="29">
                  <c:v>51957</c:v>
                </c:pt>
                <c:pt idx="30">
                  <c:v>52322</c:v>
                </c:pt>
                <c:pt idx="31">
                  <c:v>52688</c:v>
                </c:pt>
                <c:pt idx="32">
                  <c:v>53053</c:v>
                </c:pt>
                <c:pt idx="33">
                  <c:v>53418</c:v>
                </c:pt>
                <c:pt idx="34">
                  <c:v>53783</c:v>
                </c:pt>
                <c:pt idx="35">
                  <c:v>54149</c:v>
                </c:pt>
                <c:pt idx="36">
                  <c:v>54514</c:v>
                </c:pt>
                <c:pt idx="37">
                  <c:v>54879</c:v>
                </c:pt>
              </c:numCache>
            </c:numRef>
          </c:cat>
          <c:val>
            <c:numRef>
              <c:f>'ES2'!$W$38:$BH$38</c:f>
              <c:numCache>
                <c:formatCode>_-* #,##0_-;\-* #,##0_-;_-* "-"??_-;_-@_-</c:formatCode>
                <c:ptCount val="38"/>
                <c:pt idx="5">
                  <c:v>12434.846195333805</c:v>
                </c:pt>
                <c:pt idx="6">
                  <c:v>12778.74813922547</c:v>
                </c:pt>
                <c:pt idx="7">
                  <c:v>13008.247512171045</c:v>
                </c:pt>
                <c:pt idx="8">
                  <c:v>13380.981059740021</c:v>
                </c:pt>
                <c:pt idx="9">
                  <c:v>13992.096458251519</c:v>
                </c:pt>
                <c:pt idx="10">
                  <c:v>14909.1932950343</c:v>
                </c:pt>
                <c:pt idx="11">
                  <c:v>16148.086510395849</c:v>
                </c:pt>
                <c:pt idx="12">
                  <c:v>17411.819199223155</c:v>
                </c:pt>
                <c:pt idx="13">
                  <c:v>18762.679514799507</c:v>
                </c:pt>
                <c:pt idx="14">
                  <c:v>19614.950537776182</c:v>
                </c:pt>
                <c:pt idx="15">
                  <c:v>19972.804528950761</c:v>
                </c:pt>
                <c:pt idx="16">
                  <c:v>20214.5038707766</c:v>
                </c:pt>
                <c:pt idx="17">
                  <c:v>20444.524989283393</c:v>
                </c:pt>
                <c:pt idx="18">
                  <c:v>20677.256274692962</c:v>
                </c:pt>
                <c:pt idx="19">
                  <c:v>20912.013235006663</c:v>
                </c:pt>
                <c:pt idx="20">
                  <c:v>21147.25937511665</c:v>
                </c:pt>
                <c:pt idx="21">
                  <c:v>21383.021312255081</c:v>
                </c:pt>
                <c:pt idx="22">
                  <c:v>21619.324491374209</c:v>
                </c:pt>
                <c:pt idx="23">
                  <c:v>21856.193300264422</c:v>
                </c:pt>
                <c:pt idx="24">
                  <c:v>22093.651172175854</c:v>
                </c:pt>
                <c:pt idx="25">
                  <c:v>22327.731421551776</c:v>
                </c:pt>
                <c:pt idx="26">
                  <c:v>22531.401817429796</c:v>
                </c:pt>
                <c:pt idx="27">
                  <c:v>22732.138553027122</c:v>
                </c:pt>
                <c:pt idx="28">
                  <c:v>22930.128309952925</c:v>
                </c:pt>
                <c:pt idx="29">
                  <c:v>23125.54883572186</c:v>
                </c:pt>
                <c:pt idx="30">
                  <c:v>23318.569394458671</c:v>
                </c:pt>
                <c:pt idx="31">
                  <c:v>23509.351195107523</c:v>
                </c:pt>
                <c:pt idx="32">
                  <c:v>23695.261952028337</c:v>
                </c:pt>
                <c:pt idx="33">
                  <c:v>23876.865840957285</c:v>
                </c:pt>
                <c:pt idx="34">
                  <c:v>24054.671390770556</c:v>
                </c:pt>
                <c:pt idx="35">
                  <c:v>24229.137055877494</c:v>
                </c:pt>
                <c:pt idx="36">
                  <c:v>24398.848437731467</c:v>
                </c:pt>
                <c:pt idx="37">
                  <c:v>24564.635334485549</c:v>
                </c:pt>
              </c:numCache>
            </c:numRef>
          </c:val>
          <c:extLst>
            <c:ext xmlns:c16="http://schemas.microsoft.com/office/drawing/2014/chart" uri="{C3380CC4-5D6E-409C-BE32-E72D297353CC}">
              <c16:uniqueId val="{00000009-00DB-40C0-99F4-CF9A96510819}"/>
            </c:ext>
          </c:extLst>
        </c:ser>
        <c:ser>
          <c:idx val="9"/>
          <c:order val="10"/>
          <c:tx>
            <c:strRef>
              <c:f>'ES2'!$V$39</c:f>
              <c:strCache>
                <c:ptCount val="1"/>
                <c:pt idx="0">
                  <c:v>Other Renewables</c:v>
                </c:pt>
              </c:strCache>
            </c:strRef>
          </c:tx>
          <c:spPr>
            <a:solidFill>
              <a:srgbClr val="F4364C"/>
            </a:solidFill>
            <a:ln>
              <a:solidFill>
                <a:srgbClr val="F4364C"/>
              </a:solidFill>
            </a:ln>
            <a:effectLst/>
          </c:spPr>
          <c:cat>
            <c:numRef>
              <c:f>'ES2'!$W$28:$BH$28</c:f>
              <c:numCache>
                <c:formatCode>yyyy</c:formatCode>
                <c:ptCount val="38"/>
                <c:pt idx="0">
                  <c:v>42095</c:v>
                </c:pt>
                <c:pt idx="1">
                  <c:v>42461</c:v>
                </c:pt>
                <c:pt idx="2">
                  <c:v>42826</c:v>
                </c:pt>
                <c:pt idx="3">
                  <c:v>42826</c:v>
                </c:pt>
                <c:pt idx="4">
                  <c:v>43191</c:v>
                </c:pt>
                <c:pt idx="5">
                  <c:v>43191</c:v>
                </c:pt>
                <c:pt idx="6">
                  <c:v>43556</c:v>
                </c:pt>
                <c:pt idx="7">
                  <c:v>43922</c:v>
                </c:pt>
                <c:pt idx="8">
                  <c:v>44287</c:v>
                </c:pt>
                <c:pt idx="9">
                  <c:v>44652</c:v>
                </c:pt>
                <c:pt idx="10">
                  <c:v>45017</c:v>
                </c:pt>
                <c:pt idx="11">
                  <c:v>45383</c:v>
                </c:pt>
                <c:pt idx="12">
                  <c:v>45748</c:v>
                </c:pt>
                <c:pt idx="13">
                  <c:v>46113</c:v>
                </c:pt>
                <c:pt idx="14">
                  <c:v>46478</c:v>
                </c:pt>
                <c:pt idx="15">
                  <c:v>46844</c:v>
                </c:pt>
                <c:pt idx="16">
                  <c:v>47209</c:v>
                </c:pt>
                <c:pt idx="17">
                  <c:v>47574</c:v>
                </c:pt>
                <c:pt idx="18">
                  <c:v>47939</c:v>
                </c:pt>
                <c:pt idx="19">
                  <c:v>48305</c:v>
                </c:pt>
                <c:pt idx="20">
                  <c:v>48670</c:v>
                </c:pt>
                <c:pt idx="21">
                  <c:v>49035</c:v>
                </c:pt>
                <c:pt idx="22">
                  <c:v>49400</c:v>
                </c:pt>
                <c:pt idx="23">
                  <c:v>49766</c:v>
                </c:pt>
                <c:pt idx="24">
                  <c:v>50131</c:v>
                </c:pt>
                <c:pt idx="25">
                  <c:v>50496</c:v>
                </c:pt>
                <c:pt idx="26">
                  <c:v>50861</c:v>
                </c:pt>
                <c:pt idx="27">
                  <c:v>51227</c:v>
                </c:pt>
                <c:pt idx="28">
                  <c:v>51592</c:v>
                </c:pt>
                <c:pt idx="29">
                  <c:v>51957</c:v>
                </c:pt>
                <c:pt idx="30">
                  <c:v>52322</c:v>
                </c:pt>
                <c:pt idx="31">
                  <c:v>52688</c:v>
                </c:pt>
                <c:pt idx="32">
                  <c:v>53053</c:v>
                </c:pt>
                <c:pt idx="33">
                  <c:v>53418</c:v>
                </c:pt>
                <c:pt idx="34">
                  <c:v>53783</c:v>
                </c:pt>
                <c:pt idx="35">
                  <c:v>54149</c:v>
                </c:pt>
                <c:pt idx="36">
                  <c:v>54514</c:v>
                </c:pt>
                <c:pt idx="37">
                  <c:v>54879</c:v>
                </c:pt>
              </c:numCache>
            </c:numRef>
          </c:cat>
          <c:val>
            <c:numRef>
              <c:f>'ES2'!$W$39:$BH$39</c:f>
              <c:numCache>
                <c:formatCode>_-* #,##0_-;\-* #,##0_-;_-* "-"??_-;_-@_-</c:formatCode>
                <c:ptCount val="38"/>
                <c:pt idx="5">
                  <c:v>1888.7815488860292</c:v>
                </c:pt>
                <c:pt idx="6">
                  <c:v>1965.6012684369734</c:v>
                </c:pt>
                <c:pt idx="7">
                  <c:v>2017.3960738731525</c:v>
                </c:pt>
                <c:pt idx="8">
                  <c:v>2075.6227261741451</c:v>
                </c:pt>
                <c:pt idx="9">
                  <c:v>2142.8737290615377</c:v>
                </c:pt>
                <c:pt idx="10">
                  <c:v>2198.8426886778211</c:v>
                </c:pt>
                <c:pt idx="11">
                  <c:v>2258.4571894137362</c:v>
                </c:pt>
                <c:pt idx="12">
                  <c:v>2312.3851923150537</c:v>
                </c:pt>
                <c:pt idx="13">
                  <c:v>2399.0463533800653</c:v>
                </c:pt>
                <c:pt idx="14">
                  <c:v>2467.4446824048582</c:v>
                </c:pt>
                <c:pt idx="15">
                  <c:v>2536.0141787532853</c:v>
                </c:pt>
                <c:pt idx="16">
                  <c:v>2593.790452801657</c:v>
                </c:pt>
                <c:pt idx="17">
                  <c:v>2691.0564936630735</c:v>
                </c:pt>
                <c:pt idx="18">
                  <c:v>2760.0283409961589</c:v>
                </c:pt>
                <c:pt idx="19">
                  <c:v>2811.9192818966949</c:v>
                </c:pt>
                <c:pt idx="20">
                  <c:v>2865.3433098731357</c:v>
                </c:pt>
                <c:pt idx="21">
                  <c:v>2951.9714588065913</c:v>
                </c:pt>
                <c:pt idx="22">
                  <c:v>3008.2819061915761</c:v>
                </c:pt>
                <c:pt idx="23">
                  <c:v>3041.8214945477666</c:v>
                </c:pt>
                <c:pt idx="24">
                  <c:v>3067.160600918558</c:v>
                </c:pt>
                <c:pt idx="25">
                  <c:v>3089.0340866087904</c:v>
                </c:pt>
                <c:pt idx="26">
                  <c:v>3099.0433253999568</c:v>
                </c:pt>
                <c:pt idx="27">
                  <c:v>3093.9835391599022</c:v>
                </c:pt>
                <c:pt idx="28">
                  <c:v>3090.5246442683674</c:v>
                </c:pt>
                <c:pt idx="29">
                  <c:v>3088.6668387854875</c:v>
                </c:pt>
                <c:pt idx="30">
                  <c:v>3088.7391110072535</c:v>
                </c:pt>
                <c:pt idx="31">
                  <c:v>3091.911633131057</c:v>
                </c:pt>
                <c:pt idx="32">
                  <c:v>3097.3603439275512</c:v>
                </c:pt>
                <c:pt idx="33">
                  <c:v>3101.6928520277652</c:v>
                </c:pt>
                <c:pt idx="34">
                  <c:v>3107.4024788650649</c:v>
                </c:pt>
                <c:pt idx="35">
                  <c:v>3114.2384008358486</c:v>
                </c:pt>
                <c:pt idx="36">
                  <c:v>3122.1142056181639</c:v>
                </c:pt>
                <c:pt idx="37">
                  <c:v>3131.1983137664952</c:v>
                </c:pt>
              </c:numCache>
            </c:numRef>
          </c:val>
          <c:extLst>
            <c:ext xmlns:c16="http://schemas.microsoft.com/office/drawing/2014/chart" uri="{C3380CC4-5D6E-409C-BE32-E72D297353CC}">
              <c16:uniqueId val="{0000000A-00DB-40C0-99F4-CF9A96510819}"/>
            </c:ext>
          </c:extLst>
        </c:ser>
        <c:ser>
          <c:idx val="10"/>
          <c:order val="11"/>
          <c:tx>
            <c:strRef>
              <c:f>'ES2'!$V$40</c:f>
              <c:strCache>
                <c:ptCount val="1"/>
                <c:pt idx="0">
                  <c:v>Other Thermal</c:v>
                </c:pt>
              </c:strCache>
            </c:strRef>
          </c:tx>
          <c:spPr>
            <a:solidFill>
              <a:srgbClr val="E87722"/>
            </a:solidFill>
            <a:ln>
              <a:solidFill>
                <a:srgbClr val="E87722"/>
              </a:solidFill>
            </a:ln>
            <a:effectLst/>
          </c:spPr>
          <c:cat>
            <c:numRef>
              <c:f>'ES2'!$W$28:$BH$28</c:f>
              <c:numCache>
                <c:formatCode>yyyy</c:formatCode>
                <c:ptCount val="38"/>
                <c:pt idx="0">
                  <c:v>42095</c:v>
                </c:pt>
                <c:pt idx="1">
                  <c:v>42461</c:v>
                </c:pt>
                <c:pt idx="2">
                  <c:v>42826</c:v>
                </c:pt>
                <c:pt idx="3">
                  <c:v>42826</c:v>
                </c:pt>
                <c:pt idx="4">
                  <c:v>43191</c:v>
                </c:pt>
                <c:pt idx="5">
                  <c:v>43191</c:v>
                </c:pt>
                <c:pt idx="6">
                  <c:v>43556</c:v>
                </c:pt>
                <c:pt idx="7">
                  <c:v>43922</c:v>
                </c:pt>
                <c:pt idx="8">
                  <c:v>44287</c:v>
                </c:pt>
                <c:pt idx="9">
                  <c:v>44652</c:v>
                </c:pt>
                <c:pt idx="10">
                  <c:v>45017</c:v>
                </c:pt>
                <c:pt idx="11">
                  <c:v>45383</c:v>
                </c:pt>
                <c:pt idx="12">
                  <c:v>45748</c:v>
                </c:pt>
                <c:pt idx="13">
                  <c:v>46113</c:v>
                </c:pt>
                <c:pt idx="14">
                  <c:v>46478</c:v>
                </c:pt>
                <c:pt idx="15">
                  <c:v>46844</c:v>
                </c:pt>
                <c:pt idx="16">
                  <c:v>47209</c:v>
                </c:pt>
                <c:pt idx="17">
                  <c:v>47574</c:v>
                </c:pt>
                <c:pt idx="18">
                  <c:v>47939</c:v>
                </c:pt>
                <c:pt idx="19">
                  <c:v>48305</c:v>
                </c:pt>
                <c:pt idx="20">
                  <c:v>48670</c:v>
                </c:pt>
                <c:pt idx="21">
                  <c:v>49035</c:v>
                </c:pt>
                <c:pt idx="22">
                  <c:v>49400</c:v>
                </c:pt>
                <c:pt idx="23">
                  <c:v>49766</c:v>
                </c:pt>
                <c:pt idx="24">
                  <c:v>50131</c:v>
                </c:pt>
                <c:pt idx="25">
                  <c:v>50496</c:v>
                </c:pt>
                <c:pt idx="26">
                  <c:v>50861</c:v>
                </c:pt>
                <c:pt idx="27">
                  <c:v>51227</c:v>
                </c:pt>
                <c:pt idx="28">
                  <c:v>51592</c:v>
                </c:pt>
                <c:pt idx="29">
                  <c:v>51957</c:v>
                </c:pt>
                <c:pt idx="30">
                  <c:v>52322</c:v>
                </c:pt>
                <c:pt idx="31">
                  <c:v>52688</c:v>
                </c:pt>
                <c:pt idx="32">
                  <c:v>53053</c:v>
                </c:pt>
                <c:pt idx="33">
                  <c:v>53418</c:v>
                </c:pt>
                <c:pt idx="34">
                  <c:v>53783</c:v>
                </c:pt>
                <c:pt idx="35">
                  <c:v>54149</c:v>
                </c:pt>
                <c:pt idx="36">
                  <c:v>54514</c:v>
                </c:pt>
                <c:pt idx="37">
                  <c:v>54879</c:v>
                </c:pt>
              </c:numCache>
            </c:numRef>
          </c:cat>
          <c:val>
            <c:numRef>
              <c:f>'ES2'!$W$40:$BH$40</c:f>
              <c:numCache>
                <c:formatCode>_-* #,##0_-;\-* #,##0_-;_-* "-"??_-;_-@_-</c:formatCode>
                <c:ptCount val="38"/>
                <c:pt idx="5">
                  <c:v>1752.9859999999996</c:v>
                </c:pt>
                <c:pt idx="6">
                  <c:v>1910.3215999999998</c:v>
                </c:pt>
                <c:pt idx="7">
                  <c:v>1952.4743999999998</c:v>
                </c:pt>
                <c:pt idx="8">
                  <c:v>1901.4743999999998</c:v>
                </c:pt>
                <c:pt idx="9">
                  <c:v>1759.5862939199999</c:v>
                </c:pt>
                <c:pt idx="10">
                  <c:v>1744.34937336088</c:v>
                </c:pt>
                <c:pt idx="11">
                  <c:v>1745.644237671577</c:v>
                </c:pt>
                <c:pt idx="12">
                  <c:v>1694.7941805287198</c:v>
                </c:pt>
                <c:pt idx="13">
                  <c:v>1575.154237671577</c:v>
                </c:pt>
                <c:pt idx="14">
                  <c:v>1504.466094814434</c:v>
                </c:pt>
                <c:pt idx="15">
                  <c:v>1415.494917671577</c:v>
                </c:pt>
                <c:pt idx="16">
                  <c:v>1198.899634814434</c:v>
                </c:pt>
                <c:pt idx="17">
                  <c:v>990.44809481443406</c:v>
                </c:pt>
                <c:pt idx="18">
                  <c:v>845.43038659043407</c:v>
                </c:pt>
                <c:pt idx="19">
                  <c:v>771.1674911435266</c:v>
                </c:pt>
                <c:pt idx="20">
                  <c:v>728.7972929565542</c:v>
                </c:pt>
                <c:pt idx="21">
                  <c:v>711.50751596979728</c:v>
                </c:pt>
                <c:pt idx="22">
                  <c:v>704.75899149665202</c:v>
                </c:pt>
                <c:pt idx="23">
                  <c:v>703.67608445839403</c:v>
                </c:pt>
                <c:pt idx="24">
                  <c:v>670.90340516949777</c:v>
                </c:pt>
                <c:pt idx="25">
                  <c:v>670.5924903079067</c:v>
                </c:pt>
                <c:pt idx="26">
                  <c:v>612.5</c:v>
                </c:pt>
                <c:pt idx="27">
                  <c:v>612.5</c:v>
                </c:pt>
                <c:pt idx="28">
                  <c:v>612.5</c:v>
                </c:pt>
                <c:pt idx="29">
                  <c:v>612.5</c:v>
                </c:pt>
                <c:pt idx="30">
                  <c:v>612.5</c:v>
                </c:pt>
                <c:pt idx="31">
                  <c:v>612.5</c:v>
                </c:pt>
                <c:pt idx="32">
                  <c:v>612.5</c:v>
                </c:pt>
                <c:pt idx="33">
                  <c:v>612.5</c:v>
                </c:pt>
                <c:pt idx="34">
                  <c:v>612.5</c:v>
                </c:pt>
                <c:pt idx="35">
                  <c:v>572.5</c:v>
                </c:pt>
                <c:pt idx="36">
                  <c:v>572.5</c:v>
                </c:pt>
                <c:pt idx="37">
                  <c:v>572.5</c:v>
                </c:pt>
              </c:numCache>
            </c:numRef>
          </c:val>
          <c:extLst>
            <c:ext xmlns:c16="http://schemas.microsoft.com/office/drawing/2014/chart" uri="{C3380CC4-5D6E-409C-BE32-E72D297353CC}">
              <c16:uniqueId val="{0000000B-00DB-40C0-99F4-CF9A96510819}"/>
            </c:ext>
          </c:extLst>
        </c:ser>
        <c:ser>
          <c:idx val="11"/>
          <c:order val="12"/>
          <c:tx>
            <c:strRef>
              <c:f>'ES2'!$V$41</c:f>
              <c:strCache>
                <c:ptCount val="1"/>
                <c:pt idx="0">
                  <c:v>Solar</c:v>
                </c:pt>
              </c:strCache>
            </c:strRef>
          </c:tx>
          <c:spPr>
            <a:solidFill>
              <a:srgbClr val="857874"/>
            </a:solidFill>
            <a:ln>
              <a:solidFill>
                <a:srgbClr val="857874"/>
              </a:solidFill>
            </a:ln>
            <a:effectLst/>
          </c:spPr>
          <c:cat>
            <c:numRef>
              <c:f>'ES2'!$W$28:$BH$28</c:f>
              <c:numCache>
                <c:formatCode>yyyy</c:formatCode>
                <c:ptCount val="38"/>
                <c:pt idx="0">
                  <c:v>42095</c:v>
                </c:pt>
                <c:pt idx="1">
                  <c:v>42461</c:v>
                </c:pt>
                <c:pt idx="2">
                  <c:v>42826</c:v>
                </c:pt>
                <c:pt idx="3">
                  <c:v>42826</c:v>
                </c:pt>
                <c:pt idx="4">
                  <c:v>43191</c:v>
                </c:pt>
                <c:pt idx="5">
                  <c:v>43191</c:v>
                </c:pt>
                <c:pt idx="6">
                  <c:v>43556</c:v>
                </c:pt>
                <c:pt idx="7">
                  <c:v>43922</c:v>
                </c:pt>
                <c:pt idx="8">
                  <c:v>44287</c:v>
                </c:pt>
                <c:pt idx="9">
                  <c:v>44652</c:v>
                </c:pt>
                <c:pt idx="10">
                  <c:v>45017</c:v>
                </c:pt>
                <c:pt idx="11">
                  <c:v>45383</c:v>
                </c:pt>
                <c:pt idx="12">
                  <c:v>45748</c:v>
                </c:pt>
                <c:pt idx="13">
                  <c:v>46113</c:v>
                </c:pt>
                <c:pt idx="14">
                  <c:v>46478</c:v>
                </c:pt>
                <c:pt idx="15">
                  <c:v>46844</c:v>
                </c:pt>
                <c:pt idx="16">
                  <c:v>47209</c:v>
                </c:pt>
                <c:pt idx="17">
                  <c:v>47574</c:v>
                </c:pt>
                <c:pt idx="18">
                  <c:v>47939</c:v>
                </c:pt>
                <c:pt idx="19">
                  <c:v>48305</c:v>
                </c:pt>
                <c:pt idx="20">
                  <c:v>48670</c:v>
                </c:pt>
                <c:pt idx="21">
                  <c:v>49035</c:v>
                </c:pt>
                <c:pt idx="22">
                  <c:v>49400</c:v>
                </c:pt>
                <c:pt idx="23">
                  <c:v>49766</c:v>
                </c:pt>
                <c:pt idx="24">
                  <c:v>50131</c:v>
                </c:pt>
                <c:pt idx="25">
                  <c:v>50496</c:v>
                </c:pt>
                <c:pt idx="26">
                  <c:v>50861</c:v>
                </c:pt>
                <c:pt idx="27">
                  <c:v>51227</c:v>
                </c:pt>
                <c:pt idx="28">
                  <c:v>51592</c:v>
                </c:pt>
                <c:pt idx="29">
                  <c:v>51957</c:v>
                </c:pt>
                <c:pt idx="30">
                  <c:v>52322</c:v>
                </c:pt>
                <c:pt idx="31">
                  <c:v>52688</c:v>
                </c:pt>
                <c:pt idx="32">
                  <c:v>53053</c:v>
                </c:pt>
                <c:pt idx="33">
                  <c:v>53418</c:v>
                </c:pt>
                <c:pt idx="34">
                  <c:v>53783</c:v>
                </c:pt>
                <c:pt idx="35">
                  <c:v>54149</c:v>
                </c:pt>
                <c:pt idx="36">
                  <c:v>54514</c:v>
                </c:pt>
                <c:pt idx="37">
                  <c:v>54879</c:v>
                </c:pt>
              </c:numCache>
            </c:numRef>
          </c:cat>
          <c:val>
            <c:numRef>
              <c:f>'ES2'!$W$41:$BH$41</c:f>
              <c:numCache>
                <c:formatCode>_-* #,##0_-;\-* #,##0_-;_-* "-"??_-;_-@_-</c:formatCode>
                <c:ptCount val="38"/>
                <c:pt idx="5">
                  <c:v>12719.263482269986</c:v>
                </c:pt>
                <c:pt idx="6">
                  <c:v>13075.9998457641</c:v>
                </c:pt>
                <c:pt idx="7">
                  <c:v>13571.01938413628</c:v>
                </c:pt>
                <c:pt idx="8">
                  <c:v>13973.330627814654</c:v>
                </c:pt>
                <c:pt idx="9">
                  <c:v>14548.13991765581</c:v>
                </c:pt>
                <c:pt idx="10">
                  <c:v>15384.418083129129</c:v>
                </c:pt>
                <c:pt idx="11">
                  <c:v>16223.183796549529</c:v>
                </c:pt>
                <c:pt idx="12">
                  <c:v>17007.153902059596</c:v>
                </c:pt>
                <c:pt idx="13">
                  <c:v>17853.738344498004</c:v>
                </c:pt>
                <c:pt idx="14">
                  <c:v>18979.551315754466</c:v>
                </c:pt>
                <c:pt idx="15">
                  <c:v>20217.473190021796</c:v>
                </c:pt>
                <c:pt idx="16">
                  <c:v>21378.711312777923</c:v>
                </c:pt>
                <c:pt idx="17">
                  <c:v>23033.603811697529</c:v>
                </c:pt>
                <c:pt idx="18">
                  <c:v>25179.742887844597</c:v>
                </c:pt>
                <c:pt idx="19">
                  <c:v>27824.852212985614</c:v>
                </c:pt>
                <c:pt idx="20">
                  <c:v>30464.516821509565</c:v>
                </c:pt>
                <c:pt idx="21">
                  <c:v>33177.471972487954</c:v>
                </c:pt>
                <c:pt idx="22">
                  <c:v>35223.238879266806</c:v>
                </c:pt>
                <c:pt idx="23">
                  <c:v>36268.165962507992</c:v>
                </c:pt>
                <c:pt idx="24">
                  <c:v>37141.962189200196</c:v>
                </c:pt>
                <c:pt idx="25">
                  <c:v>37860.819680892404</c:v>
                </c:pt>
                <c:pt idx="26">
                  <c:v>38592.967443057198</c:v>
                </c:pt>
                <c:pt idx="27">
                  <c:v>39284.318971659573</c:v>
                </c:pt>
                <c:pt idx="28">
                  <c:v>39873.653318351782</c:v>
                </c:pt>
                <c:pt idx="29">
                  <c:v>40382.987665043984</c:v>
                </c:pt>
                <c:pt idx="30">
                  <c:v>40702.322011736185</c:v>
                </c:pt>
                <c:pt idx="31">
                  <c:v>40831.656358428387</c:v>
                </c:pt>
                <c:pt idx="32">
                  <c:v>40976.990705120581</c:v>
                </c:pt>
                <c:pt idx="33">
                  <c:v>41122.32505181279</c:v>
                </c:pt>
                <c:pt idx="34">
                  <c:v>41267.659398504991</c:v>
                </c:pt>
                <c:pt idx="35">
                  <c:v>41476.993745197185</c:v>
                </c:pt>
                <c:pt idx="36">
                  <c:v>41726.328091889372</c:v>
                </c:pt>
                <c:pt idx="37">
                  <c:v>42015.662438581581</c:v>
                </c:pt>
              </c:numCache>
            </c:numRef>
          </c:val>
          <c:extLst>
            <c:ext xmlns:c16="http://schemas.microsoft.com/office/drawing/2014/chart" uri="{C3380CC4-5D6E-409C-BE32-E72D297353CC}">
              <c16:uniqueId val="{0000000C-00DB-40C0-99F4-CF9A96510819}"/>
            </c:ext>
          </c:extLst>
        </c:ser>
        <c:ser>
          <c:idx val="12"/>
          <c:order val="13"/>
          <c:tx>
            <c:strRef>
              <c:f>'ES2'!$V$42</c:f>
              <c:strCache>
                <c:ptCount val="1"/>
                <c:pt idx="0">
                  <c:v>Storage</c:v>
                </c:pt>
              </c:strCache>
            </c:strRef>
          </c:tx>
          <c:spPr>
            <a:solidFill>
              <a:srgbClr val="003E51"/>
            </a:solidFill>
            <a:ln>
              <a:solidFill>
                <a:srgbClr val="003E51"/>
              </a:solidFill>
            </a:ln>
            <a:effectLst/>
          </c:spPr>
          <c:cat>
            <c:numRef>
              <c:f>'ES2'!$W$28:$BH$28</c:f>
              <c:numCache>
                <c:formatCode>yyyy</c:formatCode>
                <c:ptCount val="38"/>
                <c:pt idx="0">
                  <c:v>42095</c:v>
                </c:pt>
                <c:pt idx="1">
                  <c:v>42461</c:v>
                </c:pt>
                <c:pt idx="2">
                  <c:v>42826</c:v>
                </c:pt>
                <c:pt idx="3">
                  <c:v>42826</c:v>
                </c:pt>
                <c:pt idx="4">
                  <c:v>43191</c:v>
                </c:pt>
                <c:pt idx="5">
                  <c:v>43191</c:v>
                </c:pt>
                <c:pt idx="6">
                  <c:v>43556</c:v>
                </c:pt>
                <c:pt idx="7">
                  <c:v>43922</c:v>
                </c:pt>
                <c:pt idx="8">
                  <c:v>44287</c:v>
                </c:pt>
                <c:pt idx="9">
                  <c:v>44652</c:v>
                </c:pt>
                <c:pt idx="10">
                  <c:v>45017</c:v>
                </c:pt>
                <c:pt idx="11">
                  <c:v>45383</c:v>
                </c:pt>
                <c:pt idx="12">
                  <c:v>45748</c:v>
                </c:pt>
                <c:pt idx="13">
                  <c:v>46113</c:v>
                </c:pt>
                <c:pt idx="14">
                  <c:v>46478</c:v>
                </c:pt>
                <c:pt idx="15">
                  <c:v>46844</c:v>
                </c:pt>
                <c:pt idx="16">
                  <c:v>47209</c:v>
                </c:pt>
                <c:pt idx="17">
                  <c:v>47574</c:v>
                </c:pt>
                <c:pt idx="18">
                  <c:v>47939</c:v>
                </c:pt>
                <c:pt idx="19">
                  <c:v>48305</c:v>
                </c:pt>
                <c:pt idx="20">
                  <c:v>48670</c:v>
                </c:pt>
                <c:pt idx="21">
                  <c:v>49035</c:v>
                </c:pt>
                <c:pt idx="22">
                  <c:v>49400</c:v>
                </c:pt>
                <c:pt idx="23">
                  <c:v>49766</c:v>
                </c:pt>
                <c:pt idx="24">
                  <c:v>50131</c:v>
                </c:pt>
                <c:pt idx="25">
                  <c:v>50496</c:v>
                </c:pt>
                <c:pt idx="26">
                  <c:v>50861</c:v>
                </c:pt>
                <c:pt idx="27">
                  <c:v>51227</c:v>
                </c:pt>
                <c:pt idx="28">
                  <c:v>51592</c:v>
                </c:pt>
                <c:pt idx="29">
                  <c:v>51957</c:v>
                </c:pt>
                <c:pt idx="30">
                  <c:v>52322</c:v>
                </c:pt>
                <c:pt idx="31">
                  <c:v>52688</c:v>
                </c:pt>
                <c:pt idx="32">
                  <c:v>53053</c:v>
                </c:pt>
                <c:pt idx="33">
                  <c:v>53418</c:v>
                </c:pt>
                <c:pt idx="34">
                  <c:v>53783</c:v>
                </c:pt>
                <c:pt idx="35">
                  <c:v>54149</c:v>
                </c:pt>
                <c:pt idx="36">
                  <c:v>54514</c:v>
                </c:pt>
                <c:pt idx="37">
                  <c:v>54879</c:v>
                </c:pt>
              </c:numCache>
            </c:numRef>
          </c:cat>
          <c:val>
            <c:numRef>
              <c:f>'ES2'!$W$42:$BH$42</c:f>
              <c:numCache>
                <c:formatCode>_-* #,##0_-;\-* #,##0_-;_-* "-"??_-;_-@_-</c:formatCode>
                <c:ptCount val="38"/>
                <c:pt idx="5">
                  <c:v>3589.8770907652988</c:v>
                </c:pt>
                <c:pt idx="6">
                  <c:v>4767.0908423224537</c:v>
                </c:pt>
                <c:pt idx="7">
                  <c:v>5233.7163673945806</c:v>
                </c:pt>
                <c:pt idx="8">
                  <c:v>5710.9203846114551</c:v>
                </c:pt>
                <c:pt idx="9">
                  <c:v>6083.3315510826378</c:v>
                </c:pt>
                <c:pt idx="10">
                  <c:v>6590.7555732691862</c:v>
                </c:pt>
                <c:pt idx="11">
                  <c:v>7178.1180292351492</c:v>
                </c:pt>
                <c:pt idx="12">
                  <c:v>7388.2669383069351</c:v>
                </c:pt>
                <c:pt idx="13">
                  <c:v>7538.4136197169337</c:v>
                </c:pt>
                <c:pt idx="14">
                  <c:v>8250.6264831157769</c:v>
                </c:pt>
                <c:pt idx="15">
                  <c:v>9813.5413795638051</c:v>
                </c:pt>
                <c:pt idx="16">
                  <c:v>10803.816419743196</c:v>
                </c:pt>
                <c:pt idx="17">
                  <c:v>11745.641771681838</c:v>
                </c:pt>
                <c:pt idx="18">
                  <c:v>12716.136031423601</c:v>
                </c:pt>
                <c:pt idx="19">
                  <c:v>13580.994770958152</c:v>
                </c:pt>
                <c:pt idx="20">
                  <c:v>14083.76641008154</c:v>
                </c:pt>
                <c:pt idx="21">
                  <c:v>14252.202652742828</c:v>
                </c:pt>
                <c:pt idx="22">
                  <c:v>14852.477522121239</c:v>
                </c:pt>
                <c:pt idx="23">
                  <c:v>15250.293522331747</c:v>
                </c:pt>
                <c:pt idx="24">
                  <c:v>15250.502931901841</c:v>
                </c:pt>
                <c:pt idx="25">
                  <c:v>15250.582302501269</c:v>
                </c:pt>
                <c:pt idx="26">
                  <c:v>15798.10863789028</c:v>
                </c:pt>
                <c:pt idx="27">
                  <c:v>15838.098589131989</c:v>
                </c:pt>
                <c:pt idx="28">
                  <c:v>15984.732689523373</c:v>
                </c:pt>
                <c:pt idx="29">
                  <c:v>16985.772199440733</c:v>
                </c:pt>
                <c:pt idx="30">
                  <c:v>17453.113891809378</c:v>
                </c:pt>
                <c:pt idx="31">
                  <c:v>18501.603968726326</c:v>
                </c:pt>
                <c:pt idx="32">
                  <c:v>19362.68096519231</c:v>
                </c:pt>
                <c:pt idx="33">
                  <c:v>20295.985442394638</c:v>
                </c:pt>
                <c:pt idx="34">
                  <c:v>21075.49798042512</c:v>
                </c:pt>
                <c:pt idx="35">
                  <c:v>21587.402405951711</c:v>
                </c:pt>
                <c:pt idx="36">
                  <c:v>22005.425715167978</c:v>
                </c:pt>
                <c:pt idx="37">
                  <c:v>22512.498496889988</c:v>
                </c:pt>
              </c:numCache>
            </c:numRef>
          </c:val>
          <c:extLst>
            <c:ext xmlns:c16="http://schemas.microsoft.com/office/drawing/2014/chart" uri="{C3380CC4-5D6E-409C-BE32-E72D297353CC}">
              <c16:uniqueId val="{0000000D-00DB-40C0-99F4-CF9A96510819}"/>
            </c:ext>
          </c:extLst>
        </c:ser>
        <c:ser>
          <c:idx val="13"/>
          <c:order val="14"/>
          <c:tx>
            <c:strRef>
              <c:f>'ES2'!$V$43</c:f>
              <c:strCache>
                <c:ptCount val="1"/>
                <c:pt idx="0">
                  <c:v>Waste</c:v>
                </c:pt>
              </c:strCache>
            </c:strRef>
          </c:tx>
          <c:spPr>
            <a:solidFill>
              <a:schemeClr val="accent2">
                <a:lumMod val="80000"/>
                <a:lumOff val="20000"/>
              </a:schemeClr>
            </a:solidFill>
            <a:ln>
              <a:noFill/>
            </a:ln>
            <a:effectLst/>
          </c:spPr>
          <c:cat>
            <c:numRef>
              <c:f>'ES2'!$W$28:$BH$28</c:f>
              <c:numCache>
                <c:formatCode>yyyy</c:formatCode>
                <c:ptCount val="38"/>
                <c:pt idx="0">
                  <c:v>42095</c:v>
                </c:pt>
                <c:pt idx="1">
                  <c:v>42461</c:v>
                </c:pt>
                <c:pt idx="2">
                  <c:v>42826</c:v>
                </c:pt>
                <c:pt idx="3">
                  <c:v>42826</c:v>
                </c:pt>
                <c:pt idx="4">
                  <c:v>43191</c:v>
                </c:pt>
                <c:pt idx="5">
                  <c:v>43191</c:v>
                </c:pt>
                <c:pt idx="6">
                  <c:v>43556</c:v>
                </c:pt>
                <c:pt idx="7">
                  <c:v>43922</c:v>
                </c:pt>
                <c:pt idx="8">
                  <c:v>44287</c:v>
                </c:pt>
                <c:pt idx="9">
                  <c:v>44652</c:v>
                </c:pt>
                <c:pt idx="10">
                  <c:v>45017</c:v>
                </c:pt>
                <c:pt idx="11">
                  <c:v>45383</c:v>
                </c:pt>
                <c:pt idx="12">
                  <c:v>45748</c:v>
                </c:pt>
                <c:pt idx="13">
                  <c:v>46113</c:v>
                </c:pt>
                <c:pt idx="14">
                  <c:v>46478</c:v>
                </c:pt>
                <c:pt idx="15">
                  <c:v>46844</c:v>
                </c:pt>
                <c:pt idx="16">
                  <c:v>47209</c:v>
                </c:pt>
                <c:pt idx="17">
                  <c:v>47574</c:v>
                </c:pt>
                <c:pt idx="18">
                  <c:v>47939</c:v>
                </c:pt>
                <c:pt idx="19">
                  <c:v>48305</c:v>
                </c:pt>
                <c:pt idx="20">
                  <c:v>48670</c:v>
                </c:pt>
                <c:pt idx="21">
                  <c:v>49035</c:v>
                </c:pt>
                <c:pt idx="22">
                  <c:v>49400</c:v>
                </c:pt>
                <c:pt idx="23">
                  <c:v>49766</c:v>
                </c:pt>
                <c:pt idx="24">
                  <c:v>50131</c:v>
                </c:pt>
                <c:pt idx="25">
                  <c:v>50496</c:v>
                </c:pt>
                <c:pt idx="26">
                  <c:v>50861</c:v>
                </c:pt>
                <c:pt idx="27">
                  <c:v>51227</c:v>
                </c:pt>
                <c:pt idx="28">
                  <c:v>51592</c:v>
                </c:pt>
                <c:pt idx="29">
                  <c:v>51957</c:v>
                </c:pt>
                <c:pt idx="30">
                  <c:v>52322</c:v>
                </c:pt>
                <c:pt idx="31">
                  <c:v>52688</c:v>
                </c:pt>
                <c:pt idx="32">
                  <c:v>53053</c:v>
                </c:pt>
                <c:pt idx="33">
                  <c:v>53418</c:v>
                </c:pt>
                <c:pt idx="34">
                  <c:v>53783</c:v>
                </c:pt>
                <c:pt idx="35">
                  <c:v>54149</c:v>
                </c:pt>
                <c:pt idx="36">
                  <c:v>54514</c:v>
                </c:pt>
                <c:pt idx="37">
                  <c:v>54879</c:v>
                </c:pt>
              </c:numCache>
            </c:numRef>
          </c:cat>
          <c:val>
            <c:numRef>
              <c:f>'ES2'!$W$43:$BH$43</c:f>
              <c:numCache>
                <c:formatCode>_-* #,##0_-;\-* #,##0_-;_-* "-"??_-;_-@_-</c:formatCode>
                <c:ptCount val="38"/>
                <c:pt idx="5">
                  <c:v>1353.9080000000001</c:v>
                </c:pt>
                <c:pt idx="6">
                  <c:v>1473.9950752599177</c:v>
                </c:pt>
                <c:pt idx="7">
                  <c:v>1569.7560735118113</c:v>
                </c:pt>
                <c:pt idx="8">
                  <c:v>1875.8292963583999</c:v>
                </c:pt>
                <c:pt idx="9">
                  <c:v>1891.0263221058235</c:v>
                </c:pt>
                <c:pt idx="10">
                  <c:v>1927.7306351000832</c:v>
                </c:pt>
                <c:pt idx="11">
                  <c:v>1938.5858698247384</c:v>
                </c:pt>
                <c:pt idx="12">
                  <c:v>1948.1201143851554</c:v>
                </c:pt>
                <c:pt idx="13">
                  <c:v>1956.4335960000662</c:v>
                </c:pt>
                <c:pt idx="14">
                  <c:v>1963.6167986136174</c:v>
                </c:pt>
                <c:pt idx="15">
                  <c:v>1968.184349471903</c:v>
                </c:pt>
                <c:pt idx="16">
                  <c:v>1971.7450693779451</c:v>
                </c:pt>
                <c:pt idx="17">
                  <c:v>1974.3707942958356</c:v>
                </c:pt>
                <c:pt idx="18">
                  <c:v>1976.1271834212637</c:v>
                </c:pt>
                <c:pt idx="19">
                  <c:v>1977.0744022516647</c:v>
                </c:pt>
                <c:pt idx="20">
                  <c:v>1975.6371560224097</c:v>
                </c:pt>
                <c:pt idx="21">
                  <c:v>1971.9213582482262</c:v>
                </c:pt>
                <c:pt idx="22">
                  <c:v>1967.9355728976147</c:v>
                </c:pt>
                <c:pt idx="23">
                  <c:v>1963.7000698195134</c:v>
                </c:pt>
                <c:pt idx="24">
                  <c:v>1959.2336032585304</c:v>
                </c:pt>
                <c:pt idx="25">
                  <c:v>1954.5535526467534</c:v>
                </c:pt>
                <c:pt idx="26">
                  <c:v>1943.7579819727093</c:v>
                </c:pt>
                <c:pt idx="27">
                  <c:v>1927.0219387537536</c:v>
                </c:pt>
                <c:pt idx="28">
                  <c:v>1904.6290397785738</c:v>
                </c:pt>
                <c:pt idx="29">
                  <c:v>1876.963656621534</c:v>
                </c:pt>
                <c:pt idx="30">
                  <c:v>1844.5000764639144</c:v>
                </c:pt>
                <c:pt idx="31">
                  <c:v>1807.7890615437909</c:v>
                </c:pt>
                <c:pt idx="32">
                  <c:v>1767.4423381039039</c:v>
                </c:pt>
                <c:pt idx="33">
                  <c:v>1724.1156264007855</c:v>
                </c:pt>
                <c:pt idx="34">
                  <c:v>1683.0263107655376</c:v>
                </c:pt>
                <c:pt idx="35">
                  <c:v>1644.0700055776656</c:v>
                </c:pt>
                <c:pt idx="36">
                  <c:v>1607.1459637895396</c:v>
                </c:pt>
                <c:pt idx="37">
                  <c:v>1572.1571078791521</c:v>
                </c:pt>
              </c:numCache>
            </c:numRef>
          </c:val>
          <c:extLst>
            <c:ext xmlns:c16="http://schemas.microsoft.com/office/drawing/2014/chart" uri="{C3380CC4-5D6E-409C-BE32-E72D297353CC}">
              <c16:uniqueId val="{0000000E-00DB-40C0-99F4-CF9A96510819}"/>
            </c:ext>
          </c:extLst>
        </c:ser>
        <c:dLbls>
          <c:showLegendKey val="0"/>
          <c:showVal val="0"/>
          <c:showCatName val="0"/>
          <c:showSerName val="0"/>
          <c:showPercent val="0"/>
          <c:showBubbleSize val="0"/>
        </c:dLbls>
        <c:axId val="612512128"/>
        <c:axId val="612513664"/>
      </c:areaChart>
      <c:lineChart>
        <c:grouping val="standard"/>
        <c:varyColors val="0"/>
        <c:ser>
          <c:idx val="15"/>
          <c:order val="15"/>
          <c:tx>
            <c:strRef>
              <c:f>'ES2'!$V$44</c:f>
              <c:strCache>
                <c:ptCount val="1"/>
                <c:pt idx="0">
                  <c:v>Transmission % of Total</c:v>
                </c:pt>
              </c:strCache>
            </c:strRef>
          </c:tx>
          <c:spPr>
            <a:ln w="25400" cap="rnd">
              <a:solidFill>
                <a:sysClr val="windowText" lastClr="000000"/>
              </a:solidFill>
              <a:round/>
            </a:ln>
            <a:effectLst/>
          </c:spPr>
          <c:marker>
            <c:symbol val="none"/>
          </c:marker>
          <c:cat>
            <c:numRef>
              <c:f>'ES2'!$W$28:$BH$28</c:f>
              <c:numCache>
                <c:formatCode>yyyy</c:formatCode>
                <c:ptCount val="38"/>
                <c:pt idx="0">
                  <c:v>42095</c:v>
                </c:pt>
                <c:pt idx="1">
                  <c:v>42461</c:v>
                </c:pt>
                <c:pt idx="2">
                  <c:v>42826</c:v>
                </c:pt>
                <c:pt idx="3">
                  <c:v>42826</c:v>
                </c:pt>
                <c:pt idx="4">
                  <c:v>43191</c:v>
                </c:pt>
                <c:pt idx="5">
                  <c:v>43191</c:v>
                </c:pt>
                <c:pt idx="6">
                  <c:v>43556</c:v>
                </c:pt>
                <c:pt idx="7">
                  <c:v>43922</c:v>
                </c:pt>
                <c:pt idx="8">
                  <c:v>44287</c:v>
                </c:pt>
                <c:pt idx="9">
                  <c:v>44652</c:v>
                </c:pt>
                <c:pt idx="10">
                  <c:v>45017</c:v>
                </c:pt>
                <c:pt idx="11">
                  <c:v>45383</c:v>
                </c:pt>
                <c:pt idx="12">
                  <c:v>45748</c:v>
                </c:pt>
                <c:pt idx="13">
                  <c:v>46113</c:v>
                </c:pt>
                <c:pt idx="14">
                  <c:v>46478</c:v>
                </c:pt>
                <c:pt idx="15">
                  <c:v>46844</c:v>
                </c:pt>
                <c:pt idx="16">
                  <c:v>47209</c:v>
                </c:pt>
                <c:pt idx="17">
                  <c:v>47574</c:v>
                </c:pt>
                <c:pt idx="18">
                  <c:v>47939</c:v>
                </c:pt>
                <c:pt idx="19">
                  <c:v>48305</c:v>
                </c:pt>
                <c:pt idx="20">
                  <c:v>48670</c:v>
                </c:pt>
                <c:pt idx="21">
                  <c:v>49035</c:v>
                </c:pt>
                <c:pt idx="22">
                  <c:v>49400</c:v>
                </c:pt>
                <c:pt idx="23">
                  <c:v>49766</c:v>
                </c:pt>
                <c:pt idx="24">
                  <c:v>50131</c:v>
                </c:pt>
                <c:pt idx="25">
                  <c:v>50496</c:v>
                </c:pt>
                <c:pt idx="26">
                  <c:v>50861</c:v>
                </c:pt>
                <c:pt idx="27">
                  <c:v>51227</c:v>
                </c:pt>
                <c:pt idx="28">
                  <c:v>51592</c:v>
                </c:pt>
                <c:pt idx="29">
                  <c:v>51957</c:v>
                </c:pt>
                <c:pt idx="30">
                  <c:v>52322</c:v>
                </c:pt>
                <c:pt idx="31">
                  <c:v>52688</c:v>
                </c:pt>
                <c:pt idx="32">
                  <c:v>53053</c:v>
                </c:pt>
                <c:pt idx="33">
                  <c:v>53418</c:v>
                </c:pt>
                <c:pt idx="34">
                  <c:v>53783</c:v>
                </c:pt>
                <c:pt idx="35">
                  <c:v>54149</c:v>
                </c:pt>
                <c:pt idx="36">
                  <c:v>54514</c:v>
                </c:pt>
                <c:pt idx="37">
                  <c:v>54879</c:v>
                </c:pt>
              </c:numCache>
            </c:numRef>
          </c:cat>
          <c:val>
            <c:numRef>
              <c:f>'ES2'!$W$44:$BH$44</c:f>
              <c:numCache>
                <c:formatCode>0%</c:formatCode>
                <c:ptCount val="38"/>
                <c:pt idx="5">
                  <c:v>0.71353029816253422</c:v>
                </c:pt>
                <c:pt idx="6">
                  <c:v>0.70074324163629853</c:v>
                </c:pt>
                <c:pt idx="7">
                  <c:v>0.68903918451438162</c:v>
                </c:pt>
                <c:pt idx="8">
                  <c:v>0.68797511780972243</c:v>
                </c:pt>
                <c:pt idx="9">
                  <c:v>0.69138477567239909</c:v>
                </c:pt>
                <c:pt idx="10">
                  <c:v>0.68934939050350408</c:v>
                </c:pt>
                <c:pt idx="11">
                  <c:v>0.70026675728651488</c:v>
                </c:pt>
                <c:pt idx="12">
                  <c:v>0.69933035281907496</c:v>
                </c:pt>
                <c:pt idx="13">
                  <c:v>0.7051377757407824</c:v>
                </c:pt>
                <c:pt idx="14">
                  <c:v>0.71297037278540298</c:v>
                </c:pt>
                <c:pt idx="15">
                  <c:v>0.71195706797502134</c:v>
                </c:pt>
                <c:pt idx="16">
                  <c:v>0.70752250478374601</c:v>
                </c:pt>
                <c:pt idx="17">
                  <c:v>0.69467231732714918</c:v>
                </c:pt>
                <c:pt idx="18">
                  <c:v>0.68471004668462032</c:v>
                </c:pt>
                <c:pt idx="19">
                  <c:v>0.6745003526450688</c:v>
                </c:pt>
                <c:pt idx="20">
                  <c:v>0.66795798880814305</c:v>
                </c:pt>
                <c:pt idx="21">
                  <c:v>0.65848661991176316</c:v>
                </c:pt>
                <c:pt idx="22">
                  <c:v>0.65071156610794412</c:v>
                </c:pt>
                <c:pt idx="23">
                  <c:v>0.64525693455741218</c:v>
                </c:pt>
                <c:pt idx="24">
                  <c:v>0.64278938463038093</c:v>
                </c:pt>
                <c:pt idx="25">
                  <c:v>0.64132422782565002</c:v>
                </c:pt>
                <c:pt idx="26">
                  <c:v>0.63972477120480564</c:v>
                </c:pt>
                <c:pt idx="27">
                  <c:v>0.63622889483383605</c:v>
                </c:pt>
                <c:pt idx="28">
                  <c:v>0.63362707565376031</c:v>
                </c:pt>
                <c:pt idx="29">
                  <c:v>0.63222390809831042</c:v>
                </c:pt>
                <c:pt idx="30">
                  <c:v>0.63157998921253389</c:v>
                </c:pt>
                <c:pt idx="31">
                  <c:v>0.63067703187254276</c:v>
                </c:pt>
                <c:pt idx="32">
                  <c:v>0.62848050734630634</c:v>
                </c:pt>
                <c:pt idx="33">
                  <c:v>0.62556056467047538</c:v>
                </c:pt>
                <c:pt idx="34">
                  <c:v>0.62300897478505946</c:v>
                </c:pt>
                <c:pt idx="35">
                  <c:v>0.62133670087418202</c:v>
                </c:pt>
                <c:pt idx="36">
                  <c:v>0.6190416793850062</c:v>
                </c:pt>
                <c:pt idx="37">
                  <c:v>0.61701549288376889</c:v>
                </c:pt>
              </c:numCache>
            </c:numRef>
          </c:val>
          <c:smooth val="0"/>
          <c:extLst>
            <c:ext xmlns:c16="http://schemas.microsoft.com/office/drawing/2014/chart" uri="{C3380CC4-5D6E-409C-BE32-E72D297353CC}">
              <c16:uniqueId val="{0000000F-00DB-40C0-99F4-CF9A96510819}"/>
            </c:ext>
          </c:extLst>
        </c:ser>
        <c:ser>
          <c:idx val="16"/>
          <c:order val="16"/>
          <c:tx>
            <c:strRef>
              <c:f>'ES2'!$V$45</c:f>
              <c:strCache>
                <c:ptCount val="1"/>
                <c:pt idx="0">
                  <c:v>Distributed+Microgen % of Total </c:v>
                </c:pt>
              </c:strCache>
            </c:strRef>
          </c:tx>
          <c:spPr>
            <a:ln w="28575" cap="rnd">
              <a:solidFill>
                <a:srgbClr val="FFFF00"/>
              </a:solidFill>
              <a:round/>
            </a:ln>
            <a:effectLst/>
          </c:spPr>
          <c:marker>
            <c:symbol val="none"/>
          </c:marker>
          <c:val>
            <c:numRef>
              <c:f>'ES2'!$W$45:$BH$45</c:f>
              <c:numCache>
                <c:formatCode>0%</c:formatCode>
                <c:ptCount val="38"/>
                <c:pt idx="5">
                  <c:v>0.28646970183746578</c:v>
                </c:pt>
                <c:pt idx="6">
                  <c:v>0.29925675836370147</c:v>
                </c:pt>
                <c:pt idx="7">
                  <c:v>0.31096081548561838</c:v>
                </c:pt>
                <c:pt idx="8">
                  <c:v>0.31202488219027757</c:v>
                </c:pt>
                <c:pt idx="9">
                  <c:v>0.30861522432760091</c:v>
                </c:pt>
                <c:pt idx="10">
                  <c:v>0.31065060949649592</c:v>
                </c:pt>
                <c:pt idx="11">
                  <c:v>0.29973324271348512</c:v>
                </c:pt>
                <c:pt idx="12">
                  <c:v>0.30066964718092504</c:v>
                </c:pt>
                <c:pt idx="13">
                  <c:v>0.2948622242592176</c:v>
                </c:pt>
                <c:pt idx="14">
                  <c:v>0.28702962721459702</c:v>
                </c:pt>
                <c:pt idx="15">
                  <c:v>0.28804293202497866</c:v>
                </c:pt>
                <c:pt idx="16">
                  <c:v>0.29247749521625399</c:v>
                </c:pt>
                <c:pt idx="17">
                  <c:v>0.30532768267285082</c:v>
                </c:pt>
                <c:pt idx="18">
                  <c:v>0.31528995331537968</c:v>
                </c:pt>
                <c:pt idx="19">
                  <c:v>0.3254996473549312</c:v>
                </c:pt>
                <c:pt idx="20">
                  <c:v>0.33204201119185695</c:v>
                </c:pt>
                <c:pt idx="21">
                  <c:v>0.34151338008823684</c:v>
                </c:pt>
                <c:pt idx="22">
                  <c:v>0.34928843389205588</c:v>
                </c:pt>
                <c:pt idx="23">
                  <c:v>0.35474306544258782</c:v>
                </c:pt>
                <c:pt idx="24">
                  <c:v>0.35721061536961907</c:v>
                </c:pt>
                <c:pt idx="25">
                  <c:v>0.35867577217434998</c:v>
                </c:pt>
                <c:pt idx="26">
                  <c:v>0.36027522879519436</c:v>
                </c:pt>
                <c:pt idx="27">
                  <c:v>0.36377110516616395</c:v>
                </c:pt>
                <c:pt idx="28">
                  <c:v>0.36637292434623969</c:v>
                </c:pt>
                <c:pt idx="29">
                  <c:v>0.36777609190168958</c:v>
                </c:pt>
                <c:pt idx="30">
                  <c:v>0.36842001078746611</c:v>
                </c:pt>
                <c:pt idx="31">
                  <c:v>0.36932296812745724</c:v>
                </c:pt>
                <c:pt idx="32">
                  <c:v>0.37151949265369366</c:v>
                </c:pt>
                <c:pt idx="33">
                  <c:v>0.37443943532952462</c:v>
                </c:pt>
                <c:pt idx="34">
                  <c:v>0.37699102521494054</c:v>
                </c:pt>
                <c:pt idx="35">
                  <c:v>0.37866329912581798</c:v>
                </c:pt>
                <c:pt idx="36">
                  <c:v>0.3809583206149938</c:v>
                </c:pt>
                <c:pt idx="37">
                  <c:v>0.38298450711623111</c:v>
                </c:pt>
              </c:numCache>
            </c:numRef>
          </c:val>
          <c:smooth val="0"/>
          <c:extLst>
            <c:ext xmlns:c16="http://schemas.microsoft.com/office/drawing/2014/chart" uri="{C3380CC4-5D6E-409C-BE32-E72D297353CC}">
              <c16:uniqueId val="{00000010-00DB-40C0-99F4-CF9A96510819}"/>
            </c:ext>
          </c:extLst>
        </c:ser>
        <c:dLbls>
          <c:showLegendKey val="0"/>
          <c:showVal val="0"/>
          <c:showCatName val="0"/>
          <c:showSerName val="0"/>
          <c:showPercent val="0"/>
          <c:showBubbleSize val="0"/>
        </c:dLbls>
        <c:marker val="1"/>
        <c:smooth val="0"/>
        <c:axId val="482933000"/>
        <c:axId val="482913976"/>
      </c:lineChart>
      <c:dateAx>
        <c:axId val="612512128"/>
        <c:scaling>
          <c:orientation val="minMax"/>
          <c:min val="42005"/>
        </c:scaling>
        <c:delete val="0"/>
        <c:axPos val="b"/>
        <c:numFmt formatCode="yyyy" sourceLinked="1"/>
        <c:majorTickMark val="out"/>
        <c:minorTickMark val="none"/>
        <c:tickLblPos val="low"/>
        <c:spPr>
          <a:noFill/>
          <a:ln w="9525" cap="flat" cmpd="sng" algn="ctr">
            <a:solidFill>
              <a:schemeClr val="bg1">
                <a:lumMod val="50000"/>
              </a:schemeClr>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12513664"/>
        <c:crosses val="autoZero"/>
        <c:auto val="1"/>
        <c:lblOffset val="100"/>
        <c:baseTimeUnit val="years"/>
        <c:majorUnit val="5"/>
        <c:majorTimeUnit val="years"/>
      </c:dateAx>
      <c:valAx>
        <c:axId val="612513664"/>
        <c:scaling>
          <c:orientation val="minMax"/>
        </c:scaling>
        <c:delete val="0"/>
        <c:axPos val="l"/>
        <c:majorGridlines>
          <c:spPr>
            <a:ln w="9525" cap="flat" cmpd="sng" algn="ctr">
              <a:solidFill>
                <a:srgbClr val="BFBFBF"/>
              </a:solidFill>
              <a:round/>
            </a:ln>
            <a:effectLst/>
          </c:spPr>
        </c:majorGridlines>
        <c:title>
          <c:tx>
            <c:rich>
              <a:bodyPr rot="-54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Installed capacity (GW)</a:t>
                </a:r>
              </a:p>
            </c:rich>
          </c:tx>
          <c:layout>
            <c:manualLayout>
              <c:xMode val="edge"/>
              <c:yMode val="edge"/>
              <c:x val="9.5303979845425633E-3"/>
              <c:y val="0.21488311835899768"/>
            </c:manualLayout>
          </c:layout>
          <c:overlay val="0"/>
          <c:spPr>
            <a:noFill/>
            <a:ln>
              <a:noFill/>
            </a:ln>
            <a:effectLst/>
          </c:spPr>
          <c:txPr>
            <a:bodyPr rot="-54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General" sourceLinked="0"/>
        <c:majorTickMark val="none"/>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12512128"/>
        <c:crosses val="autoZero"/>
        <c:crossBetween val="between"/>
        <c:dispUnits>
          <c:builtInUnit val="thousands"/>
        </c:dispUnits>
      </c:valAx>
      <c:valAx>
        <c:axId val="482913976"/>
        <c:scaling>
          <c:orientation val="minMax"/>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 of </a:t>
                </a:r>
                <a:r>
                  <a:rPr lang="en-US" sz="1200" b="1" i="0" u="none" strike="noStrike" kern="1200" baseline="0">
                    <a:solidFill>
                      <a:sysClr val="windowText" lastClr="000000"/>
                    </a:solidFill>
                    <a:latin typeface="Arial" panose="020B0604020202020204" pitchFamily="34" charset="0"/>
                    <a:ea typeface="+mn-ea"/>
                    <a:cs typeface="Arial" panose="020B0604020202020204" pitchFamily="34" charset="0"/>
                  </a:rPr>
                  <a:t>Generation</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482933000"/>
        <c:crosses val="max"/>
        <c:crossBetween val="between"/>
      </c:valAx>
      <c:dateAx>
        <c:axId val="482933000"/>
        <c:scaling>
          <c:orientation val="minMax"/>
        </c:scaling>
        <c:delete val="1"/>
        <c:axPos val="b"/>
        <c:numFmt formatCode="yyyy" sourceLinked="1"/>
        <c:majorTickMark val="out"/>
        <c:minorTickMark val="none"/>
        <c:tickLblPos val="nextTo"/>
        <c:crossAx val="482913976"/>
        <c:crosses val="autoZero"/>
        <c:auto val="1"/>
        <c:lblOffset val="100"/>
        <c:baseTimeUnit val="days"/>
      </c:dateAx>
      <c:spPr>
        <a:noFill/>
        <a:ln>
          <a:noFill/>
        </a:ln>
        <a:effectLst/>
      </c:spPr>
    </c:plotArea>
    <c:legend>
      <c:legendPos val="b"/>
      <c:legendEntry>
        <c:idx val="1"/>
        <c:delete val="1"/>
      </c:legendEntry>
      <c:layout>
        <c:manualLayout>
          <c:xMode val="edge"/>
          <c:yMode val="edge"/>
          <c:x val="2.8193051885811747E-2"/>
          <c:y val="0.86793291649220161"/>
          <c:w val="0.97180694811418822"/>
          <c:h val="0.13206704926416274"/>
        </c:manualLayout>
      </c:layout>
      <c:overlay val="0"/>
      <c:spPr>
        <a:noFill/>
        <a:ln>
          <a:noFill/>
        </a:ln>
        <a:effectLst/>
      </c:spPr>
      <c:txPr>
        <a:bodyPr rot="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5171471918755E-2"/>
          <c:y val="5.936046150455318E-2"/>
          <c:w val="0.84540055976885287"/>
          <c:h val="0.74204716177055519"/>
        </c:manualLayout>
      </c:layout>
      <c:areaChart>
        <c:grouping val="stacked"/>
        <c:varyColors val="0"/>
        <c:ser>
          <c:idx val="5"/>
          <c:order val="0"/>
          <c:tx>
            <c:strRef>
              <c:f>'ES2'!$V$73</c:f>
              <c:strCache>
                <c:ptCount val="1"/>
                <c:pt idx="0">
                  <c:v>Biomass</c:v>
                </c:pt>
              </c:strCache>
            </c:strRef>
          </c:tx>
          <c:spPr>
            <a:solidFill>
              <a:srgbClr val="F26522"/>
            </a:solidFill>
            <a:ln>
              <a:solidFill>
                <a:srgbClr val="F26522"/>
              </a:solidFill>
            </a:ln>
            <a:effectLst/>
          </c:spPr>
          <c:cat>
            <c:numRef>
              <c:f>'ES2'!$W$72:$BH$72</c:f>
              <c:numCache>
                <c:formatCode>yyyy</c:formatCode>
                <c:ptCount val="38"/>
                <c:pt idx="0">
                  <c:v>42095</c:v>
                </c:pt>
                <c:pt idx="1">
                  <c:v>42461</c:v>
                </c:pt>
                <c:pt idx="2">
                  <c:v>42826</c:v>
                </c:pt>
                <c:pt idx="3">
                  <c:v>42826</c:v>
                </c:pt>
                <c:pt idx="4">
                  <c:v>43191</c:v>
                </c:pt>
                <c:pt idx="5">
                  <c:v>43191</c:v>
                </c:pt>
                <c:pt idx="6">
                  <c:v>43556</c:v>
                </c:pt>
                <c:pt idx="7">
                  <c:v>43922</c:v>
                </c:pt>
                <c:pt idx="8">
                  <c:v>44287</c:v>
                </c:pt>
                <c:pt idx="9">
                  <c:v>44652</c:v>
                </c:pt>
                <c:pt idx="10">
                  <c:v>45017</c:v>
                </c:pt>
                <c:pt idx="11">
                  <c:v>45383</c:v>
                </c:pt>
                <c:pt idx="12">
                  <c:v>45748</c:v>
                </c:pt>
                <c:pt idx="13">
                  <c:v>46113</c:v>
                </c:pt>
                <c:pt idx="14">
                  <c:v>46478</c:v>
                </c:pt>
                <c:pt idx="15">
                  <c:v>46844</c:v>
                </c:pt>
                <c:pt idx="16">
                  <c:v>47209</c:v>
                </c:pt>
                <c:pt idx="17">
                  <c:v>47574</c:v>
                </c:pt>
                <c:pt idx="18">
                  <c:v>47939</c:v>
                </c:pt>
                <c:pt idx="19">
                  <c:v>48305</c:v>
                </c:pt>
                <c:pt idx="20">
                  <c:v>48670</c:v>
                </c:pt>
                <c:pt idx="21">
                  <c:v>49035</c:v>
                </c:pt>
                <c:pt idx="22">
                  <c:v>49400</c:v>
                </c:pt>
                <c:pt idx="23">
                  <c:v>49766</c:v>
                </c:pt>
                <c:pt idx="24">
                  <c:v>50131</c:v>
                </c:pt>
                <c:pt idx="25">
                  <c:v>50496</c:v>
                </c:pt>
                <c:pt idx="26">
                  <c:v>50861</c:v>
                </c:pt>
                <c:pt idx="27">
                  <c:v>51227</c:v>
                </c:pt>
                <c:pt idx="28">
                  <c:v>51592</c:v>
                </c:pt>
                <c:pt idx="29">
                  <c:v>51957</c:v>
                </c:pt>
                <c:pt idx="30">
                  <c:v>52322</c:v>
                </c:pt>
                <c:pt idx="31">
                  <c:v>52688</c:v>
                </c:pt>
                <c:pt idx="32">
                  <c:v>53053</c:v>
                </c:pt>
                <c:pt idx="33">
                  <c:v>53418</c:v>
                </c:pt>
                <c:pt idx="34">
                  <c:v>53783</c:v>
                </c:pt>
                <c:pt idx="35">
                  <c:v>54149</c:v>
                </c:pt>
                <c:pt idx="36">
                  <c:v>54514</c:v>
                </c:pt>
                <c:pt idx="37">
                  <c:v>54879</c:v>
                </c:pt>
              </c:numCache>
            </c:numRef>
          </c:cat>
          <c:val>
            <c:numRef>
              <c:f>'ES2'!$W$73:$BH$73</c:f>
              <c:numCache>
                <c:formatCode>_-* #,##0_-;\-* #,##0_-;_-* "-"??_-;_-@_-</c:formatCode>
                <c:ptCount val="38"/>
                <c:pt idx="5">
                  <c:v>4186.1684000000005</c:v>
                </c:pt>
                <c:pt idx="6">
                  <c:v>4217.4752754839201</c:v>
                </c:pt>
                <c:pt idx="7">
                  <c:v>4226.6034834247894</c:v>
                </c:pt>
                <c:pt idx="8">
                  <c:v>4480.6424057201466</c:v>
                </c:pt>
                <c:pt idx="9">
                  <c:v>4582.2742148867774</c:v>
                </c:pt>
                <c:pt idx="10">
                  <c:v>4551.6056055842328</c:v>
                </c:pt>
                <c:pt idx="11">
                  <c:v>4562.0092152944972</c:v>
                </c:pt>
                <c:pt idx="12">
                  <c:v>4561.9715742688877</c:v>
                </c:pt>
                <c:pt idx="13">
                  <c:v>4561.9396373661584</c:v>
                </c:pt>
                <c:pt idx="14">
                  <c:v>4577.0912046445874</c:v>
                </c:pt>
                <c:pt idx="15">
                  <c:v>4544.3061841466415</c:v>
                </c:pt>
                <c:pt idx="16">
                  <c:v>4496.8094248501102</c:v>
                </c:pt>
                <c:pt idx="17">
                  <c:v>4460.7910004996029</c:v>
                </c:pt>
                <c:pt idx="18">
                  <c:v>4466.1202642912103</c:v>
                </c:pt>
                <c:pt idx="19">
                  <c:v>4426.5939493709884</c:v>
                </c:pt>
                <c:pt idx="20">
                  <c:v>3755.4405389124781</c:v>
                </c:pt>
                <c:pt idx="21">
                  <c:v>3126.8839720975566</c:v>
                </c:pt>
                <c:pt idx="22">
                  <c:v>3104.8610724831142</c:v>
                </c:pt>
                <c:pt idx="23">
                  <c:v>2479.0401300246358</c:v>
                </c:pt>
                <c:pt idx="24">
                  <c:v>2092.6183144144079</c:v>
                </c:pt>
                <c:pt idx="25">
                  <c:v>1467.8040367182584</c:v>
                </c:pt>
                <c:pt idx="26">
                  <c:v>1479.5915383008669</c:v>
                </c:pt>
                <c:pt idx="27">
                  <c:v>1492.2538252014433</c:v>
                </c:pt>
                <c:pt idx="28">
                  <c:v>1505.8213967279157</c:v>
                </c:pt>
                <c:pt idx="29">
                  <c:v>1520.3561709044952</c:v>
                </c:pt>
                <c:pt idx="30">
                  <c:v>1535.8942362293205</c:v>
                </c:pt>
                <c:pt idx="31">
                  <c:v>1552.5536821914629</c:v>
                </c:pt>
                <c:pt idx="32">
                  <c:v>1570.372343691361</c:v>
                </c:pt>
                <c:pt idx="33">
                  <c:v>1304.4047414753331</c:v>
                </c:pt>
                <c:pt idx="34">
                  <c:v>1324.6729036866036</c:v>
                </c:pt>
                <c:pt idx="35">
                  <c:v>1346.1740870365738</c:v>
                </c:pt>
                <c:pt idx="36">
                  <c:v>1368.9049100373613</c:v>
                </c:pt>
                <c:pt idx="37">
                  <c:v>1392.8571713708777</c:v>
                </c:pt>
              </c:numCache>
            </c:numRef>
          </c:val>
          <c:extLst>
            <c:ext xmlns:c16="http://schemas.microsoft.com/office/drawing/2014/chart" uri="{C3380CC4-5D6E-409C-BE32-E72D297353CC}">
              <c16:uniqueId val="{00000000-A676-4E33-BD1D-24117F9D584C}"/>
            </c:ext>
          </c:extLst>
        </c:ser>
        <c:ser>
          <c:idx val="14"/>
          <c:order val="1"/>
          <c:tx>
            <c:strRef>
              <c:f>'ES2'!$V$74</c:f>
              <c:strCache>
                <c:ptCount val="1"/>
                <c:pt idx="0">
                  <c:v>CCS</c:v>
                </c:pt>
              </c:strCache>
            </c:strRef>
          </c:tx>
          <c:spPr>
            <a:solidFill>
              <a:srgbClr val="6A2C91"/>
            </a:solidFill>
            <a:ln>
              <a:solidFill>
                <a:srgbClr val="6A2C91"/>
              </a:solidFill>
            </a:ln>
            <a:effectLst/>
          </c:spPr>
          <c:cat>
            <c:numRef>
              <c:f>'ES2'!$W$72:$BH$72</c:f>
              <c:numCache>
                <c:formatCode>yyyy</c:formatCode>
                <c:ptCount val="38"/>
                <c:pt idx="0">
                  <c:v>42095</c:v>
                </c:pt>
                <c:pt idx="1">
                  <c:v>42461</c:v>
                </c:pt>
                <c:pt idx="2">
                  <c:v>42826</c:v>
                </c:pt>
                <c:pt idx="3">
                  <c:v>42826</c:v>
                </c:pt>
                <c:pt idx="4">
                  <c:v>43191</c:v>
                </c:pt>
                <c:pt idx="5">
                  <c:v>43191</c:v>
                </c:pt>
                <c:pt idx="6">
                  <c:v>43556</c:v>
                </c:pt>
                <c:pt idx="7">
                  <c:v>43922</c:v>
                </c:pt>
                <c:pt idx="8">
                  <c:v>44287</c:v>
                </c:pt>
                <c:pt idx="9">
                  <c:v>44652</c:v>
                </c:pt>
                <c:pt idx="10">
                  <c:v>45017</c:v>
                </c:pt>
                <c:pt idx="11">
                  <c:v>45383</c:v>
                </c:pt>
                <c:pt idx="12">
                  <c:v>45748</c:v>
                </c:pt>
                <c:pt idx="13">
                  <c:v>46113</c:v>
                </c:pt>
                <c:pt idx="14">
                  <c:v>46478</c:v>
                </c:pt>
                <c:pt idx="15">
                  <c:v>46844</c:v>
                </c:pt>
                <c:pt idx="16">
                  <c:v>47209</c:v>
                </c:pt>
                <c:pt idx="17">
                  <c:v>47574</c:v>
                </c:pt>
                <c:pt idx="18">
                  <c:v>47939</c:v>
                </c:pt>
                <c:pt idx="19">
                  <c:v>48305</c:v>
                </c:pt>
                <c:pt idx="20">
                  <c:v>48670</c:v>
                </c:pt>
                <c:pt idx="21">
                  <c:v>49035</c:v>
                </c:pt>
                <c:pt idx="22">
                  <c:v>49400</c:v>
                </c:pt>
                <c:pt idx="23">
                  <c:v>49766</c:v>
                </c:pt>
                <c:pt idx="24">
                  <c:v>50131</c:v>
                </c:pt>
                <c:pt idx="25">
                  <c:v>50496</c:v>
                </c:pt>
                <c:pt idx="26">
                  <c:v>50861</c:v>
                </c:pt>
                <c:pt idx="27">
                  <c:v>51227</c:v>
                </c:pt>
                <c:pt idx="28">
                  <c:v>51592</c:v>
                </c:pt>
                <c:pt idx="29">
                  <c:v>51957</c:v>
                </c:pt>
                <c:pt idx="30">
                  <c:v>52322</c:v>
                </c:pt>
                <c:pt idx="31">
                  <c:v>52688</c:v>
                </c:pt>
                <c:pt idx="32">
                  <c:v>53053</c:v>
                </c:pt>
                <c:pt idx="33">
                  <c:v>53418</c:v>
                </c:pt>
                <c:pt idx="34">
                  <c:v>53783</c:v>
                </c:pt>
                <c:pt idx="35">
                  <c:v>54149</c:v>
                </c:pt>
                <c:pt idx="36">
                  <c:v>54514</c:v>
                </c:pt>
                <c:pt idx="37">
                  <c:v>54879</c:v>
                </c:pt>
              </c:numCache>
            </c:numRef>
          </c:cat>
          <c:val>
            <c:numRef>
              <c:f>'ES2'!$W$74:$BH$74</c:f>
              <c:numCache>
                <c:formatCode>_-* #,##0_-;\-* #,##0_-;_-* "-"??_-;_-@_-</c:formatCode>
                <c:ptCount val="38"/>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900</c:v>
                </c:pt>
                <c:pt idx="27">
                  <c:v>900</c:v>
                </c:pt>
                <c:pt idx="28">
                  <c:v>2200</c:v>
                </c:pt>
                <c:pt idx="29">
                  <c:v>2200</c:v>
                </c:pt>
                <c:pt idx="30">
                  <c:v>3100</c:v>
                </c:pt>
                <c:pt idx="31">
                  <c:v>3100</c:v>
                </c:pt>
                <c:pt idx="32">
                  <c:v>4000</c:v>
                </c:pt>
                <c:pt idx="33">
                  <c:v>4000</c:v>
                </c:pt>
                <c:pt idx="34">
                  <c:v>4900</c:v>
                </c:pt>
                <c:pt idx="35">
                  <c:v>5800</c:v>
                </c:pt>
                <c:pt idx="36">
                  <c:v>5800</c:v>
                </c:pt>
                <c:pt idx="37">
                  <c:v>6700</c:v>
                </c:pt>
              </c:numCache>
            </c:numRef>
          </c:val>
          <c:extLst>
            <c:ext xmlns:c16="http://schemas.microsoft.com/office/drawing/2014/chart" uri="{C3380CC4-5D6E-409C-BE32-E72D297353CC}">
              <c16:uniqueId val="{00000001-A676-4E33-BD1D-24117F9D584C}"/>
            </c:ext>
          </c:extLst>
        </c:ser>
        <c:ser>
          <c:idx val="0"/>
          <c:order val="2"/>
          <c:tx>
            <c:strRef>
              <c:f>'ES2'!$V$75</c:f>
              <c:strCache>
                <c:ptCount val="1"/>
                <c:pt idx="0">
                  <c:v>Coal</c:v>
                </c:pt>
              </c:strCache>
            </c:strRef>
          </c:tx>
          <c:spPr>
            <a:solidFill>
              <a:srgbClr val="454546"/>
            </a:solidFill>
            <a:ln>
              <a:solidFill>
                <a:srgbClr val="454546"/>
              </a:solidFill>
            </a:ln>
            <a:effectLst/>
          </c:spPr>
          <c:cat>
            <c:numRef>
              <c:f>'ES2'!$W$72:$BH$72</c:f>
              <c:numCache>
                <c:formatCode>yyyy</c:formatCode>
                <c:ptCount val="38"/>
                <c:pt idx="0">
                  <c:v>42095</c:v>
                </c:pt>
                <c:pt idx="1">
                  <c:v>42461</c:v>
                </c:pt>
                <c:pt idx="2">
                  <c:v>42826</c:v>
                </c:pt>
                <c:pt idx="3">
                  <c:v>42826</c:v>
                </c:pt>
                <c:pt idx="4">
                  <c:v>43191</c:v>
                </c:pt>
                <c:pt idx="5">
                  <c:v>43191</c:v>
                </c:pt>
                <c:pt idx="6">
                  <c:v>43556</c:v>
                </c:pt>
                <c:pt idx="7">
                  <c:v>43922</c:v>
                </c:pt>
                <c:pt idx="8">
                  <c:v>44287</c:v>
                </c:pt>
                <c:pt idx="9">
                  <c:v>44652</c:v>
                </c:pt>
                <c:pt idx="10">
                  <c:v>45017</c:v>
                </c:pt>
                <c:pt idx="11">
                  <c:v>45383</c:v>
                </c:pt>
                <c:pt idx="12">
                  <c:v>45748</c:v>
                </c:pt>
                <c:pt idx="13">
                  <c:v>46113</c:v>
                </c:pt>
                <c:pt idx="14">
                  <c:v>46478</c:v>
                </c:pt>
                <c:pt idx="15">
                  <c:v>46844</c:v>
                </c:pt>
                <c:pt idx="16">
                  <c:v>47209</c:v>
                </c:pt>
                <c:pt idx="17">
                  <c:v>47574</c:v>
                </c:pt>
                <c:pt idx="18">
                  <c:v>47939</c:v>
                </c:pt>
                <c:pt idx="19">
                  <c:v>48305</c:v>
                </c:pt>
                <c:pt idx="20">
                  <c:v>48670</c:v>
                </c:pt>
                <c:pt idx="21">
                  <c:v>49035</c:v>
                </c:pt>
                <c:pt idx="22">
                  <c:v>49400</c:v>
                </c:pt>
                <c:pt idx="23">
                  <c:v>49766</c:v>
                </c:pt>
                <c:pt idx="24">
                  <c:v>50131</c:v>
                </c:pt>
                <c:pt idx="25">
                  <c:v>50496</c:v>
                </c:pt>
                <c:pt idx="26">
                  <c:v>50861</c:v>
                </c:pt>
                <c:pt idx="27">
                  <c:v>51227</c:v>
                </c:pt>
                <c:pt idx="28">
                  <c:v>51592</c:v>
                </c:pt>
                <c:pt idx="29">
                  <c:v>51957</c:v>
                </c:pt>
                <c:pt idx="30">
                  <c:v>52322</c:v>
                </c:pt>
                <c:pt idx="31">
                  <c:v>52688</c:v>
                </c:pt>
                <c:pt idx="32">
                  <c:v>53053</c:v>
                </c:pt>
                <c:pt idx="33">
                  <c:v>53418</c:v>
                </c:pt>
                <c:pt idx="34">
                  <c:v>53783</c:v>
                </c:pt>
                <c:pt idx="35">
                  <c:v>54149</c:v>
                </c:pt>
                <c:pt idx="36">
                  <c:v>54514</c:v>
                </c:pt>
                <c:pt idx="37">
                  <c:v>54879</c:v>
                </c:pt>
              </c:numCache>
            </c:numRef>
          </c:cat>
          <c:val>
            <c:numRef>
              <c:f>'ES2'!$W$75:$BH$75</c:f>
              <c:numCache>
                <c:formatCode>_-* #,##0_-;\-* #,##0_-;_-* "-"??_-;_-@_-</c:formatCode>
                <c:ptCount val="38"/>
                <c:pt idx="5">
                  <c:v>10213.695</c:v>
                </c:pt>
                <c:pt idx="6">
                  <c:v>8199</c:v>
                </c:pt>
                <c:pt idx="7">
                  <c:v>6780</c:v>
                </c:pt>
                <c:pt idx="8">
                  <c:v>6780</c:v>
                </c:pt>
                <c:pt idx="9">
                  <c:v>3272</c:v>
                </c:pt>
                <c:pt idx="10">
                  <c:v>3272</c:v>
                </c:pt>
                <c:pt idx="11">
                  <c:v>3272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numCache>
            </c:numRef>
          </c:val>
          <c:extLst>
            <c:ext xmlns:c16="http://schemas.microsoft.com/office/drawing/2014/chart" uri="{C3380CC4-5D6E-409C-BE32-E72D297353CC}">
              <c16:uniqueId val="{00000002-A676-4E33-BD1D-24117F9D584C}"/>
            </c:ext>
          </c:extLst>
        </c:ser>
        <c:ser>
          <c:idx val="1"/>
          <c:order val="3"/>
          <c:tx>
            <c:strRef>
              <c:f>'ES2'!$V$76</c:f>
              <c:strCache>
                <c:ptCount val="1"/>
                <c:pt idx="0">
                  <c:v>Gas</c:v>
                </c:pt>
              </c:strCache>
            </c:strRef>
          </c:tx>
          <c:spPr>
            <a:solidFill>
              <a:srgbClr val="C2CD23"/>
            </a:solidFill>
            <a:ln>
              <a:solidFill>
                <a:srgbClr val="C2CD23"/>
              </a:solidFill>
            </a:ln>
            <a:effectLst/>
          </c:spPr>
          <c:cat>
            <c:numRef>
              <c:f>'ES2'!$W$72:$BH$72</c:f>
              <c:numCache>
                <c:formatCode>yyyy</c:formatCode>
                <c:ptCount val="38"/>
                <c:pt idx="0">
                  <c:v>42095</c:v>
                </c:pt>
                <c:pt idx="1">
                  <c:v>42461</c:v>
                </c:pt>
                <c:pt idx="2">
                  <c:v>42826</c:v>
                </c:pt>
                <c:pt idx="3">
                  <c:v>42826</c:v>
                </c:pt>
                <c:pt idx="4">
                  <c:v>43191</c:v>
                </c:pt>
                <c:pt idx="5">
                  <c:v>43191</c:v>
                </c:pt>
                <c:pt idx="6">
                  <c:v>43556</c:v>
                </c:pt>
                <c:pt idx="7">
                  <c:v>43922</c:v>
                </c:pt>
                <c:pt idx="8">
                  <c:v>44287</c:v>
                </c:pt>
                <c:pt idx="9">
                  <c:v>44652</c:v>
                </c:pt>
                <c:pt idx="10">
                  <c:v>45017</c:v>
                </c:pt>
                <c:pt idx="11">
                  <c:v>45383</c:v>
                </c:pt>
                <c:pt idx="12">
                  <c:v>45748</c:v>
                </c:pt>
                <c:pt idx="13">
                  <c:v>46113</c:v>
                </c:pt>
                <c:pt idx="14">
                  <c:v>46478</c:v>
                </c:pt>
                <c:pt idx="15">
                  <c:v>46844</c:v>
                </c:pt>
                <c:pt idx="16">
                  <c:v>47209</c:v>
                </c:pt>
                <c:pt idx="17">
                  <c:v>47574</c:v>
                </c:pt>
                <c:pt idx="18">
                  <c:v>47939</c:v>
                </c:pt>
                <c:pt idx="19">
                  <c:v>48305</c:v>
                </c:pt>
                <c:pt idx="20">
                  <c:v>48670</c:v>
                </c:pt>
                <c:pt idx="21">
                  <c:v>49035</c:v>
                </c:pt>
                <c:pt idx="22">
                  <c:v>49400</c:v>
                </c:pt>
                <c:pt idx="23">
                  <c:v>49766</c:v>
                </c:pt>
                <c:pt idx="24">
                  <c:v>50131</c:v>
                </c:pt>
                <c:pt idx="25">
                  <c:v>50496</c:v>
                </c:pt>
                <c:pt idx="26">
                  <c:v>50861</c:v>
                </c:pt>
                <c:pt idx="27">
                  <c:v>51227</c:v>
                </c:pt>
                <c:pt idx="28">
                  <c:v>51592</c:v>
                </c:pt>
                <c:pt idx="29">
                  <c:v>51957</c:v>
                </c:pt>
                <c:pt idx="30">
                  <c:v>52322</c:v>
                </c:pt>
                <c:pt idx="31">
                  <c:v>52688</c:v>
                </c:pt>
                <c:pt idx="32">
                  <c:v>53053</c:v>
                </c:pt>
                <c:pt idx="33">
                  <c:v>53418</c:v>
                </c:pt>
                <c:pt idx="34">
                  <c:v>53783</c:v>
                </c:pt>
                <c:pt idx="35">
                  <c:v>54149</c:v>
                </c:pt>
                <c:pt idx="36">
                  <c:v>54514</c:v>
                </c:pt>
                <c:pt idx="37">
                  <c:v>54879</c:v>
                </c:pt>
              </c:numCache>
            </c:numRef>
          </c:cat>
          <c:val>
            <c:numRef>
              <c:f>'ES2'!$W$76:$BH$76</c:f>
              <c:numCache>
                <c:formatCode>_-* #,##0_-;\-* #,##0_-;_-* "-"??_-;_-@_-</c:formatCode>
                <c:ptCount val="38"/>
                <c:pt idx="5">
                  <c:v>36520.487833104286</c:v>
                </c:pt>
                <c:pt idx="6">
                  <c:v>37552.621394380811</c:v>
                </c:pt>
                <c:pt idx="7">
                  <c:v>38554.934170161541</c:v>
                </c:pt>
                <c:pt idx="8">
                  <c:v>39524.484112491482</c:v>
                </c:pt>
                <c:pt idx="9">
                  <c:v>38547.903095621936</c:v>
                </c:pt>
                <c:pt idx="10">
                  <c:v>37595.74651226437</c:v>
                </c:pt>
                <c:pt idx="11">
                  <c:v>38698.548971746248</c:v>
                </c:pt>
                <c:pt idx="12">
                  <c:v>40073.425935661828</c:v>
                </c:pt>
                <c:pt idx="13">
                  <c:v>41713.875529462937</c:v>
                </c:pt>
                <c:pt idx="14">
                  <c:v>40935.240989448357</c:v>
                </c:pt>
                <c:pt idx="15">
                  <c:v>42238.340489054623</c:v>
                </c:pt>
                <c:pt idx="16">
                  <c:v>41110.99037114434</c:v>
                </c:pt>
                <c:pt idx="17">
                  <c:v>40123.209096620973</c:v>
                </c:pt>
                <c:pt idx="18">
                  <c:v>40163.029076133382</c:v>
                </c:pt>
                <c:pt idx="19">
                  <c:v>41286.150343423542</c:v>
                </c:pt>
                <c:pt idx="20">
                  <c:v>42289.374230843765</c:v>
                </c:pt>
                <c:pt idx="21">
                  <c:v>43033.268223606443</c:v>
                </c:pt>
                <c:pt idx="22">
                  <c:v>42069.98830537832</c:v>
                </c:pt>
                <c:pt idx="23">
                  <c:v>39773.487412034745</c:v>
                </c:pt>
                <c:pt idx="24">
                  <c:v>39820.309288265642</c:v>
                </c:pt>
                <c:pt idx="25">
                  <c:v>38913.607260837118</c:v>
                </c:pt>
                <c:pt idx="26">
                  <c:v>37728.758839241345</c:v>
                </c:pt>
                <c:pt idx="27">
                  <c:v>37774.338779870879</c:v>
                </c:pt>
                <c:pt idx="28">
                  <c:v>36058.55452416632</c:v>
                </c:pt>
                <c:pt idx="29">
                  <c:v>36121.269005175789</c:v>
                </c:pt>
                <c:pt idx="30">
                  <c:v>34826.342332791937</c:v>
                </c:pt>
                <c:pt idx="31">
                  <c:v>34896.152999962876</c:v>
                </c:pt>
                <c:pt idx="32">
                  <c:v>33995.816490866084</c:v>
                </c:pt>
                <c:pt idx="33">
                  <c:v>34075.368329123521</c:v>
                </c:pt>
                <c:pt idx="34">
                  <c:v>33254.684332998309</c:v>
                </c:pt>
                <c:pt idx="35">
                  <c:v>33344.012188051187</c:v>
                </c:pt>
                <c:pt idx="36">
                  <c:v>33437.702861341277</c:v>
                </c:pt>
                <c:pt idx="37">
                  <c:v>31995.241727733053</c:v>
                </c:pt>
              </c:numCache>
            </c:numRef>
          </c:val>
          <c:extLst>
            <c:ext xmlns:c16="http://schemas.microsoft.com/office/drawing/2014/chart" uri="{C3380CC4-5D6E-409C-BE32-E72D297353CC}">
              <c16:uniqueId val="{00000003-A676-4E33-BD1D-24117F9D584C}"/>
            </c:ext>
          </c:extLst>
        </c:ser>
        <c:ser>
          <c:idx val="2"/>
          <c:order val="4"/>
          <c:tx>
            <c:strRef>
              <c:f>'ES2'!$V$77</c:f>
              <c:strCache>
                <c:ptCount val="1"/>
                <c:pt idx="0">
                  <c:v>Hydro</c:v>
                </c:pt>
              </c:strCache>
            </c:strRef>
          </c:tx>
          <c:spPr>
            <a:solidFill>
              <a:srgbClr val="9B3259"/>
            </a:solidFill>
            <a:ln>
              <a:solidFill>
                <a:srgbClr val="9B3259"/>
              </a:solidFill>
            </a:ln>
            <a:effectLst/>
          </c:spPr>
          <c:cat>
            <c:numRef>
              <c:f>'ES2'!$W$72:$BH$72</c:f>
              <c:numCache>
                <c:formatCode>yyyy</c:formatCode>
                <c:ptCount val="38"/>
                <c:pt idx="0">
                  <c:v>42095</c:v>
                </c:pt>
                <c:pt idx="1">
                  <c:v>42461</c:v>
                </c:pt>
                <c:pt idx="2">
                  <c:v>42826</c:v>
                </c:pt>
                <c:pt idx="3">
                  <c:v>42826</c:v>
                </c:pt>
                <c:pt idx="4">
                  <c:v>43191</c:v>
                </c:pt>
                <c:pt idx="5">
                  <c:v>43191</c:v>
                </c:pt>
                <c:pt idx="6">
                  <c:v>43556</c:v>
                </c:pt>
                <c:pt idx="7">
                  <c:v>43922</c:v>
                </c:pt>
                <c:pt idx="8">
                  <c:v>44287</c:v>
                </c:pt>
                <c:pt idx="9">
                  <c:v>44652</c:v>
                </c:pt>
                <c:pt idx="10">
                  <c:v>45017</c:v>
                </c:pt>
                <c:pt idx="11">
                  <c:v>45383</c:v>
                </c:pt>
                <c:pt idx="12">
                  <c:v>45748</c:v>
                </c:pt>
                <c:pt idx="13">
                  <c:v>46113</c:v>
                </c:pt>
                <c:pt idx="14">
                  <c:v>46478</c:v>
                </c:pt>
                <c:pt idx="15">
                  <c:v>46844</c:v>
                </c:pt>
                <c:pt idx="16">
                  <c:v>47209</c:v>
                </c:pt>
                <c:pt idx="17">
                  <c:v>47574</c:v>
                </c:pt>
                <c:pt idx="18">
                  <c:v>47939</c:v>
                </c:pt>
                <c:pt idx="19">
                  <c:v>48305</c:v>
                </c:pt>
                <c:pt idx="20">
                  <c:v>48670</c:v>
                </c:pt>
                <c:pt idx="21">
                  <c:v>49035</c:v>
                </c:pt>
                <c:pt idx="22">
                  <c:v>49400</c:v>
                </c:pt>
                <c:pt idx="23">
                  <c:v>49766</c:v>
                </c:pt>
                <c:pt idx="24">
                  <c:v>50131</c:v>
                </c:pt>
                <c:pt idx="25">
                  <c:v>50496</c:v>
                </c:pt>
                <c:pt idx="26">
                  <c:v>50861</c:v>
                </c:pt>
                <c:pt idx="27">
                  <c:v>51227</c:v>
                </c:pt>
                <c:pt idx="28">
                  <c:v>51592</c:v>
                </c:pt>
                <c:pt idx="29">
                  <c:v>51957</c:v>
                </c:pt>
                <c:pt idx="30">
                  <c:v>52322</c:v>
                </c:pt>
                <c:pt idx="31">
                  <c:v>52688</c:v>
                </c:pt>
                <c:pt idx="32">
                  <c:v>53053</c:v>
                </c:pt>
                <c:pt idx="33">
                  <c:v>53418</c:v>
                </c:pt>
                <c:pt idx="34">
                  <c:v>53783</c:v>
                </c:pt>
                <c:pt idx="35">
                  <c:v>54149</c:v>
                </c:pt>
                <c:pt idx="36">
                  <c:v>54514</c:v>
                </c:pt>
                <c:pt idx="37">
                  <c:v>54879</c:v>
                </c:pt>
              </c:numCache>
            </c:numRef>
          </c:cat>
          <c:val>
            <c:numRef>
              <c:f>'ES2'!$W$77:$BH$77</c:f>
              <c:numCache>
                <c:formatCode>_-* #,##0_-;\-* #,##0_-;_-* "-"??_-;_-@_-</c:formatCode>
                <c:ptCount val="38"/>
                <c:pt idx="5">
                  <c:v>1816.9518850861882</c:v>
                </c:pt>
                <c:pt idx="6">
                  <c:v>1870.2006437905809</c:v>
                </c:pt>
                <c:pt idx="7">
                  <c:v>1871.4369149079298</c:v>
                </c:pt>
                <c:pt idx="8">
                  <c:v>1872.6608233141051</c:v>
                </c:pt>
                <c:pt idx="9">
                  <c:v>1873.8724926362183</c:v>
                </c:pt>
                <c:pt idx="10">
                  <c:v>1883.0720452651108</c:v>
                </c:pt>
                <c:pt idx="11">
                  <c:v>1884.2596023677143</c:v>
                </c:pt>
                <c:pt idx="12">
                  <c:v>1885.3877816151876</c:v>
                </c:pt>
                <c:pt idx="13">
                  <c:v>1886.4031429379133</c:v>
                </c:pt>
                <c:pt idx="14">
                  <c:v>1887.3677361945031</c:v>
                </c:pt>
                <c:pt idx="15">
                  <c:v>1888.2840997882631</c:v>
                </c:pt>
                <c:pt idx="16">
                  <c:v>1889.1546452023354</c:v>
                </c:pt>
                <c:pt idx="17">
                  <c:v>1889.981663345704</c:v>
                </c:pt>
                <c:pt idx="18">
                  <c:v>1890.7673305819039</c:v>
                </c:pt>
                <c:pt idx="19">
                  <c:v>1891.5137144562941</c:v>
                </c:pt>
                <c:pt idx="20">
                  <c:v>1892.2227791369648</c:v>
                </c:pt>
                <c:pt idx="21">
                  <c:v>1892.8963905836019</c:v>
                </c:pt>
                <c:pt idx="22">
                  <c:v>1893.536321457907</c:v>
                </c:pt>
                <c:pt idx="23">
                  <c:v>1894.144255788497</c:v>
                </c:pt>
                <c:pt idx="24">
                  <c:v>1894.7217934025575</c:v>
                </c:pt>
                <c:pt idx="25">
                  <c:v>1895.2704541359149</c:v>
                </c:pt>
                <c:pt idx="26">
                  <c:v>1895.7916818326046</c:v>
                </c:pt>
                <c:pt idx="27">
                  <c:v>1896.2868481444598</c:v>
                </c:pt>
                <c:pt idx="28">
                  <c:v>1896.7572561407219</c:v>
                </c:pt>
                <c:pt idx="29">
                  <c:v>1897.2041437371713</c:v>
                </c:pt>
                <c:pt idx="30">
                  <c:v>1897.628686953798</c:v>
                </c:pt>
                <c:pt idx="31">
                  <c:v>1898.0320030095934</c:v>
                </c:pt>
                <c:pt idx="32">
                  <c:v>1898.415153262599</c:v>
                </c:pt>
                <c:pt idx="33">
                  <c:v>1898.7791460029543</c:v>
                </c:pt>
                <c:pt idx="34">
                  <c:v>1899.124939106292</c:v>
                </c:pt>
                <c:pt idx="35">
                  <c:v>1899.4534425544628</c:v>
                </c:pt>
                <c:pt idx="36">
                  <c:v>1899.7655208302249</c:v>
                </c:pt>
                <c:pt idx="37">
                  <c:v>1900.061995192199</c:v>
                </c:pt>
              </c:numCache>
            </c:numRef>
          </c:val>
          <c:extLst>
            <c:ext xmlns:c16="http://schemas.microsoft.com/office/drawing/2014/chart" uri="{C3380CC4-5D6E-409C-BE32-E72D297353CC}">
              <c16:uniqueId val="{00000004-A676-4E33-BD1D-24117F9D584C}"/>
            </c:ext>
          </c:extLst>
        </c:ser>
        <c:ser>
          <c:idx val="3"/>
          <c:order val="5"/>
          <c:tx>
            <c:strRef>
              <c:f>'ES2'!$V$78</c:f>
              <c:strCache>
                <c:ptCount val="1"/>
                <c:pt idx="0">
                  <c:v>Interconnectors</c:v>
                </c:pt>
              </c:strCache>
            </c:strRef>
          </c:tx>
          <c:spPr>
            <a:solidFill>
              <a:srgbClr val="FFC222"/>
            </a:solidFill>
            <a:ln>
              <a:solidFill>
                <a:srgbClr val="FFC222"/>
              </a:solidFill>
            </a:ln>
            <a:effectLst/>
          </c:spPr>
          <c:cat>
            <c:numRef>
              <c:f>'ES2'!$W$72:$BH$72</c:f>
              <c:numCache>
                <c:formatCode>yyyy</c:formatCode>
                <c:ptCount val="38"/>
                <c:pt idx="0">
                  <c:v>42095</c:v>
                </c:pt>
                <c:pt idx="1">
                  <c:v>42461</c:v>
                </c:pt>
                <c:pt idx="2">
                  <c:v>42826</c:v>
                </c:pt>
                <c:pt idx="3">
                  <c:v>42826</c:v>
                </c:pt>
                <c:pt idx="4">
                  <c:v>43191</c:v>
                </c:pt>
                <c:pt idx="5">
                  <c:v>43191</c:v>
                </c:pt>
                <c:pt idx="6">
                  <c:v>43556</c:v>
                </c:pt>
                <c:pt idx="7">
                  <c:v>43922</c:v>
                </c:pt>
                <c:pt idx="8">
                  <c:v>44287</c:v>
                </c:pt>
                <c:pt idx="9">
                  <c:v>44652</c:v>
                </c:pt>
                <c:pt idx="10">
                  <c:v>45017</c:v>
                </c:pt>
                <c:pt idx="11">
                  <c:v>45383</c:v>
                </c:pt>
                <c:pt idx="12">
                  <c:v>45748</c:v>
                </c:pt>
                <c:pt idx="13">
                  <c:v>46113</c:v>
                </c:pt>
                <c:pt idx="14">
                  <c:v>46478</c:v>
                </c:pt>
                <c:pt idx="15">
                  <c:v>46844</c:v>
                </c:pt>
                <c:pt idx="16">
                  <c:v>47209</c:v>
                </c:pt>
                <c:pt idx="17">
                  <c:v>47574</c:v>
                </c:pt>
                <c:pt idx="18">
                  <c:v>47939</c:v>
                </c:pt>
                <c:pt idx="19">
                  <c:v>48305</c:v>
                </c:pt>
                <c:pt idx="20">
                  <c:v>48670</c:v>
                </c:pt>
                <c:pt idx="21">
                  <c:v>49035</c:v>
                </c:pt>
                <c:pt idx="22">
                  <c:v>49400</c:v>
                </c:pt>
                <c:pt idx="23">
                  <c:v>49766</c:v>
                </c:pt>
                <c:pt idx="24">
                  <c:v>50131</c:v>
                </c:pt>
                <c:pt idx="25">
                  <c:v>50496</c:v>
                </c:pt>
                <c:pt idx="26">
                  <c:v>50861</c:v>
                </c:pt>
                <c:pt idx="27">
                  <c:v>51227</c:v>
                </c:pt>
                <c:pt idx="28">
                  <c:v>51592</c:v>
                </c:pt>
                <c:pt idx="29">
                  <c:v>51957</c:v>
                </c:pt>
                <c:pt idx="30">
                  <c:v>52322</c:v>
                </c:pt>
                <c:pt idx="31">
                  <c:v>52688</c:v>
                </c:pt>
                <c:pt idx="32">
                  <c:v>53053</c:v>
                </c:pt>
                <c:pt idx="33">
                  <c:v>53418</c:v>
                </c:pt>
                <c:pt idx="34">
                  <c:v>53783</c:v>
                </c:pt>
                <c:pt idx="35">
                  <c:v>54149</c:v>
                </c:pt>
                <c:pt idx="36">
                  <c:v>54514</c:v>
                </c:pt>
                <c:pt idx="37">
                  <c:v>54879</c:v>
                </c:pt>
              </c:numCache>
            </c:numRef>
          </c:cat>
          <c:val>
            <c:numRef>
              <c:f>'ES2'!$W$78:$BH$78</c:f>
              <c:numCache>
                <c:formatCode>_-* #,##0_-;\-* #,##0_-;_-* "-"??_-;_-@_-</c:formatCode>
                <c:ptCount val="38"/>
                <c:pt idx="5">
                  <c:v>3585</c:v>
                </c:pt>
                <c:pt idx="6">
                  <c:v>4812</c:v>
                </c:pt>
                <c:pt idx="7">
                  <c:v>6755</c:v>
                </c:pt>
                <c:pt idx="8">
                  <c:v>6665</c:v>
                </c:pt>
                <c:pt idx="9">
                  <c:v>8405</c:v>
                </c:pt>
                <c:pt idx="10">
                  <c:v>8405</c:v>
                </c:pt>
                <c:pt idx="11">
                  <c:v>8405</c:v>
                </c:pt>
                <c:pt idx="12">
                  <c:v>10305</c:v>
                </c:pt>
                <c:pt idx="13">
                  <c:v>11705</c:v>
                </c:pt>
                <c:pt idx="14">
                  <c:v>11705</c:v>
                </c:pt>
                <c:pt idx="15">
                  <c:v>13105</c:v>
                </c:pt>
                <c:pt idx="16">
                  <c:v>14505</c:v>
                </c:pt>
                <c:pt idx="17">
                  <c:v>14505</c:v>
                </c:pt>
                <c:pt idx="18">
                  <c:v>14505</c:v>
                </c:pt>
                <c:pt idx="19">
                  <c:v>14505</c:v>
                </c:pt>
                <c:pt idx="20">
                  <c:v>14505</c:v>
                </c:pt>
                <c:pt idx="21">
                  <c:v>14505</c:v>
                </c:pt>
                <c:pt idx="22">
                  <c:v>14505</c:v>
                </c:pt>
                <c:pt idx="23">
                  <c:v>14505</c:v>
                </c:pt>
                <c:pt idx="24">
                  <c:v>14505</c:v>
                </c:pt>
                <c:pt idx="25">
                  <c:v>14505</c:v>
                </c:pt>
                <c:pt idx="26">
                  <c:v>14505</c:v>
                </c:pt>
                <c:pt idx="27">
                  <c:v>14505</c:v>
                </c:pt>
                <c:pt idx="28">
                  <c:v>14505</c:v>
                </c:pt>
                <c:pt idx="29">
                  <c:v>14505</c:v>
                </c:pt>
                <c:pt idx="30">
                  <c:v>14505</c:v>
                </c:pt>
                <c:pt idx="31">
                  <c:v>14505</c:v>
                </c:pt>
                <c:pt idx="32">
                  <c:v>14505</c:v>
                </c:pt>
                <c:pt idx="33">
                  <c:v>14505</c:v>
                </c:pt>
                <c:pt idx="34">
                  <c:v>14505</c:v>
                </c:pt>
                <c:pt idx="35">
                  <c:v>14505</c:v>
                </c:pt>
                <c:pt idx="36">
                  <c:v>14505</c:v>
                </c:pt>
                <c:pt idx="37">
                  <c:v>14505</c:v>
                </c:pt>
              </c:numCache>
            </c:numRef>
          </c:val>
          <c:extLst>
            <c:ext xmlns:c16="http://schemas.microsoft.com/office/drawing/2014/chart" uri="{C3380CC4-5D6E-409C-BE32-E72D297353CC}">
              <c16:uniqueId val="{00000005-A676-4E33-BD1D-24117F9D584C}"/>
            </c:ext>
          </c:extLst>
        </c:ser>
        <c:ser>
          <c:idx val="4"/>
          <c:order val="6"/>
          <c:tx>
            <c:strRef>
              <c:f>'ES2'!$V$79</c:f>
              <c:strCache>
                <c:ptCount val="1"/>
                <c:pt idx="0">
                  <c:v>Marine</c:v>
                </c:pt>
              </c:strCache>
            </c:strRef>
          </c:tx>
          <c:spPr>
            <a:solidFill>
              <a:srgbClr val="00A3E0"/>
            </a:solidFill>
            <a:ln>
              <a:solidFill>
                <a:srgbClr val="00A3E0"/>
              </a:solidFill>
            </a:ln>
            <a:effectLst/>
          </c:spPr>
          <c:cat>
            <c:numRef>
              <c:f>'ES2'!$W$72:$BH$72</c:f>
              <c:numCache>
                <c:formatCode>yyyy</c:formatCode>
                <c:ptCount val="38"/>
                <c:pt idx="0">
                  <c:v>42095</c:v>
                </c:pt>
                <c:pt idx="1">
                  <c:v>42461</c:v>
                </c:pt>
                <c:pt idx="2">
                  <c:v>42826</c:v>
                </c:pt>
                <c:pt idx="3">
                  <c:v>42826</c:v>
                </c:pt>
                <c:pt idx="4">
                  <c:v>43191</c:v>
                </c:pt>
                <c:pt idx="5">
                  <c:v>43191</c:v>
                </c:pt>
                <c:pt idx="6">
                  <c:v>43556</c:v>
                </c:pt>
                <c:pt idx="7">
                  <c:v>43922</c:v>
                </c:pt>
                <c:pt idx="8">
                  <c:v>44287</c:v>
                </c:pt>
                <c:pt idx="9">
                  <c:v>44652</c:v>
                </c:pt>
                <c:pt idx="10">
                  <c:v>45017</c:v>
                </c:pt>
                <c:pt idx="11">
                  <c:v>45383</c:v>
                </c:pt>
                <c:pt idx="12">
                  <c:v>45748</c:v>
                </c:pt>
                <c:pt idx="13">
                  <c:v>46113</c:v>
                </c:pt>
                <c:pt idx="14">
                  <c:v>46478</c:v>
                </c:pt>
                <c:pt idx="15">
                  <c:v>46844</c:v>
                </c:pt>
                <c:pt idx="16">
                  <c:v>47209</c:v>
                </c:pt>
                <c:pt idx="17">
                  <c:v>47574</c:v>
                </c:pt>
                <c:pt idx="18">
                  <c:v>47939</c:v>
                </c:pt>
                <c:pt idx="19">
                  <c:v>48305</c:v>
                </c:pt>
                <c:pt idx="20">
                  <c:v>48670</c:v>
                </c:pt>
                <c:pt idx="21">
                  <c:v>49035</c:v>
                </c:pt>
                <c:pt idx="22">
                  <c:v>49400</c:v>
                </c:pt>
                <c:pt idx="23">
                  <c:v>49766</c:v>
                </c:pt>
                <c:pt idx="24">
                  <c:v>50131</c:v>
                </c:pt>
                <c:pt idx="25">
                  <c:v>50496</c:v>
                </c:pt>
                <c:pt idx="26">
                  <c:v>50861</c:v>
                </c:pt>
                <c:pt idx="27">
                  <c:v>51227</c:v>
                </c:pt>
                <c:pt idx="28">
                  <c:v>51592</c:v>
                </c:pt>
                <c:pt idx="29">
                  <c:v>51957</c:v>
                </c:pt>
                <c:pt idx="30">
                  <c:v>52322</c:v>
                </c:pt>
                <c:pt idx="31">
                  <c:v>52688</c:v>
                </c:pt>
                <c:pt idx="32">
                  <c:v>53053</c:v>
                </c:pt>
                <c:pt idx="33">
                  <c:v>53418</c:v>
                </c:pt>
                <c:pt idx="34">
                  <c:v>53783</c:v>
                </c:pt>
                <c:pt idx="35">
                  <c:v>54149</c:v>
                </c:pt>
                <c:pt idx="36">
                  <c:v>54514</c:v>
                </c:pt>
                <c:pt idx="37">
                  <c:v>54879</c:v>
                </c:pt>
              </c:numCache>
            </c:numRef>
          </c:cat>
          <c:val>
            <c:numRef>
              <c:f>'ES2'!$W$79:$BH$79</c:f>
              <c:numCache>
                <c:formatCode>_-* #,##0_-;\-* #,##0_-;_-* "-"??_-;_-@_-</c:formatCode>
                <c:ptCount val="38"/>
                <c:pt idx="5">
                  <c:v>24</c:v>
                </c:pt>
                <c:pt idx="6">
                  <c:v>24</c:v>
                </c:pt>
                <c:pt idx="7">
                  <c:v>24</c:v>
                </c:pt>
                <c:pt idx="8">
                  <c:v>24</c:v>
                </c:pt>
                <c:pt idx="9">
                  <c:v>26</c:v>
                </c:pt>
                <c:pt idx="10">
                  <c:v>26</c:v>
                </c:pt>
                <c:pt idx="11">
                  <c:v>56</c:v>
                </c:pt>
                <c:pt idx="12">
                  <c:v>56</c:v>
                </c:pt>
                <c:pt idx="13">
                  <c:v>66</c:v>
                </c:pt>
                <c:pt idx="14">
                  <c:v>66</c:v>
                </c:pt>
                <c:pt idx="15">
                  <c:v>122</c:v>
                </c:pt>
                <c:pt idx="16">
                  <c:v>122</c:v>
                </c:pt>
                <c:pt idx="17">
                  <c:v>122</c:v>
                </c:pt>
                <c:pt idx="18">
                  <c:v>122</c:v>
                </c:pt>
                <c:pt idx="19">
                  <c:v>122</c:v>
                </c:pt>
                <c:pt idx="20">
                  <c:v>122</c:v>
                </c:pt>
                <c:pt idx="21">
                  <c:v>122</c:v>
                </c:pt>
                <c:pt idx="22">
                  <c:v>442</c:v>
                </c:pt>
                <c:pt idx="23">
                  <c:v>442</c:v>
                </c:pt>
                <c:pt idx="24">
                  <c:v>442</c:v>
                </c:pt>
                <c:pt idx="25">
                  <c:v>442</c:v>
                </c:pt>
                <c:pt idx="26">
                  <c:v>442</c:v>
                </c:pt>
                <c:pt idx="27">
                  <c:v>442</c:v>
                </c:pt>
                <c:pt idx="28">
                  <c:v>442</c:v>
                </c:pt>
                <c:pt idx="29">
                  <c:v>442</c:v>
                </c:pt>
                <c:pt idx="30">
                  <c:v>442</c:v>
                </c:pt>
                <c:pt idx="31">
                  <c:v>442</c:v>
                </c:pt>
                <c:pt idx="32">
                  <c:v>442</c:v>
                </c:pt>
                <c:pt idx="33">
                  <c:v>442</c:v>
                </c:pt>
                <c:pt idx="34">
                  <c:v>442</c:v>
                </c:pt>
                <c:pt idx="35">
                  <c:v>442</c:v>
                </c:pt>
                <c:pt idx="36">
                  <c:v>442</c:v>
                </c:pt>
                <c:pt idx="37">
                  <c:v>442</c:v>
                </c:pt>
              </c:numCache>
            </c:numRef>
          </c:val>
          <c:extLst>
            <c:ext xmlns:c16="http://schemas.microsoft.com/office/drawing/2014/chart" uri="{C3380CC4-5D6E-409C-BE32-E72D297353CC}">
              <c16:uniqueId val="{00000006-A676-4E33-BD1D-24117F9D584C}"/>
            </c:ext>
          </c:extLst>
        </c:ser>
        <c:ser>
          <c:idx val="6"/>
          <c:order val="7"/>
          <c:tx>
            <c:strRef>
              <c:f>'ES2'!$V$80</c:f>
              <c:strCache>
                <c:ptCount val="1"/>
                <c:pt idx="0">
                  <c:v>Nuclear</c:v>
                </c:pt>
              </c:strCache>
            </c:strRef>
          </c:tx>
          <c:spPr>
            <a:solidFill>
              <a:srgbClr val="CE0058"/>
            </a:solidFill>
            <a:ln>
              <a:noFill/>
            </a:ln>
            <a:effectLst/>
          </c:spPr>
          <c:cat>
            <c:numRef>
              <c:f>'ES2'!$W$72:$BH$72</c:f>
              <c:numCache>
                <c:formatCode>yyyy</c:formatCode>
                <c:ptCount val="38"/>
                <c:pt idx="0">
                  <c:v>42095</c:v>
                </c:pt>
                <c:pt idx="1">
                  <c:v>42461</c:v>
                </c:pt>
                <c:pt idx="2">
                  <c:v>42826</c:v>
                </c:pt>
                <c:pt idx="3">
                  <c:v>42826</c:v>
                </c:pt>
                <c:pt idx="4">
                  <c:v>43191</c:v>
                </c:pt>
                <c:pt idx="5">
                  <c:v>43191</c:v>
                </c:pt>
                <c:pt idx="6">
                  <c:v>43556</c:v>
                </c:pt>
                <c:pt idx="7">
                  <c:v>43922</c:v>
                </c:pt>
                <c:pt idx="8">
                  <c:v>44287</c:v>
                </c:pt>
                <c:pt idx="9">
                  <c:v>44652</c:v>
                </c:pt>
                <c:pt idx="10">
                  <c:v>45017</c:v>
                </c:pt>
                <c:pt idx="11">
                  <c:v>45383</c:v>
                </c:pt>
                <c:pt idx="12">
                  <c:v>45748</c:v>
                </c:pt>
                <c:pt idx="13">
                  <c:v>46113</c:v>
                </c:pt>
                <c:pt idx="14">
                  <c:v>46478</c:v>
                </c:pt>
                <c:pt idx="15">
                  <c:v>46844</c:v>
                </c:pt>
                <c:pt idx="16">
                  <c:v>47209</c:v>
                </c:pt>
                <c:pt idx="17">
                  <c:v>47574</c:v>
                </c:pt>
                <c:pt idx="18">
                  <c:v>47939</c:v>
                </c:pt>
                <c:pt idx="19">
                  <c:v>48305</c:v>
                </c:pt>
                <c:pt idx="20">
                  <c:v>48670</c:v>
                </c:pt>
                <c:pt idx="21">
                  <c:v>49035</c:v>
                </c:pt>
                <c:pt idx="22">
                  <c:v>49400</c:v>
                </c:pt>
                <c:pt idx="23">
                  <c:v>49766</c:v>
                </c:pt>
                <c:pt idx="24">
                  <c:v>50131</c:v>
                </c:pt>
                <c:pt idx="25">
                  <c:v>50496</c:v>
                </c:pt>
                <c:pt idx="26">
                  <c:v>50861</c:v>
                </c:pt>
                <c:pt idx="27">
                  <c:v>51227</c:v>
                </c:pt>
                <c:pt idx="28">
                  <c:v>51592</c:v>
                </c:pt>
                <c:pt idx="29">
                  <c:v>51957</c:v>
                </c:pt>
                <c:pt idx="30">
                  <c:v>52322</c:v>
                </c:pt>
                <c:pt idx="31">
                  <c:v>52688</c:v>
                </c:pt>
                <c:pt idx="32">
                  <c:v>53053</c:v>
                </c:pt>
                <c:pt idx="33">
                  <c:v>53418</c:v>
                </c:pt>
                <c:pt idx="34">
                  <c:v>53783</c:v>
                </c:pt>
                <c:pt idx="35">
                  <c:v>54149</c:v>
                </c:pt>
                <c:pt idx="36">
                  <c:v>54514</c:v>
                </c:pt>
                <c:pt idx="37">
                  <c:v>54879</c:v>
                </c:pt>
              </c:numCache>
            </c:numRef>
          </c:cat>
          <c:val>
            <c:numRef>
              <c:f>'ES2'!$W$80:$BH$80</c:f>
              <c:numCache>
                <c:formatCode>_-* #,##0_-;\-* #,##0_-;_-* "-"??_-;_-@_-</c:formatCode>
                <c:ptCount val="38"/>
                <c:pt idx="5">
                  <c:v>9229</c:v>
                </c:pt>
                <c:pt idx="6">
                  <c:v>8209</c:v>
                </c:pt>
                <c:pt idx="7">
                  <c:v>9209</c:v>
                </c:pt>
                <c:pt idx="8">
                  <c:v>9209</c:v>
                </c:pt>
                <c:pt idx="9">
                  <c:v>9209</c:v>
                </c:pt>
                <c:pt idx="10">
                  <c:v>7149</c:v>
                </c:pt>
                <c:pt idx="11">
                  <c:v>7149</c:v>
                </c:pt>
                <c:pt idx="12">
                  <c:v>7149</c:v>
                </c:pt>
                <c:pt idx="13">
                  <c:v>4786</c:v>
                </c:pt>
                <c:pt idx="14">
                  <c:v>4786</c:v>
                </c:pt>
                <c:pt idx="15">
                  <c:v>3696</c:v>
                </c:pt>
                <c:pt idx="16">
                  <c:v>5366</c:v>
                </c:pt>
                <c:pt idx="17">
                  <c:v>7036</c:v>
                </c:pt>
                <c:pt idx="18">
                  <c:v>7036</c:v>
                </c:pt>
                <c:pt idx="19">
                  <c:v>4556</c:v>
                </c:pt>
                <c:pt idx="20">
                  <c:v>4556</c:v>
                </c:pt>
                <c:pt idx="21">
                  <c:v>4556</c:v>
                </c:pt>
                <c:pt idx="22">
                  <c:v>6226</c:v>
                </c:pt>
                <c:pt idx="23">
                  <c:v>7896</c:v>
                </c:pt>
                <c:pt idx="24">
                  <c:v>7896</c:v>
                </c:pt>
                <c:pt idx="25">
                  <c:v>9566</c:v>
                </c:pt>
                <c:pt idx="26">
                  <c:v>9566</c:v>
                </c:pt>
                <c:pt idx="27">
                  <c:v>9566</c:v>
                </c:pt>
                <c:pt idx="28">
                  <c:v>9566</c:v>
                </c:pt>
                <c:pt idx="29">
                  <c:v>9566</c:v>
                </c:pt>
                <c:pt idx="30">
                  <c:v>9566</c:v>
                </c:pt>
                <c:pt idx="31">
                  <c:v>9566</c:v>
                </c:pt>
                <c:pt idx="32">
                  <c:v>9566</c:v>
                </c:pt>
                <c:pt idx="33">
                  <c:v>9566</c:v>
                </c:pt>
                <c:pt idx="34">
                  <c:v>9566</c:v>
                </c:pt>
                <c:pt idx="35">
                  <c:v>9566</c:v>
                </c:pt>
                <c:pt idx="36">
                  <c:v>9566</c:v>
                </c:pt>
                <c:pt idx="37">
                  <c:v>9566</c:v>
                </c:pt>
              </c:numCache>
            </c:numRef>
          </c:val>
          <c:extLst>
            <c:ext xmlns:c16="http://schemas.microsoft.com/office/drawing/2014/chart" uri="{C3380CC4-5D6E-409C-BE32-E72D297353CC}">
              <c16:uniqueId val="{00000007-A676-4E33-BD1D-24117F9D584C}"/>
            </c:ext>
          </c:extLst>
        </c:ser>
        <c:ser>
          <c:idx val="7"/>
          <c:order val="8"/>
          <c:tx>
            <c:strRef>
              <c:f>'ES2'!$V$81</c:f>
              <c:strCache>
                <c:ptCount val="1"/>
                <c:pt idx="0">
                  <c:v>Offshore Wind</c:v>
                </c:pt>
              </c:strCache>
            </c:strRef>
          </c:tx>
          <c:spPr>
            <a:solidFill>
              <a:srgbClr val="DAAA00"/>
            </a:solidFill>
            <a:ln>
              <a:solidFill>
                <a:srgbClr val="DAAA00"/>
              </a:solidFill>
            </a:ln>
            <a:effectLst/>
          </c:spPr>
          <c:cat>
            <c:numRef>
              <c:f>'ES2'!$W$72:$BH$72</c:f>
              <c:numCache>
                <c:formatCode>yyyy</c:formatCode>
                <c:ptCount val="38"/>
                <c:pt idx="0">
                  <c:v>42095</c:v>
                </c:pt>
                <c:pt idx="1">
                  <c:v>42461</c:v>
                </c:pt>
                <c:pt idx="2">
                  <c:v>42826</c:v>
                </c:pt>
                <c:pt idx="3">
                  <c:v>42826</c:v>
                </c:pt>
                <c:pt idx="4">
                  <c:v>43191</c:v>
                </c:pt>
                <c:pt idx="5">
                  <c:v>43191</c:v>
                </c:pt>
                <c:pt idx="6">
                  <c:v>43556</c:v>
                </c:pt>
                <c:pt idx="7">
                  <c:v>43922</c:v>
                </c:pt>
                <c:pt idx="8">
                  <c:v>44287</c:v>
                </c:pt>
                <c:pt idx="9">
                  <c:v>44652</c:v>
                </c:pt>
                <c:pt idx="10">
                  <c:v>45017</c:v>
                </c:pt>
                <c:pt idx="11">
                  <c:v>45383</c:v>
                </c:pt>
                <c:pt idx="12">
                  <c:v>45748</c:v>
                </c:pt>
                <c:pt idx="13">
                  <c:v>46113</c:v>
                </c:pt>
                <c:pt idx="14">
                  <c:v>46478</c:v>
                </c:pt>
                <c:pt idx="15">
                  <c:v>46844</c:v>
                </c:pt>
                <c:pt idx="16">
                  <c:v>47209</c:v>
                </c:pt>
                <c:pt idx="17">
                  <c:v>47574</c:v>
                </c:pt>
                <c:pt idx="18">
                  <c:v>47939</c:v>
                </c:pt>
                <c:pt idx="19">
                  <c:v>48305</c:v>
                </c:pt>
                <c:pt idx="20">
                  <c:v>48670</c:v>
                </c:pt>
                <c:pt idx="21">
                  <c:v>49035</c:v>
                </c:pt>
                <c:pt idx="22">
                  <c:v>49400</c:v>
                </c:pt>
                <c:pt idx="23">
                  <c:v>49766</c:v>
                </c:pt>
                <c:pt idx="24">
                  <c:v>50131</c:v>
                </c:pt>
                <c:pt idx="25">
                  <c:v>50496</c:v>
                </c:pt>
                <c:pt idx="26">
                  <c:v>50861</c:v>
                </c:pt>
                <c:pt idx="27">
                  <c:v>51227</c:v>
                </c:pt>
                <c:pt idx="28">
                  <c:v>51592</c:v>
                </c:pt>
                <c:pt idx="29">
                  <c:v>51957</c:v>
                </c:pt>
                <c:pt idx="30">
                  <c:v>52322</c:v>
                </c:pt>
                <c:pt idx="31">
                  <c:v>52688</c:v>
                </c:pt>
                <c:pt idx="32">
                  <c:v>53053</c:v>
                </c:pt>
                <c:pt idx="33">
                  <c:v>53418</c:v>
                </c:pt>
                <c:pt idx="34">
                  <c:v>53783</c:v>
                </c:pt>
                <c:pt idx="35">
                  <c:v>54149</c:v>
                </c:pt>
                <c:pt idx="36">
                  <c:v>54514</c:v>
                </c:pt>
                <c:pt idx="37">
                  <c:v>54879</c:v>
                </c:pt>
              </c:numCache>
            </c:numRef>
          </c:cat>
          <c:val>
            <c:numRef>
              <c:f>'ES2'!$W$81:$BH$81</c:f>
              <c:numCache>
                <c:formatCode>_-* #,##0_-;\-* #,##0_-;_-* "-"??_-;_-@_-</c:formatCode>
                <c:ptCount val="38"/>
                <c:pt idx="5">
                  <c:v>8541.7999999999993</c:v>
                </c:pt>
                <c:pt idx="6">
                  <c:v>10154.4</c:v>
                </c:pt>
                <c:pt idx="7">
                  <c:v>10365.4</c:v>
                </c:pt>
                <c:pt idx="8">
                  <c:v>10725.4</c:v>
                </c:pt>
                <c:pt idx="9">
                  <c:v>12155.4</c:v>
                </c:pt>
                <c:pt idx="10">
                  <c:v>13935.4</c:v>
                </c:pt>
                <c:pt idx="11">
                  <c:v>15173.4</c:v>
                </c:pt>
                <c:pt idx="12">
                  <c:v>17210.399999999998</c:v>
                </c:pt>
                <c:pt idx="13">
                  <c:v>18710.399999999998</c:v>
                </c:pt>
                <c:pt idx="14">
                  <c:v>20110.399999999998</c:v>
                </c:pt>
                <c:pt idx="15">
                  <c:v>21800.399999999998</c:v>
                </c:pt>
                <c:pt idx="16">
                  <c:v>24150.399999999998</c:v>
                </c:pt>
                <c:pt idx="17">
                  <c:v>26050.399999999998</c:v>
                </c:pt>
                <c:pt idx="18">
                  <c:v>27600.399999999998</c:v>
                </c:pt>
                <c:pt idx="19">
                  <c:v>28480.399999999998</c:v>
                </c:pt>
                <c:pt idx="20">
                  <c:v>29410.399999999998</c:v>
                </c:pt>
                <c:pt idx="21">
                  <c:v>30540.399999999998</c:v>
                </c:pt>
                <c:pt idx="22">
                  <c:v>32170.399999999998</c:v>
                </c:pt>
                <c:pt idx="23">
                  <c:v>32820.400000000001</c:v>
                </c:pt>
                <c:pt idx="24">
                  <c:v>34044.400000000001</c:v>
                </c:pt>
                <c:pt idx="25">
                  <c:v>35198.400000000001</c:v>
                </c:pt>
                <c:pt idx="26">
                  <c:v>36221.4</c:v>
                </c:pt>
                <c:pt idx="27">
                  <c:v>36574.400000000001</c:v>
                </c:pt>
                <c:pt idx="28">
                  <c:v>36891.4</c:v>
                </c:pt>
                <c:pt idx="29">
                  <c:v>37291.4</c:v>
                </c:pt>
                <c:pt idx="30">
                  <c:v>37693.4</c:v>
                </c:pt>
                <c:pt idx="31">
                  <c:v>37693.4</c:v>
                </c:pt>
                <c:pt idx="32">
                  <c:v>37693.4</c:v>
                </c:pt>
                <c:pt idx="33">
                  <c:v>37693.4</c:v>
                </c:pt>
                <c:pt idx="34">
                  <c:v>37693.4</c:v>
                </c:pt>
                <c:pt idx="35">
                  <c:v>37693.4</c:v>
                </c:pt>
                <c:pt idx="36">
                  <c:v>37693.4</c:v>
                </c:pt>
                <c:pt idx="37">
                  <c:v>37693.4</c:v>
                </c:pt>
              </c:numCache>
            </c:numRef>
          </c:val>
          <c:extLst>
            <c:ext xmlns:c16="http://schemas.microsoft.com/office/drawing/2014/chart" uri="{C3380CC4-5D6E-409C-BE32-E72D297353CC}">
              <c16:uniqueId val="{00000008-A676-4E33-BD1D-24117F9D584C}"/>
            </c:ext>
          </c:extLst>
        </c:ser>
        <c:ser>
          <c:idx val="8"/>
          <c:order val="9"/>
          <c:tx>
            <c:strRef>
              <c:f>'ES2'!$V$82</c:f>
              <c:strCache>
                <c:ptCount val="1"/>
                <c:pt idx="0">
                  <c:v>Onshore Wind</c:v>
                </c:pt>
              </c:strCache>
            </c:strRef>
          </c:tx>
          <c:spPr>
            <a:solidFill>
              <a:srgbClr val="009A44"/>
            </a:solidFill>
            <a:ln>
              <a:solidFill>
                <a:srgbClr val="009A44"/>
              </a:solidFill>
            </a:ln>
            <a:effectLst/>
          </c:spPr>
          <c:cat>
            <c:numRef>
              <c:f>'ES2'!$W$72:$BH$72</c:f>
              <c:numCache>
                <c:formatCode>yyyy</c:formatCode>
                <c:ptCount val="38"/>
                <c:pt idx="0">
                  <c:v>42095</c:v>
                </c:pt>
                <c:pt idx="1">
                  <c:v>42461</c:v>
                </c:pt>
                <c:pt idx="2">
                  <c:v>42826</c:v>
                </c:pt>
                <c:pt idx="3">
                  <c:v>42826</c:v>
                </c:pt>
                <c:pt idx="4">
                  <c:v>43191</c:v>
                </c:pt>
                <c:pt idx="5">
                  <c:v>43191</c:v>
                </c:pt>
                <c:pt idx="6">
                  <c:v>43556</c:v>
                </c:pt>
                <c:pt idx="7">
                  <c:v>43922</c:v>
                </c:pt>
                <c:pt idx="8">
                  <c:v>44287</c:v>
                </c:pt>
                <c:pt idx="9">
                  <c:v>44652</c:v>
                </c:pt>
                <c:pt idx="10">
                  <c:v>45017</c:v>
                </c:pt>
                <c:pt idx="11">
                  <c:v>45383</c:v>
                </c:pt>
                <c:pt idx="12">
                  <c:v>45748</c:v>
                </c:pt>
                <c:pt idx="13">
                  <c:v>46113</c:v>
                </c:pt>
                <c:pt idx="14">
                  <c:v>46478</c:v>
                </c:pt>
                <c:pt idx="15">
                  <c:v>46844</c:v>
                </c:pt>
                <c:pt idx="16">
                  <c:v>47209</c:v>
                </c:pt>
                <c:pt idx="17">
                  <c:v>47574</c:v>
                </c:pt>
                <c:pt idx="18">
                  <c:v>47939</c:v>
                </c:pt>
                <c:pt idx="19">
                  <c:v>48305</c:v>
                </c:pt>
                <c:pt idx="20">
                  <c:v>48670</c:v>
                </c:pt>
                <c:pt idx="21">
                  <c:v>49035</c:v>
                </c:pt>
                <c:pt idx="22">
                  <c:v>49400</c:v>
                </c:pt>
                <c:pt idx="23">
                  <c:v>49766</c:v>
                </c:pt>
                <c:pt idx="24">
                  <c:v>50131</c:v>
                </c:pt>
                <c:pt idx="25">
                  <c:v>50496</c:v>
                </c:pt>
                <c:pt idx="26">
                  <c:v>50861</c:v>
                </c:pt>
                <c:pt idx="27">
                  <c:v>51227</c:v>
                </c:pt>
                <c:pt idx="28">
                  <c:v>51592</c:v>
                </c:pt>
                <c:pt idx="29">
                  <c:v>51957</c:v>
                </c:pt>
                <c:pt idx="30">
                  <c:v>52322</c:v>
                </c:pt>
                <c:pt idx="31">
                  <c:v>52688</c:v>
                </c:pt>
                <c:pt idx="32">
                  <c:v>53053</c:v>
                </c:pt>
                <c:pt idx="33">
                  <c:v>53418</c:v>
                </c:pt>
                <c:pt idx="34">
                  <c:v>53783</c:v>
                </c:pt>
                <c:pt idx="35">
                  <c:v>54149</c:v>
                </c:pt>
                <c:pt idx="36">
                  <c:v>54514</c:v>
                </c:pt>
                <c:pt idx="37">
                  <c:v>54879</c:v>
                </c:pt>
              </c:numCache>
            </c:numRef>
          </c:cat>
          <c:val>
            <c:numRef>
              <c:f>'ES2'!$W$82:$BH$82</c:f>
              <c:numCache>
                <c:formatCode>_-* #,##0_-;\-* #,##0_-;_-* "-"??_-;_-@_-</c:formatCode>
                <c:ptCount val="38"/>
                <c:pt idx="5">
                  <c:v>12434.846195333805</c:v>
                </c:pt>
                <c:pt idx="6">
                  <c:v>12708.485477234497</c:v>
                </c:pt>
                <c:pt idx="7">
                  <c:v>12781.653687325259</c:v>
                </c:pt>
                <c:pt idx="8">
                  <c:v>12834.899718425095</c:v>
                </c:pt>
                <c:pt idx="9">
                  <c:v>12899.145352634918</c:v>
                </c:pt>
                <c:pt idx="10">
                  <c:v>13223.669714871834</c:v>
                </c:pt>
                <c:pt idx="11">
                  <c:v>13729.001441697057</c:v>
                </c:pt>
                <c:pt idx="12">
                  <c:v>14337.055738855815</c:v>
                </c:pt>
                <c:pt idx="13">
                  <c:v>15289.088769210452</c:v>
                </c:pt>
                <c:pt idx="14">
                  <c:v>15838.071341849696</c:v>
                </c:pt>
                <c:pt idx="15">
                  <c:v>16303.33336220357</c:v>
                </c:pt>
                <c:pt idx="16">
                  <c:v>16699.33125898501</c:v>
                </c:pt>
                <c:pt idx="17">
                  <c:v>17055.226674395723</c:v>
                </c:pt>
                <c:pt idx="18">
                  <c:v>17315.749162651624</c:v>
                </c:pt>
                <c:pt idx="19">
                  <c:v>17375.917789883035</c:v>
                </c:pt>
                <c:pt idx="20">
                  <c:v>17435.75021597229</c:v>
                </c:pt>
                <c:pt idx="21">
                  <c:v>17495.262828551866</c:v>
                </c:pt>
                <c:pt idx="22">
                  <c:v>17554.470861483191</c:v>
                </c:pt>
                <c:pt idx="23">
                  <c:v>17611.028411321706</c:v>
                </c:pt>
                <c:pt idx="24">
                  <c:v>17665.066712359934</c:v>
                </c:pt>
                <c:pt idx="25">
                  <c:v>17716.710226670664</c:v>
                </c:pt>
                <c:pt idx="26">
                  <c:v>17766.0770135643</c:v>
                </c:pt>
                <c:pt idx="27">
                  <c:v>17813.279076551669</c:v>
                </c:pt>
                <c:pt idx="28">
                  <c:v>17858.422689493822</c:v>
                </c:pt>
                <c:pt idx="29">
                  <c:v>17901.608703452275</c:v>
                </c:pt>
                <c:pt idx="30">
                  <c:v>17942.932835607211</c:v>
                </c:pt>
                <c:pt idx="31">
                  <c:v>17982.485941483905</c:v>
                </c:pt>
                <c:pt idx="32">
                  <c:v>18020.354271616168</c:v>
                </c:pt>
                <c:pt idx="33">
                  <c:v>18055.20664145509</c:v>
                </c:pt>
                <c:pt idx="34">
                  <c:v>18087.332765189647</c:v>
                </c:pt>
                <c:pt idx="35">
                  <c:v>18116.99370974784</c:v>
                </c:pt>
                <c:pt idx="36">
                  <c:v>18144.424748203979</c:v>
                </c:pt>
                <c:pt idx="37">
                  <c:v>18169.837928215653</c:v>
                </c:pt>
              </c:numCache>
            </c:numRef>
          </c:val>
          <c:extLst>
            <c:ext xmlns:c16="http://schemas.microsoft.com/office/drawing/2014/chart" uri="{C3380CC4-5D6E-409C-BE32-E72D297353CC}">
              <c16:uniqueId val="{00000009-A676-4E33-BD1D-24117F9D584C}"/>
            </c:ext>
          </c:extLst>
        </c:ser>
        <c:ser>
          <c:idx val="9"/>
          <c:order val="10"/>
          <c:tx>
            <c:strRef>
              <c:f>'ES2'!$V$83</c:f>
              <c:strCache>
                <c:ptCount val="1"/>
                <c:pt idx="0">
                  <c:v>Other Renewables</c:v>
                </c:pt>
              </c:strCache>
            </c:strRef>
          </c:tx>
          <c:spPr>
            <a:solidFill>
              <a:srgbClr val="F4364C"/>
            </a:solidFill>
            <a:ln>
              <a:solidFill>
                <a:srgbClr val="F4364C"/>
              </a:solidFill>
            </a:ln>
            <a:effectLst/>
          </c:spPr>
          <c:cat>
            <c:numRef>
              <c:f>'ES2'!$W$72:$BH$72</c:f>
              <c:numCache>
                <c:formatCode>yyyy</c:formatCode>
                <c:ptCount val="38"/>
                <c:pt idx="0">
                  <c:v>42095</c:v>
                </c:pt>
                <c:pt idx="1">
                  <c:v>42461</c:v>
                </c:pt>
                <c:pt idx="2">
                  <c:v>42826</c:v>
                </c:pt>
                <c:pt idx="3">
                  <c:v>42826</c:v>
                </c:pt>
                <c:pt idx="4">
                  <c:v>43191</c:v>
                </c:pt>
                <c:pt idx="5">
                  <c:v>43191</c:v>
                </c:pt>
                <c:pt idx="6">
                  <c:v>43556</c:v>
                </c:pt>
                <c:pt idx="7">
                  <c:v>43922</c:v>
                </c:pt>
                <c:pt idx="8">
                  <c:v>44287</c:v>
                </c:pt>
                <c:pt idx="9">
                  <c:v>44652</c:v>
                </c:pt>
                <c:pt idx="10">
                  <c:v>45017</c:v>
                </c:pt>
                <c:pt idx="11">
                  <c:v>45383</c:v>
                </c:pt>
                <c:pt idx="12">
                  <c:v>45748</c:v>
                </c:pt>
                <c:pt idx="13">
                  <c:v>46113</c:v>
                </c:pt>
                <c:pt idx="14">
                  <c:v>46478</c:v>
                </c:pt>
                <c:pt idx="15">
                  <c:v>46844</c:v>
                </c:pt>
                <c:pt idx="16">
                  <c:v>47209</c:v>
                </c:pt>
                <c:pt idx="17">
                  <c:v>47574</c:v>
                </c:pt>
                <c:pt idx="18">
                  <c:v>47939</c:v>
                </c:pt>
                <c:pt idx="19">
                  <c:v>48305</c:v>
                </c:pt>
                <c:pt idx="20">
                  <c:v>48670</c:v>
                </c:pt>
                <c:pt idx="21">
                  <c:v>49035</c:v>
                </c:pt>
                <c:pt idx="22">
                  <c:v>49400</c:v>
                </c:pt>
                <c:pt idx="23">
                  <c:v>49766</c:v>
                </c:pt>
                <c:pt idx="24">
                  <c:v>50131</c:v>
                </c:pt>
                <c:pt idx="25">
                  <c:v>50496</c:v>
                </c:pt>
                <c:pt idx="26">
                  <c:v>50861</c:v>
                </c:pt>
                <c:pt idx="27">
                  <c:v>51227</c:v>
                </c:pt>
                <c:pt idx="28">
                  <c:v>51592</c:v>
                </c:pt>
                <c:pt idx="29">
                  <c:v>51957</c:v>
                </c:pt>
                <c:pt idx="30">
                  <c:v>52322</c:v>
                </c:pt>
                <c:pt idx="31">
                  <c:v>52688</c:v>
                </c:pt>
                <c:pt idx="32">
                  <c:v>53053</c:v>
                </c:pt>
                <c:pt idx="33">
                  <c:v>53418</c:v>
                </c:pt>
                <c:pt idx="34">
                  <c:v>53783</c:v>
                </c:pt>
                <c:pt idx="35">
                  <c:v>54149</c:v>
                </c:pt>
                <c:pt idx="36">
                  <c:v>54514</c:v>
                </c:pt>
                <c:pt idx="37">
                  <c:v>54879</c:v>
                </c:pt>
              </c:numCache>
            </c:numRef>
          </c:cat>
          <c:val>
            <c:numRef>
              <c:f>'ES2'!$W$83:$BH$83</c:f>
              <c:numCache>
                <c:formatCode>_-* #,##0_-;\-* #,##0_-;_-* "-"??_-;_-@_-</c:formatCode>
                <c:ptCount val="38"/>
                <c:pt idx="5">
                  <c:v>1888.7815488860292</c:v>
                </c:pt>
                <c:pt idx="6">
                  <c:v>1887.5009530901907</c:v>
                </c:pt>
                <c:pt idx="7">
                  <c:v>1881.2759462867389</c:v>
                </c:pt>
                <c:pt idx="8">
                  <c:v>1881.3266424046028</c:v>
                </c:pt>
                <c:pt idx="9">
                  <c:v>1895.0224190551889</c:v>
                </c:pt>
                <c:pt idx="10">
                  <c:v>1902.3219670368576</c:v>
                </c:pt>
                <c:pt idx="11">
                  <c:v>1905.7019841004558</c:v>
                </c:pt>
                <c:pt idx="12">
                  <c:v>1911.4277569426542</c:v>
                </c:pt>
                <c:pt idx="13">
                  <c:v>1939.2440279865766</c:v>
                </c:pt>
                <c:pt idx="14">
                  <c:v>1947.802399003175</c:v>
                </c:pt>
                <c:pt idx="15">
                  <c:v>1950.2401476497296</c:v>
                </c:pt>
                <c:pt idx="16">
                  <c:v>1942.6753646659001</c:v>
                </c:pt>
                <c:pt idx="17">
                  <c:v>1971.9965038656126</c:v>
                </c:pt>
                <c:pt idx="18">
                  <c:v>1980.5161072394205</c:v>
                </c:pt>
                <c:pt idx="19">
                  <c:v>1993.046663168675</c:v>
                </c:pt>
                <c:pt idx="20">
                  <c:v>2011.2115981440479</c:v>
                </c:pt>
                <c:pt idx="21">
                  <c:v>2054.1360180751108</c:v>
                </c:pt>
                <c:pt idx="22">
                  <c:v>2076.3584331250172</c:v>
                </c:pt>
                <c:pt idx="23">
                  <c:v>2086.7855810532942</c:v>
                </c:pt>
                <c:pt idx="24">
                  <c:v>2090.5070220671696</c:v>
                </c:pt>
                <c:pt idx="25">
                  <c:v>2094.8761096803828</c:v>
                </c:pt>
                <c:pt idx="26">
                  <c:v>2095.6234582538646</c:v>
                </c:pt>
                <c:pt idx="27">
                  <c:v>2089.9101772061545</c:v>
                </c:pt>
                <c:pt idx="28">
                  <c:v>2087.8124392720829</c:v>
                </c:pt>
                <c:pt idx="29">
                  <c:v>2089.1094362873459</c:v>
                </c:pt>
                <c:pt idx="30">
                  <c:v>2094.0564397871467</c:v>
                </c:pt>
                <c:pt idx="31">
                  <c:v>2102.7798745114374</c:v>
                </c:pt>
                <c:pt idx="32">
                  <c:v>2114.7919204029363</c:v>
                </c:pt>
                <c:pt idx="33">
                  <c:v>2129.7072427806156</c:v>
                </c:pt>
                <c:pt idx="34">
                  <c:v>2147.1812372618001</c:v>
                </c:pt>
                <c:pt idx="35">
                  <c:v>2166.9035744584326</c:v>
                </c:pt>
                <c:pt idx="36">
                  <c:v>2188.6127702662147</c:v>
                </c:pt>
                <c:pt idx="37">
                  <c:v>2212.0999905688709</c:v>
                </c:pt>
              </c:numCache>
            </c:numRef>
          </c:val>
          <c:extLst>
            <c:ext xmlns:c16="http://schemas.microsoft.com/office/drawing/2014/chart" uri="{C3380CC4-5D6E-409C-BE32-E72D297353CC}">
              <c16:uniqueId val="{0000000A-A676-4E33-BD1D-24117F9D584C}"/>
            </c:ext>
          </c:extLst>
        </c:ser>
        <c:ser>
          <c:idx val="10"/>
          <c:order val="11"/>
          <c:tx>
            <c:strRef>
              <c:f>'ES2'!$V$84</c:f>
              <c:strCache>
                <c:ptCount val="1"/>
                <c:pt idx="0">
                  <c:v>Other Thermal</c:v>
                </c:pt>
              </c:strCache>
            </c:strRef>
          </c:tx>
          <c:spPr>
            <a:solidFill>
              <a:srgbClr val="E87722"/>
            </a:solidFill>
            <a:ln>
              <a:solidFill>
                <a:srgbClr val="E87722"/>
              </a:solidFill>
            </a:ln>
            <a:effectLst/>
          </c:spPr>
          <c:cat>
            <c:numRef>
              <c:f>'ES2'!$W$72:$BH$72</c:f>
              <c:numCache>
                <c:formatCode>yyyy</c:formatCode>
                <c:ptCount val="38"/>
                <c:pt idx="0">
                  <c:v>42095</c:v>
                </c:pt>
                <c:pt idx="1">
                  <c:v>42461</c:v>
                </c:pt>
                <c:pt idx="2">
                  <c:v>42826</c:v>
                </c:pt>
                <c:pt idx="3">
                  <c:v>42826</c:v>
                </c:pt>
                <c:pt idx="4">
                  <c:v>43191</c:v>
                </c:pt>
                <c:pt idx="5">
                  <c:v>43191</c:v>
                </c:pt>
                <c:pt idx="6">
                  <c:v>43556</c:v>
                </c:pt>
                <c:pt idx="7">
                  <c:v>43922</c:v>
                </c:pt>
                <c:pt idx="8">
                  <c:v>44287</c:v>
                </c:pt>
                <c:pt idx="9">
                  <c:v>44652</c:v>
                </c:pt>
                <c:pt idx="10">
                  <c:v>45017</c:v>
                </c:pt>
                <c:pt idx="11">
                  <c:v>45383</c:v>
                </c:pt>
                <c:pt idx="12">
                  <c:v>45748</c:v>
                </c:pt>
                <c:pt idx="13">
                  <c:v>46113</c:v>
                </c:pt>
                <c:pt idx="14">
                  <c:v>46478</c:v>
                </c:pt>
                <c:pt idx="15">
                  <c:v>46844</c:v>
                </c:pt>
                <c:pt idx="16">
                  <c:v>47209</c:v>
                </c:pt>
                <c:pt idx="17">
                  <c:v>47574</c:v>
                </c:pt>
                <c:pt idx="18">
                  <c:v>47939</c:v>
                </c:pt>
                <c:pt idx="19">
                  <c:v>48305</c:v>
                </c:pt>
                <c:pt idx="20">
                  <c:v>48670</c:v>
                </c:pt>
                <c:pt idx="21">
                  <c:v>49035</c:v>
                </c:pt>
                <c:pt idx="22">
                  <c:v>49400</c:v>
                </c:pt>
                <c:pt idx="23">
                  <c:v>49766</c:v>
                </c:pt>
                <c:pt idx="24">
                  <c:v>50131</c:v>
                </c:pt>
                <c:pt idx="25">
                  <c:v>50496</c:v>
                </c:pt>
                <c:pt idx="26">
                  <c:v>50861</c:v>
                </c:pt>
                <c:pt idx="27">
                  <c:v>51227</c:v>
                </c:pt>
                <c:pt idx="28">
                  <c:v>51592</c:v>
                </c:pt>
                <c:pt idx="29">
                  <c:v>51957</c:v>
                </c:pt>
                <c:pt idx="30">
                  <c:v>52322</c:v>
                </c:pt>
                <c:pt idx="31">
                  <c:v>52688</c:v>
                </c:pt>
                <c:pt idx="32">
                  <c:v>53053</c:v>
                </c:pt>
                <c:pt idx="33">
                  <c:v>53418</c:v>
                </c:pt>
                <c:pt idx="34">
                  <c:v>53783</c:v>
                </c:pt>
                <c:pt idx="35">
                  <c:v>54149</c:v>
                </c:pt>
                <c:pt idx="36">
                  <c:v>54514</c:v>
                </c:pt>
                <c:pt idx="37">
                  <c:v>54879</c:v>
                </c:pt>
              </c:numCache>
            </c:numRef>
          </c:cat>
          <c:val>
            <c:numRef>
              <c:f>'ES2'!$W$84:$BH$84</c:f>
              <c:numCache>
                <c:formatCode>_-* #,##0_-;\-* #,##0_-;_-* "-"??_-;_-@_-</c:formatCode>
                <c:ptCount val="38"/>
                <c:pt idx="5">
                  <c:v>1752.9859999999996</c:v>
                </c:pt>
                <c:pt idx="6">
                  <c:v>1966.0732999999998</c:v>
                </c:pt>
                <c:pt idx="7">
                  <c:v>2066.8406999999997</c:v>
                </c:pt>
                <c:pt idx="8">
                  <c:v>2134.7406999999998</c:v>
                </c:pt>
                <c:pt idx="9">
                  <c:v>2001.2294662999996</c:v>
                </c:pt>
                <c:pt idx="10">
                  <c:v>2160.6736872972497</c:v>
                </c:pt>
                <c:pt idx="11">
                  <c:v>2267.6730425773849</c:v>
                </c:pt>
                <c:pt idx="12">
                  <c:v>2190.1529968630985</c:v>
                </c:pt>
                <c:pt idx="13">
                  <c:v>2134.5210425773848</c:v>
                </c:pt>
                <c:pt idx="14">
                  <c:v>2038.0505282916702</c:v>
                </c:pt>
                <c:pt idx="15">
                  <c:v>1884.4849374345274</c:v>
                </c:pt>
                <c:pt idx="16">
                  <c:v>1564.7862128630991</c:v>
                </c:pt>
                <c:pt idx="17">
                  <c:v>1387.4512140059562</c:v>
                </c:pt>
                <c:pt idx="18">
                  <c:v>1254.4732875465277</c:v>
                </c:pt>
                <c:pt idx="19">
                  <c:v>1170.7996706117963</c:v>
                </c:pt>
                <c:pt idx="20">
                  <c:v>1114.5482830677502</c:v>
                </c:pt>
                <c:pt idx="21">
                  <c:v>1086.9759363688552</c:v>
                </c:pt>
                <c:pt idx="22">
                  <c:v>1073.5614312973112</c:v>
                </c:pt>
                <c:pt idx="23">
                  <c:v>1068.5470037299165</c:v>
                </c:pt>
                <c:pt idx="24">
                  <c:v>1065.1255963347714</c:v>
                </c:pt>
                <c:pt idx="25">
                  <c:v>1063.7460002457703</c:v>
                </c:pt>
                <c:pt idx="26">
                  <c:v>1063.3346085154769</c:v>
                </c:pt>
                <c:pt idx="27">
                  <c:v>1063.3346085154769</c:v>
                </c:pt>
                <c:pt idx="28">
                  <c:v>1063.3346085154769</c:v>
                </c:pt>
                <c:pt idx="29">
                  <c:v>1063.3346085154769</c:v>
                </c:pt>
                <c:pt idx="30">
                  <c:v>1031.3346085154769</c:v>
                </c:pt>
                <c:pt idx="31">
                  <c:v>1031.3346085154769</c:v>
                </c:pt>
                <c:pt idx="32">
                  <c:v>1031.3346085154769</c:v>
                </c:pt>
                <c:pt idx="33">
                  <c:v>1031.3346085154769</c:v>
                </c:pt>
                <c:pt idx="34">
                  <c:v>1031.3346085154769</c:v>
                </c:pt>
                <c:pt idx="35">
                  <c:v>1031.3346085154769</c:v>
                </c:pt>
                <c:pt idx="36">
                  <c:v>1031.3346085154769</c:v>
                </c:pt>
                <c:pt idx="37">
                  <c:v>973.33460851547693</c:v>
                </c:pt>
              </c:numCache>
            </c:numRef>
          </c:val>
          <c:extLst>
            <c:ext xmlns:c16="http://schemas.microsoft.com/office/drawing/2014/chart" uri="{C3380CC4-5D6E-409C-BE32-E72D297353CC}">
              <c16:uniqueId val="{0000000B-A676-4E33-BD1D-24117F9D584C}"/>
            </c:ext>
          </c:extLst>
        </c:ser>
        <c:ser>
          <c:idx val="11"/>
          <c:order val="12"/>
          <c:tx>
            <c:strRef>
              <c:f>'ES2'!$V$85</c:f>
              <c:strCache>
                <c:ptCount val="1"/>
                <c:pt idx="0">
                  <c:v>Solar</c:v>
                </c:pt>
              </c:strCache>
            </c:strRef>
          </c:tx>
          <c:spPr>
            <a:solidFill>
              <a:srgbClr val="857874"/>
            </a:solidFill>
            <a:ln>
              <a:solidFill>
                <a:srgbClr val="857874"/>
              </a:solidFill>
            </a:ln>
            <a:effectLst/>
          </c:spPr>
          <c:cat>
            <c:numRef>
              <c:f>'ES2'!$W$72:$BH$72</c:f>
              <c:numCache>
                <c:formatCode>yyyy</c:formatCode>
                <c:ptCount val="38"/>
                <c:pt idx="0">
                  <c:v>42095</c:v>
                </c:pt>
                <c:pt idx="1">
                  <c:v>42461</c:v>
                </c:pt>
                <c:pt idx="2">
                  <c:v>42826</c:v>
                </c:pt>
                <c:pt idx="3">
                  <c:v>42826</c:v>
                </c:pt>
                <c:pt idx="4">
                  <c:v>43191</c:v>
                </c:pt>
                <c:pt idx="5">
                  <c:v>43191</c:v>
                </c:pt>
                <c:pt idx="6">
                  <c:v>43556</c:v>
                </c:pt>
                <c:pt idx="7">
                  <c:v>43922</c:v>
                </c:pt>
                <c:pt idx="8">
                  <c:v>44287</c:v>
                </c:pt>
                <c:pt idx="9">
                  <c:v>44652</c:v>
                </c:pt>
                <c:pt idx="10">
                  <c:v>45017</c:v>
                </c:pt>
                <c:pt idx="11">
                  <c:v>45383</c:v>
                </c:pt>
                <c:pt idx="12">
                  <c:v>45748</c:v>
                </c:pt>
                <c:pt idx="13">
                  <c:v>46113</c:v>
                </c:pt>
                <c:pt idx="14">
                  <c:v>46478</c:v>
                </c:pt>
                <c:pt idx="15">
                  <c:v>46844</c:v>
                </c:pt>
                <c:pt idx="16">
                  <c:v>47209</c:v>
                </c:pt>
                <c:pt idx="17">
                  <c:v>47574</c:v>
                </c:pt>
                <c:pt idx="18">
                  <c:v>47939</c:v>
                </c:pt>
                <c:pt idx="19">
                  <c:v>48305</c:v>
                </c:pt>
                <c:pt idx="20">
                  <c:v>48670</c:v>
                </c:pt>
                <c:pt idx="21">
                  <c:v>49035</c:v>
                </c:pt>
                <c:pt idx="22">
                  <c:v>49400</c:v>
                </c:pt>
                <c:pt idx="23">
                  <c:v>49766</c:v>
                </c:pt>
                <c:pt idx="24">
                  <c:v>50131</c:v>
                </c:pt>
                <c:pt idx="25">
                  <c:v>50496</c:v>
                </c:pt>
                <c:pt idx="26">
                  <c:v>50861</c:v>
                </c:pt>
                <c:pt idx="27">
                  <c:v>51227</c:v>
                </c:pt>
                <c:pt idx="28">
                  <c:v>51592</c:v>
                </c:pt>
                <c:pt idx="29">
                  <c:v>51957</c:v>
                </c:pt>
                <c:pt idx="30">
                  <c:v>52322</c:v>
                </c:pt>
                <c:pt idx="31">
                  <c:v>52688</c:v>
                </c:pt>
                <c:pt idx="32">
                  <c:v>53053</c:v>
                </c:pt>
                <c:pt idx="33">
                  <c:v>53418</c:v>
                </c:pt>
                <c:pt idx="34">
                  <c:v>53783</c:v>
                </c:pt>
                <c:pt idx="35">
                  <c:v>54149</c:v>
                </c:pt>
                <c:pt idx="36">
                  <c:v>54514</c:v>
                </c:pt>
                <c:pt idx="37">
                  <c:v>54879</c:v>
                </c:pt>
              </c:numCache>
            </c:numRef>
          </c:cat>
          <c:val>
            <c:numRef>
              <c:f>'ES2'!$W$85:$BH$85</c:f>
              <c:numCache>
                <c:formatCode>_-* #,##0_-;\-* #,##0_-;_-* "-"??_-;_-@_-</c:formatCode>
                <c:ptCount val="38"/>
                <c:pt idx="5">
                  <c:v>12719.263482269986</c:v>
                </c:pt>
                <c:pt idx="6">
                  <c:v>12875.9998457641</c:v>
                </c:pt>
                <c:pt idx="7">
                  <c:v>13071.019384136278</c:v>
                </c:pt>
                <c:pt idx="8">
                  <c:v>13255.330627814652</c:v>
                </c:pt>
                <c:pt idx="9">
                  <c:v>13430.139917655808</c:v>
                </c:pt>
                <c:pt idx="10">
                  <c:v>13596.518083129127</c:v>
                </c:pt>
                <c:pt idx="11">
                  <c:v>13765.38379654953</c:v>
                </c:pt>
                <c:pt idx="12">
                  <c:v>13949.3539020596</c:v>
                </c:pt>
                <c:pt idx="13">
                  <c:v>14160.938344498005</c:v>
                </c:pt>
                <c:pt idx="14">
                  <c:v>14436.751315754465</c:v>
                </c:pt>
                <c:pt idx="15">
                  <c:v>14755.923190021796</c:v>
                </c:pt>
                <c:pt idx="16">
                  <c:v>15112.473812777924</c:v>
                </c:pt>
                <c:pt idx="17">
                  <c:v>15511.506936697529</c:v>
                </c:pt>
                <c:pt idx="18">
                  <c:v>15962.821794094596</c:v>
                </c:pt>
                <c:pt idx="19">
                  <c:v>16657.931119235614</c:v>
                </c:pt>
                <c:pt idx="20">
                  <c:v>17793.771257759567</c:v>
                </c:pt>
                <c:pt idx="21">
                  <c:v>19147.744488737946</c:v>
                </c:pt>
                <c:pt idx="22">
                  <c:v>20872.710436516798</c:v>
                </c:pt>
                <c:pt idx="23">
                  <c:v>22372.849644757982</c:v>
                </c:pt>
                <c:pt idx="24">
                  <c:v>23462.18399145018</c:v>
                </c:pt>
                <c:pt idx="25">
                  <c:v>24101.518338142389</c:v>
                </c:pt>
                <c:pt idx="26">
                  <c:v>24545.852684834586</c:v>
                </c:pt>
                <c:pt idx="27">
                  <c:v>24919.187031526788</c:v>
                </c:pt>
                <c:pt idx="28">
                  <c:v>25193.121378218992</c:v>
                </c:pt>
                <c:pt idx="29">
                  <c:v>25402.445724911198</c:v>
                </c:pt>
                <c:pt idx="30">
                  <c:v>25569.773571603393</c:v>
                </c:pt>
                <c:pt idx="31">
                  <c:v>25709.803693295598</c:v>
                </c:pt>
                <c:pt idx="32">
                  <c:v>25832.090293737798</c:v>
                </c:pt>
                <c:pt idx="33">
                  <c:v>25942.84360536751</c:v>
                </c:pt>
                <c:pt idx="34">
                  <c:v>26046.100279269085</c:v>
                </c:pt>
                <c:pt idx="35">
                  <c:v>26144.484138647371</c:v>
                </c:pt>
                <c:pt idx="36">
                  <c:v>26239.700668585534</c:v>
                </c:pt>
                <c:pt idx="37">
                  <c:v>26332.858434387614</c:v>
                </c:pt>
              </c:numCache>
            </c:numRef>
          </c:val>
          <c:extLst>
            <c:ext xmlns:c16="http://schemas.microsoft.com/office/drawing/2014/chart" uri="{C3380CC4-5D6E-409C-BE32-E72D297353CC}">
              <c16:uniqueId val="{0000000C-A676-4E33-BD1D-24117F9D584C}"/>
            </c:ext>
          </c:extLst>
        </c:ser>
        <c:ser>
          <c:idx val="12"/>
          <c:order val="13"/>
          <c:tx>
            <c:strRef>
              <c:f>'ES2'!$V$86</c:f>
              <c:strCache>
                <c:ptCount val="1"/>
                <c:pt idx="0">
                  <c:v>Storage</c:v>
                </c:pt>
              </c:strCache>
            </c:strRef>
          </c:tx>
          <c:spPr>
            <a:solidFill>
              <a:srgbClr val="003E51"/>
            </a:solidFill>
            <a:ln>
              <a:solidFill>
                <a:srgbClr val="003E51"/>
              </a:solidFill>
            </a:ln>
            <a:effectLst/>
          </c:spPr>
          <c:cat>
            <c:numRef>
              <c:f>'ES2'!$W$72:$BH$72</c:f>
              <c:numCache>
                <c:formatCode>yyyy</c:formatCode>
                <c:ptCount val="38"/>
                <c:pt idx="0">
                  <c:v>42095</c:v>
                </c:pt>
                <c:pt idx="1">
                  <c:v>42461</c:v>
                </c:pt>
                <c:pt idx="2">
                  <c:v>42826</c:v>
                </c:pt>
                <c:pt idx="3">
                  <c:v>42826</c:v>
                </c:pt>
                <c:pt idx="4">
                  <c:v>43191</c:v>
                </c:pt>
                <c:pt idx="5">
                  <c:v>43191</c:v>
                </c:pt>
                <c:pt idx="6">
                  <c:v>43556</c:v>
                </c:pt>
                <c:pt idx="7">
                  <c:v>43922</c:v>
                </c:pt>
                <c:pt idx="8">
                  <c:v>44287</c:v>
                </c:pt>
                <c:pt idx="9">
                  <c:v>44652</c:v>
                </c:pt>
                <c:pt idx="10">
                  <c:v>45017</c:v>
                </c:pt>
                <c:pt idx="11">
                  <c:v>45383</c:v>
                </c:pt>
                <c:pt idx="12">
                  <c:v>45748</c:v>
                </c:pt>
                <c:pt idx="13">
                  <c:v>46113</c:v>
                </c:pt>
                <c:pt idx="14">
                  <c:v>46478</c:v>
                </c:pt>
                <c:pt idx="15">
                  <c:v>46844</c:v>
                </c:pt>
                <c:pt idx="16">
                  <c:v>47209</c:v>
                </c:pt>
                <c:pt idx="17">
                  <c:v>47574</c:v>
                </c:pt>
                <c:pt idx="18">
                  <c:v>47939</c:v>
                </c:pt>
                <c:pt idx="19">
                  <c:v>48305</c:v>
                </c:pt>
                <c:pt idx="20">
                  <c:v>48670</c:v>
                </c:pt>
                <c:pt idx="21">
                  <c:v>49035</c:v>
                </c:pt>
                <c:pt idx="22">
                  <c:v>49400</c:v>
                </c:pt>
                <c:pt idx="23">
                  <c:v>49766</c:v>
                </c:pt>
                <c:pt idx="24">
                  <c:v>50131</c:v>
                </c:pt>
                <c:pt idx="25">
                  <c:v>50496</c:v>
                </c:pt>
                <c:pt idx="26">
                  <c:v>50861</c:v>
                </c:pt>
                <c:pt idx="27">
                  <c:v>51227</c:v>
                </c:pt>
                <c:pt idx="28">
                  <c:v>51592</c:v>
                </c:pt>
                <c:pt idx="29">
                  <c:v>51957</c:v>
                </c:pt>
                <c:pt idx="30">
                  <c:v>52322</c:v>
                </c:pt>
                <c:pt idx="31">
                  <c:v>52688</c:v>
                </c:pt>
                <c:pt idx="32">
                  <c:v>53053</c:v>
                </c:pt>
                <c:pt idx="33">
                  <c:v>53418</c:v>
                </c:pt>
                <c:pt idx="34">
                  <c:v>53783</c:v>
                </c:pt>
                <c:pt idx="35">
                  <c:v>54149</c:v>
                </c:pt>
                <c:pt idx="36">
                  <c:v>54514</c:v>
                </c:pt>
                <c:pt idx="37">
                  <c:v>54879</c:v>
                </c:pt>
              </c:numCache>
            </c:numRef>
          </c:cat>
          <c:val>
            <c:numRef>
              <c:f>'ES2'!$W$86:$BH$86</c:f>
              <c:numCache>
                <c:formatCode>_-* #,##0_-;\-* #,##0_-;_-* "-"??_-;_-@_-</c:formatCode>
                <c:ptCount val="38"/>
                <c:pt idx="5">
                  <c:v>3589.8770907652988</c:v>
                </c:pt>
                <c:pt idx="6">
                  <c:v>3589.8777806774197</c:v>
                </c:pt>
                <c:pt idx="7">
                  <c:v>4141.0875510748556</c:v>
                </c:pt>
                <c:pt idx="8">
                  <c:v>4171.84514101893</c:v>
                </c:pt>
                <c:pt idx="9">
                  <c:v>4956.2364115493765</c:v>
                </c:pt>
                <c:pt idx="10">
                  <c:v>4956.2558331939308</c:v>
                </c:pt>
                <c:pt idx="11">
                  <c:v>5531.4761018599074</c:v>
                </c:pt>
                <c:pt idx="12">
                  <c:v>5571.4964123613436</c:v>
                </c:pt>
                <c:pt idx="13">
                  <c:v>6232.1448624961968</c:v>
                </c:pt>
                <c:pt idx="14">
                  <c:v>6314.159943427112</c:v>
                </c:pt>
                <c:pt idx="15">
                  <c:v>7020.5678298528937</c:v>
                </c:pt>
                <c:pt idx="16">
                  <c:v>7590.7605609000184</c:v>
                </c:pt>
                <c:pt idx="17">
                  <c:v>7780.8737993460381</c:v>
                </c:pt>
                <c:pt idx="18">
                  <c:v>8096.9672460496731</c:v>
                </c:pt>
                <c:pt idx="19">
                  <c:v>8396.7540432630849</c:v>
                </c:pt>
                <c:pt idx="20">
                  <c:v>8511.9354472043015</c:v>
                </c:pt>
                <c:pt idx="21">
                  <c:v>8693.1018178143077</c:v>
                </c:pt>
                <c:pt idx="22">
                  <c:v>9636.9929502597661</c:v>
                </c:pt>
                <c:pt idx="23">
                  <c:v>9823.0427358622874</c:v>
                </c:pt>
                <c:pt idx="24">
                  <c:v>10882.114061378019</c:v>
                </c:pt>
                <c:pt idx="25">
                  <c:v>11008.75429050134</c:v>
                </c:pt>
                <c:pt idx="26">
                  <c:v>11185.460231302914</c:v>
                </c:pt>
                <c:pt idx="27">
                  <c:v>11323.140771123297</c:v>
                </c:pt>
                <c:pt idx="28">
                  <c:v>12028.619816324474</c:v>
                </c:pt>
                <c:pt idx="29">
                  <c:v>12225.388540535838</c:v>
                </c:pt>
                <c:pt idx="30">
                  <c:v>12375.029550753614</c:v>
                </c:pt>
                <c:pt idx="31">
                  <c:v>12474.788775947094</c:v>
                </c:pt>
                <c:pt idx="32">
                  <c:v>12787.070674309052</c:v>
                </c:pt>
                <c:pt idx="33">
                  <c:v>12858.776694561491</c:v>
                </c:pt>
                <c:pt idx="34">
                  <c:v>13027.838351175331</c:v>
                </c:pt>
                <c:pt idx="35">
                  <c:v>13188.33808749407</c:v>
                </c:pt>
                <c:pt idx="36">
                  <c:v>13273.879494227333</c:v>
                </c:pt>
                <c:pt idx="37">
                  <c:v>13324.276486696685</c:v>
                </c:pt>
              </c:numCache>
            </c:numRef>
          </c:val>
          <c:extLst>
            <c:ext xmlns:c16="http://schemas.microsoft.com/office/drawing/2014/chart" uri="{C3380CC4-5D6E-409C-BE32-E72D297353CC}">
              <c16:uniqueId val="{0000000D-A676-4E33-BD1D-24117F9D584C}"/>
            </c:ext>
          </c:extLst>
        </c:ser>
        <c:ser>
          <c:idx val="13"/>
          <c:order val="14"/>
          <c:tx>
            <c:strRef>
              <c:f>'ES2'!$V$87</c:f>
              <c:strCache>
                <c:ptCount val="1"/>
                <c:pt idx="0">
                  <c:v>Waste</c:v>
                </c:pt>
              </c:strCache>
            </c:strRef>
          </c:tx>
          <c:spPr>
            <a:solidFill>
              <a:schemeClr val="accent2">
                <a:lumMod val="80000"/>
                <a:lumOff val="20000"/>
              </a:schemeClr>
            </a:solidFill>
            <a:ln>
              <a:noFill/>
            </a:ln>
            <a:effectLst/>
          </c:spPr>
          <c:cat>
            <c:numRef>
              <c:f>'ES2'!$W$72:$BH$72</c:f>
              <c:numCache>
                <c:formatCode>yyyy</c:formatCode>
                <c:ptCount val="38"/>
                <c:pt idx="0">
                  <c:v>42095</c:v>
                </c:pt>
                <c:pt idx="1">
                  <c:v>42461</c:v>
                </c:pt>
                <c:pt idx="2">
                  <c:v>42826</c:v>
                </c:pt>
                <c:pt idx="3">
                  <c:v>42826</c:v>
                </c:pt>
                <c:pt idx="4">
                  <c:v>43191</c:v>
                </c:pt>
                <c:pt idx="5">
                  <c:v>43191</c:v>
                </c:pt>
                <c:pt idx="6">
                  <c:v>43556</c:v>
                </c:pt>
                <c:pt idx="7">
                  <c:v>43922</c:v>
                </c:pt>
                <c:pt idx="8">
                  <c:v>44287</c:v>
                </c:pt>
                <c:pt idx="9">
                  <c:v>44652</c:v>
                </c:pt>
                <c:pt idx="10">
                  <c:v>45017</c:v>
                </c:pt>
                <c:pt idx="11">
                  <c:v>45383</c:v>
                </c:pt>
                <c:pt idx="12">
                  <c:v>45748</c:v>
                </c:pt>
                <c:pt idx="13">
                  <c:v>46113</c:v>
                </c:pt>
                <c:pt idx="14">
                  <c:v>46478</c:v>
                </c:pt>
                <c:pt idx="15">
                  <c:v>46844</c:v>
                </c:pt>
                <c:pt idx="16">
                  <c:v>47209</c:v>
                </c:pt>
                <c:pt idx="17">
                  <c:v>47574</c:v>
                </c:pt>
                <c:pt idx="18">
                  <c:v>47939</c:v>
                </c:pt>
                <c:pt idx="19">
                  <c:v>48305</c:v>
                </c:pt>
                <c:pt idx="20">
                  <c:v>48670</c:v>
                </c:pt>
                <c:pt idx="21">
                  <c:v>49035</c:v>
                </c:pt>
                <c:pt idx="22">
                  <c:v>49400</c:v>
                </c:pt>
                <c:pt idx="23">
                  <c:v>49766</c:v>
                </c:pt>
                <c:pt idx="24">
                  <c:v>50131</c:v>
                </c:pt>
                <c:pt idx="25">
                  <c:v>50496</c:v>
                </c:pt>
                <c:pt idx="26">
                  <c:v>50861</c:v>
                </c:pt>
                <c:pt idx="27">
                  <c:v>51227</c:v>
                </c:pt>
                <c:pt idx="28">
                  <c:v>51592</c:v>
                </c:pt>
                <c:pt idx="29">
                  <c:v>51957</c:v>
                </c:pt>
                <c:pt idx="30">
                  <c:v>52322</c:v>
                </c:pt>
                <c:pt idx="31">
                  <c:v>52688</c:v>
                </c:pt>
                <c:pt idx="32">
                  <c:v>53053</c:v>
                </c:pt>
                <c:pt idx="33">
                  <c:v>53418</c:v>
                </c:pt>
                <c:pt idx="34">
                  <c:v>53783</c:v>
                </c:pt>
                <c:pt idx="35">
                  <c:v>54149</c:v>
                </c:pt>
                <c:pt idx="36">
                  <c:v>54514</c:v>
                </c:pt>
                <c:pt idx="37">
                  <c:v>54879</c:v>
                </c:pt>
              </c:numCache>
            </c:numRef>
          </c:cat>
          <c:val>
            <c:numRef>
              <c:f>'ES2'!$W$87:$BH$87</c:f>
              <c:numCache>
                <c:formatCode>_-* #,##0_-;\-* #,##0_-;_-* "-"??_-;_-@_-</c:formatCode>
                <c:ptCount val="38"/>
                <c:pt idx="5">
                  <c:v>1353.9080000000001</c:v>
                </c:pt>
                <c:pt idx="6">
                  <c:v>1473.9950752599177</c:v>
                </c:pt>
                <c:pt idx="7">
                  <c:v>1569.7560735118113</c:v>
                </c:pt>
                <c:pt idx="8">
                  <c:v>1620.8292963583999</c:v>
                </c:pt>
                <c:pt idx="9">
                  <c:v>1636.0263221058235</c:v>
                </c:pt>
                <c:pt idx="10">
                  <c:v>1649.7306351000832</c:v>
                </c:pt>
                <c:pt idx="11">
                  <c:v>1660.5858698247384</c:v>
                </c:pt>
                <c:pt idx="12">
                  <c:v>1670.1201143851554</c:v>
                </c:pt>
                <c:pt idx="13">
                  <c:v>1678.4335960000662</c:v>
                </c:pt>
                <c:pt idx="14">
                  <c:v>1685.6167986136174</c:v>
                </c:pt>
                <c:pt idx="15">
                  <c:v>1690.184349471903</c:v>
                </c:pt>
                <c:pt idx="16">
                  <c:v>1693.7450693779451</c:v>
                </c:pt>
                <c:pt idx="17">
                  <c:v>1696.3707942958356</c:v>
                </c:pt>
                <c:pt idx="18">
                  <c:v>1733.1271834212637</c:v>
                </c:pt>
                <c:pt idx="19">
                  <c:v>1734.0744022516647</c:v>
                </c:pt>
                <c:pt idx="20">
                  <c:v>1732.6371560224097</c:v>
                </c:pt>
                <c:pt idx="21">
                  <c:v>1728.9213582482262</c:v>
                </c:pt>
                <c:pt idx="22">
                  <c:v>1724.9355728976147</c:v>
                </c:pt>
                <c:pt idx="23">
                  <c:v>1720.7000698195134</c:v>
                </c:pt>
                <c:pt idx="24">
                  <c:v>1716.2336032585304</c:v>
                </c:pt>
                <c:pt idx="25">
                  <c:v>1711.5535526467534</c:v>
                </c:pt>
                <c:pt idx="26">
                  <c:v>1700.7579819727093</c:v>
                </c:pt>
                <c:pt idx="27">
                  <c:v>1684.0219387537536</c:v>
                </c:pt>
                <c:pt idx="28">
                  <c:v>1661.6290397785738</c:v>
                </c:pt>
                <c:pt idx="29">
                  <c:v>1633.963656621534</c:v>
                </c:pt>
                <c:pt idx="30">
                  <c:v>1601.5000764639144</c:v>
                </c:pt>
                <c:pt idx="31">
                  <c:v>1564.7890615437909</c:v>
                </c:pt>
                <c:pt idx="32">
                  <c:v>1524.4423381039039</c:v>
                </c:pt>
                <c:pt idx="33">
                  <c:v>1481.1156264007855</c:v>
                </c:pt>
                <c:pt idx="34">
                  <c:v>1440.0263107655376</c:v>
                </c:pt>
                <c:pt idx="35">
                  <c:v>1401.0700055776656</c:v>
                </c:pt>
                <c:pt idx="36">
                  <c:v>1364.1459637895396</c:v>
                </c:pt>
                <c:pt idx="37">
                  <c:v>1329.1571078791521</c:v>
                </c:pt>
              </c:numCache>
            </c:numRef>
          </c:val>
          <c:extLst>
            <c:ext xmlns:c16="http://schemas.microsoft.com/office/drawing/2014/chart" uri="{C3380CC4-5D6E-409C-BE32-E72D297353CC}">
              <c16:uniqueId val="{0000000E-A676-4E33-BD1D-24117F9D584C}"/>
            </c:ext>
          </c:extLst>
        </c:ser>
        <c:dLbls>
          <c:showLegendKey val="0"/>
          <c:showVal val="0"/>
          <c:showCatName val="0"/>
          <c:showSerName val="0"/>
          <c:showPercent val="0"/>
          <c:showBubbleSize val="0"/>
        </c:dLbls>
        <c:axId val="612512128"/>
        <c:axId val="612513664"/>
      </c:areaChart>
      <c:lineChart>
        <c:grouping val="standard"/>
        <c:varyColors val="0"/>
        <c:ser>
          <c:idx val="15"/>
          <c:order val="15"/>
          <c:tx>
            <c:strRef>
              <c:f>'ES2'!$V$88</c:f>
              <c:strCache>
                <c:ptCount val="1"/>
                <c:pt idx="0">
                  <c:v>Transmission % of Total</c:v>
                </c:pt>
              </c:strCache>
            </c:strRef>
          </c:tx>
          <c:spPr>
            <a:ln w="25400" cap="rnd">
              <a:solidFill>
                <a:sysClr val="windowText" lastClr="000000"/>
              </a:solidFill>
              <a:round/>
            </a:ln>
            <a:effectLst/>
          </c:spPr>
          <c:marker>
            <c:symbol val="none"/>
          </c:marker>
          <c:cat>
            <c:numRef>
              <c:f>'ES2'!$W$72:$BH$72</c:f>
              <c:numCache>
                <c:formatCode>yyyy</c:formatCode>
                <c:ptCount val="38"/>
                <c:pt idx="0">
                  <c:v>42095</c:v>
                </c:pt>
                <c:pt idx="1">
                  <c:v>42461</c:v>
                </c:pt>
                <c:pt idx="2">
                  <c:v>42826</c:v>
                </c:pt>
                <c:pt idx="3">
                  <c:v>42826</c:v>
                </c:pt>
                <c:pt idx="4">
                  <c:v>43191</c:v>
                </c:pt>
                <c:pt idx="5">
                  <c:v>43191</c:v>
                </c:pt>
                <c:pt idx="6">
                  <c:v>43556</c:v>
                </c:pt>
                <c:pt idx="7">
                  <c:v>43922</c:v>
                </c:pt>
                <c:pt idx="8">
                  <c:v>44287</c:v>
                </c:pt>
                <c:pt idx="9">
                  <c:v>44652</c:v>
                </c:pt>
                <c:pt idx="10">
                  <c:v>45017</c:v>
                </c:pt>
                <c:pt idx="11">
                  <c:v>45383</c:v>
                </c:pt>
                <c:pt idx="12">
                  <c:v>45748</c:v>
                </c:pt>
                <c:pt idx="13">
                  <c:v>46113</c:v>
                </c:pt>
                <c:pt idx="14">
                  <c:v>46478</c:v>
                </c:pt>
                <c:pt idx="15">
                  <c:v>46844</c:v>
                </c:pt>
                <c:pt idx="16">
                  <c:v>47209</c:v>
                </c:pt>
                <c:pt idx="17">
                  <c:v>47574</c:v>
                </c:pt>
                <c:pt idx="18">
                  <c:v>47939</c:v>
                </c:pt>
                <c:pt idx="19">
                  <c:v>48305</c:v>
                </c:pt>
                <c:pt idx="20">
                  <c:v>48670</c:v>
                </c:pt>
                <c:pt idx="21">
                  <c:v>49035</c:v>
                </c:pt>
                <c:pt idx="22">
                  <c:v>49400</c:v>
                </c:pt>
                <c:pt idx="23">
                  <c:v>49766</c:v>
                </c:pt>
                <c:pt idx="24">
                  <c:v>50131</c:v>
                </c:pt>
                <c:pt idx="25">
                  <c:v>50496</c:v>
                </c:pt>
                <c:pt idx="26">
                  <c:v>50861</c:v>
                </c:pt>
                <c:pt idx="27">
                  <c:v>51227</c:v>
                </c:pt>
                <c:pt idx="28">
                  <c:v>51592</c:v>
                </c:pt>
                <c:pt idx="29">
                  <c:v>51957</c:v>
                </c:pt>
                <c:pt idx="30">
                  <c:v>52322</c:v>
                </c:pt>
                <c:pt idx="31">
                  <c:v>52688</c:v>
                </c:pt>
                <c:pt idx="32">
                  <c:v>53053</c:v>
                </c:pt>
                <c:pt idx="33">
                  <c:v>53418</c:v>
                </c:pt>
                <c:pt idx="34">
                  <c:v>53783</c:v>
                </c:pt>
                <c:pt idx="35">
                  <c:v>54149</c:v>
                </c:pt>
                <c:pt idx="36">
                  <c:v>54514</c:v>
                </c:pt>
                <c:pt idx="37">
                  <c:v>54879</c:v>
                </c:pt>
              </c:numCache>
            </c:numRef>
          </c:cat>
          <c:val>
            <c:numRef>
              <c:f>'ES2'!$W$88:$BH$88</c:f>
              <c:numCache>
                <c:formatCode>0%</c:formatCode>
                <c:ptCount val="38"/>
                <c:pt idx="5">
                  <c:v>0.71353029816253422</c:v>
                </c:pt>
                <c:pt idx="6">
                  <c:v>0.70725876033275525</c:v>
                </c:pt>
                <c:pt idx="7">
                  <c:v>0.70492377997377165</c:v>
                </c:pt>
                <c:pt idx="8">
                  <c:v>0.70443651384994665</c:v>
                </c:pt>
                <c:pt idx="9">
                  <c:v>0.69711718210712603</c:v>
                </c:pt>
                <c:pt idx="10">
                  <c:v>0.69389691012162502</c:v>
                </c:pt>
                <c:pt idx="11">
                  <c:v>0.70125903719628568</c:v>
                </c:pt>
                <c:pt idx="12">
                  <c:v>0.70592865818570716</c:v>
                </c:pt>
                <c:pt idx="13">
                  <c:v>0.71025369771988933</c:v>
                </c:pt>
                <c:pt idx="14">
                  <c:v>0.71101688987980349</c:v>
                </c:pt>
                <c:pt idx="15">
                  <c:v>0.71811030420488731</c:v>
                </c:pt>
                <c:pt idx="16">
                  <c:v>0.72652612233438341</c:v>
                </c:pt>
                <c:pt idx="17">
                  <c:v>0.72902234746143624</c:v>
                </c:pt>
                <c:pt idx="18">
                  <c:v>0.72978395524116513</c:v>
                </c:pt>
                <c:pt idx="19">
                  <c:v>0.72309694924133938</c:v>
                </c:pt>
                <c:pt idx="20">
                  <c:v>0.71869181730312348</c:v>
                </c:pt>
                <c:pt idx="21">
                  <c:v>0.71234128768701699</c:v>
                </c:pt>
                <c:pt idx="22">
                  <c:v>0.70831413326946679</c:v>
                </c:pt>
                <c:pt idx="23">
                  <c:v>0.69787291164402177</c:v>
                </c:pt>
                <c:pt idx="24">
                  <c:v>0.69384052087931691</c:v>
                </c:pt>
                <c:pt idx="25">
                  <c:v>0.69088094984240622</c:v>
                </c:pt>
                <c:pt idx="26">
                  <c:v>0.68727796040284128</c:v>
                </c:pt>
                <c:pt idx="27">
                  <c:v>0.68333579891284102</c:v>
                </c:pt>
                <c:pt idx="28">
                  <c:v>0.67896309418043965</c:v>
                </c:pt>
                <c:pt idx="29">
                  <c:v>0.67517289108190859</c:v>
                </c:pt>
                <c:pt idx="30">
                  <c:v>0.67072299932926505</c:v>
                </c:pt>
                <c:pt idx="31">
                  <c:v>0.66676336200628727</c:v>
                </c:pt>
                <c:pt idx="32">
                  <c:v>0.66229764374761024</c:v>
                </c:pt>
                <c:pt idx="33">
                  <c:v>0.65821076269302303</c:v>
                </c:pt>
                <c:pt idx="34">
                  <c:v>0.65508402040110281</c:v>
                </c:pt>
                <c:pt idx="35">
                  <c:v>0.65426476119497012</c:v>
                </c:pt>
                <c:pt idx="36">
                  <c:v>0.65200576556389156</c:v>
                </c:pt>
                <c:pt idx="37">
                  <c:v>0.65003613618689526</c:v>
                </c:pt>
              </c:numCache>
            </c:numRef>
          </c:val>
          <c:smooth val="0"/>
          <c:extLst>
            <c:ext xmlns:c16="http://schemas.microsoft.com/office/drawing/2014/chart" uri="{C3380CC4-5D6E-409C-BE32-E72D297353CC}">
              <c16:uniqueId val="{0000000F-A676-4E33-BD1D-24117F9D584C}"/>
            </c:ext>
          </c:extLst>
        </c:ser>
        <c:ser>
          <c:idx val="16"/>
          <c:order val="16"/>
          <c:tx>
            <c:strRef>
              <c:f>'ES2'!$V$89</c:f>
              <c:strCache>
                <c:ptCount val="1"/>
                <c:pt idx="0">
                  <c:v>Distributed+Microgen % of Total </c:v>
                </c:pt>
              </c:strCache>
            </c:strRef>
          </c:tx>
          <c:spPr>
            <a:ln w="28575" cap="rnd">
              <a:solidFill>
                <a:srgbClr val="FFFF00"/>
              </a:solidFill>
              <a:round/>
            </a:ln>
            <a:effectLst/>
          </c:spPr>
          <c:marker>
            <c:symbol val="none"/>
          </c:marker>
          <c:val>
            <c:numRef>
              <c:f>'ES2'!$W$89:$BH$89</c:f>
              <c:numCache>
                <c:formatCode>0%</c:formatCode>
                <c:ptCount val="38"/>
                <c:pt idx="5">
                  <c:v>0.28646970183746578</c:v>
                </c:pt>
                <c:pt idx="6">
                  <c:v>0.29274123966724475</c:v>
                </c:pt>
                <c:pt idx="7">
                  <c:v>0.29507622002622835</c:v>
                </c:pt>
                <c:pt idx="8">
                  <c:v>0.29556348615005335</c:v>
                </c:pt>
                <c:pt idx="9">
                  <c:v>0.30288281789287397</c:v>
                </c:pt>
                <c:pt idx="10">
                  <c:v>0.30610308987837498</c:v>
                </c:pt>
                <c:pt idx="11">
                  <c:v>0.29874096280371432</c:v>
                </c:pt>
                <c:pt idx="12">
                  <c:v>0.29407134181429284</c:v>
                </c:pt>
                <c:pt idx="13">
                  <c:v>0.28974630228011067</c:v>
                </c:pt>
                <c:pt idx="14">
                  <c:v>0.28898311012019651</c:v>
                </c:pt>
                <c:pt idx="15">
                  <c:v>0.28188969579511269</c:v>
                </c:pt>
                <c:pt idx="16">
                  <c:v>0.27347387766561659</c:v>
                </c:pt>
                <c:pt idx="17">
                  <c:v>0.27097765253856376</c:v>
                </c:pt>
                <c:pt idx="18">
                  <c:v>0.27021604475883487</c:v>
                </c:pt>
                <c:pt idx="19">
                  <c:v>0.27690305075866062</c:v>
                </c:pt>
                <c:pt idx="20">
                  <c:v>0.28130818269687652</c:v>
                </c:pt>
                <c:pt idx="21">
                  <c:v>0.28765871231298301</c:v>
                </c:pt>
                <c:pt idx="22">
                  <c:v>0.29168586673053321</c:v>
                </c:pt>
                <c:pt idx="23">
                  <c:v>0.30212708835597823</c:v>
                </c:pt>
                <c:pt idx="24">
                  <c:v>0.30615947912068309</c:v>
                </c:pt>
                <c:pt idx="25">
                  <c:v>0.30911905015759378</c:v>
                </c:pt>
                <c:pt idx="26">
                  <c:v>0.31272203959715872</c:v>
                </c:pt>
                <c:pt idx="27">
                  <c:v>0.31666420108715898</c:v>
                </c:pt>
                <c:pt idx="28">
                  <c:v>0.32103690581956035</c:v>
                </c:pt>
                <c:pt idx="29">
                  <c:v>0.32482710891809141</c:v>
                </c:pt>
                <c:pt idx="30">
                  <c:v>0.32927700067073495</c:v>
                </c:pt>
                <c:pt idx="31">
                  <c:v>0.33323663799371273</c:v>
                </c:pt>
                <c:pt idx="32">
                  <c:v>0.33770235625238976</c:v>
                </c:pt>
                <c:pt idx="33">
                  <c:v>0.34178923730697697</c:v>
                </c:pt>
                <c:pt idx="34">
                  <c:v>0.34491597959889719</c:v>
                </c:pt>
                <c:pt idx="35">
                  <c:v>0.34573523880502988</c:v>
                </c:pt>
                <c:pt idx="36">
                  <c:v>0.34799423443610844</c:v>
                </c:pt>
                <c:pt idx="37">
                  <c:v>0.34996386381310474</c:v>
                </c:pt>
              </c:numCache>
            </c:numRef>
          </c:val>
          <c:smooth val="0"/>
          <c:extLst>
            <c:ext xmlns:c16="http://schemas.microsoft.com/office/drawing/2014/chart" uri="{C3380CC4-5D6E-409C-BE32-E72D297353CC}">
              <c16:uniqueId val="{00000010-A676-4E33-BD1D-24117F9D584C}"/>
            </c:ext>
          </c:extLst>
        </c:ser>
        <c:dLbls>
          <c:showLegendKey val="0"/>
          <c:showVal val="0"/>
          <c:showCatName val="0"/>
          <c:showSerName val="0"/>
          <c:showPercent val="0"/>
          <c:showBubbleSize val="0"/>
        </c:dLbls>
        <c:marker val="1"/>
        <c:smooth val="0"/>
        <c:axId val="482933000"/>
        <c:axId val="482913976"/>
      </c:lineChart>
      <c:dateAx>
        <c:axId val="612512128"/>
        <c:scaling>
          <c:orientation val="minMax"/>
          <c:min val="42005"/>
        </c:scaling>
        <c:delete val="0"/>
        <c:axPos val="b"/>
        <c:numFmt formatCode="yyyy" sourceLinked="1"/>
        <c:majorTickMark val="out"/>
        <c:minorTickMark val="none"/>
        <c:tickLblPos val="low"/>
        <c:spPr>
          <a:noFill/>
          <a:ln w="9525" cap="flat" cmpd="sng" algn="ctr">
            <a:solidFill>
              <a:schemeClr val="bg1">
                <a:lumMod val="50000"/>
              </a:schemeClr>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12513664"/>
        <c:crosses val="autoZero"/>
        <c:auto val="1"/>
        <c:lblOffset val="100"/>
        <c:baseTimeUnit val="years"/>
        <c:majorUnit val="5"/>
        <c:majorTimeUnit val="years"/>
      </c:dateAx>
      <c:valAx>
        <c:axId val="612513664"/>
        <c:scaling>
          <c:orientation val="minMax"/>
        </c:scaling>
        <c:delete val="0"/>
        <c:axPos val="l"/>
        <c:majorGridlines>
          <c:spPr>
            <a:ln w="9525" cap="flat" cmpd="sng" algn="ctr">
              <a:solidFill>
                <a:srgbClr val="BFBFBF"/>
              </a:solidFill>
              <a:round/>
            </a:ln>
            <a:effectLst/>
          </c:spPr>
        </c:majorGridlines>
        <c:title>
          <c:tx>
            <c:rich>
              <a:bodyPr rot="-54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Installed capacity (GW)</a:t>
                </a:r>
              </a:p>
            </c:rich>
          </c:tx>
          <c:layout>
            <c:manualLayout>
              <c:xMode val="edge"/>
              <c:yMode val="edge"/>
              <c:x val="9.5303979845425633E-3"/>
              <c:y val="0.21488311835899768"/>
            </c:manualLayout>
          </c:layout>
          <c:overlay val="0"/>
          <c:spPr>
            <a:noFill/>
            <a:ln>
              <a:noFill/>
            </a:ln>
            <a:effectLst/>
          </c:spPr>
          <c:txPr>
            <a:bodyPr rot="-54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General" sourceLinked="0"/>
        <c:majorTickMark val="none"/>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12512128"/>
        <c:crosses val="autoZero"/>
        <c:crossBetween val="between"/>
        <c:dispUnits>
          <c:builtInUnit val="thousands"/>
        </c:dispUnits>
      </c:valAx>
      <c:valAx>
        <c:axId val="482913976"/>
        <c:scaling>
          <c:orientation val="minMax"/>
        </c:scaling>
        <c:delete val="0"/>
        <c:axPos val="r"/>
        <c:title>
          <c:tx>
            <c:rich>
              <a:bodyPr rot="-5400000" spcFirstLastPara="1" vertOverflow="ellipsis" vert="horz" wrap="square" anchor="ctr" anchorCtr="1"/>
              <a:lstStyle/>
              <a:p>
                <a:pPr algn="ctr" rtl="0">
                  <a:defRPr lang="en-GB"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GB" sz="1200" b="1" i="0" u="none" strike="noStrike" kern="1200" baseline="0">
                    <a:solidFill>
                      <a:sysClr val="windowText" lastClr="000000"/>
                    </a:solidFill>
                    <a:latin typeface="Arial" panose="020B0604020202020204" pitchFamily="34" charset="0"/>
                    <a:ea typeface="+mn-ea"/>
                    <a:cs typeface="Arial" panose="020B0604020202020204" pitchFamily="34" charset="0"/>
                  </a:rPr>
                  <a:t>% of Generation</a:t>
                </a:r>
              </a:p>
            </c:rich>
          </c:tx>
          <c:overlay val="0"/>
          <c:spPr>
            <a:noFill/>
            <a:ln>
              <a:noFill/>
            </a:ln>
            <a:effectLst/>
          </c:spPr>
          <c:txPr>
            <a:bodyPr rot="-5400000" spcFirstLastPara="1" vertOverflow="ellipsis" vert="horz" wrap="square" anchor="ctr" anchorCtr="1"/>
            <a:lstStyle/>
            <a:p>
              <a:pPr algn="ctr" rtl="0">
                <a:defRPr lang="en-GB"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482933000"/>
        <c:crosses val="max"/>
        <c:crossBetween val="between"/>
      </c:valAx>
      <c:dateAx>
        <c:axId val="482933000"/>
        <c:scaling>
          <c:orientation val="minMax"/>
        </c:scaling>
        <c:delete val="1"/>
        <c:axPos val="b"/>
        <c:numFmt formatCode="yyyy" sourceLinked="1"/>
        <c:majorTickMark val="out"/>
        <c:minorTickMark val="none"/>
        <c:tickLblPos val="nextTo"/>
        <c:crossAx val="482913976"/>
        <c:crosses val="autoZero"/>
        <c:auto val="1"/>
        <c:lblOffset val="100"/>
        <c:baseTimeUnit val="days"/>
      </c:dateAx>
      <c:spPr>
        <a:noFill/>
        <a:ln>
          <a:noFill/>
        </a:ln>
        <a:effectLst/>
      </c:spPr>
    </c:plotArea>
    <c:legend>
      <c:legendPos val="b"/>
      <c:legendEntry>
        <c:idx val="1"/>
        <c:delete val="1"/>
      </c:legendEntry>
      <c:layout>
        <c:manualLayout>
          <c:xMode val="edge"/>
          <c:yMode val="edge"/>
          <c:x val="2.8193051885811747E-2"/>
          <c:y val="0.86793291649220161"/>
          <c:w val="0.97180694811418822"/>
          <c:h val="0.13206704926416274"/>
        </c:manualLayout>
      </c:layout>
      <c:overlay val="0"/>
      <c:spPr>
        <a:noFill/>
        <a:ln>
          <a:noFill/>
        </a:ln>
        <a:effectLst/>
      </c:spPr>
      <c:txPr>
        <a:bodyPr rot="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0051239811366581E-2"/>
          <c:y val="5.9360474133226787E-2"/>
          <c:w val="0.83367330072478152"/>
          <c:h val="0.74204716177055519"/>
        </c:manualLayout>
      </c:layout>
      <c:areaChart>
        <c:grouping val="stacked"/>
        <c:varyColors val="0"/>
        <c:ser>
          <c:idx val="5"/>
          <c:order val="0"/>
          <c:tx>
            <c:strRef>
              <c:f>'ES2'!$V$51</c:f>
              <c:strCache>
                <c:ptCount val="1"/>
                <c:pt idx="0">
                  <c:v>Biomass</c:v>
                </c:pt>
              </c:strCache>
            </c:strRef>
          </c:tx>
          <c:spPr>
            <a:solidFill>
              <a:srgbClr val="F26522"/>
            </a:solidFill>
            <a:ln>
              <a:solidFill>
                <a:srgbClr val="F26522"/>
              </a:solidFill>
            </a:ln>
            <a:effectLst/>
          </c:spPr>
          <c:cat>
            <c:numRef>
              <c:f>'ES2'!$W$50:$BH$50</c:f>
              <c:numCache>
                <c:formatCode>yyyy</c:formatCode>
                <c:ptCount val="38"/>
                <c:pt idx="0">
                  <c:v>42095</c:v>
                </c:pt>
                <c:pt idx="1">
                  <c:v>42461</c:v>
                </c:pt>
                <c:pt idx="2">
                  <c:v>42826</c:v>
                </c:pt>
                <c:pt idx="3">
                  <c:v>42826</c:v>
                </c:pt>
                <c:pt idx="4">
                  <c:v>43191</c:v>
                </c:pt>
                <c:pt idx="5">
                  <c:v>43191</c:v>
                </c:pt>
                <c:pt idx="6">
                  <c:v>43556</c:v>
                </c:pt>
                <c:pt idx="7">
                  <c:v>43922</c:v>
                </c:pt>
                <c:pt idx="8">
                  <c:v>44287</c:v>
                </c:pt>
                <c:pt idx="9">
                  <c:v>44652</c:v>
                </c:pt>
                <c:pt idx="10">
                  <c:v>45017</c:v>
                </c:pt>
                <c:pt idx="11">
                  <c:v>45383</c:v>
                </c:pt>
                <c:pt idx="12">
                  <c:v>45748</c:v>
                </c:pt>
                <c:pt idx="13">
                  <c:v>46113</c:v>
                </c:pt>
                <c:pt idx="14">
                  <c:v>46478</c:v>
                </c:pt>
                <c:pt idx="15">
                  <c:v>46844</c:v>
                </c:pt>
                <c:pt idx="16">
                  <c:v>47209</c:v>
                </c:pt>
                <c:pt idx="17">
                  <c:v>47574</c:v>
                </c:pt>
                <c:pt idx="18">
                  <c:v>47939</c:v>
                </c:pt>
                <c:pt idx="19">
                  <c:v>48305</c:v>
                </c:pt>
                <c:pt idx="20">
                  <c:v>48670</c:v>
                </c:pt>
                <c:pt idx="21">
                  <c:v>49035</c:v>
                </c:pt>
                <c:pt idx="22">
                  <c:v>49400</c:v>
                </c:pt>
                <c:pt idx="23">
                  <c:v>49766</c:v>
                </c:pt>
                <c:pt idx="24">
                  <c:v>50131</c:v>
                </c:pt>
                <c:pt idx="25">
                  <c:v>50496</c:v>
                </c:pt>
                <c:pt idx="26">
                  <c:v>50861</c:v>
                </c:pt>
                <c:pt idx="27">
                  <c:v>51227</c:v>
                </c:pt>
                <c:pt idx="28">
                  <c:v>51592</c:v>
                </c:pt>
                <c:pt idx="29">
                  <c:v>51957</c:v>
                </c:pt>
                <c:pt idx="30">
                  <c:v>52322</c:v>
                </c:pt>
                <c:pt idx="31">
                  <c:v>52688</c:v>
                </c:pt>
                <c:pt idx="32">
                  <c:v>53053</c:v>
                </c:pt>
                <c:pt idx="33">
                  <c:v>53418</c:v>
                </c:pt>
                <c:pt idx="34">
                  <c:v>53783</c:v>
                </c:pt>
                <c:pt idx="35">
                  <c:v>54149</c:v>
                </c:pt>
                <c:pt idx="36">
                  <c:v>54514</c:v>
                </c:pt>
                <c:pt idx="37">
                  <c:v>54879</c:v>
                </c:pt>
              </c:numCache>
            </c:numRef>
          </c:cat>
          <c:val>
            <c:numRef>
              <c:f>'ES2'!$W$51:$BH$51</c:f>
              <c:numCache>
                <c:formatCode>_-* #,##0_-;\-* #,##0_-;_-* "-"??_-;_-@_-</c:formatCode>
                <c:ptCount val="38"/>
                <c:pt idx="5">
                  <c:v>4186.1684000000005</c:v>
                </c:pt>
                <c:pt idx="6">
                  <c:v>4228.6762215592007</c:v>
                </c:pt>
                <c:pt idx="7">
                  <c:v>4236.9620846779799</c:v>
                </c:pt>
                <c:pt idx="8">
                  <c:v>4245.9085482588462</c:v>
                </c:pt>
                <c:pt idx="9">
                  <c:v>4632.3306998562166</c:v>
                </c:pt>
                <c:pt idx="10">
                  <c:v>4643.4486097826384</c:v>
                </c:pt>
                <c:pt idx="11">
                  <c:v>4682.5454263993261</c:v>
                </c:pt>
                <c:pt idx="12">
                  <c:v>4698.0157534509299</c:v>
                </c:pt>
                <c:pt idx="13">
                  <c:v>4717.7900264778127</c:v>
                </c:pt>
                <c:pt idx="14">
                  <c:v>3374.74675865069</c:v>
                </c:pt>
                <c:pt idx="15">
                  <c:v>3327.6378883917669</c:v>
                </c:pt>
                <c:pt idx="16">
                  <c:v>3363.276390877314</c:v>
                </c:pt>
                <c:pt idx="17">
                  <c:v>3408.0454470607406</c:v>
                </c:pt>
                <c:pt idx="18">
                  <c:v>1803.3221759205735</c:v>
                </c:pt>
                <c:pt idx="19">
                  <c:v>1827.6309782736319</c:v>
                </c:pt>
                <c:pt idx="20">
                  <c:v>1810.9061077518513</c:v>
                </c:pt>
                <c:pt idx="21">
                  <c:v>1838.3082330744814</c:v>
                </c:pt>
                <c:pt idx="22">
                  <c:v>1839.9251465979801</c:v>
                </c:pt>
                <c:pt idx="23">
                  <c:v>1872.3882811141932</c:v>
                </c:pt>
                <c:pt idx="24">
                  <c:v>1904.8606459330163</c:v>
                </c:pt>
                <c:pt idx="25">
                  <c:v>1937.4947916319552</c:v>
                </c:pt>
                <c:pt idx="26">
                  <c:v>1971.6921860217092</c:v>
                </c:pt>
                <c:pt idx="27">
                  <c:v>2005.4428998448684</c:v>
                </c:pt>
                <c:pt idx="28">
                  <c:v>2038.1800596774588</c:v>
                </c:pt>
                <c:pt idx="29">
                  <c:v>2068.9655224022913</c:v>
                </c:pt>
                <c:pt idx="30">
                  <c:v>2096.30915575174</c:v>
                </c:pt>
                <c:pt idx="31">
                  <c:v>1833.0705136338211</c:v>
                </c:pt>
                <c:pt idx="32">
                  <c:v>1845.5180364392177</c:v>
                </c:pt>
                <c:pt idx="33">
                  <c:v>1845.909805841532</c:v>
                </c:pt>
                <c:pt idx="34">
                  <c:v>1846.3372533168313</c:v>
                </c:pt>
                <c:pt idx="35">
                  <c:v>1846.8003222188399</c:v>
                </c:pt>
                <c:pt idx="36">
                  <c:v>1847.2951421652892</c:v>
                </c:pt>
                <c:pt idx="37">
                  <c:v>1847.8181018061728</c:v>
                </c:pt>
              </c:numCache>
            </c:numRef>
          </c:val>
          <c:extLst>
            <c:ext xmlns:c16="http://schemas.microsoft.com/office/drawing/2014/chart" uri="{C3380CC4-5D6E-409C-BE32-E72D297353CC}">
              <c16:uniqueId val="{00000000-0B7C-4269-BAF4-BC036BA77719}"/>
            </c:ext>
          </c:extLst>
        </c:ser>
        <c:ser>
          <c:idx val="14"/>
          <c:order val="1"/>
          <c:tx>
            <c:strRef>
              <c:f>'ES2'!$V$52</c:f>
              <c:strCache>
                <c:ptCount val="1"/>
                <c:pt idx="0">
                  <c:v>CCS</c:v>
                </c:pt>
              </c:strCache>
            </c:strRef>
          </c:tx>
          <c:spPr>
            <a:solidFill>
              <a:srgbClr val="6A2C91"/>
            </a:solidFill>
            <a:ln>
              <a:solidFill>
                <a:srgbClr val="6A2C91"/>
              </a:solidFill>
            </a:ln>
            <a:effectLst/>
          </c:spPr>
          <c:cat>
            <c:numRef>
              <c:f>'ES2'!$W$50:$BH$50</c:f>
              <c:numCache>
                <c:formatCode>yyyy</c:formatCode>
                <c:ptCount val="38"/>
                <c:pt idx="0">
                  <c:v>42095</c:v>
                </c:pt>
                <c:pt idx="1">
                  <c:v>42461</c:v>
                </c:pt>
                <c:pt idx="2">
                  <c:v>42826</c:v>
                </c:pt>
                <c:pt idx="3">
                  <c:v>42826</c:v>
                </c:pt>
                <c:pt idx="4">
                  <c:v>43191</c:v>
                </c:pt>
                <c:pt idx="5">
                  <c:v>43191</c:v>
                </c:pt>
                <c:pt idx="6">
                  <c:v>43556</c:v>
                </c:pt>
                <c:pt idx="7">
                  <c:v>43922</c:v>
                </c:pt>
                <c:pt idx="8">
                  <c:v>44287</c:v>
                </c:pt>
                <c:pt idx="9">
                  <c:v>44652</c:v>
                </c:pt>
                <c:pt idx="10">
                  <c:v>45017</c:v>
                </c:pt>
                <c:pt idx="11">
                  <c:v>45383</c:v>
                </c:pt>
                <c:pt idx="12">
                  <c:v>45748</c:v>
                </c:pt>
                <c:pt idx="13">
                  <c:v>46113</c:v>
                </c:pt>
                <c:pt idx="14">
                  <c:v>46478</c:v>
                </c:pt>
                <c:pt idx="15">
                  <c:v>46844</c:v>
                </c:pt>
                <c:pt idx="16">
                  <c:v>47209</c:v>
                </c:pt>
                <c:pt idx="17">
                  <c:v>47574</c:v>
                </c:pt>
                <c:pt idx="18">
                  <c:v>47939</c:v>
                </c:pt>
                <c:pt idx="19">
                  <c:v>48305</c:v>
                </c:pt>
                <c:pt idx="20">
                  <c:v>48670</c:v>
                </c:pt>
                <c:pt idx="21">
                  <c:v>49035</c:v>
                </c:pt>
                <c:pt idx="22">
                  <c:v>49400</c:v>
                </c:pt>
                <c:pt idx="23">
                  <c:v>49766</c:v>
                </c:pt>
                <c:pt idx="24">
                  <c:v>50131</c:v>
                </c:pt>
                <c:pt idx="25">
                  <c:v>50496</c:v>
                </c:pt>
                <c:pt idx="26">
                  <c:v>50861</c:v>
                </c:pt>
                <c:pt idx="27">
                  <c:v>51227</c:v>
                </c:pt>
                <c:pt idx="28">
                  <c:v>51592</c:v>
                </c:pt>
                <c:pt idx="29">
                  <c:v>51957</c:v>
                </c:pt>
                <c:pt idx="30">
                  <c:v>52322</c:v>
                </c:pt>
                <c:pt idx="31">
                  <c:v>52688</c:v>
                </c:pt>
                <c:pt idx="32">
                  <c:v>53053</c:v>
                </c:pt>
                <c:pt idx="33">
                  <c:v>53418</c:v>
                </c:pt>
                <c:pt idx="34">
                  <c:v>53783</c:v>
                </c:pt>
                <c:pt idx="35">
                  <c:v>54149</c:v>
                </c:pt>
                <c:pt idx="36">
                  <c:v>54514</c:v>
                </c:pt>
                <c:pt idx="37">
                  <c:v>54879</c:v>
                </c:pt>
              </c:numCache>
            </c:numRef>
          </c:cat>
          <c:val>
            <c:numRef>
              <c:f>'ES2'!$W$52:$BH$52</c:f>
              <c:numCache>
                <c:formatCode>_-* #,##0_-;\-* #,##0_-;_-* "-"??_-;_-@_-</c:formatCode>
                <c:ptCount val="38"/>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numCache>
            </c:numRef>
          </c:val>
          <c:extLst>
            <c:ext xmlns:c16="http://schemas.microsoft.com/office/drawing/2014/chart" uri="{C3380CC4-5D6E-409C-BE32-E72D297353CC}">
              <c16:uniqueId val="{00000001-0B7C-4269-BAF4-BC036BA77719}"/>
            </c:ext>
          </c:extLst>
        </c:ser>
        <c:ser>
          <c:idx val="0"/>
          <c:order val="2"/>
          <c:tx>
            <c:strRef>
              <c:f>'ES2'!$V$53</c:f>
              <c:strCache>
                <c:ptCount val="1"/>
                <c:pt idx="0">
                  <c:v>Coal</c:v>
                </c:pt>
              </c:strCache>
            </c:strRef>
          </c:tx>
          <c:spPr>
            <a:solidFill>
              <a:srgbClr val="454546"/>
            </a:solidFill>
            <a:ln>
              <a:solidFill>
                <a:srgbClr val="454546"/>
              </a:solidFill>
            </a:ln>
            <a:effectLst/>
          </c:spPr>
          <c:cat>
            <c:numRef>
              <c:f>'ES2'!$W$50:$BH$50</c:f>
              <c:numCache>
                <c:formatCode>yyyy</c:formatCode>
                <c:ptCount val="38"/>
                <c:pt idx="0">
                  <c:v>42095</c:v>
                </c:pt>
                <c:pt idx="1">
                  <c:v>42461</c:v>
                </c:pt>
                <c:pt idx="2">
                  <c:v>42826</c:v>
                </c:pt>
                <c:pt idx="3">
                  <c:v>42826</c:v>
                </c:pt>
                <c:pt idx="4">
                  <c:v>43191</c:v>
                </c:pt>
                <c:pt idx="5">
                  <c:v>43191</c:v>
                </c:pt>
                <c:pt idx="6">
                  <c:v>43556</c:v>
                </c:pt>
                <c:pt idx="7">
                  <c:v>43922</c:v>
                </c:pt>
                <c:pt idx="8">
                  <c:v>44287</c:v>
                </c:pt>
                <c:pt idx="9">
                  <c:v>44652</c:v>
                </c:pt>
                <c:pt idx="10">
                  <c:v>45017</c:v>
                </c:pt>
                <c:pt idx="11">
                  <c:v>45383</c:v>
                </c:pt>
                <c:pt idx="12">
                  <c:v>45748</c:v>
                </c:pt>
                <c:pt idx="13">
                  <c:v>46113</c:v>
                </c:pt>
                <c:pt idx="14">
                  <c:v>46478</c:v>
                </c:pt>
                <c:pt idx="15">
                  <c:v>46844</c:v>
                </c:pt>
                <c:pt idx="16">
                  <c:v>47209</c:v>
                </c:pt>
                <c:pt idx="17">
                  <c:v>47574</c:v>
                </c:pt>
                <c:pt idx="18">
                  <c:v>47939</c:v>
                </c:pt>
                <c:pt idx="19">
                  <c:v>48305</c:v>
                </c:pt>
                <c:pt idx="20">
                  <c:v>48670</c:v>
                </c:pt>
                <c:pt idx="21">
                  <c:v>49035</c:v>
                </c:pt>
                <c:pt idx="22">
                  <c:v>49400</c:v>
                </c:pt>
                <c:pt idx="23">
                  <c:v>49766</c:v>
                </c:pt>
                <c:pt idx="24">
                  <c:v>50131</c:v>
                </c:pt>
                <c:pt idx="25">
                  <c:v>50496</c:v>
                </c:pt>
                <c:pt idx="26">
                  <c:v>50861</c:v>
                </c:pt>
                <c:pt idx="27">
                  <c:v>51227</c:v>
                </c:pt>
                <c:pt idx="28">
                  <c:v>51592</c:v>
                </c:pt>
                <c:pt idx="29">
                  <c:v>51957</c:v>
                </c:pt>
                <c:pt idx="30">
                  <c:v>52322</c:v>
                </c:pt>
                <c:pt idx="31">
                  <c:v>52688</c:v>
                </c:pt>
                <c:pt idx="32">
                  <c:v>53053</c:v>
                </c:pt>
                <c:pt idx="33">
                  <c:v>53418</c:v>
                </c:pt>
                <c:pt idx="34">
                  <c:v>53783</c:v>
                </c:pt>
                <c:pt idx="35">
                  <c:v>54149</c:v>
                </c:pt>
                <c:pt idx="36">
                  <c:v>54514</c:v>
                </c:pt>
                <c:pt idx="37">
                  <c:v>54879</c:v>
                </c:pt>
              </c:numCache>
            </c:numRef>
          </c:cat>
          <c:val>
            <c:numRef>
              <c:f>'ES2'!$W$53:$BH$53</c:f>
              <c:numCache>
                <c:formatCode>_-* #,##0_-;\-* #,##0_-;_-* "-"??_-;_-@_-</c:formatCode>
                <c:ptCount val="38"/>
                <c:pt idx="5">
                  <c:v>10213.695</c:v>
                </c:pt>
                <c:pt idx="6">
                  <c:v>8199</c:v>
                </c:pt>
                <c:pt idx="7">
                  <c:v>6780</c:v>
                </c:pt>
                <c:pt idx="8">
                  <c:v>3272</c:v>
                </c:pt>
                <c:pt idx="9">
                  <c:v>3272</c:v>
                </c:pt>
                <c:pt idx="10">
                  <c:v>3272</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numCache>
            </c:numRef>
          </c:val>
          <c:extLst>
            <c:ext xmlns:c16="http://schemas.microsoft.com/office/drawing/2014/chart" uri="{C3380CC4-5D6E-409C-BE32-E72D297353CC}">
              <c16:uniqueId val="{00000002-0B7C-4269-BAF4-BC036BA77719}"/>
            </c:ext>
          </c:extLst>
        </c:ser>
        <c:ser>
          <c:idx val="1"/>
          <c:order val="3"/>
          <c:tx>
            <c:strRef>
              <c:f>'ES2'!$V$54</c:f>
              <c:strCache>
                <c:ptCount val="1"/>
                <c:pt idx="0">
                  <c:v>Gas</c:v>
                </c:pt>
              </c:strCache>
            </c:strRef>
          </c:tx>
          <c:spPr>
            <a:solidFill>
              <a:srgbClr val="C2CD23"/>
            </a:solidFill>
            <a:ln>
              <a:solidFill>
                <a:srgbClr val="C2CD23"/>
              </a:solidFill>
            </a:ln>
            <a:effectLst/>
          </c:spPr>
          <c:cat>
            <c:numRef>
              <c:f>'ES2'!$W$50:$BH$50</c:f>
              <c:numCache>
                <c:formatCode>yyyy</c:formatCode>
                <c:ptCount val="38"/>
                <c:pt idx="0">
                  <c:v>42095</c:v>
                </c:pt>
                <c:pt idx="1">
                  <c:v>42461</c:v>
                </c:pt>
                <c:pt idx="2">
                  <c:v>42826</c:v>
                </c:pt>
                <c:pt idx="3">
                  <c:v>42826</c:v>
                </c:pt>
                <c:pt idx="4">
                  <c:v>43191</c:v>
                </c:pt>
                <c:pt idx="5">
                  <c:v>43191</c:v>
                </c:pt>
                <c:pt idx="6">
                  <c:v>43556</c:v>
                </c:pt>
                <c:pt idx="7">
                  <c:v>43922</c:v>
                </c:pt>
                <c:pt idx="8">
                  <c:v>44287</c:v>
                </c:pt>
                <c:pt idx="9">
                  <c:v>44652</c:v>
                </c:pt>
                <c:pt idx="10">
                  <c:v>45017</c:v>
                </c:pt>
                <c:pt idx="11">
                  <c:v>45383</c:v>
                </c:pt>
                <c:pt idx="12">
                  <c:v>45748</c:v>
                </c:pt>
                <c:pt idx="13">
                  <c:v>46113</c:v>
                </c:pt>
                <c:pt idx="14">
                  <c:v>46478</c:v>
                </c:pt>
                <c:pt idx="15">
                  <c:v>46844</c:v>
                </c:pt>
                <c:pt idx="16">
                  <c:v>47209</c:v>
                </c:pt>
                <c:pt idx="17">
                  <c:v>47574</c:v>
                </c:pt>
                <c:pt idx="18">
                  <c:v>47939</c:v>
                </c:pt>
                <c:pt idx="19">
                  <c:v>48305</c:v>
                </c:pt>
                <c:pt idx="20">
                  <c:v>48670</c:v>
                </c:pt>
                <c:pt idx="21">
                  <c:v>49035</c:v>
                </c:pt>
                <c:pt idx="22">
                  <c:v>49400</c:v>
                </c:pt>
                <c:pt idx="23">
                  <c:v>49766</c:v>
                </c:pt>
                <c:pt idx="24">
                  <c:v>50131</c:v>
                </c:pt>
                <c:pt idx="25">
                  <c:v>50496</c:v>
                </c:pt>
                <c:pt idx="26">
                  <c:v>50861</c:v>
                </c:pt>
                <c:pt idx="27">
                  <c:v>51227</c:v>
                </c:pt>
                <c:pt idx="28">
                  <c:v>51592</c:v>
                </c:pt>
                <c:pt idx="29">
                  <c:v>51957</c:v>
                </c:pt>
                <c:pt idx="30">
                  <c:v>52322</c:v>
                </c:pt>
                <c:pt idx="31">
                  <c:v>52688</c:v>
                </c:pt>
                <c:pt idx="32">
                  <c:v>53053</c:v>
                </c:pt>
                <c:pt idx="33">
                  <c:v>53418</c:v>
                </c:pt>
                <c:pt idx="34">
                  <c:v>53783</c:v>
                </c:pt>
                <c:pt idx="35">
                  <c:v>54149</c:v>
                </c:pt>
                <c:pt idx="36">
                  <c:v>54514</c:v>
                </c:pt>
                <c:pt idx="37">
                  <c:v>54879</c:v>
                </c:pt>
              </c:numCache>
            </c:numRef>
          </c:cat>
          <c:val>
            <c:numRef>
              <c:f>'ES2'!$W$54:$BH$54</c:f>
              <c:numCache>
                <c:formatCode>_-* #,##0_-;\-* #,##0_-;_-* "-"??_-;_-@_-</c:formatCode>
                <c:ptCount val="38"/>
                <c:pt idx="5">
                  <c:v>36520.487833104286</c:v>
                </c:pt>
                <c:pt idx="6">
                  <c:v>37682.529121392123</c:v>
                </c:pt>
                <c:pt idx="7">
                  <c:v>38274.460383863785</c:v>
                </c:pt>
                <c:pt idx="8">
                  <c:v>38608.45941421223</c:v>
                </c:pt>
                <c:pt idx="9">
                  <c:v>37981.59226102812</c:v>
                </c:pt>
                <c:pt idx="10">
                  <c:v>38308.783083632014</c:v>
                </c:pt>
                <c:pt idx="11">
                  <c:v>39314.601740364771</c:v>
                </c:pt>
                <c:pt idx="12">
                  <c:v>40349.741477193573</c:v>
                </c:pt>
                <c:pt idx="13">
                  <c:v>39601.345996257092</c:v>
                </c:pt>
                <c:pt idx="14">
                  <c:v>40863.680510693208</c:v>
                </c:pt>
                <c:pt idx="15">
                  <c:v>41419.650947179995</c:v>
                </c:pt>
                <c:pt idx="16">
                  <c:v>42052.693120685813</c:v>
                </c:pt>
                <c:pt idx="17">
                  <c:v>40887.784703627374</c:v>
                </c:pt>
                <c:pt idx="18">
                  <c:v>42175.96750906072</c:v>
                </c:pt>
                <c:pt idx="19">
                  <c:v>41389.407280816093</c:v>
                </c:pt>
                <c:pt idx="20">
                  <c:v>41090.831975636131</c:v>
                </c:pt>
                <c:pt idx="21">
                  <c:v>39976.175303706892</c:v>
                </c:pt>
                <c:pt idx="22">
                  <c:v>38791.239498988783</c:v>
                </c:pt>
                <c:pt idx="23">
                  <c:v>38691.333773990234</c:v>
                </c:pt>
                <c:pt idx="24">
                  <c:v>38769.879901825487</c:v>
                </c:pt>
                <c:pt idx="25">
                  <c:v>37930.273658280392</c:v>
                </c:pt>
                <c:pt idx="26">
                  <c:v>38040.523838694397</c:v>
                </c:pt>
                <c:pt idx="27">
                  <c:v>38113.349012300234</c:v>
                </c:pt>
                <c:pt idx="28">
                  <c:v>37639.71366674154</c:v>
                </c:pt>
                <c:pt idx="29">
                  <c:v>37776.247390886281</c:v>
                </c:pt>
                <c:pt idx="30">
                  <c:v>37064.583330023925</c:v>
                </c:pt>
                <c:pt idx="31">
                  <c:v>37205.378835217532</c:v>
                </c:pt>
                <c:pt idx="32">
                  <c:v>37348.356513612904</c:v>
                </c:pt>
                <c:pt idx="33">
                  <c:v>35703.765629707203</c:v>
                </c:pt>
                <c:pt idx="34">
                  <c:v>35433.711484930347</c:v>
                </c:pt>
                <c:pt idx="35">
                  <c:v>35546.451363603301</c:v>
                </c:pt>
                <c:pt idx="36">
                  <c:v>34365.774039104021</c:v>
                </c:pt>
                <c:pt idx="37">
                  <c:v>34483.941279200313</c:v>
                </c:pt>
              </c:numCache>
            </c:numRef>
          </c:val>
          <c:extLst>
            <c:ext xmlns:c16="http://schemas.microsoft.com/office/drawing/2014/chart" uri="{C3380CC4-5D6E-409C-BE32-E72D297353CC}">
              <c16:uniqueId val="{00000003-0B7C-4269-BAF4-BC036BA77719}"/>
            </c:ext>
          </c:extLst>
        </c:ser>
        <c:ser>
          <c:idx val="2"/>
          <c:order val="4"/>
          <c:tx>
            <c:strRef>
              <c:f>'ES2'!$V$55</c:f>
              <c:strCache>
                <c:ptCount val="1"/>
                <c:pt idx="0">
                  <c:v>Hydro</c:v>
                </c:pt>
              </c:strCache>
            </c:strRef>
          </c:tx>
          <c:spPr>
            <a:solidFill>
              <a:srgbClr val="9B3259"/>
            </a:solidFill>
            <a:ln>
              <a:solidFill>
                <a:srgbClr val="9B3259"/>
              </a:solidFill>
            </a:ln>
            <a:effectLst/>
          </c:spPr>
          <c:cat>
            <c:numRef>
              <c:f>'ES2'!$W$50:$BH$50</c:f>
              <c:numCache>
                <c:formatCode>yyyy</c:formatCode>
                <c:ptCount val="38"/>
                <c:pt idx="0">
                  <c:v>42095</c:v>
                </c:pt>
                <c:pt idx="1">
                  <c:v>42461</c:v>
                </c:pt>
                <c:pt idx="2">
                  <c:v>42826</c:v>
                </c:pt>
                <c:pt idx="3">
                  <c:v>42826</c:v>
                </c:pt>
                <c:pt idx="4">
                  <c:v>43191</c:v>
                </c:pt>
                <c:pt idx="5">
                  <c:v>43191</c:v>
                </c:pt>
                <c:pt idx="6">
                  <c:v>43556</c:v>
                </c:pt>
                <c:pt idx="7">
                  <c:v>43922</c:v>
                </c:pt>
                <c:pt idx="8">
                  <c:v>44287</c:v>
                </c:pt>
                <c:pt idx="9">
                  <c:v>44652</c:v>
                </c:pt>
                <c:pt idx="10">
                  <c:v>45017</c:v>
                </c:pt>
                <c:pt idx="11">
                  <c:v>45383</c:v>
                </c:pt>
                <c:pt idx="12">
                  <c:v>45748</c:v>
                </c:pt>
                <c:pt idx="13">
                  <c:v>46113</c:v>
                </c:pt>
                <c:pt idx="14">
                  <c:v>46478</c:v>
                </c:pt>
                <c:pt idx="15">
                  <c:v>46844</c:v>
                </c:pt>
                <c:pt idx="16">
                  <c:v>47209</c:v>
                </c:pt>
                <c:pt idx="17">
                  <c:v>47574</c:v>
                </c:pt>
                <c:pt idx="18">
                  <c:v>47939</c:v>
                </c:pt>
                <c:pt idx="19">
                  <c:v>48305</c:v>
                </c:pt>
                <c:pt idx="20">
                  <c:v>48670</c:v>
                </c:pt>
                <c:pt idx="21">
                  <c:v>49035</c:v>
                </c:pt>
                <c:pt idx="22">
                  <c:v>49400</c:v>
                </c:pt>
                <c:pt idx="23">
                  <c:v>49766</c:v>
                </c:pt>
                <c:pt idx="24">
                  <c:v>50131</c:v>
                </c:pt>
                <c:pt idx="25">
                  <c:v>50496</c:v>
                </c:pt>
                <c:pt idx="26">
                  <c:v>50861</c:v>
                </c:pt>
                <c:pt idx="27">
                  <c:v>51227</c:v>
                </c:pt>
                <c:pt idx="28">
                  <c:v>51592</c:v>
                </c:pt>
                <c:pt idx="29">
                  <c:v>51957</c:v>
                </c:pt>
                <c:pt idx="30">
                  <c:v>52322</c:v>
                </c:pt>
                <c:pt idx="31">
                  <c:v>52688</c:v>
                </c:pt>
                <c:pt idx="32">
                  <c:v>53053</c:v>
                </c:pt>
                <c:pt idx="33">
                  <c:v>53418</c:v>
                </c:pt>
                <c:pt idx="34">
                  <c:v>53783</c:v>
                </c:pt>
                <c:pt idx="35">
                  <c:v>54149</c:v>
                </c:pt>
                <c:pt idx="36">
                  <c:v>54514</c:v>
                </c:pt>
                <c:pt idx="37">
                  <c:v>54879</c:v>
                </c:pt>
              </c:numCache>
            </c:numRef>
          </c:cat>
          <c:val>
            <c:numRef>
              <c:f>'ES2'!$W$55:$BH$55</c:f>
              <c:numCache>
                <c:formatCode>_-* #,##0_-;\-* #,##0_-;_-* "-"??_-;_-@_-</c:formatCode>
                <c:ptCount val="38"/>
                <c:pt idx="5">
                  <c:v>1816.9518850861882</c:v>
                </c:pt>
                <c:pt idx="6">
                  <c:v>1877.1887617951206</c:v>
                </c:pt>
                <c:pt idx="7">
                  <c:v>1881.6102226064982</c:v>
                </c:pt>
                <c:pt idx="8">
                  <c:v>1894.1077922501313</c:v>
                </c:pt>
                <c:pt idx="9">
                  <c:v>1898.6877365416954</c:v>
                </c:pt>
                <c:pt idx="10">
                  <c:v>1903.3563283064505</c:v>
                </c:pt>
                <c:pt idx="11">
                  <c:v>1908.1806043756535</c:v>
                </c:pt>
                <c:pt idx="12">
                  <c:v>1913.1748657010312</c:v>
                </c:pt>
                <c:pt idx="13">
                  <c:v>1918.3543158875502</c:v>
                </c:pt>
                <c:pt idx="14">
                  <c:v>1923.7351618310122</c:v>
                </c:pt>
                <c:pt idx="15">
                  <c:v>1929.3347181521917</c:v>
                </c:pt>
                <c:pt idx="16">
                  <c:v>1935.1715164840216</c:v>
                </c:pt>
                <c:pt idx="17">
                  <c:v>1941.2654206004599</c:v>
                </c:pt>
                <c:pt idx="18">
                  <c:v>1947.6377483368424</c:v>
                </c:pt>
                <c:pt idx="19">
                  <c:v>1954.199022081111</c:v>
                </c:pt>
                <c:pt idx="20">
                  <c:v>1960.9592560996443</c:v>
                </c:pt>
                <c:pt idx="21">
                  <c:v>1967.804986886302</c:v>
                </c:pt>
                <c:pt idx="22">
                  <c:v>1974.7384248356295</c:v>
                </c:pt>
                <c:pt idx="23">
                  <c:v>1981.6758392394693</c:v>
                </c:pt>
                <c:pt idx="24">
                  <c:v>1988.6177154498444</c:v>
                </c:pt>
                <c:pt idx="25">
                  <c:v>1995.5645076400547</c:v>
                </c:pt>
                <c:pt idx="26">
                  <c:v>2002.5166418128615</c:v>
                </c:pt>
                <c:pt idx="27">
                  <c:v>2009.4745184599087</c:v>
                </c:pt>
                <c:pt idx="28">
                  <c:v>2016.4385149197024</c:v>
                </c:pt>
                <c:pt idx="29">
                  <c:v>2023.408987474164</c:v>
                </c:pt>
                <c:pt idx="30">
                  <c:v>2030.3862732177131</c:v>
                </c:pt>
                <c:pt idx="31">
                  <c:v>2037.3706917278109</c:v>
                </c:pt>
                <c:pt idx="32">
                  <c:v>2044.3625465616933</c:v>
                </c:pt>
                <c:pt idx="33">
                  <c:v>2051.3621266005189</c:v>
                </c:pt>
                <c:pt idx="34">
                  <c:v>2058.3697072591835</c:v>
                </c:pt>
                <c:pt idx="35">
                  <c:v>2065.3855515775767</c:v>
                </c:pt>
                <c:pt idx="36">
                  <c:v>2072.4099112069225</c:v>
                </c:pt>
                <c:pt idx="37">
                  <c:v>2079.4430273030721</c:v>
                </c:pt>
              </c:numCache>
            </c:numRef>
          </c:val>
          <c:extLst>
            <c:ext xmlns:c16="http://schemas.microsoft.com/office/drawing/2014/chart" uri="{C3380CC4-5D6E-409C-BE32-E72D297353CC}">
              <c16:uniqueId val="{00000004-0B7C-4269-BAF4-BC036BA77719}"/>
            </c:ext>
          </c:extLst>
        </c:ser>
        <c:ser>
          <c:idx val="3"/>
          <c:order val="5"/>
          <c:tx>
            <c:strRef>
              <c:f>'ES2'!$V$56</c:f>
              <c:strCache>
                <c:ptCount val="1"/>
                <c:pt idx="0">
                  <c:v>Interconnectors</c:v>
                </c:pt>
              </c:strCache>
            </c:strRef>
          </c:tx>
          <c:spPr>
            <a:solidFill>
              <a:srgbClr val="FFC222"/>
            </a:solidFill>
            <a:ln>
              <a:solidFill>
                <a:srgbClr val="FFC222"/>
              </a:solidFill>
            </a:ln>
            <a:effectLst/>
          </c:spPr>
          <c:cat>
            <c:numRef>
              <c:f>'ES2'!$W$50:$BH$50</c:f>
              <c:numCache>
                <c:formatCode>yyyy</c:formatCode>
                <c:ptCount val="38"/>
                <c:pt idx="0">
                  <c:v>42095</c:v>
                </c:pt>
                <c:pt idx="1">
                  <c:v>42461</c:v>
                </c:pt>
                <c:pt idx="2">
                  <c:v>42826</c:v>
                </c:pt>
                <c:pt idx="3">
                  <c:v>42826</c:v>
                </c:pt>
                <c:pt idx="4">
                  <c:v>43191</c:v>
                </c:pt>
                <c:pt idx="5">
                  <c:v>43191</c:v>
                </c:pt>
                <c:pt idx="6">
                  <c:v>43556</c:v>
                </c:pt>
                <c:pt idx="7">
                  <c:v>43922</c:v>
                </c:pt>
                <c:pt idx="8">
                  <c:v>44287</c:v>
                </c:pt>
                <c:pt idx="9">
                  <c:v>44652</c:v>
                </c:pt>
                <c:pt idx="10">
                  <c:v>45017</c:v>
                </c:pt>
                <c:pt idx="11">
                  <c:v>45383</c:v>
                </c:pt>
                <c:pt idx="12">
                  <c:v>45748</c:v>
                </c:pt>
                <c:pt idx="13">
                  <c:v>46113</c:v>
                </c:pt>
                <c:pt idx="14">
                  <c:v>46478</c:v>
                </c:pt>
                <c:pt idx="15">
                  <c:v>46844</c:v>
                </c:pt>
                <c:pt idx="16">
                  <c:v>47209</c:v>
                </c:pt>
                <c:pt idx="17">
                  <c:v>47574</c:v>
                </c:pt>
                <c:pt idx="18">
                  <c:v>47939</c:v>
                </c:pt>
                <c:pt idx="19">
                  <c:v>48305</c:v>
                </c:pt>
                <c:pt idx="20">
                  <c:v>48670</c:v>
                </c:pt>
                <c:pt idx="21">
                  <c:v>49035</c:v>
                </c:pt>
                <c:pt idx="22">
                  <c:v>49400</c:v>
                </c:pt>
                <c:pt idx="23">
                  <c:v>49766</c:v>
                </c:pt>
                <c:pt idx="24">
                  <c:v>50131</c:v>
                </c:pt>
                <c:pt idx="25">
                  <c:v>50496</c:v>
                </c:pt>
                <c:pt idx="26">
                  <c:v>50861</c:v>
                </c:pt>
                <c:pt idx="27">
                  <c:v>51227</c:v>
                </c:pt>
                <c:pt idx="28">
                  <c:v>51592</c:v>
                </c:pt>
                <c:pt idx="29">
                  <c:v>51957</c:v>
                </c:pt>
                <c:pt idx="30">
                  <c:v>52322</c:v>
                </c:pt>
                <c:pt idx="31">
                  <c:v>52688</c:v>
                </c:pt>
                <c:pt idx="32">
                  <c:v>53053</c:v>
                </c:pt>
                <c:pt idx="33">
                  <c:v>53418</c:v>
                </c:pt>
                <c:pt idx="34">
                  <c:v>53783</c:v>
                </c:pt>
                <c:pt idx="35">
                  <c:v>54149</c:v>
                </c:pt>
                <c:pt idx="36">
                  <c:v>54514</c:v>
                </c:pt>
                <c:pt idx="37">
                  <c:v>54879</c:v>
                </c:pt>
              </c:numCache>
            </c:numRef>
          </c:cat>
          <c:val>
            <c:numRef>
              <c:f>'ES2'!$W$56:$BH$56</c:f>
              <c:numCache>
                <c:formatCode>_-* #,##0_-;\-* #,##0_-;_-* "-"??_-;_-@_-</c:formatCode>
                <c:ptCount val="38"/>
                <c:pt idx="5">
                  <c:v>3585</c:v>
                </c:pt>
                <c:pt idx="6">
                  <c:v>4812</c:v>
                </c:pt>
                <c:pt idx="7">
                  <c:v>4755</c:v>
                </c:pt>
                <c:pt idx="8">
                  <c:v>6665</c:v>
                </c:pt>
                <c:pt idx="9">
                  <c:v>7005</c:v>
                </c:pt>
                <c:pt idx="10">
                  <c:v>8405</c:v>
                </c:pt>
                <c:pt idx="11">
                  <c:v>8405</c:v>
                </c:pt>
                <c:pt idx="12">
                  <c:v>8405</c:v>
                </c:pt>
                <c:pt idx="13">
                  <c:v>10305</c:v>
                </c:pt>
                <c:pt idx="14">
                  <c:v>10305</c:v>
                </c:pt>
                <c:pt idx="15">
                  <c:v>11705</c:v>
                </c:pt>
                <c:pt idx="16">
                  <c:v>11705</c:v>
                </c:pt>
                <c:pt idx="17">
                  <c:v>11705</c:v>
                </c:pt>
                <c:pt idx="18">
                  <c:v>11705</c:v>
                </c:pt>
                <c:pt idx="19">
                  <c:v>11705</c:v>
                </c:pt>
                <c:pt idx="20">
                  <c:v>11705</c:v>
                </c:pt>
                <c:pt idx="21">
                  <c:v>11705</c:v>
                </c:pt>
                <c:pt idx="22">
                  <c:v>11705</c:v>
                </c:pt>
                <c:pt idx="23">
                  <c:v>11705</c:v>
                </c:pt>
                <c:pt idx="24">
                  <c:v>11705</c:v>
                </c:pt>
                <c:pt idx="25">
                  <c:v>11705</c:v>
                </c:pt>
                <c:pt idx="26">
                  <c:v>11705</c:v>
                </c:pt>
                <c:pt idx="27">
                  <c:v>11705</c:v>
                </c:pt>
                <c:pt idx="28">
                  <c:v>11705</c:v>
                </c:pt>
                <c:pt idx="29">
                  <c:v>11705</c:v>
                </c:pt>
                <c:pt idx="30">
                  <c:v>11705</c:v>
                </c:pt>
                <c:pt idx="31">
                  <c:v>11705</c:v>
                </c:pt>
                <c:pt idx="32">
                  <c:v>11705</c:v>
                </c:pt>
                <c:pt idx="33">
                  <c:v>11705</c:v>
                </c:pt>
                <c:pt idx="34">
                  <c:v>11705</c:v>
                </c:pt>
                <c:pt idx="35">
                  <c:v>11705</c:v>
                </c:pt>
                <c:pt idx="36">
                  <c:v>11705</c:v>
                </c:pt>
                <c:pt idx="37">
                  <c:v>11705</c:v>
                </c:pt>
              </c:numCache>
            </c:numRef>
          </c:val>
          <c:extLst>
            <c:ext xmlns:c16="http://schemas.microsoft.com/office/drawing/2014/chart" uri="{C3380CC4-5D6E-409C-BE32-E72D297353CC}">
              <c16:uniqueId val="{00000005-0B7C-4269-BAF4-BC036BA77719}"/>
            </c:ext>
          </c:extLst>
        </c:ser>
        <c:ser>
          <c:idx val="4"/>
          <c:order val="6"/>
          <c:tx>
            <c:strRef>
              <c:f>'ES2'!$V$57</c:f>
              <c:strCache>
                <c:ptCount val="1"/>
                <c:pt idx="0">
                  <c:v>Marine</c:v>
                </c:pt>
              </c:strCache>
            </c:strRef>
          </c:tx>
          <c:spPr>
            <a:solidFill>
              <a:srgbClr val="00A3E0"/>
            </a:solidFill>
            <a:ln>
              <a:solidFill>
                <a:srgbClr val="00A3E0"/>
              </a:solidFill>
            </a:ln>
            <a:effectLst/>
          </c:spPr>
          <c:cat>
            <c:numRef>
              <c:f>'ES2'!$W$50:$BH$50</c:f>
              <c:numCache>
                <c:formatCode>yyyy</c:formatCode>
                <c:ptCount val="38"/>
                <c:pt idx="0">
                  <c:v>42095</c:v>
                </c:pt>
                <c:pt idx="1">
                  <c:v>42461</c:v>
                </c:pt>
                <c:pt idx="2">
                  <c:v>42826</c:v>
                </c:pt>
                <c:pt idx="3">
                  <c:v>42826</c:v>
                </c:pt>
                <c:pt idx="4">
                  <c:v>43191</c:v>
                </c:pt>
                <c:pt idx="5">
                  <c:v>43191</c:v>
                </c:pt>
                <c:pt idx="6">
                  <c:v>43556</c:v>
                </c:pt>
                <c:pt idx="7">
                  <c:v>43922</c:v>
                </c:pt>
                <c:pt idx="8">
                  <c:v>44287</c:v>
                </c:pt>
                <c:pt idx="9">
                  <c:v>44652</c:v>
                </c:pt>
                <c:pt idx="10">
                  <c:v>45017</c:v>
                </c:pt>
                <c:pt idx="11">
                  <c:v>45383</c:v>
                </c:pt>
                <c:pt idx="12">
                  <c:v>45748</c:v>
                </c:pt>
                <c:pt idx="13">
                  <c:v>46113</c:v>
                </c:pt>
                <c:pt idx="14">
                  <c:v>46478</c:v>
                </c:pt>
                <c:pt idx="15">
                  <c:v>46844</c:v>
                </c:pt>
                <c:pt idx="16">
                  <c:v>47209</c:v>
                </c:pt>
                <c:pt idx="17">
                  <c:v>47574</c:v>
                </c:pt>
                <c:pt idx="18">
                  <c:v>47939</c:v>
                </c:pt>
                <c:pt idx="19">
                  <c:v>48305</c:v>
                </c:pt>
                <c:pt idx="20">
                  <c:v>48670</c:v>
                </c:pt>
                <c:pt idx="21">
                  <c:v>49035</c:v>
                </c:pt>
                <c:pt idx="22">
                  <c:v>49400</c:v>
                </c:pt>
                <c:pt idx="23">
                  <c:v>49766</c:v>
                </c:pt>
                <c:pt idx="24">
                  <c:v>50131</c:v>
                </c:pt>
                <c:pt idx="25">
                  <c:v>50496</c:v>
                </c:pt>
                <c:pt idx="26">
                  <c:v>50861</c:v>
                </c:pt>
                <c:pt idx="27">
                  <c:v>51227</c:v>
                </c:pt>
                <c:pt idx="28">
                  <c:v>51592</c:v>
                </c:pt>
                <c:pt idx="29">
                  <c:v>51957</c:v>
                </c:pt>
                <c:pt idx="30">
                  <c:v>52322</c:v>
                </c:pt>
                <c:pt idx="31">
                  <c:v>52688</c:v>
                </c:pt>
                <c:pt idx="32">
                  <c:v>53053</c:v>
                </c:pt>
                <c:pt idx="33">
                  <c:v>53418</c:v>
                </c:pt>
                <c:pt idx="34">
                  <c:v>53783</c:v>
                </c:pt>
                <c:pt idx="35">
                  <c:v>54149</c:v>
                </c:pt>
                <c:pt idx="36">
                  <c:v>54514</c:v>
                </c:pt>
                <c:pt idx="37">
                  <c:v>54879</c:v>
                </c:pt>
              </c:numCache>
            </c:numRef>
          </c:cat>
          <c:val>
            <c:numRef>
              <c:f>'ES2'!$W$57:$BH$57</c:f>
              <c:numCache>
                <c:formatCode>_-* #,##0_-;\-* #,##0_-;_-* "-"??_-;_-@_-</c:formatCode>
                <c:ptCount val="38"/>
                <c:pt idx="5">
                  <c:v>24</c:v>
                </c:pt>
                <c:pt idx="6">
                  <c:v>24</c:v>
                </c:pt>
                <c:pt idx="7">
                  <c:v>24</c:v>
                </c:pt>
                <c:pt idx="8">
                  <c:v>24</c:v>
                </c:pt>
                <c:pt idx="9">
                  <c:v>26</c:v>
                </c:pt>
                <c:pt idx="10">
                  <c:v>26</c:v>
                </c:pt>
                <c:pt idx="11">
                  <c:v>26</c:v>
                </c:pt>
                <c:pt idx="12">
                  <c:v>26</c:v>
                </c:pt>
                <c:pt idx="13">
                  <c:v>26</c:v>
                </c:pt>
                <c:pt idx="14">
                  <c:v>26</c:v>
                </c:pt>
                <c:pt idx="15">
                  <c:v>26</c:v>
                </c:pt>
                <c:pt idx="16">
                  <c:v>26</c:v>
                </c:pt>
                <c:pt idx="17">
                  <c:v>26</c:v>
                </c:pt>
                <c:pt idx="18">
                  <c:v>26</c:v>
                </c:pt>
                <c:pt idx="19">
                  <c:v>26</c:v>
                </c:pt>
                <c:pt idx="20">
                  <c:v>26</c:v>
                </c:pt>
                <c:pt idx="21">
                  <c:v>26</c:v>
                </c:pt>
                <c:pt idx="22">
                  <c:v>26</c:v>
                </c:pt>
                <c:pt idx="23">
                  <c:v>26</c:v>
                </c:pt>
                <c:pt idx="24">
                  <c:v>26</c:v>
                </c:pt>
                <c:pt idx="25">
                  <c:v>26</c:v>
                </c:pt>
                <c:pt idx="26">
                  <c:v>26</c:v>
                </c:pt>
                <c:pt idx="27">
                  <c:v>26</c:v>
                </c:pt>
                <c:pt idx="28">
                  <c:v>26</c:v>
                </c:pt>
                <c:pt idx="29">
                  <c:v>26</c:v>
                </c:pt>
                <c:pt idx="30">
                  <c:v>26</c:v>
                </c:pt>
                <c:pt idx="31">
                  <c:v>26</c:v>
                </c:pt>
                <c:pt idx="32">
                  <c:v>26</c:v>
                </c:pt>
                <c:pt idx="33">
                  <c:v>26</c:v>
                </c:pt>
                <c:pt idx="34">
                  <c:v>26</c:v>
                </c:pt>
                <c:pt idx="35">
                  <c:v>26</c:v>
                </c:pt>
                <c:pt idx="36">
                  <c:v>26</c:v>
                </c:pt>
                <c:pt idx="37">
                  <c:v>26</c:v>
                </c:pt>
              </c:numCache>
            </c:numRef>
          </c:val>
          <c:extLst>
            <c:ext xmlns:c16="http://schemas.microsoft.com/office/drawing/2014/chart" uri="{C3380CC4-5D6E-409C-BE32-E72D297353CC}">
              <c16:uniqueId val="{00000006-0B7C-4269-BAF4-BC036BA77719}"/>
            </c:ext>
          </c:extLst>
        </c:ser>
        <c:ser>
          <c:idx val="6"/>
          <c:order val="7"/>
          <c:tx>
            <c:strRef>
              <c:f>'ES2'!$V$58</c:f>
              <c:strCache>
                <c:ptCount val="1"/>
                <c:pt idx="0">
                  <c:v>Nuclear</c:v>
                </c:pt>
              </c:strCache>
            </c:strRef>
          </c:tx>
          <c:spPr>
            <a:solidFill>
              <a:srgbClr val="CE0058"/>
            </a:solidFill>
            <a:ln>
              <a:noFill/>
            </a:ln>
            <a:effectLst/>
          </c:spPr>
          <c:cat>
            <c:numRef>
              <c:f>'ES2'!$W$50:$BH$50</c:f>
              <c:numCache>
                <c:formatCode>yyyy</c:formatCode>
                <c:ptCount val="38"/>
                <c:pt idx="0">
                  <c:v>42095</c:v>
                </c:pt>
                <c:pt idx="1">
                  <c:v>42461</c:v>
                </c:pt>
                <c:pt idx="2">
                  <c:v>42826</c:v>
                </c:pt>
                <c:pt idx="3">
                  <c:v>42826</c:v>
                </c:pt>
                <c:pt idx="4">
                  <c:v>43191</c:v>
                </c:pt>
                <c:pt idx="5">
                  <c:v>43191</c:v>
                </c:pt>
                <c:pt idx="6">
                  <c:v>43556</c:v>
                </c:pt>
                <c:pt idx="7">
                  <c:v>43922</c:v>
                </c:pt>
                <c:pt idx="8">
                  <c:v>44287</c:v>
                </c:pt>
                <c:pt idx="9">
                  <c:v>44652</c:v>
                </c:pt>
                <c:pt idx="10">
                  <c:v>45017</c:v>
                </c:pt>
                <c:pt idx="11">
                  <c:v>45383</c:v>
                </c:pt>
                <c:pt idx="12">
                  <c:v>45748</c:v>
                </c:pt>
                <c:pt idx="13">
                  <c:v>46113</c:v>
                </c:pt>
                <c:pt idx="14">
                  <c:v>46478</c:v>
                </c:pt>
                <c:pt idx="15">
                  <c:v>46844</c:v>
                </c:pt>
                <c:pt idx="16">
                  <c:v>47209</c:v>
                </c:pt>
                <c:pt idx="17">
                  <c:v>47574</c:v>
                </c:pt>
                <c:pt idx="18">
                  <c:v>47939</c:v>
                </c:pt>
                <c:pt idx="19">
                  <c:v>48305</c:v>
                </c:pt>
                <c:pt idx="20">
                  <c:v>48670</c:v>
                </c:pt>
                <c:pt idx="21">
                  <c:v>49035</c:v>
                </c:pt>
                <c:pt idx="22">
                  <c:v>49400</c:v>
                </c:pt>
                <c:pt idx="23">
                  <c:v>49766</c:v>
                </c:pt>
                <c:pt idx="24">
                  <c:v>50131</c:v>
                </c:pt>
                <c:pt idx="25">
                  <c:v>50496</c:v>
                </c:pt>
                <c:pt idx="26">
                  <c:v>50861</c:v>
                </c:pt>
                <c:pt idx="27">
                  <c:v>51227</c:v>
                </c:pt>
                <c:pt idx="28">
                  <c:v>51592</c:v>
                </c:pt>
                <c:pt idx="29">
                  <c:v>51957</c:v>
                </c:pt>
                <c:pt idx="30">
                  <c:v>52322</c:v>
                </c:pt>
                <c:pt idx="31">
                  <c:v>52688</c:v>
                </c:pt>
                <c:pt idx="32">
                  <c:v>53053</c:v>
                </c:pt>
                <c:pt idx="33">
                  <c:v>53418</c:v>
                </c:pt>
                <c:pt idx="34">
                  <c:v>53783</c:v>
                </c:pt>
                <c:pt idx="35">
                  <c:v>54149</c:v>
                </c:pt>
                <c:pt idx="36">
                  <c:v>54514</c:v>
                </c:pt>
                <c:pt idx="37">
                  <c:v>54879</c:v>
                </c:pt>
              </c:numCache>
            </c:numRef>
          </c:cat>
          <c:val>
            <c:numRef>
              <c:f>'ES2'!$W$58:$BH$58</c:f>
              <c:numCache>
                <c:formatCode>_-* #,##0_-;\-* #,##0_-;_-* "-"??_-;_-@_-</c:formatCode>
                <c:ptCount val="38"/>
                <c:pt idx="5">
                  <c:v>9229</c:v>
                </c:pt>
                <c:pt idx="6">
                  <c:v>7119</c:v>
                </c:pt>
                <c:pt idx="7">
                  <c:v>8209</c:v>
                </c:pt>
                <c:pt idx="8">
                  <c:v>8209</c:v>
                </c:pt>
                <c:pt idx="9">
                  <c:v>8209</c:v>
                </c:pt>
                <c:pt idx="10">
                  <c:v>7149</c:v>
                </c:pt>
                <c:pt idx="11">
                  <c:v>4786</c:v>
                </c:pt>
                <c:pt idx="12">
                  <c:v>4786</c:v>
                </c:pt>
                <c:pt idx="13">
                  <c:v>3696</c:v>
                </c:pt>
                <c:pt idx="14">
                  <c:v>3696</c:v>
                </c:pt>
                <c:pt idx="15">
                  <c:v>1216</c:v>
                </c:pt>
                <c:pt idx="16">
                  <c:v>1216</c:v>
                </c:pt>
                <c:pt idx="17">
                  <c:v>2886</c:v>
                </c:pt>
                <c:pt idx="18">
                  <c:v>2886</c:v>
                </c:pt>
                <c:pt idx="19">
                  <c:v>4556</c:v>
                </c:pt>
                <c:pt idx="20">
                  <c:v>4556</c:v>
                </c:pt>
                <c:pt idx="21">
                  <c:v>4556</c:v>
                </c:pt>
                <c:pt idx="22">
                  <c:v>4556</c:v>
                </c:pt>
                <c:pt idx="23">
                  <c:v>4556</c:v>
                </c:pt>
                <c:pt idx="24">
                  <c:v>4556</c:v>
                </c:pt>
                <c:pt idx="25">
                  <c:v>4556</c:v>
                </c:pt>
                <c:pt idx="26">
                  <c:v>4556</c:v>
                </c:pt>
                <c:pt idx="27">
                  <c:v>4556</c:v>
                </c:pt>
                <c:pt idx="28">
                  <c:v>4556</c:v>
                </c:pt>
                <c:pt idx="29">
                  <c:v>4556</c:v>
                </c:pt>
                <c:pt idx="30">
                  <c:v>4556</c:v>
                </c:pt>
                <c:pt idx="31">
                  <c:v>4556</c:v>
                </c:pt>
                <c:pt idx="32">
                  <c:v>4556</c:v>
                </c:pt>
                <c:pt idx="33">
                  <c:v>4556</c:v>
                </c:pt>
                <c:pt idx="34">
                  <c:v>4556</c:v>
                </c:pt>
                <c:pt idx="35">
                  <c:v>4556</c:v>
                </c:pt>
                <c:pt idx="36">
                  <c:v>4556</c:v>
                </c:pt>
                <c:pt idx="37">
                  <c:v>4556</c:v>
                </c:pt>
              </c:numCache>
            </c:numRef>
          </c:val>
          <c:extLst>
            <c:ext xmlns:c16="http://schemas.microsoft.com/office/drawing/2014/chart" uri="{C3380CC4-5D6E-409C-BE32-E72D297353CC}">
              <c16:uniqueId val="{00000007-0B7C-4269-BAF4-BC036BA77719}"/>
            </c:ext>
          </c:extLst>
        </c:ser>
        <c:ser>
          <c:idx val="7"/>
          <c:order val="8"/>
          <c:tx>
            <c:strRef>
              <c:f>'ES2'!$V$59</c:f>
              <c:strCache>
                <c:ptCount val="1"/>
                <c:pt idx="0">
                  <c:v>Offshore Wind</c:v>
                </c:pt>
              </c:strCache>
            </c:strRef>
          </c:tx>
          <c:spPr>
            <a:solidFill>
              <a:srgbClr val="DAAA00"/>
            </a:solidFill>
            <a:ln>
              <a:solidFill>
                <a:srgbClr val="DAAA00"/>
              </a:solidFill>
            </a:ln>
            <a:effectLst/>
          </c:spPr>
          <c:cat>
            <c:numRef>
              <c:f>'ES2'!$W$50:$BH$50</c:f>
              <c:numCache>
                <c:formatCode>yyyy</c:formatCode>
                <c:ptCount val="38"/>
                <c:pt idx="0">
                  <c:v>42095</c:v>
                </c:pt>
                <c:pt idx="1">
                  <c:v>42461</c:v>
                </c:pt>
                <c:pt idx="2">
                  <c:v>42826</c:v>
                </c:pt>
                <c:pt idx="3">
                  <c:v>42826</c:v>
                </c:pt>
                <c:pt idx="4">
                  <c:v>43191</c:v>
                </c:pt>
                <c:pt idx="5">
                  <c:v>43191</c:v>
                </c:pt>
                <c:pt idx="6">
                  <c:v>43556</c:v>
                </c:pt>
                <c:pt idx="7">
                  <c:v>43922</c:v>
                </c:pt>
                <c:pt idx="8">
                  <c:v>44287</c:v>
                </c:pt>
                <c:pt idx="9">
                  <c:v>44652</c:v>
                </c:pt>
                <c:pt idx="10">
                  <c:v>45017</c:v>
                </c:pt>
                <c:pt idx="11">
                  <c:v>45383</c:v>
                </c:pt>
                <c:pt idx="12">
                  <c:v>45748</c:v>
                </c:pt>
                <c:pt idx="13">
                  <c:v>46113</c:v>
                </c:pt>
                <c:pt idx="14">
                  <c:v>46478</c:v>
                </c:pt>
                <c:pt idx="15">
                  <c:v>46844</c:v>
                </c:pt>
                <c:pt idx="16">
                  <c:v>47209</c:v>
                </c:pt>
                <c:pt idx="17">
                  <c:v>47574</c:v>
                </c:pt>
                <c:pt idx="18">
                  <c:v>47939</c:v>
                </c:pt>
                <c:pt idx="19">
                  <c:v>48305</c:v>
                </c:pt>
                <c:pt idx="20">
                  <c:v>48670</c:v>
                </c:pt>
                <c:pt idx="21">
                  <c:v>49035</c:v>
                </c:pt>
                <c:pt idx="22">
                  <c:v>49400</c:v>
                </c:pt>
                <c:pt idx="23">
                  <c:v>49766</c:v>
                </c:pt>
                <c:pt idx="24">
                  <c:v>50131</c:v>
                </c:pt>
                <c:pt idx="25">
                  <c:v>50496</c:v>
                </c:pt>
                <c:pt idx="26">
                  <c:v>50861</c:v>
                </c:pt>
                <c:pt idx="27">
                  <c:v>51227</c:v>
                </c:pt>
                <c:pt idx="28">
                  <c:v>51592</c:v>
                </c:pt>
                <c:pt idx="29">
                  <c:v>51957</c:v>
                </c:pt>
                <c:pt idx="30">
                  <c:v>52322</c:v>
                </c:pt>
                <c:pt idx="31">
                  <c:v>52688</c:v>
                </c:pt>
                <c:pt idx="32">
                  <c:v>53053</c:v>
                </c:pt>
                <c:pt idx="33">
                  <c:v>53418</c:v>
                </c:pt>
                <c:pt idx="34">
                  <c:v>53783</c:v>
                </c:pt>
                <c:pt idx="35">
                  <c:v>54149</c:v>
                </c:pt>
                <c:pt idx="36">
                  <c:v>54514</c:v>
                </c:pt>
                <c:pt idx="37">
                  <c:v>54879</c:v>
                </c:pt>
              </c:numCache>
            </c:numRef>
          </c:cat>
          <c:val>
            <c:numRef>
              <c:f>'ES2'!$W$59:$BH$59</c:f>
              <c:numCache>
                <c:formatCode>_-* #,##0_-;\-* #,##0_-;_-* "-"??_-;_-@_-</c:formatCode>
                <c:ptCount val="38"/>
                <c:pt idx="5">
                  <c:v>8541.7999999999993</c:v>
                </c:pt>
                <c:pt idx="6">
                  <c:v>9754.4</c:v>
                </c:pt>
                <c:pt idx="7">
                  <c:v>10365.4</c:v>
                </c:pt>
                <c:pt idx="8">
                  <c:v>10365.4</c:v>
                </c:pt>
                <c:pt idx="9">
                  <c:v>11165.4</c:v>
                </c:pt>
                <c:pt idx="10">
                  <c:v>12595.4</c:v>
                </c:pt>
                <c:pt idx="11">
                  <c:v>13935.4</c:v>
                </c:pt>
                <c:pt idx="12">
                  <c:v>14335.4</c:v>
                </c:pt>
                <c:pt idx="13">
                  <c:v>15773.4</c:v>
                </c:pt>
                <c:pt idx="14">
                  <c:v>17210.399999999998</c:v>
                </c:pt>
                <c:pt idx="15">
                  <c:v>18110.399999999998</c:v>
                </c:pt>
                <c:pt idx="16">
                  <c:v>19350.399999999998</c:v>
                </c:pt>
                <c:pt idx="17">
                  <c:v>20850.399999999998</c:v>
                </c:pt>
                <c:pt idx="18">
                  <c:v>21850.399999999998</c:v>
                </c:pt>
                <c:pt idx="19">
                  <c:v>22500.399999999998</c:v>
                </c:pt>
                <c:pt idx="20">
                  <c:v>23200.399999999998</c:v>
                </c:pt>
                <c:pt idx="21">
                  <c:v>24350.399999999998</c:v>
                </c:pt>
                <c:pt idx="22">
                  <c:v>25150.399999999998</c:v>
                </c:pt>
                <c:pt idx="23">
                  <c:v>25450.399999999998</c:v>
                </c:pt>
                <c:pt idx="24">
                  <c:v>25750.399999999998</c:v>
                </c:pt>
                <c:pt idx="25">
                  <c:v>25710.399999999998</c:v>
                </c:pt>
                <c:pt idx="26">
                  <c:v>26210.399999999998</c:v>
                </c:pt>
                <c:pt idx="27">
                  <c:v>26640.399999999998</c:v>
                </c:pt>
                <c:pt idx="28">
                  <c:v>26640.399999999998</c:v>
                </c:pt>
                <c:pt idx="29">
                  <c:v>26640.399999999998</c:v>
                </c:pt>
                <c:pt idx="30">
                  <c:v>26640.399999999998</c:v>
                </c:pt>
                <c:pt idx="31">
                  <c:v>26640.399999999998</c:v>
                </c:pt>
                <c:pt idx="32">
                  <c:v>26640.399999999998</c:v>
                </c:pt>
                <c:pt idx="33">
                  <c:v>26640.399999999998</c:v>
                </c:pt>
                <c:pt idx="34">
                  <c:v>26640.399999999998</c:v>
                </c:pt>
                <c:pt idx="35">
                  <c:v>26640.399999999998</c:v>
                </c:pt>
                <c:pt idx="36">
                  <c:v>26640.399999999998</c:v>
                </c:pt>
                <c:pt idx="37">
                  <c:v>26640.399999999998</c:v>
                </c:pt>
              </c:numCache>
            </c:numRef>
          </c:val>
          <c:extLst>
            <c:ext xmlns:c16="http://schemas.microsoft.com/office/drawing/2014/chart" uri="{C3380CC4-5D6E-409C-BE32-E72D297353CC}">
              <c16:uniqueId val="{00000008-0B7C-4269-BAF4-BC036BA77719}"/>
            </c:ext>
          </c:extLst>
        </c:ser>
        <c:ser>
          <c:idx val="8"/>
          <c:order val="9"/>
          <c:tx>
            <c:strRef>
              <c:f>'ES2'!$V$60</c:f>
              <c:strCache>
                <c:ptCount val="1"/>
                <c:pt idx="0">
                  <c:v>Onshore Wind</c:v>
                </c:pt>
              </c:strCache>
            </c:strRef>
          </c:tx>
          <c:spPr>
            <a:solidFill>
              <a:srgbClr val="009A44"/>
            </a:solidFill>
            <a:ln>
              <a:solidFill>
                <a:srgbClr val="009A44"/>
              </a:solidFill>
            </a:ln>
            <a:effectLst/>
          </c:spPr>
          <c:cat>
            <c:numRef>
              <c:f>'ES2'!$W$50:$BH$50</c:f>
              <c:numCache>
                <c:formatCode>yyyy</c:formatCode>
                <c:ptCount val="38"/>
                <c:pt idx="0">
                  <c:v>42095</c:v>
                </c:pt>
                <c:pt idx="1">
                  <c:v>42461</c:v>
                </c:pt>
                <c:pt idx="2">
                  <c:v>42826</c:v>
                </c:pt>
                <c:pt idx="3">
                  <c:v>42826</c:v>
                </c:pt>
                <c:pt idx="4">
                  <c:v>43191</c:v>
                </c:pt>
                <c:pt idx="5">
                  <c:v>43191</c:v>
                </c:pt>
                <c:pt idx="6">
                  <c:v>43556</c:v>
                </c:pt>
                <c:pt idx="7">
                  <c:v>43922</c:v>
                </c:pt>
                <c:pt idx="8">
                  <c:v>44287</c:v>
                </c:pt>
                <c:pt idx="9">
                  <c:v>44652</c:v>
                </c:pt>
                <c:pt idx="10">
                  <c:v>45017</c:v>
                </c:pt>
                <c:pt idx="11">
                  <c:v>45383</c:v>
                </c:pt>
                <c:pt idx="12">
                  <c:v>45748</c:v>
                </c:pt>
                <c:pt idx="13">
                  <c:v>46113</c:v>
                </c:pt>
                <c:pt idx="14">
                  <c:v>46478</c:v>
                </c:pt>
                <c:pt idx="15">
                  <c:v>46844</c:v>
                </c:pt>
                <c:pt idx="16">
                  <c:v>47209</c:v>
                </c:pt>
                <c:pt idx="17">
                  <c:v>47574</c:v>
                </c:pt>
                <c:pt idx="18">
                  <c:v>47939</c:v>
                </c:pt>
                <c:pt idx="19">
                  <c:v>48305</c:v>
                </c:pt>
                <c:pt idx="20">
                  <c:v>48670</c:v>
                </c:pt>
                <c:pt idx="21">
                  <c:v>49035</c:v>
                </c:pt>
                <c:pt idx="22">
                  <c:v>49400</c:v>
                </c:pt>
                <c:pt idx="23">
                  <c:v>49766</c:v>
                </c:pt>
                <c:pt idx="24">
                  <c:v>50131</c:v>
                </c:pt>
                <c:pt idx="25">
                  <c:v>50496</c:v>
                </c:pt>
                <c:pt idx="26">
                  <c:v>50861</c:v>
                </c:pt>
                <c:pt idx="27">
                  <c:v>51227</c:v>
                </c:pt>
                <c:pt idx="28">
                  <c:v>51592</c:v>
                </c:pt>
                <c:pt idx="29">
                  <c:v>51957</c:v>
                </c:pt>
                <c:pt idx="30">
                  <c:v>52322</c:v>
                </c:pt>
                <c:pt idx="31">
                  <c:v>52688</c:v>
                </c:pt>
                <c:pt idx="32">
                  <c:v>53053</c:v>
                </c:pt>
                <c:pt idx="33">
                  <c:v>53418</c:v>
                </c:pt>
                <c:pt idx="34">
                  <c:v>53783</c:v>
                </c:pt>
                <c:pt idx="35">
                  <c:v>54149</c:v>
                </c:pt>
                <c:pt idx="36">
                  <c:v>54514</c:v>
                </c:pt>
                <c:pt idx="37">
                  <c:v>54879</c:v>
                </c:pt>
              </c:numCache>
            </c:numRef>
          </c:cat>
          <c:val>
            <c:numRef>
              <c:f>'ES2'!$W$60:$BH$60</c:f>
              <c:numCache>
                <c:formatCode>_-* #,##0_-;\-* #,##0_-;_-* "-"??_-;_-@_-</c:formatCode>
                <c:ptCount val="38"/>
                <c:pt idx="5">
                  <c:v>12434.846195333805</c:v>
                </c:pt>
                <c:pt idx="6">
                  <c:v>12708.74813922547</c:v>
                </c:pt>
                <c:pt idx="7">
                  <c:v>12834.996828251609</c:v>
                </c:pt>
                <c:pt idx="8">
                  <c:v>12922.371644062416</c:v>
                </c:pt>
                <c:pt idx="9">
                  <c:v>13051.828421110891</c:v>
                </c:pt>
                <c:pt idx="10">
                  <c:v>13207.421638235766</c:v>
                </c:pt>
                <c:pt idx="11">
                  <c:v>13491.347677604095</c:v>
                </c:pt>
                <c:pt idx="12">
                  <c:v>13965.678976166218</c:v>
                </c:pt>
                <c:pt idx="13">
                  <c:v>14713.633303201994</c:v>
                </c:pt>
                <c:pt idx="14">
                  <c:v>15211.552375084451</c:v>
                </c:pt>
                <c:pt idx="15">
                  <c:v>15902.410039696721</c:v>
                </c:pt>
                <c:pt idx="16">
                  <c:v>16409.215014556525</c:v>
                </c:pt>
                <c:pt idx="17">
                  <c:v>17148.104438342441</c:v>
                </c:pt>
                <c:pt idx="18">
                  <c:v>17964.82627122504</c:v>
                </c:pt>
                <c:pt idx="19">
                  <c:v>18539.361682766699</c:v>
                </c:pt>
                <c:pt idx="20">
                  <c:v>19041.115569597256</c:v>
                </c:pt>
                <c:pt idx="21">
                  <c:v>19559.867040270972</c:v>
                </c:pt>
                <c:pt idx="22">
                  <c:v>20050.928643263163</c:v>
                </c:pt>
                <c:pt idx="23">
                  <c:v>20556.681134380091</c:v>
                </c:pt>
                <c:pt idx="24">
                  <c:v>21078.936721835435</c:v>
                </c:pt>
                <c:pt idx="25">
                  <c:v>21588.177795645523</c:v>
                </c:pt>
                <c:pt idx="26">
                  <c:v>22079.173603585325</c:v>
                </c:pt>
                <c:pt idx="27">
                  <c:v>22550.475778683081</c:v>
                </c:pt>
                <c:pt idx="28">
                  <c:v>23010.030070035034</c:v>
                </c:pt>
                <c:pt idx="29">
                  <c:v>23442.056337887301</c:v>
                </c:pt>
                <c:pt idx="30">
                  <c:v>23842.084868240363</c:v>
                </c:pt>
                <c:pt idx="31">
                  <c:v>24198.77804937624</c:v>
                </c:pt>
                <c:pt idx="32">
                  <c:v>24537.010361699478</c:v>
                </c:pt>
                <c:pt idx="33">
                  <c:v>24877.915297503678</c:v>
                </c:pt>
                <c:pt idx="34">
                  <c:v>25190.771549806446</c:v>
                </c:pt>
                <c:pt idx="35">
                  <c:v>25505.379934368837</c:v>
                </c:pt>
                <c:pt idx="36">
                  <c:v>25789.367708220139</c:v>
                </c:pt>
                <c:pt idx="37">
                  <c:v>26057.526645832739</c:v>
                </c:pt>
              </c:numCache>
            </c:numRef>
          </c:val>
          <c:extLst>
            <c:ext xmlns:c16="http://schemas.microsoft.com/office/drawing/2014/chart" uri="{C3380CC4-5D6E-409C-BE32-E72D297353CC}">
              <c16:uniqueId val="{00000009-0B7C-4269-BAF4-BC036BA77719}"/>
            </c:ext>
          </c:extLst>
        </c:ser>
        <c:ser>
          <c:idx val="9"/>
          <c:order val="10"/>
          <c:tx>
            <c:strRef>
              <c:f>'ES2'!$V$61</c:f>
              <c:strCache>
                <c:ptCount val="1"/>
                <c:pt idx="0">
                  <c:v>Other Renewables</c:v>
                </c:pt>
              </c:strCache>
            </c:strRef>
          </c:tx>
          <c:spPr>
            <a:solidFill>
              <a:srgbClr val="F4364C"/>
            </a:solidFill>
            <a:ln>
              <a:solidFill>
                <a:srgbClr val="F4364C"/>
              </a:solidFill>
            </a:ln>
            <a:effectLst/>
          </c:spPr>
          <c:cat>
            <c:numRef>
              <c:f>'ES2'!$W$50:$BH$50</c:f>
              <c:numCache>
                <c:formatCode>yyyy</c:formatCode>
                <c:ptCount val="38"/>
                <c:pt idx="0">
                  <c:v>42095</c:v>
                </c:pt>
                <c:pt idx="1">
                  <c:v>42461</c:v>
                </c:pt>
                <c:pt idx="2">
                  <c:v>42826</c:v>
                </c:pt>
                <c:pt idx="3">
                  <c:v>42826</c:v>
                </c:pt>
                <c:pt idx="4">
                  <c:v>43191</c:v>
                </c:pt>
                <c:pt idx="5">
                  <c:v>43191</c:v>
                </c:pt>
                <c:pt idx="6">
                  <c:v>43556</c:v>
                </c:pt>
                <c:pt idx="7">
                  <c:v>43922</c:v>
                </c:pt>
                <c:pt idx="8">
                  <c:v>44287</c:v>
                </c:pt>
                <c:pt idx="9">
                  <c:v>44652</c:v>
                </c:pt>
                <c:pt idx="10">
                  <c:v>45017</c:v>
                </c:pt>
                <c:pt idx="11">
                  <c:v>45383</c:v>
                </c:pt>
                <c:pt idx="12">
                  <c:v>45748</c:v>
                </c:pt>
                <c:pt idx="13">
                  <c:v>46113</c:v>
                </c:pt>
                <c:pt idx="14">
                  <c:v>46478</c:v>
                </c:pt>
                <c:pt idx="15">
                  <c:v>46844</c:v>
                </c:pt>
                <c:pt idx="16">
                  <c:v>47209</c:v>
                </c:pt>
                <c:pt idx="17">
                  <c:v>47574</c:v>
                </c:pt>
                <c:pt idx="18">
                  <c:v>47939</c:v>
                </c:pt>
                <c:pt idx="19">
                  <c:v>48305</c:v>
                </c:pt>
                <c:pt idx="20">
                  <c:v>48670</c:v>
                </c:pt>
                <c:pt idx="21">
                  <c:v>49035</c:v>
                </c:pt>
                <c:pt idx="22">
                  <c:v>49400</c:v>
                </c:pt>
                <c:pt idx="23">
                  <c:v>49766</c:v>
                </c:pt>
                <c:pt idx="24">
                  <c:v>50131</c:v>
                </c:pt>
                <c:pt idx="25">
                  <c:v>50496</c:v>
                </c:pt>
                <c:pt idx="26">
                  <c:v>50861</c:v>
                </c:pt>
                <c:pt idx="27">
                  <c:v>51227</c:v>
                </c:pt>
                <c:pt idx="28">
                  <c:v>51592</c:v>
                </c:pt>
                <c:pt idx="29">
                  <c:v>51957</c:v>
                </c:pt>
                <c:pt idx="30">
                  <c:v>52322</c:v>
                </c:pt>
                <c:pt idx="31">
                  <c:v>52688</c:v>
                </c:pt>
                <c:pt idx="32">
                  <c:v>53053</c:v>
                </c:pt>
                <c:pt idx="33">
                  <c:v>53418</c:v>
                </c:pt>
                <c:pt idx="34">
                  <c:v>53783</c:v>
                </c:pt>
                <c:pt idx="35">
                  <c:v>54149</c:v>
                </c:pt>
                <c:pt idx="36">
                  <c:v>54514</c:v>
                </c:pt>
                <c:pt idx="37">
                  <c:v>54879</c:v>
                </c:pt>
              </c:numCache>
            </c:numRef>
          </c:cat>
          <c:val>
            <c:numRef>
              <c:f>'ES2'!$W$61:$BH$61</c:f>
              <c:numCache>
                <c:formatCode>_-* #,##0_-;\-* #,##0_-;_-* "-"??_-;_-@_-</c:formatCode>
                <c:ptCount val="38"/>
                <c:pt idx="5">
                  <c:v>1888.7815488860292</c:v>
                </c:pt>
                <c:pt idx="6">
                  <c:v>1936.0707837603411</c:v>
                </c:pt>
                <c:pt idx="7">
                  <c:v>1976.9192664024933</c:v>
                </c:pt>
                <c:pt idx="8">
                  <c:v>2016.9864624986676</c:v>
                </c:pt>
                <c:pt idx="9">
                  <c:v>2068.395316546314</c:v>
                </c:pt>
                <c:pt idx="10">
                  <c:v>2109.3981682726503</c:v>
                </c:pt>
                <c:pt idx="11">
                  <c:v>2144.7675524507922</c:v>
                </c:pt>
                <c:pt idx="12">
                  <c:v>2181.4258563385602</c:v>
                </c:pt>
                <c:pt idx="13">
                  <c:v>2242.4966980405707</c:v>
                </c:pt>
                <c:pt idx="14">
                  <c:v>2289.3775132939509</c:v>
                </c:pt>
                <c:pt idx="15">
                  <c:v>2329.2180127296779</c:v>
                </c:pt>
                <c:pt idx="16">
                  <c:v>2370.44992929198</c:v>
                </c:pt>
                <c:pt idx="17">
                  <c:v>2445.3517862783983</c:v>
                </c:pt>
                <c:pt idx="18">
                  <c:v>2499.5636354216813</c:v>
                </c:pt>
                <c:pt idx="19">
                  <c:v>2553.8616325571293</c:v>
                </c:pt>
                <c:pt idx="20">
                  <c:v>2614.1815314622836</c:v>
                </c:pt>
                <c:pt idx="21">
                  <c:v>2702.3862958246787</c:v>
                </c:pt>
                <c:pt idx="22">
                  <c:v>2770.6251160184729</c:v>
                </c:pt>
                <c:pt idx="23">
                  <c:v>2821.4697937026176</c:v>
                </c:pt>
                <c:pt idx="24">
                  <c:v>2860.8601337356499</c:v>
                </c:pt>
                <c:pt idx="25">
                  <c:v>2896.339567757695</c:v>
                </c:pt>
                <c:pt idx="26">
                  <c:v>2919.7202796026559</c:v>
                </c:pt>
                <c:pt idx="27">
                  <c:v>2928.1252840683092</c:v>
                </c:pt>
                <c:pt idx="28">
                  <c:v>2938.9665529230442</c:v>
                </c:pt>
                <c:pt idx="29">
                  <c:v>2952.063003169364</c:v>
                </c:pt>
                <c:pt idx="30">
                  <c:v>2968.086512129822</c:v>
                </c:pt>
                <c:pt idx="31">
                  <c:v>2987.9705575219377</c:v>
                </c:pt>
                <c:pt idx="32">
                  <c:v>3011.1959067077587</c:v>
                </c:pt>
                <c:pt idx="33">
                  <c:v>3034.2046566664317</c:v>
                </c:pt>
                <c:pt idx="34">
                  <c:v>3059.283338468586</c:v>
                </c:pt>
                <c:pt idx="35">
                  <c:v>3086.4112931940545</c:v>
                </c:pt>
                <c:pt idx="36">
                  <c:v>3115.6800190272543</c:v>
                </c:pt>
                <c:pt idx="37">
                  <c:v>3147.2882157148088</c:v>
                </c:pt>
              </c:numCache>
            </c:numRef>
          </c:val>
          <c:extLst>
            <c:ext xmlns:c16="http://schemas.microsoft.com/office/drawing/2014/chart" uri="{C3380CC4-5D6E-409C-BE32-E72D297353CC}">
              <c16:uniqueId val="{0000000A-0B7C-4269-BAF4-BC036BA77719}"/>
            </c:ext>
          </c:extLst>
        </c:ser>
        <c:ser>
          <c:idx val="10"/>
          <c:order val="11"/>
          <c:tx>
            <c:strRef>
              <c:f>'ES2'!$V$62</c:f>
              <c:strCache>
                <c:ptCount val="1"/>
                <c:pt idx="0">
                  <c:v>Other Thermal</c:v>
                </c:pt>
              </c:strCache>
            </c:strRef>
          </c:tx>
          <c:spPr>
            <a:solidFill>
              <a:srgbClr val="E87722"/>
            </a:solidFill>
            <a:ln>
              <a:solidFill>
                <a:srgbClr val="E87722"/>
              </a:solidFill>
            </a:ln>
            <a:effectLst/>
          </c:spPr>
          <c:cat>
            <c:numRef>
              <c:f>'ES2'!$W$50:$BH$50</c:f>
              <c:numCache>
                <c:formatCode>yyyy</c:formatCode>
                <c:ptCount val="38"/>
                <c:pt idx="0">
                  <c:v>42095</c:v>
                </c:pt>
                <c:pt idx="1">
                  <c:v>42461</c:v>
                </c:pt>
                <c:pt idx="2">
                  <c:v>42826</c:v>
                </c:pt>
                <c:pt idx="3">
                  <c:v>42826</c:v>
                </c:pt>
                <c:pt idx="4">
                  <c:v>43191</c:v>
                </c:pt>
                <c:pt idx="5">
                  <c:v>43191</c:v>
                </c:pt>
                <c:pt idx="6">
                  <c:v>43556</c:v>
                </c:pt>
                <c:pt idx="7">
                  <c:v>43922</c:v>
                </c:pt>
                <c:pt idx="8">
                  <c:v>44287</c:v>
                </c:pt>
                <c:pt idx="9">
                  <c:v>44652</c:v>
                </c:pt>
                <c:pt idx="10">
                  <c:v>45017</c:v>
                </c:pt>
                <c:pt idx="11">
                  <c:v>45383</c:v>
                </c:pt>
                <c:pt idx="12">
                  <c:v>45748</c:v>
                </c:pt>
                <c:pt idx="13">
                  <c:v>46113</c:v>
                </c:pt>
                <c:pt idx="14">
                  <c:v>46478</c:v>
                </c:pt>
                <c:pt idx="15">
                  <c:v>46844</c:v>
                </c:pt>
                <c:pt idx="16">
                  <c:v>47209</c:v>
                </c:pt>
                <c:pt idx="17">
                  <c:v>47574</c:v>
                </c:pt>
                <c:pt idx="18">
                  <c:v>47939</c:v>
                </c:pt>
                <c:pt idx="19">
                  <c:v>48305</c:v>
                </c:pt>
                <c:pt idx="20">
                  <c:v>48670</c:v>
                </c:pt>
                <c:pt idx="21">
                  <c:v>49035</c:v>
                </c:pt>
                <c:pt idx="22">
                  <c:v>49400</c:v>
                </c:pt>
                <c:pt idx="23">
                  <c:v>49766</c:v>
                </c:pt>
                <c:pt idx="24">
                  <c:v>50131</c:v>
                </c:pt>
                <c:pt idx="25">
                  <c:v>50496</c:v>
                </c:pt>
                <c:pt idx="26">
                  <c:v>50861</c:v>
                </c:pt>
                <c:pt idx="27">
                  <c:v>51227</c:v>
                </c:pt>
                <c:pt idx="28">
                  <c:v>51592</c:v>
                </c:pt>
                <c:pt idx="29">
                  <c:v>51957</c:v>
                </c:pt>
                <c:pt idx="30">
                  <c:v>52322</c:v>
                </c:pt>
                <c:pt idx="31">
                  <c:v>52688</c:v>
                </c:pt>
                <c:pt idx="32">
                  <c:v>53053</c:v>
                </c:pt>
                <c:pt idx="33">
                  <c:v>53418</c:v>
                </c:pt>
                <c:pt idx="34">
                  <c:v>53783</c:v>
                </c:pt>
                <c:pt idx="35">
                  <c:v>54149</c:v>
                </c:pt>
                <c:pt idx="36">
                  <c:v>54514</c:v>
                </c:pt>
                <c:pt idx="37">
                  <c:v>54879</c:v>
                </c:pt>
              </c:numCache>
            </c:numRef>
          </c:cat>
          <c:val>
            <c:numRef>
              <c:f>'ES2'!$W$62:$BH$62</c:f>
              <c:numCache>
                <c:formatCode>_-* #,##0_-;\-* #,##0_-;_-* "-"??_-;_-@_-</c:formatCode>
                <c:ptCount val="38"/>
                <c:pt idx="5">
                  <c:v>1752.9859999999996</c:v>
                </c:pt>
                <c:pt idx="6">
                  <c:v>2021.8249999999998</c:v>
                </c:pt>
                <c:pt idx="7">
                  <c:v>2249.1069999999995</c:v>
                </c:pt>
                <c:pt idx="8">
                  <c:v>2276.0471399999997</c:v>
                </c:pt>
                <c:pt idx="9">
                  <c:v>2307.4879885199998</c:v>
                </c:pt>
                <c:pt idx="10">
                  <c:v>2429.1248083477994</c:v>
                </c:pt>
                <c:pt idx="11">
                  <c:v>2411.3786812396256</c:v>
                </c:pt>
                <c:pt idx="12">
                  <c:v>2364.73225152534</c:v>
                </c:pt>
                <c:pt idx="13">
                  <c:v>2302.3211052396255</c:v>
                </c:pt>
                <c:pt idx="14">
                  <c:v>2202.0894509539112</c:v>
                </c:pt>
                <c:pt idx="15">
                  <c:v>1952.6517229539111</c:v>
                </c:pt>
                <c:pt idx="16">
                  <c:v>1807.3226740967682</c:v>
                </c:pt>
                <c:pt idx="17">
                  <c:v>1672.185622816768</c:v>
                </c:pt>
                <c:pt idx="18">
                  <c:v>1567.8171900382995</c:v>
                </c:pt>
                <c:pt idx="19">
                  <c:v>1476.4601902028053</c:v>
                </c:pt>
                <c:pt idx="20">
                  <c:v>1407.983285671598</c:v>
                </c:pt>
                <c:pt idx="21">
                  <c:v>1336.8941071592678</c:v>
                </c:pt>
                <c:pt idx="22">
                  <c:v>1315.5646099900496</c:v>
                </c:pt>
                <c:pt idx="23">
                  <c:v>1305.3991610530779</c:v>
                </c:pt>
                <c:pt idx="24">
                  <c:v>1299.0617477223409</c:v>
                </c:pt>
                <c:pt idx="25">
                  <c:v>1296.4997896292298</c:v>
                </c:pt>
                <c:pt idx="26">
                  <c:v>1295.7335356214721</c:v>
                </c:pt>
                <c:pt idx="27">
                  <c:v>1295.7335356214721</c:v>
                </c:pt>
                <c:pt idx="28">
                  <c:v>1237.7335356214721</c:v>
                </c:pt>
                <c:pt idx="29">
                  <c:v>1237.7335356214721</c:v>
                </c:pt>
                <c:pt idx="30">
                  <c:v>1237.7335356214721</c:v>
                </c:pt>
                <c:pt idx="31">
                  <c:v>1237.7335356214721</c:v>
                </c:pt>
                <c:pt idx="32">
                  <c:v>1237.7335356214721</c:v>
                </c:pt>
                <c:pt idx="33">
                  <c:v>1237.7335356214721</c:v>
                </c:pt>
                <c:pt idx="34">
                  <c:v>1237.7335356214721</c:v>
                </c:pt>
                <c:pt idx="35">
                  <c:v>1237.7335356214721</c:v>
                </c:pt>
                <c:pt idx="36">
                  <c:v>1197.7335356214721</c:v>
                </c:pt>
                <c:pt idx="37">
                  <c:v>1197.7335356214721</c:v>
                </c:pt>
              </c:numCache>
            </c:numRef>
          </c:val>
          <c:extLst>
            <c:ext xmlns:c16="http://schemas.microsoft.com/office/drawing/2014/chart" uri="{C3380CC4-5D6E-409C-BE32-E72D297353CC}">
              <c16:uniqueId val="{0000000B-0B7C-4269-BAF4-BC036BA77719}"/>
            </c:ext>
          </c:extLst>
        </c:ser>
        <c:ser>
          <c:idx val="11"/>
          <c:order val="12"/>
          <c:tx>
            <c:strRef>
              <c:f>'ES2'!$V$63</c:f>
              <c:strCache>
                <c:ptCount val="1"/>
                <c:pt idx="0">
                  <c:v>Solar</c:v>
                </c:pt>
              </c:strCache>
            </c:strRef>
          </c:tx>
          <c:spPr>
            <a:solidFill>
              <a:srgbClr val="857874"/>
            </a:solidFill>
            <a:ln>
              <a:solidFill>
                <a:srgbClr val="857874"/>
              </a:solidFill>
            </a:ln>
            <a:effectLst/>
          </c:spPr>
          <c:cat>
            <c:numRef>
              <c:f>'ES2'!$W$50:$BH$50</c:f>
              <c:numCache>
                <c:formatCode>yyyy</c:formatCode>
                <c:ptCount val="38"/>
                <c:pt idx="0">
                  <c:v>42095</c:v>
                </c:pt>
                <c:pt idx="1">
                  <c:v>42461</c:v>
                </c:pt>
                <c:pt idx="2">
                  <c:v>42826</c:v>
                </c:pt>
                <c:pt idx="3">
                  <c:v>42826</c:v>
                </c:pt>
                <c:pt idx="4">
                  <c:v>43191</c:v>
                </c:pt>
                <c:pt idx="5">
                  <c:v>43191</c:v>
                </c:pt>
                <c:pt idx="6">
                  <c:v>43556</c:v>
                </c:pt>
                <c:pt idx="7">
                  <c:v>43922</c:v>
                </c:pt>
                <c:pt idx="8">
                  <c:v>44287</c:v>
                </c:pt>
                <c:pt idx="9">
                  <c:v>44652</c:v>
                </c:pt>
                <c:pt idx="10">
                  <c:v>45017</c:v>
                </c:pt>
                <c:pt idx="11">
                  <c:v>45383</c:v>
                </c:pt>
                <c:pt idx="12">
                  <c:v>45748</c:v>
                </c:pt>
                <c:pt idx="13">
                  <c:v>46113</c:v>
                </c:pt>
                <c:pt idx="14">
                  <c:v>46478</c:v>
                </c:pt>
                <c:pt idx="15">
                  <c:v>46844</c:v>
                </c:pt>
                <c:pt idx="16">
                  <c:v>47209</c:v>
                </c:pt>
                <c:pt idx="17">
                  <c:v>47574</c:v>
                </c:pt>
                <c:pt idx="18">
                  <c:v>47939</c:v>
                </c:pt>
                <c:pt idx="19">
                  <c:v>48305</c:v>
                </c:pt>
                <c:pt idx="20">
                  <c:v>48670</c:v>
                </c:pt>
                <c:pt idx="21">
                  <c:v>49035</c:v>
                </c:pt>
                <c:pt idx="22">
                  <c:v>49400</c:v>
                </c:pt>
                <c:pt idx="23">
                  <c:v>49766</c:v>
                </c:pt>
                <c:pt idx="24">
                  <c:v>50131</c:v>
                </c:pt>
                <c:pt idx="25">
                  <c:v>50496</c:v>
                </c:pt>
                <c:pt idx="26">
                  <c:v>50861</c:v>
                </c:pt>
                <c:pt idx="27">
                  <c:v>51227</c:v>
                </c:pt>
                <c:pt idx="28">
                  <c:v>51592</c:v>
                </c:pt>
                <c:pt idx="29">
                  <c:v>51957</c:v>
                </c:pt>
                <c:pt idx="30">
                  <c:v>52322</c:v>
                </c:pt>
                <c:pt idx="31">
                  <c:v>52688</c:v>
                </c:pt>
                <c:pt idx="32">
                  <c:v>53053</c:v>
                </c:pt>
                <c:pt idx="33">
                  <c:v>53418</c:v>
                </c:pt>
                <c:pt idx="34">
                  <c:v>53783</c:v>
                </c:pt>
                <c:pt idx="35">
                  <c:v>54149</c:v>
                </c:pt>
                <c:pt idx="36">
                  <c:v>54514</c:v>
                </c:pt>
                <c:pt idx="37">
                  <c:v>54879</c:v>
                </c:pt>
              </c:numCache>
            </c:numRef>
          </c:cat>
          <c:val>
            <c:numRef>
              <c:f>'ES2'!$W$63:$BH$63</c:f>
              <c:numCache>
                <c:formatCode>_-* #,##0_-;\-* #,##0_-;_-* "-"??_-;_-@_-</c:formatCode>
                <c:ptCount val="38"/>
                <c:pt idx="5">
                  <c:v>12719.263482269986</c:v>
                </c:pt>
                <c:pt idx="6">
                  <c:v>12913.476272402026</c:v>
                </c:pt>
                <c:pt idx="7">
                  <c:v>13276.362878382302</c:v>
                </c:pt>
                <c:pt idx="8">
                  <c:v>13683.580788508543</c:v>
                </c:pt>
                <c:pt idx="9">
                  <c:v>14123.665630973956</c:v>
                </c:pt>
                <c:pt idx="10">
                  <c:v>14590.486614515756</c:v>
                </c:pt>
                <c:pt idx="11">
                  <c:v>15080.1248584368</c:v>
                </c:pt>
                <c:pt idx="12">
                  <c:v>15659.721668729349</c:v>
                </c:pt>
                <c:pt idx="13">
                  <c:v>16205.411966165959</c:v>
                </c:pt>
                <c:pt idx="14">
                  <c:v>16774.482223936637</c:v>
                </c:pt>
                <c:pt idx="15">
                  <c:v>17421.881175336312</c:v>
                </c:pt>
                <c:pt idx="16">
                  <c:v>18090.345972311206</c:v>
                </c:pt>
                <c:pt idx="17">
                  <c:v>18820.736194794143</c:v>
                </c:pt>
                <c:pt idx="18">
                  <c:v>19624.483332330776</c:v>
                </c:pt>
                <c:pt idx="19">
                  <c:v>20684.703854357947</c:v>
                </c:pt>
                <c:pt idx="20">
                  <c:v>22205.983744927591</c:v>
                </c:pt>
                <c:pt idx="21">
                  <c:v>23966.625365019761</c:v>
                </c:pt>
                <c:pt idx="22">
                  <c:v>26121.32017736361</c:v>
                </c:pt>
                <c:pt idx="23">
                  <c:v>27943.903428985337</c:v>
                </c:pt>
                <c:pt idx="24">
                  <c:v>29325.875061409799</c:v>
                </c:pt>
                <c:pt idx="25">
                  <c:v>30223.797651206136</c:v>
                </c:pt>
                <c:pt idx="26">
                  <c:v>30888.523077760023</c:v>
                </c:pt>
                <c:pt idx="27">
                  <c:v>31456.843728982254</c:v>
                </c:pt>
                <c:pt idx="28">
                  <c:v>31925.764380204513</c:v>
                </c:pt>
                <c:pt idx="29">
                  <c:v>32330.075031426721</c:v>
                </c:pt>
                <c:pt idx="30">
                  <c:v>32692.389182648916</c:v>
                </c:pt>
                <c:pt idx="31">
                  <c:v>33027.405608871217</c:v>
                </c:pt>
                <c:pt idx="32">
                  <c:v>33344.678513843421</c:v>
                </c:pt>
                <c:pt idx="33">
                  <c:v>33650.41813000312</c:v>
                </c:pt>
                <c:pt idx="34">
                  <c:v>33948.661108434797</c:v>
                </c:pt>
                <c:pt idx="35">
                  <c:v>34242.031272343091</c:v>
                </c:pt>
                <c:pt idx="36">
                  <c:v>34532.234106811258</c:v>
                </c:pt>
                <c:pt idx="37">
                  <c:v>34820.378177143437</c:v>
                </c:pt>
              </c:numCache>
            </c:numRef>
          </c:val>
          <c:extLst>
            <c:ext xmlns:c16="http://schemas.microsoft.com/office/drawing/2014/chart" uri="{C3380CC4-5D6E-409C-BE32-E72D297353CC}">
              <c16:uniqueId val="{0000000C-0B7C-4269-BAF4-BC036BA77719}"/>
            </c:ext>
          </c:extLst>
        </c:ser>
        <c:ser>
          <c:idx val="12"/>
          <c:order val="13"/>
          <c:tx>
            <c:strRef>
              <c:f>'ES2'!$V$64</c:f>
              <c:strCache>
                <c:ptCount val="1"/>
                <c:pt idx="0">
                  <c:v>Storage</c:v>
                </c:pt>
              </c:strCache>
            </c:strRef>
          </c:tx>
          <c:spPr>
            <a:solidFill>
              <a:srgbClr val="003E51"/>
            </a:solidFill>
            <a:ln>
              <a:solidFill>
                <a:srgbClr val="003E51"/>
              </a:solidFill>
            </a:ln>
            <a:effectLst/>
          </c:spPr>
          <c:cat>
            <c:numRef>
              <c:f>'ES2'!$W$50:$BH$50</c:f>
              <c:numCache>
                <c:formatCode>yyyy</c:formatCode>
                <c:ptCount val="38"/>
                <c:pt idx="0">
                  <c:v>42095</c:v>
                </c:pt>
                <c:pt idx="1">
                  <c:v>42461</c:v>
                </c:pt>
                <c:pt idx="2">
                  <c:v>42826</c:v>
                </c:pt>
                <c:pt idx="3">
                  <c:v>42826</c:v>
                </c:pt>
                <c:pt idx="4">
                  <c:v>43191</c:v>
                </c:pt>
                <c:pt idx="5">
                  <c:v>43191</c:v>
                </c:pt>
                <c:pt idx="6">
                  <c:v>43556</c:v>
                </c:pt>
                <c:pt idx="7">
                  <c:v>43922</c:v>
                </c:pt>
                <c:pt idx="8">
                  <c:v>44287</c:v>
                </c:pt>
                <c:pt idx="9">
                  <c:v>44652</c:v>
                </c:pt>
                <c:pt idx="10">
                  <c:v>45017</c:v>
                </c:pt>
                <c:pt idx="11">
                  <c:v>45383</c:v>
                </c:pt>
                <c:pt idx="12">
                  <c:v>45748</c:v>
                </c:pt>
                <c:pt idx="13">
                  <c:v>46113</c:v>
                </c:pt>
                <c:pt idx="14">
                  <c:v>46478</c:v>
                </c:pt>
                <c:pt idx="15">
                  <c:v>46844</c:v>
                </c:pt>
                <c:pt idx="16">
                  <c:v>47209</c:v>
                </c:pt>
                <c:pt idx="17">
                  <c:v>47574</c:v>
                </c:pt>
                <c:pt idx="18">
                  <c:v>47939</c:v>
                </c:pt>
                <c:pt idx="19">
                  <c:v>48305</c:v>
                </c:pt>
                <c:pt idx="20">
                  <c:v>48670</c:v>
                </c:pt>
                <c:pt idx="21">
                  <c:v>49035</c:v>
                </c:pt>
                <c:pt idx="22">
                  <c:v>49400</c:v>
                </c:pt>
                <c:pt idx="23">
                  <c:v>49766</c:v>
                </c:pt>
                <c:pt idx="24">
                  <c:v>50131</c:v>
                </c:pt>
                <c:pt idx="25">
                  <c:v>50496</c:v>
                </c:pt>
                <c:pt idx="26">
                  <c:v>50861</c:v>
                </c:pt>
                <c:pt idx="27">
                  <c:v>51227</c:v>
                </c:pt>
                <c:pt idx="28">
                  <c:v>51592</c:v>
                </c:pt>
                <c:pt idx="29">
                  <c:v>51957</c:v>
                </c:pt>
                <c:pt idx="30">
                  <c:v>52322</c:v>
                </c:pt>
                <c:pt idx="31">
                  <c:v>52688</c:v>
                </c:pt>
                <c:pt idx="32">
                  <c:v>53053</c:v>
                </c:pt>
                <c:pt idx="33">
                  <c:v>53418</c:v>
                </c:pt>
                <c:pt idx="34">
                  <c:v>53783</c:v>
                </c:pt>
                <c:pt idx="35">
                  <c:v>54149</c:v>
                </c:pt>
                <c:pt idx="36">
                  <c:v>54514</c:v>
                </c:pt>
                <c:pt idx="37">
                  <c:v>54879</c:v>
                </c:pt>
              </c:numCache>
            </c:numRef>
          </c:cat>
          <c:val>
            <c:numRef>
              <c:f>'ES2'!$W$64:$BH$64</c:f>
              <c:numCache>
                <c:formatCode>_-* #,##0_-;\-* #,##0_-;_-* "-"??_-;_-@_-</c:formatCode>
                <c:ptCount val="38"/>
                <c:pt idx="5">
                  <c:v>3589.8770907652988</c:v>
                </c:pt>
                <c:pt idx="6">
                  <c:v>3589.8773274961754</c:v>
                </c:pt>
                <c:pt idx="7">
                  <c:v>4051.6839983015243</c:v>
                </c:pt>
                <c:pt idx="8">
                  <c:v>4767.1081074536251</c:v>
                </c:pt>
                <c:pt idx="9">
                  <c:v>4767.115712893612</c:v>
                </c:pt>
                <c:pt idx="10">
                  <c:v>4887.1347937795472</c:v>
                </c:pt>
                <c:pt idx="11">
                  <c:v>5127.8943320555873</c:v>
                </c:pt>
                <c:pt idx="12">
                  <c:v>5361.7715363582565</c:v>
                </c:pt>
                <c:pt idx="13">
                  <c:v>5422.7864701419203</c:v>
                </c:pt>
                <c:pt idx="14">
                  <c:v>5721.1799148506061</c:v>
                </c:pt>
                <c:pt idx="15">
                  <c:v>6216.9670648312376</c:v>
                </c:pt>
                <c:pt idx="16">
                  <c:v>6622.0056741340914</c:v>
                </c:pt>
                <c:pt idx="17">
                  <c:v>6958.9034016265314</c:v>
                </c:pt>
                <c:pt idx="18">
                  <c:v>7572.8325289872228</c:v>
                </c:pt>
                <c:pt idx="19">
                  <c:v>7800.4450710957681</c:v>
                </c:pt>
                <c:pt idx="20">
                  <c:v>8230.2167788660463</c:v>
                </c:pt>
                <c:pt idx="21">
                  <c:v>9133.279515250244</c:v>
                </c:pt>
                <c:pt idx="22">
                  <c:v>9718.8037734061654</c:v>
                </c:pt>
                <c:pt idx="23">
                  <c:v>10163.420389722176</c:v>
                </c:pt>
                <c:pt idx="24">
                  <c:v>10264.498888058912</c:v>
                </c:pt>
                <c:pt idx="25">
                  <c:v>10885.647863199903</c:v>
                </c:pt>
                <c:pt idx="26">
                  <c:v>11290.173182022201</c:v>
                </c:pt>
                <c:pt idx="27">
                  <c:v>11530.196588798874</c:v>
                </c:pt>
                <c:pt idx="28">
                  <c:v>12402.802227062009</c:v>
                </c:pt>
                <c:pt idx="29">
                  <c:v>12863.337426008069</c:v>
                </c:pt>
                <c:pt idx="30">
                  <c:v>13783.269839644185</c:v>
                </c:pt>
                <c:pt idx="31">
                  <c:v>14307.170206502524</c:v>
                </c:pt>
                <c:pt idx="32">
                  <c:v>14861.113651651969</c:v>
                </c:pt>
                <c:pt idx="33">
                  <c:v>15453.626006830083</c:v>
                </c:pt>
                <c:pt idx="34">
                  <c:v>16545.024753036851</c:v>
                </c:pt>
                <c:pt idx="35">
                  <c:v>16946.39121777445</c:v>
                </c:pt>
                <c:pt idx="36">
                  <c:v>17639.872399121225</c:v>
                </c:pt>
                <c:pt idx="37">
                  <c:v>17751.389485217609</c:v>
                </c:pt>
              </c:numCache>
            </c:numRef>
          </c:val>
          <c:extLst>
            <c:ext xmlns:c16="http://schemas.microsoft.com/office/drawing/2014/chart" uri="{C3380CC4-5D6E-409C-BE32-E72D297353CC}">
              <c16:uniqueId val="{0000000D-0B7C-4269-BAF4-BC036BA77719}"/>
            </c:ext>
          </c:extLst>
        </c:ser>
        <c:ser>
          <c:idx val="13"/>
          <c:order val="14"/>
          <c:tx>
            <c:strRef>
              <c:f>'ES2'!$V$65</c:f>
              <c:strCache>
                <c:ptCount val="1"/>
                <c:pt idx="0">
                  <c:v>Waste</c:v>
                </c:pt>
              </c:strCache>
            </c:strRef>
          </c:tx>
          <c:spPr>
            <a:solidFill>
              <a:schemeClr val="accent2">
                <a:lumMod val="80000"/>
                <a:lumOff val="20000"/>
              </a:schemeClr>
            </a:solidFill>
            <a:ln>
              <a:noFill/>
            </a:ln>
            <a:effectLst/>
          </c:spPr>
          <c:cat>
            <c:numRef>
              <c:f>'ES2'!$W$50:$BH$50</c:f>
              <c:numCache>
                <c:formatCode>yyyy</c:formatCode>
                <c:ptCount val="38"/>
                <c:pt idx="0">
                  <c:v>42095</c:v>
                </c:pt>
                <c:pt idx="1">
                  <c:v>42461</c:v>
                </c:pt>
                <c:pt idx="2">
                  <c:v>42826</c:v>
                </c:pt>
                <c:pt idx="3">
                  <c:v>42826</c:v>
                </c:pt>
                <c:pt idx="4">
                  <c:v>43191</c:v>
                </c:pt>
                <c:pt idx="5">
                  <c:v>43191</c:v>
                </c:pt>
                <c:pt idx="6">
                  <c:v>43556</c:v>
                </c:pt>
                <c:pt idx="7">
                  <c:v>43922</c:v>
                </c:pt>
                <c:pt idx="8">
                  <c:v>44287</c:v>
                </c:pt>
                <c:pt idx="9">
                  <c:v>44652</c:v>
                </c:pt>
                <c:pt idx="10">
                  <c:v>45017</c:v>
                </c:pt>
                <c:pt idx="11">
                  <c:v>45383</c:v>
                </c:pt>
                <c:pt idx="12">
                  <c:v>45748</c:v>
                </c:pt>
                <c:pt idx="13">
                  <c:v>46113</c:v>
                </c:pt>
                <c:pt idx="14">
                  <c:v>46478</c:v>
                </c:pt>
                <c:pt idx="15">
                  <c:v>46844</c:v>
                </c:pt>
                <c:pt idx="16">
                  <c:v>47209</c:v>
                </c:pt>
                <c:pt idx="17">
                  <c:v>47574</c:v>
                </c:pt>
                <c:pt idx="18">
                  <c:v>47939</c:v>
                </c:pt>
                <c:pt idx="19">
                  <c:v>48305</c:v>
                </c:pt>
                <c:pt idx="20">
                  <c:v>48670</c:v>
                </c:pt>
                <c:pt idx="21">
                  <c:v>49035</c:v>
                </c:pt>
                <c:pt idx="22">
                  <c:v>49400</c:v>
                </c:pt>
                <c:pt idx="23">
                  <c:v>49766</c:v>
                </c:pt>
                <c:pt idx="24">
                  <c:v>50131</c:v>
                </c:pt>
                <c:pt idx="25">
                  <c:v>50496</c:v>
                </c:pt>
                <c:pt idx="26">
                  <c:v>50861</c:v>
                </c:pt>
                <c:pt idx="27">
                  <c:v>51227</c:v>
                </c:pt>
                <c:pt idx="28">
                  <c:v>51592</c:v>
                </c:pt>
                <c:pt idx="29">
                  <c:v>51957</c:v>
                </c:pt>
                <c:pt idx="30">
                  <c:v>52322</c:v>
                </c:pt>
                <c:pt idx="31">
                  <c:v>52688</c:v>
                </c:pt>
                <c:pt idx="32">
                  <c:v>53053</c:v>
                </c:pt>
                <c:pt idx="33">
                  <c:v>53418</c:v>
                </c:pt>
                <c:pt idx="34">
                  <c:v>53783</c:v>
                </c:pt>
                <c:pt idx="35">
                  <c:v>54149</c:v>
                </c:pt>
                <c:pt idx="36">
                  <c:v>54514</c:v>
                </c:pt>
                <c:pt idx="37">
                  <c:v>54879</c:v>
                </c:pt>
              </c:numCache>
            </c:numRef>
          </c:cat>
          <c:val>
            <c:numRef>
              <c:f>'ES2'!$W$65:$BH$65</c:f>
              <c:numCache>
                <c:formatCode>_-* #,##0_-;\-* #,##0_-;_-* "-"??_-;_-@_-</c:formatCode>
                <c:ptCount val="38"/>
                <c:pt idx="5">
                  <c:v>1353.9080000000001</c:v>
                </c:pt>
                <c:pt idx="6">
                  <c:v>1531.5756772599175</c:v>
                </c:pt>
                <c:pt idx="7">
                  <c:v>1632.6791326744983</c:v>
                </c:pt>
                <c:pt idx="8">
                  <c:v>1739.9937630052495</c:v>
                </c:pt>
                <c:pt idx="9">
                  <c:v>1772.2032062537187</c:v>
                </c:pt>
                <c:pt idx="10">
                  <c:v>1803.1723041257628</c:v>
                </c:pt>
                <c:pt idx="11">
                  <c:v>1832.9930847178484</c:v>
                </c:pt>
                <c:pt idx="12">
                  <c:v>1861.7476961890227</c:v>
                </c:pt>
                <c:pt idx="13">
                  <c:v>1889.5097726903234</c:v>
                </c:pt>
                <c:pt idx="14">
                  <c:v>1951.3455720418274</c:v>
                </c:pt>
                <c:pt idx="15">
                  <c:v>1977.3149294626442</c:v>
                </c:pt>
                <c:pt idx="16">
                  <c:v>2002.4720619371769</c:v>
                </c:pt>
                <c:pt idx="17">
                  <c:v>2026.8662504436409</c:v>
                </c:pt>
                <c:pt idx="18">
                  <c:v>2045.5726878209316</c:v>
                </c:pt>
                <c:pt idx="19">
                  <c:v>2063.5315406873497</c:v>
                </c:pt>
                <c:pt idx="20">
                  <c:v>2080.7846245808455</c:v>
                </c:pt>
                <c:pt idx="21">
                  <c:v>2094.8485135999881</c:v>
                </c:pt>
                <c:pt idx="22">
                  <c:v>2108.2645735051456</c:v>
                </c:pt>
                <c:pt idx="23">
                  <c:v>2121.0675553027727</c:v>
                </c:pt>
                <c:pt idx="24">
                  <c:v>2133.2896455222153</c:v>
                </c:pt>
                <c:pt idx="25">
                  <c:v>2142.4195581447566</c:v>
                </c:pt>
                <c:pt idx="26">
                  <c:v>2149.0209734138862</c:v>
                </c:pt>
                <c:pt idx="27">
                  <c:v>2153.0587327915114</c:v>
                </c:pt>
                <c:pt idx="28">
                  <c:v>2149.4468088745457</c:v>
                </c:pt>
                <c:pt idx="29">
                  <c:v>2138.2468640773914</c:v>
                </c:pt>
                <c:pt idx="30">
                  <c:v>2121.1178520038279</c:v>
                </c:pt>
                <c:pt idx="31">
                  <c:v>2099.0898178186717</c:v>
                </c:pt>
                <c:pt idx="32">
                  <c:v>2072.4237278500573</c:v>
                </c:pt>
                <c:pt idx="33">
                  <c:v>2041.4336623114646</c:v>
                </c:pt>
                <c:pt idx="34">
                  <c:v>2006.4807602963006</c:v>
                </c:pt>
                <c:pt idx="35">
                  <c:v>1967.9663043076853</c:v>
                </c:pt>
                <c:pt idx="36">
                  <c:v>1926.3241288650752</c:v>
                </c:pt>
                <c:pt idx="37">
                  <c:v>1882.012553782698</c:v>
                </c:pt>
              </c:numCache>
            </c:numRef>
          </c:val>
          <c:extLst>
            <c:ext xmlns:c16="http://schemas.microsoft.com/office/drawing/2014/chart" uri="{C3380CC4-5D6E-409C-BE32-E72D297353CC}">
              <c16:uniqueId val="{0000000E-0B7C-4269-BAF4-BC036BA77719}"/>
            </c:ext>
          </c:extLst>
        </c:ser>
        <c:dLbls>
          <c:showLegendKey val="0"/>
          <c:showVal val="0"/>
          <c:showCatName val="0"/>
          <c:showSerName val="0"/>
          <c:showPercent val="0"/>
          <c:showBubbleSize val="0"/>
        </c:dLbls>
        <c:axId val="612512128"/>
        <c:axId val="612513664"/>
      </c:areaChart>
      <c:lineChart>
        <c:grouping val="standard"/>
        <c:varyColors val="0"/>
        <c:ser>
          <c:idx val="15"/>
          <c:order val="15"/>
          <c:tx>
            <c:strRef>
              <c:f>'ES2'!$V$66</c:f>
              <c:strCache>
                <c:ptCount val="1"/>
                <c:pt idx="0">
                  <c:v>Transmission % of Total</c:v>
                </c:pt>
              </c:strCache>
            </c:strRef>
          </c:tx>
          <c:spPr>
            <a:ln w="25400" cap="rnd">
              <a:solidFill>
                <a:sysClr val="windowText" lastClr="000000"/>
              </a:solidFill>
              <a:round/>
            </a:ln>
            <a:effectLst/>
          </c:spPr>
          <c:marker>
            <c:symbol val="none"/>
          </c:marker>
          <c:cat>
            <c:numRef>
              <c:f>'ES2'!$W$50:$BH$50</c:f>
              <c:numCache>
                <c:formatCode>yyyy</c:formatCode>
                <c:ptCount val="38"/>
                <c:pt idx="0">
                  <c:v>42095</c:v>
                </c:pt>
                <c:pt idx="1">
                  <c:v>42461</c:v>
                </c:pt>
                <c:pt idx="2">
                  <c:v>42826</c:v>
                </c:pt>
                <c:pt idx="3">
                  <c:v>42826</c:v>
                </c:pt>
                <c:pt idx="4">
                  <c:v>43191</c:v>
                </c:pt>
                <c:pt idx="5">
                  <c:v>43191</c:v>
                </c:pt>
                <c:pt idx="6">
                  <c:v>43556</c:v>
                </c:pt>
                <c:pt idx="7">
                  <c:v>43922</c:v>
                </c:pt>
                <c:pt idx="8">
                  <c:v>44287</c:v>
                </c:pt>
                <c:pt idx="9">
                  <c:v>44652</c:v>
                </c:pt>
                <c:pt idx="10">
                  <c:v>45017</c:v>
                </c:pt>
                <c:pt idx="11">
                  <c:v>45383</c:v>
                </c:pt>
                <c:pt idx="12">
                  <c:v>45748</c:v>
                </c:pt>
                <c:pt idx="13">
                  <c:v>46113</c:v>
                </c:pt>
                <c:pt idx="14">
                  <c:v>46478</c:v>
                </c:pt>
                <c:pt idx="15">
                  <c:v>46844</c:v>
                </c:pt>
                <c:pt idx="16">
                  <c:v>47209</c:v>
                </c:pt>
                <c:pt idx="17">
                  <c:v>47574</c:v>
                </c:pt>
                <c:pt idx="18">
                  <c:v>47939</c:v>
                </c:pt>
                <c:pt idx="19">
                  <c:v>48305</c:v>
                </c:pt>
                <c:pt idx="20">
                  <c:v>48670</c:v>
                </c:pt>
                <c:pt idx="21">
                  <c:v>49035</c:v>
                </c:pt>
                <c:pt idx="22">
                  <c:v>49400</c:v>
                </c:pt>
                <c:pt idx="23">
                  <c:v>49766</c:v>
                </c:pt>
                <c:pt idx="24">
                  <c:v>50131</c:v>
                </c:pt>
                <c:pt idx="25">
                  <c:v>50496</c:v>
                </c:pt>
                <c:pt idx="26">
                  <c:v>50861</c:v>
                </c:pt>
                <c:pt idx="27">
                  <c:v>51227</c:v>
                </c:pt>
                <c:pt idx="28">
                  <c:v>51592</c:v>
                </c:pt>
                <c:pt idx="29">
                  <c:v>51957</c:v>
                </c:pt>
                <c:pt idx="30">
                  <c:v>52322</c:v>
                </c:pt>
                <c:pt idx="31">
                  <c:v>52688</c:v>
                </c:pt>
                <c:pt idx="32">
                  <c:v>53053</c:v>
                </c:pt>
                <c:pt idx="33">
                  <c:v>53418</c:v>
                </c:pt>
                <c:pt idx="34">
                  <c:v>53783</c:v>
                </c:pt>
                <c:pt idx="35">
                  <c:v>54149</c:v>
                </c:pt>
                <c:pt idx="36">
                  <c:v>54514</c:v>
                </c:pt>
                <c:pt idx="37">
                  <c:v>54879</c:v>
                </c:pt>
              </c:numCache>
            </c:numRef>
          </c:cat>
          <c:val>
            <c:numRef>
              <c:f>'ES2'!$W$66:$BH$66</c:f>
              <c:numCache>
                <c:formatCode>0%</c:formatCode>
                <c:ptCount val="38"/>
                <c:pt idx="5">
                  <c:v>0.71353029816253422</c:v>
                </c:pt>
                <c:pt idx="6">
                  <c:v>0.7009660005882028</c:v>
                </c:pt>
                <c:pt idx="7">
                  <c:v>0.69011049083884302</c:v>
                </c:pt>
                <c:pt idx="8">
                  <c:v>0.6744876186711688</c:v>
                </c:pt>
                <c:pt idx="9">
                  <c:v>0.66945347981813308</c:v>
                </c:pt>
                <c:pt idx="10">
                  <c:v>0.66459630510226797</c:v>
                </c:pt>
                <c:pt idx="11">
                  <c:v>0.64289908250265149</c:v>
                </c:pt>
                <c:pt idx="12">
                  <c:v>0.63814342243131705</c:v>
                </c:pt>
                <c:pt idx="13">
                  <c:v>0.63355922112639762</c:v>
                </c:pt>
                <c:pt idx="14">
                  <c:v>0.62714739972417832</c:v>
                </c:pt>
                <c:pt idx="15">
                  <c:v>0.62010541849589274</c:v>
                </c:pt>
                <c:pt idx="16">
                  <c:v>0.61451304288075359</c:v>
                </c:pt>
                <c:pt idx="17">
                  <c:v>0.61096387735792579</c:v>
                </c:pt>
                <c:pt idx="18">
                  <c:v>0.60313768233741105</c:v>
                </c:pt>
                <c:pt idx="19">
                  <c:v>0.59693774544647427</c:v>
                </c:pt>
                <c:pt idx="20">
                  <c:v>0.58525136044053205</c:v>
                </c:pt>
                <c:pt idx="21">
                  <c:v>0.57306804924302468</c:v>
                </c:pt>
                <c:pt idx="22">
                  <c:v>0.5584724070492687</c:v>
                </c:pt>
                <c:pt idx="23">
                  <c:v>0.54677377079505229</c:v>
                </c:pt>
                <c:pt idx="24">
                  <c:v>0.53861003764161564</c:v>
                </c:pt>
                <c:pt idx="25">
                  <c:v>0.52969545594176448</c:v>
                </c:pt>
                <c:pt idx="26">
                  <c:v>0.52371436523490766</c:v>
                </c:pt>
                <c:pt idx="27">
                  <c:v>0.51821576270927638</c:v>
                </c:pt>
                <c:pt idx="28">
                  <c:v>0.50889839739282017</c:v>
                </c:pt>
                <c:pt idx="29">
                  <c:v>0.50192229959024681</c:v>
                </c:pt>
                <c:pt idx="30">
                  <c:v>0.49130467562007468</c:v>
                </c:pt>
                <c:pt idx="31">
                  <c:v>0.48397909221346208</c:v>
                </c:pt>
                <c:pt idx="32">
                  <c:v>0.47895178815079897</c:v>
                </c:pt>
                <c:pt idx="33">
                  <c:v>0.46775324437416416</c:v>
                </c:pt>
                <c:pt idx="34">
                  <c:v>0.46383494435741773</c:v>
                </c:pt>
                <c:pt idx="35">
                  <c:v>0.4592716830082107</c:v>
                </c:pt>
                <c:pt idx="36">
                  <c:v>0.45141877443425216</c:v>
                </c:pt>
                <c:pt idx="37">
                  <c:v>0.44941247483107155</c:v>
                </c:pt>
              </c:numCache>
            </c:numRef>
          </c:val>
          <c:smooth val="0"/>
          <c:extLst>
            <c:ext xmlns:c16="http://schemas.microsoft.com/office/drawing/2014/chart" uri="{C3380CC4-5D6E-409C-BE32-E72D297353CC}">
              <c16:uniqueId val="{0000000F-0B7C-4269-BAF4-BC036BA77719}"/>
            </c:ext>
          </c:extLst>
        </c:ser>
        <c:ser>
          <c:idx val="16"/>
          <c:order val="16"/>
          <c:tx>
            <c:strRef>
              <c:f>'ES2'!$V$67</c:f>
              <c:strCache>
                <c:ptCount val="1"/>
                <c:pt idx="0">
                  <c:v>Distributed+Microgen % of Total </c:v>
                </c:pt>
              </c:strCache>
            </c:strRef>
          </c:tx>
          <c:spPr>
            <a:ln w="28575" cap="rnd">
              <a:solidFill>
                <a:srgbClr val="FFFF00"/>
              </a:solidFill>
              <a:round/>
            </a:ln>
            <a:effectLst/>
          </c:spPr>
          <c:marker>
            <c:symbol val="none"/>
          </c:marker>
          <c:val>
            <c:numRef>
              <c:f>'ES2'!$W$67:$BH$67</c:f>
              <c:numCache>
                <c:formatCode>0%</c:formatCode>
                <c:ptCount val="38"/>
                <c:pt idx="5">
                  <c:v>0.28646970183746578</c:v>
                </c:pt>
                <c:pt idx="6">
                  <c:v>0.2990339994117972</c:v>
                </c:pt>
                <c:pt idx="7">
                  <c:v>0.30988950916115698</c:v>
                </c:pt>
                <c:pt idx="8">
                  <c:v>0.3255123813288312</c:v>
                </c:pt>
                <c:pt idx="9">
                  <c:v>0.33054652018186692</c:v>
                </c:pt>
                <c:pt idx="10">
                  <c:v>0.33540369489773203</c:v>
                </c:pt>
                <c:pt idx="11">
                  <c:v>0.35710091749734851</c:v>
                </c:pt>
                <c:pt idx="12">
                  <c:v>0.36185657756868295</c:v>
                </c:pt>
                <c:pt idx="13">
                  <c:v>0.36644077887360238</c:v>
                </c:pt>
                <c:pt idx="14">
                  <c:v>0.37285260027582168</c:v>
                </c:pt>
                <c:pt idx="15">
                  <c:v>0.37989458150410726</c:v>
                </c:pt>
                <c:pt idx="16">
                  <c:v>0.38548695711924641</c:v>
                </c:pt>
                <c:pt idx="17">
                  <c:v>0.38903612264207421</c:v>
                </c:pt>
                <c:pt idx="18">
                  <c:v>0.39686231766258895</c:v>
                </c:pt>
                <c:pt idx="19">
                  <c:v>0.40306225455352573</c:v>
                </c:pt>
                <c:pt idx="20">
                  <c:v>0.41474863955946795</c:v>
                </c:pt>
                <c:pt idx="21">
                  <c:v>0.42693195075697532</c:v>
                </c:pt>
                <c:pt idx="22">
                  <c:v>0.4415275929507313</c:v>
                </c:pt>
                <c:pt idx="23">
                  <c:v>0.45322622920494771</c:v>
                </c:pt>
                <c:pt idx="24">
                  <c:v>0.46138996235838436</c:v>
                </c:pt>
                <c:pt idx="25">
                  <c:v>0.47030454405823552</c:v>
                </c:pt>
                <c:pt idx="26">
                  <c:v>0.47628563476509234</c:v>
                </c:pt>
                <c:pt idx="27">
                  <c:v>0.48178423729072362</c:v>
                </c:pt>
                <c:pt idx="28">
                  <c:v>0.49110160260717983</c:v>
                </c:pt>
                <c:pt idx="29">
                  <c:v>0.49807770040975319</c:v>
                </c:pt>
                <c:pt idx="30">
                  <c:v>0.50869532437992526</c:v>
                </c:pt>
                <c:pt idx="31">
                  <c:v>0.51602090778653786</c:v>
                </c:pt>
                <c:pt idx="32">
                  <c:v>0.52104821184920103</c:v>
                </c:pt>
                <c:pt idx="33">
                  <c:v>0.5322467556258359</c:v>
                </c:pt>
                <c:pt idx="34">
                  <c:v>0.53616505564258232</c:v>
                </c:pt>
                <c:pt idx="35">
                  <c:v>0.54072831699178936</c:v>
                </c:pt>
                <c:pt idx="36">
                  <c:v>0.54858122556574784</c:v>
                </c:pt>
                <c:pt idx="37">
                  <c:v>0.5505875251689285</c:v>
                </c:pt>
              </c:numCache>
            </c:numRef>
          </c:val>
          <c:smooth val="0"/>
          <c:extLst>
            <c:ext xmlns:c16="http://schemas.microsoft.com/office/drawing/2014/chart" uri="{C3380CC4-5D6E-409C-BE32-E72D297353CC}">
              <c16:uniqueId val="{00000010-0B7C-4269-BAF4-BC036BA77719}"/>
            </c:ext>
          </c:extLst>
        </c:ser>
        <c:dLbls>
          <c:showLegendKey val="0"/>
          <c:showVal val="0"/>
          <c:showCatName val="0"/>
          <c:showSerName val="0"/>
          <c:showPercent val="0"/>
          <c:showBubbleSize val="0"/>
        </c:dLbls>
        <c:marker val="1"/>
        <c:smooth val="0"/>
        <c:axId val="482933000"/>
        <c:axId val="482913976"/>
      </c:lineChart>
      <c:dateAx>
        <c:axId val="612512128"/>
        <c:scaling>
          <c:orientation val="minMax"/>
          <c:min val="42005"/>
        </c:scaling>
        <c:delete val="0"/>
        <c:axPos val="b"/>
        <c:numFmt formatCode="yyyy" sourceLinked="1"/>
        <c:majorTickMark val="out"/>
        <c:minorTickMark val="none"/>
        <c:tickLblPos val="low"/>
        <c:spPr>
          <a:noFill/>
          <a:ln w="9525" cap="flat" cmpd="sng" algn="ctr">
            <a:solidFill>
              <a:schemeClr val="bg1">
                <a:lumMod val="50000"/>
              </a:schemeClr>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12513664"/>
        <c:crosses val="autoZero"/>
        <c:auto val="1"/>
        <c:lblOffset val="100"/>
        <c:baseTimeUnit val="years"/>
        <c:majorUnit val="5"/>
        <c:majorTimeUnit val="years"/>
      </c:dateAx>
      <c:valAx>
        <c:axId val="612513664"/>
        <c:scaling>
          <c:orientation val="minMax"/>
        </c:scaling>
        <c:delete val="0"/>
        <c:axPos val="l"/>
        <c:majorGridlines>
          <c:spPr>
            <a:ln w="9525" cap="flat" cmpd="sng" algn="ctr">
              <a:solidFill>
                <a:srgbClr val="BFBFBF"/>
              </a:solidFill>
              <a:round/>
            </a:ln>
            <a:effectLst/>
          </c:spPr>
        </c:majorGridlines>
        <c:title>
          <c:tx>
            <c:rich>
              <a:bodyPr rot="-54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Installed capacity (GW)</a:t>
                </a:r>
              </a:p>
            </c:rich>
          </c:tx>
          <c:layout>
            <c:manualLayout>
              <c:xMode val="edge"/>
              <c:yMode val="edge"/>
              <c:x val="9.5303979845425633E-3"/>
              <c:y val="0.21488311835899768"/>
            </c:manualLayout>
          </c:layout>
          <c:overlay val="0"/>
          <c:spPr>
            <a:noFill/>
            <a:ln>
              <a:noFill/>
            </a:ln>
            <a:effectLst/>
          </c:spPr>
          <c:txPr>
            <a:bodyPr rot="-54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General" sourceLinked="0"/>
        <c:majorTickMark val="none"/>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12512128"/>
        <c:crosses val="autoZero"/>
        <c:crossBetween val="between"/>
        <c:dispUnits>
          <c:builtInUnit val="thousands"/>
        </c:dispUnits>
      </c:valAx>
      <c:valAx>
        <c:axId val="482913976"/>
        <c:scaling>
          <c:orientation val="minMax"/>
        </c:scaling>
        <c:delete val="0"/>
        <c:axPos val="r"/>
        <c:title>
          <c:tx>
            <c:rich>
              <a:bodyPr rot="-5400000" spcFirstLastPara="1" vertOverflow="ellipsis" vert="horz" wrap="square" anchor="ctr" anchorCtr="1"/>
              <a:lstStyle/>
              <a:p>
                <a:pPr algn="ctr" rtl="0">
                  <a:defRPr lang="en-US"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sz="1200" b="1" i="0" u="none" strike="noStrike" kern="1200" baseline="0">
                    <a:solidFill>
                      <a:sysClr val="windowText" lastClr="000000"/>
                    </a:solidFill>
                    <a:latin typeface="Arial" panose="020B0604020202020204" pitchFamily="34" charset="0"/>
                    <a:ea typeface="+mn-ea"/>
                    <a:cs typeface="Arial" panose="020B0604020202020204" pitchFamily="34" charset="0"/>
                  </a:rPr>
                  <a:t>% of Generation</a:t>
                </a:r>
              </a:p>
            </c:rich>
          </c:tx>
          <c:overlay val="0"/>
          <c:spPr>
            <a:noFill/>
            <a:ln>
              <a:noFill/>
            </a:ln>
            <a:effectLst/>
          </c:spPr>
          <c:txPr>
            <a:bodyPr rot="-5400000" spcFirstLastPara="1" vertOverflow="ellipsis" vert="horz" wrap="square" anchor="ctr" anchorCtr="1"/>
            <a:lstStyle/>
            <a:p>
              <a:pPr algn="ctr" rtl="0">
                <a:defRPr lang="en-US"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482933000"/>
        <c:crosses val="max"/>
        <c:crossBetween val="between"/>
      </c:valAx>
      <c:dateAx>
        <c:axId val="482933000"/>
        <c:scaling>
          <c:orientation val="minMax"/>
        </c:scaling>
        <c:delete val="1"/>
        <c:axPos val="b"/>
        <c:numFmt formatCode="yyyy" sourceLinked="1"/>
        <c:majorTickMark val="out"/>
        <c:minorTickMark val="none"/>
        <c:tickLblPos val="nextTo"/>
        <c:crossAx val="482913976"/>
        <c:crosses val="autoZero"/>
        <c:auto val="1"/>
        <c:lblOffset val="100"/>
        <c:baseTimeUnit val="days"/>
      </c:dateAx>
      <c:spPr>
        <a:noFill/>
        <a:ln>
          <a:noFill/>
        </a:ln>
        <a:effectLst/>
      </c:spPr>
    </c:plotArea>
    <c:legend>
      <c:legendPos val="b"/>
      <c:legendEntry>
        <c:idx val="1"/>
        <c:delete val="1"/>
      </c:legendEntry>
      <c:layout>
        <c:manualLayout>
          <c:xMode val="edge"/>
          <c:yMode val="edge"/>
          <c:x val="2.8193051885811747E-2"/>
          <c:y val="0.86793291649220161"/>
          <c:w val="0.97180694811418822"/>
          <c:h val="0.13206704926416274"/>
        </c:manualLayout>
      </c:layout>
      <c:overlay val="0"/>
      <c:spPr>
        <a:noFill/>
        <a:ln>
          <a:noFill/>
        </a:ln>
        <a:effectLst/>
      </c:spPr>
      <c:txPr>
        <a:bodyPr rot="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382456818767724"/>
          <c:y val="7.0845504009163798E-2"/>
          <c:w val="0.83855424444181015"/>
          <c:h val="0.78131519923645909"/>
        </c:manualLayout>
      </c:layout>
      <c:lineChart>
        <c:grouping val="standard"/>
        <c:varyColors val="0"/>
        <c:ser>
          <c:idx val="2"/>
          <c:order val="0"/>
          <c:tx>
            <c:strRef>
              <c:f>'ES3'!$M$9</c:f>
              <c:strCache>
                <c:ptCount val="1"/>
                <c:pt idx="0">
                  <c:v>Community Renewables</c:v>
                </c:pt>
              </c:strCache>
            </c:strRef>
          </c:tx>
          <c:spPr>
            <a:ln>
              <a:solidFill>
                <a:srgbClr val="E64097"/>
              </a:solidFill>
            </a:ln>
          </c:spPr>
          <c:marker>
            <c:symbol val="none"/>
          </c:marker>
          <c:cat>
            <c:numRef>
              <c:f>'ES3'!$N$7:$AW$7</c:f>
              <c:numCache>
                <c:formatCode>General</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'ES3'!$N$9:$AW$9</c:f>
              <c:numCache>
                <c:formatCode>General</c:formatCode>
                <c:ptCount val="36"/>
                <c:pt idx="3" formatCode="0">
                  <c:v>91.667294629362118</c:v>
                </c:pt>
                <c:pt idx="4" formatCode="0">
                  <c:v>93.619417573394685</c:v>
                </c:pt>
                <c:pt idx="5" formatCode="0">
                  <c:v>95.617461602522951</c:v>
                </c:pt>
                <c:pt idx="6" formatCode="0">
                  <c:v>106.96027021895287</c:v>
                </c:pt>
                <c:pt idx="7" formatCode="0">
                  <c:v>103.49207439778957</c:v>
                </c:pt>
                <c:pt idx="8" formatCode="0">
                  <c:v>109.61949005761971</c:v>
                </c:pt>
                <c:pt idx="9" formatCode="0">
                  <c:v>113.42210719292814</c:v>
                </c:pt>
                <c:pt idx="10" formatCode="0">
                  <c:v>128.1183256860113</c:v>
                </c:pt>
                <c:pt idx="11" formatCode="0">
                  <c:v>139.19505662661942</c:v>
                </c:pt>
                <c:pt idx="12" formatCode="0.0">
                  <c:v>143.63425084745336</c:v>
                </c:pt>
                <c:pt idx="13" formatCode="0.0">
                  <c:v>151.54795887090194</c:v>
                </c:pt>
                <c:pt idx="14" formatCode="0.0">
                  <c:v>161.47118106667301</c:v>
                </c:pt>
                <c:pt idx="15" formatCode="0.0">
                  <c:v>169.50725029446187</c:v>
                </c:pt>
                <c:pt idx="16" formatCode="0.0">
                  <c:v>175.56083914673286</c:v>
                </c:pt>
                <c:pt idx="17" formatCode="0.0">
                  <c:v>180.21014296672098</c:v>
                </c:pt>
                <c:pt idx="18" formatCode="0.0">
                  <c:v>188.30952016972913</c:v>
                </c:pt>
                <c:pt idx="19" formatCode="0.0">
                  <c:v>195.40829047984835</c:v>
                </c:pt>
                <c:pt idx="20" formatCode="0.0">
                  <c:v>201.18167952329247</c:v>
                </c:pt>
                <c:pt idx="21" formatCode="0.0">
                  <c:v>204.72572125502984</c:v>
                </c:pt>
                <c:pt idx="22" formatCode="0.0">
                  <c:v>210.45168659637056</c:v>
                </c:pt>
                <c:pt idx="23" formatCode="0.0">
                  <c:v>220.5714609484657</c:v>
                </c:pt>
                <c:pt idx="24" formatCode="0.0">
                  <c:v>228.49769807319996</c:v>
                </c:pt>
                <c:pt idx="25" formatCode="0.0">
                  <c:v>237.13027247176558</c:v>
                </c:pt>
                <c:pt idx="26" formatCode="0.0">
                  <c:v>244.35722026739955</c:v>
                </c:pt>
                <c:pt idx="27" formatCode="0.0">
                  <c:v>255.00959003743912</c:v>
                </c:pt>
                <c:pt idx="28" formatCode="0.0">
                  <c:v>261.26638932877239</c:v>
                </c:pt>
                <c:pt idx="29" formatCode="0.0">
                  <c:v>268.21507616657055</c:v>
                </c:pt>
                <c:pt idx="30" formatCode="0.0">
                  <c:v>276.37476721731827</c:v>
                </c:pt>
                <c:pt idx="31" formatCode="0.0">
                  <c:v>284.72000286594954</c:v>
                </c:pt>
                <c:pt idx="32" formatCode="0.0">
                  <c:v>293.95469454187031</c:v>
                </c:pt>
                <c:pt idx="33" formatCode="0.0">
                  <c:v>302.03123900008751</c:v>
                </c:pt>
                <c:pt idx="34" formatCode="0.0">
                  <c:v>311.27337887965763</c:v>
                </c:pt>
                <c:pt idx="35" formatCode="0.0">
                  <c:v>313.9708281094849</c:v>
                </c:pt>
              </c:numCache>
            </c:numRef>
          </c:val>
          <c:smooth val="0"/>
          <c:extLst>
            <c:ext xmlns:c16="http://schemas.microsoft.com/office/drawing/2014/chart" uri="{C3380CC4-5D6E-409C-BE32-E72D297353CC}">
              <c16:uniqueId val="{00000000-C043-4A7B-BC59-7894F1CAFD25}"/>
            </c:ext>
          </c:extLst>
        </c:ser>
        <c:ser>
          <c:idx val="3"/>
          <c:order val="1"/>
          <c:tx>
            <c:strRef>
              <c:f>'ES3'!$M$10</c:f>
              <c:strCache>
                <c:ptCount val="1"/>
                <c:pt idx="0">
                  <c:v>Two Degrees</c:v>
                </c:pt>
              </c:strCache>
            </c:strRef>
          </c:tx>
          <c:spPr>
            <a:ln>
              <a:solidFill>
                <a:srgbClr val="78A22F"/>
              </a:solidFill>
            </a:ln>
          </c:spPr>
          <c:marker>
            <c:symbol val="none"/>
          </c:marker>
          <c:cat>
            <c:numRef>
              <c:f>'ES3'!$N$7:$AW$7</c:f>
              <c:numCache>
                <c:formatCode>General</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'ES3'!$N$10:$AW$10</c:f>
              <c:numCache>
                <c:formatCode>General</c:formatCode>
                <c:ptCount val="36"/>
                <c:pt idx="3" formatCode="0">
                  <c:v>91.667294629362118</c:v>
                </c:pt>
                <c:pt idx="4" formatCode="0">
                  <c:v>103.77932989200366</c:v>
                </c:pt>
                <c:pt idx="5" formatCode="0">
                  <c:v>114.07997450079438</c:v>
                </c:pt>
                <c:pt idx="6" formatCode="0">
                  <c:v>120.36035757048575</c:v>
                </c:pt>
                <c:pt idx="7" formatCode="0">
                  <c:v>118.43038286401145</c:v>
                </c:pt>
                <c:pt idx="8" formatCode="0">
                  <c:v>122.08690778380048</c:v>
                </c:pt>
                <c:pt idx="9" formatCode="0">
                  <c:v>119.13094583089645</c:v>
                </c:pt>
                <c:pt idx="10" formatCode="0">
                  <c:v>126.49655412840281</c:v>
                </c:pt>
                <c:pt idx="11" formatCode="0">
                  <c:v>131.82185188579484</c:v>
                </c:pt>
                <c:pt idx="12" formatCode="0.0">
                  <c:v>132.27007364211181</c:v>
                </c:pt>
                <c:pt idx="13" formatCode="0.0">
                  <c:v>132.53681046583046</c:v>
                </c:pt>
                <c:pt idx="14" formatCode="0.0">
                  <c:v>133.96522488948835</c:v>
                </c:pt>
                <c:pt idx="15" formatCode="0.0">
                  <c:v>135.28430457082152</c:v>
                </c:pt>
                <c:pt idx="16" formatCode="0.0">
                  <c:v>136.95120445360089</c:v>
                </c:pt>
                <c:pt idx="17" formatCode="0.0">
                  <c:v>142.60350127922794</c:v>
                </c:pt>
                <c:pt idx="18" formatCode="0.0">
                  <c:v>145.52173967861359</c:v>
                </c:pt>
                <c:pt idx="19" formatCode="0.0">
                  <c:v>158.26188999886352</c:v>
                </c:pt>
                <c:pt idx="20" formatCode="0.0">
                  <c:v>164.89158405150351</c:v>
                </c:pt>
                <c:pt idx="21" formatCode="0.0">
                  <c:v>164.05067769567307</c:v>
                </c:pt>
                <c:pt idx="22" formatCode="0.0">
                  <c:v>166.8462696030054</c:v>
                </c:pt>
                <c:pt idx="23" formatCode="0.0">
                  <c:v>171.71223775330822</c:v>
                </c:pt>
                <c:pt idx="24" formatCode="0.0">
                  <c:v>177.77709578840984</c:v>
                </c:pt>
                <c:pt idx="25" formatCode="0.0">
                  <c:v>183.73641427453362</c:v>
                </c:pt>
                <c:pt idx="26" formatCode="0.0">
                  <c:v>184.02433709743775</c:v>
                </c:pt>
                <c:pt idx="27" formatCode="0.0">
                  <c:v>182.01284990332925</c:v>
                </c:pt>
                <c:pt idx="28" formatCode="0.0">
                  <c:v>181.88476525886296</c:v>
                </c:pt>
                <c:pt idx="29" formatCode="0.0">
                  <c:v>180.90084641085167</c:v>
                </c:pt>
                <c:pt idx="30" formatCode="0.0">
                  <c:v>179.58288607384867</c:v>
                </c:pt>
                <c:pt idx="31" formatCode="0.0">
                  <c:v>180.24754982240069</c:v>
                </c:pt>
                <c:pt idx="32" formatCode="0.0">
                  <c:v>182.7214343109793</c:v>
                </c:pt>
                <c:pt idx="33" formatCode="0.0">
                  <c:v>184.30988712615874</c:v>
                </c:pt>
                <c:pt idx="34" formatCode="0.0">
                  <c:v>188.62017100323533</c:v>
                </c:pt>
                <c:pt idx="35" formatCode="0.0">
                  <c:v>188.87396462051714</c:v>
                </c:pt>
              </c:numCache>
            </c:numRef>
          </c:val>
          <c:smooth val="0"/>
          <c:extLst>
            <c:ext xmlns:c16="http://schemas.microsoft.com/office/drawing/2014/chart" uri="{C3380CC4-5D6E-409C-BE32-E72D297353CC}">
              <c16:uniqueId val="{00000001-C043-4A7B-BC59-7894F1CAFD25}"/>
            </c:ext>
          </c:extLst>
        </c:ser>
        <c:ser>
          <c:idx val="4"/>
          <c:order val="2"/>
          <c:tx>
            <c:strRef>
              <c:f>'ES3'!$M$11</c:f>
              <c:strCache>
                <c:ptCount val="1"/>
                <c:pt idx="0">
                  <c:v>Steady Progression</c:v>
                </c:pt>
              </c:strCache>
            </c:strRef>
          </c:tx>
          <c:spPr>
            <a:ln>
              <a:solidFill>
                <a:srgbClr val="FFC222"/>
              </a:solidFill>
            </a:ln>
          </c:spPr>
          <c:marker>
            <c:symbol val="none"/>
          </c:marker>
          <c:cat>
            <c:numRef>
              <c:f>'ES3'!$N$7:$AW$7</c:f>
              <c:numCache>
                <c:formatCode>General</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'ES3'!$N$11:$AW$11</c:f>
              <c:numCache>
                <c:formatCode>General</c:formatCode>
                <c:ptCount val="36"/>
                <c:pt idx="3" formatCode="0">
                  <c:v>91.667294629362118</c:v>
                </c:pt>
                <c:pt idx="4" formatCode="0">
                  <c:v>67.987955956134385</c:v>
                </c:pt>
                <c:pt idx="5" formatCode="0">
                  <c:v>60.132681341564023</c:v>
                </c:pt>
                <c:pt idx="6" formatCode="0">
                  <c:v>62.06046717294663</c:v>
                </c:pt>
                <c:pt idx="7" formatCode="0">
                  <c:v>53.098715063481734</c:v>
                </c:pt>
                <c:pt idx="8" formatCode="0">
                  <c:v>52.668950967965145</c:v>
                </c:pt>
                <c:pt idx="9" formatCode="0">
                  <c:v>48.465658476059787</c:v>
                </c:pt>
                <c:pt idx="10" formatCode="0">
                  <c:v>37.7414835642291</c:v>
                </c:pt>
                <c:pt idx="11" formatCode="0">
                  <c:v>28.586934758376231</c:v>
                </c:pt>
                <c:pt idx="12" formatCode="0.0">
                  <c:v>17.576537557255222</c:v>
                </c:pt>
                <c:pt idx="13" formatCode="0.0">
                  <c:v>25.744010645798255</c:v>
                </c:pt>
                <c:pt idx="14" formatCode="0.0">
                  <c:v>41.587630994216568</c:v>
                </c:pt>
                <c:pt idx="15" formatCode="0.0">
                  <c:v>48.764307293952697</c:v>
                </c:pt>
                <c:pt idx="16" formatCode="0.0">
                  <c:v>44.836436048817802</c:v>
                </c:pt>
                <c:pt idx="17" formatCode="0.0">
                  <c:v>45.363614928086292</c:v>
                </c:pt>
                <c:pt idx="18" formatCode="0.0">
                  <c:v>52.761911635493163</c:v>
                </c:pt>
                <c:pt idx="19" formatCode="0.0">
                  <c:v>62.442492550328097</c:v>
                </c:pt>
                <c:pt idx="20" formatCode="0.0">
                  <c:v>73.587956447742556</c:v>
                </c:pt>
                <c:pt idx="21" formatCode="0.0">
                  <c:v>70.566648549132424</c:v>
                </c:pt>
                <c:pt idx="22" formatCode="0.0">
                  <c:v>67.757542536713686</c:v>
                </c:pt>
                <c:pt idx="23" formatCode="0.0">
                  <c:v>65.691587694173961</c:v>
                </c:pt>
                <c:pt idx="24" formatCode="0.0">
                  <c:v>61.934399262759825</c:v>
                </c:pt>
                <c:pt idx="25" formatCode="0.0">
                  <c:v>54.899061011043898</c:v>
                </c:pt>
                <c:pt idx="26" formatCode="0.0">
                  <c:v>44.329983104318103</c:v>
                </c:pt>
                <c:pt idx="27" formatCode="0.0">
                  <c:v>30.770480100967063</c:v>
                </c:pt>
                <c:pt idx="28" formatCode="0.0">
                  <c:v>23.299326651701904</c:v>
                </c:pt>
                <c:pt idx="29" formatCode="0.0">
                  <c:v>12.922733620839381</c:v>
                </c:pt>
                <c:pt idx="30" formatCode="0.0">
                  <c:v>9.9058662987254706</c:v>
                </c:pt>
                <c:pt idx="31" formatCode="0.0">
                  <c:v>1.6885537033290916</c:v>
                </c:pt>
                <c:pt idx="32" formatCode="0.0">
                  <c:v>-5.2821284218684923</c:v>
                </c:pt>
                <c:pt idx="33" formatCode="0.0">
                  <c:v>-11.98278148774267</c:v>
                </c:pt>
                <c:pt idx="34" formatCode="0.0">
                  <c:v>-16.223641439942696</c:v>
                </c:pt>
                <c:pt idx="35" formatCode="0.0">
                  <c:v>-16.133832792009969</c:v>
                </c:pt>
              </c:numCache>
            </c:numRef>
          </c:val>
          <c:smooth val="0"/>
          <c:extLst>
            <c:ext xmlns:c16="http://schemas.microsoft.com/office/drawing/2014/chart" uri="{C3380CC4-5D6E-409C-BE32-E72D297353CC}">
              <c16:uniqueId val="{00000002-C043-4A7B-BC59-7894F1CAFD25}"/>
            </c:ext>
          </c:extLst>
        </c:ser>
        <c:ser>
          <c:idx val="0"/>
          <c:order val="3"/>
          <c:tx>
            <c:strRef>
              <c:f>'ES3'!$M$12</c:f>
              <c:strCache>
                <c:ptCount val="1"/>
                <c:pt idx="0">
                  <c:v>Consumer Evolution</c:v>
                </c:pt>
              </c:strCache>
            </c:strRef>
          </c:tx>
          <c:spPr>
            <a:ln>
              <a:solidFill>
                <a:srgbClr val="1D1160"/>
              </a:solidFill>
            </a:ln>
          </c:spPr>
          <c:marker>
            <c:symbol val="none"/>
          </c:marker>
          <c:cat>
            <c:numRef>
              <c:f>'ES3'!$N$7:$AW$7</c:f>
              <c:numCache>
                <c:formatCode>General</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'ES3'!$N$12:$AW$12</c:f>
              <c:numCache>
                <c:formatCode>General</c:formatCode>
                <c:ptCount val="36"/>
                <c:pt idx="3" formatCode="0">
                  <c:v>91.667294629362118</c:v>
                </c:pt>
                <c:pt idx="4" formatCode="0">
                  <c:v>65.291496519311465</c:v>
                </c:pt>
                <c:pt idx="5" formatCode="0">
                  <c:v>64.542775436375166</c:v>
                </c:pt>
                <c:pt idx="6" formatCode="0">
                  <c:v>62.104192971166356</c:v>
                </c:pt>
                <c:pt idx="7" formatCode="0">
                  <c:v>65.276265489090235</c:v>
                </c:pt>
                <c:pt idx="8" formatCode="0">
                  <c:v>61.340278050453662</c:v>
                </c:pt>
                <c:pt idx="9" formatCode="0">
                  <c:v>46.968124439060546</c:v>
                </c:pt>
                <c:pt idx="10" formatCode="0">
                  <c:v>40.910831626208335</c:v>
                </c:pt>
                <c:pt idx="11" formatCode="0">
                  <c:v>30.751368575088975</c:v>
                </c:pt>
                <c:pt idx="12" formatCode="0.0">
                  <c:v>25.507684078069985</c:v>
                </c:pt>
                <c:pt idx="13" formatCode="0.0">
                  <c:v>35.761446517824027</c:v>
                </c:pt>
                <c:pt idx="14" formatCode="0.0">
                  <c:v>36.990472582968039</c:v>
                </c:pt>
                <c:pt idx="15" formatCode="0.0">
                  <c:v>51.065854182746591</c:v>
                </c:pt>
                <c:pt idx="16" formatCode="0.0">
                  <c:v>70.223303636768605</c:v>
                </c:pt>
                <c:pt idx="17" formatCode="0.0">
                  <c:v>92.186413490739142</c:v>
                </c:pt>
                <c:pt idx="18" formatCode="0.0">
                  <c:v>104.17884332881823</c:v>
                </c:pt>
                <c:pt idx="19" formatCode="0.0">
                  <c:v>119.12051372304148</c:v>
                </c:pt>
                <c:pt idx="20" formatCode="0.0">
                  <c:v>131.17657606332352</c:v>
                </c:pt>
                <c:pt idx="21" formatCode="0.0">
                  <c:v>128.04660608444061</c:v>
                </c:pt>
                <c:pt idx="22" formatCode="0.0">
                  <c:v>120.22688172426354</c:v>
                </c:pt>
                <c:pt idx="23" formatCode="0.0">
                  <c:v>122.70223649271799</c:v>
                </c:pt>
                <c:pt idx="24" formatCode="0.0">
                  <c:v>122.73746903747815</c:v>
                </c:pt>
                <c:pt idx="25" formatCode="0.0">
                  <c:v>124.09824644569215</c:v>
                </c:pt>
                <c:pt idx="26" formatCode="0.0">
                  <c:v>117.05879542121977</c:v>
                </c:pt>
                <c:pt idx="27" formatCode="0.0">
                  <c:v>113.49379227911004</c:v>
                </c:pt>
                <c:pt idx="28" formatCode="0.0">
                  <c:v>112.95761674577136</c:v>
                </c:pt>
                <c:pt idx="29" formatCode="0.0">
                  <c:v>111.0034521708086</c:v>
                </c:pt>
                <c:pt idx="30" formatCode="0.0">
                  <c:v>113.70843460512856</c:v>
                </c:pt>
                <c:pt idx="31" formatCode="0.0">
                  <c:v>115.13930642623222</c:v>
                </c:pt>
                <c:pt idx="32" formatCode="0.0">
                  <c:v>116.44279708046525</c:v>
                </c:pt>
                <c:pt idx="33" formatCode="0.0">
                  <c:v>117.52288726545947</c:v>
                </c:pt>
                <c:pt idx="34" formatCode="0.0">
                  <c:v>120.11713456340493</c:v>
                </c:pt>
                <c:pt idx="35" formatCode="0.0">
                  <c:v>121.38490095959583</c:v>
                </c:pt>
              </c:numCache>
            </c:numRef>
          </c:val>
          <c:smooth val="0"/>
          <c:extLst>
            <c:ext xmlns:c16="http://schemas.microsoft.com/office/drawing/2014/chart" uri="{C3380CC4-5D6E-409C-BE32-E72D297353CC}">
              <c16:uniqueId val="{00000003-C043-4A7B-BC59-7894F1CAFD25}"/>
            </c:ext>
          </c:extLst>
        </c:ser>
        <c:ser>
          <c:idx val="1"/>
          <c:order val="4"/>
          <c:tx>
            <c:strRef>
              <c:f>'ES3'!$M$8</c:f>
              <c:strCache>
                <c:ptCount val="1"/>
                <c:pt idx="0">
                  <c:v>5 Year Forecast</c:v>
                </c:pt>
              </c:strCache>
            </c:strRef>
          </c:tx>
          <c:spPr>
            <a:ln>
              <a:solidFill>
                <a:srgbClr val="454546"/>
              </a:solidFill>
            </a:ln>
          </c:spPr>
          <c:marker>
            <c:symbol val="none"/>
          </c:marker>
          <c:val>
            <c:numRef>
              <c:f>'ES3'!$N$8:$X$8</c:f>
              <c:numCache>
                <c:formatCode>General</c:formatCode>
                <c:ptCount val="11"/>
                <c:pt idx="3" formatCode="0">
                  <c:v>91.667294629362118</c:v>
                </c:pt>
                <c:pt idx="4" formatCode="0">
                  <c:v>73.340104769584002</c:v>
                </c:pt>
                <c:pt idx="5" formatCode="0">
                  <c:v>73.112482893867821</c:v>
                </c:pt>
                <c:pt idx="6" formatCode="0">
                  <c:v>81.662635810804488</c:v>
                </c:pt>
                <c:pt idx="7" formatCode="0">
                  <c:v>81.638091626495566</c:v>
                </c:pt>
                <c:pt idx="8" formatCode="0">
                  <c:v>86.965203747541636</c:v>
                </c:pt>
              </c:numCache>
            </c:numRef>
          </c:val>
          <c:smooth val="0"/>
          <c:extLst>
            <c:ext xmlns:c16="http://schemas.microsoft.com/office/drawing/2014/chart" uri="{C3380CC4-5D6E-409C-BE32-E72D297353CC}">
              <c16:uniqueId val="{00000004-C043-4A7B-BC59-7894F1CAFD25}"/>
            </c:ext>
          </c:extLst>
        </c:ser>
        <c:dLbls>
          <c:showLegendKey val="0"/>
          <c:showVal val="0"/>
          <c:showCatName val="0"/>
          <c:showSerName val="0"/>
          <c:showPercent val="0"/>
          <c:showBubbleSize val="0"/>
        </c:dLbls>
        <c:smooth val="0"/>
        <c:axId val="363686912"/>
        <c:axId val="362816256"/>
      </c:lineChart>
      <c:dateAx>
        <c:axId val="363686912"/>
        <c:scaling>
          <c:orientation val="minMax"/>
        </c:scaling>
        <c:delete val="0"/>
        <c:axPos val="b"/>
        <c:numFmt formatCode="General" sourceLinked="1"/>
        <c:majorTickMark val="out"/>
        <c:minorTickMark val="out"/>
        <c:tickLblPos val="nextTo"/>
        <c:txPr>
          <a:bodyPr rot="0" vert="horz"/>
          <a:lstStyle/>
          <a:p>
            <a:pPr>
              <a:defRPr/>
            </a:pPr>
            <a:endParaRPr lang="en-US"/>
          </a:p>
        </c:txPr>
        <c:crossAx val="362816256"/>
        <c:crosses val="autoZero"/>
        <c:auto val="1"/>
        <c:lblOffset val="100"/>
        <c:baseTimeUnit val="years"/>
        <c:majorUnit val="5"/>
        <c:minorUnit val="3"/>
        <c:minorTimeUnit val="years"/>
      </c:dateAx>
      <c:valAx>
        <c:axId val="362816256"/>
        <c:scaling>
          <c:orientation val="minMax"/>
        </c:scaling>
        <c:delete val="0"/>
        <c:axPos val="l"/>
        <c:majorGridlines>
          <c:spPr>
            <a:ln>
              <a:solidFill>
                <a:sysClr val="window" lastClr="FFFFFF">
                  <a:lumMod val="85000"/>
                </a:sysClr>
              </a:solidFill>
            </a:ln>
          </c:spPr>
        </c:majorGridlines>
        <c:title>
          <c:tx>
            <c:rich>
              <a:bodyPr rot="-5400000" vert="horz"/>
              <a:lstStyle/>
              <a:p>
                <a:pPr>
                  <a:defRPr/>
                </a:pPr>
                <a:r>
                  <a:rPr lang="en-GB"/>
                  <a:t>mcm/day</a:t>
                </a:r>
              </a:p>
            </c:rich>
          </c:tx>
          <c:overlay val="0"/>
        </c:title>
        <c:numFmt formatCode="#,##0" sourceLinked="0"/>
        <c:majorTickMark val="out"/>
        <c:minorTickMark val="none"/>
        <c:tickLblPos val="nextTo"/>
        <c:crossAx val="363686912"/>
        <c:crosses val="autoZero"/>
        <c:crossBetween val="between"/>
      </c:valAx>
    </c:plotArea>
    <c:legend>
      <c:legendPos val="b"/>
      <c:overlay val="0"/>
    </c:legend>
    <c:plotVisOnly val="1"/>
    <c:dispBlanksAs val="gap"/>
    <c:showDLblsOverMax val="0"/>
  </c:chart>
  <c:spPr>
    <a:ln>
      <a:noFill/>
    </a:ln>
  </c:spPr>
  <c:txPr>
    <a:bodyPr/>
    <a:lstStyle/>
    <a:p>
      <a:pPr>
        <a:defRPr sz="11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7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'6.2'!$M$9</c:f>
              <c:strCache>
                <c:ptCount val="1"/>
                <c:pt idx="0">
                  <c:v>Gas boiler</c:v>
                </c:pt>
              </c:strCache>
            </c:strRef>
          </c:tx>
          <c:spPr>
            <a:solidFill>
              <a:srgbClr val="FCBE26"/>
            </a:solidFill>
            <a:ln>
              <a:noFill/>
            </a:ln>
            <a:effectLst/>
          </c:spPr>
          <c:invertIfNegative val="0"/>
          <c:cat>
            <c:multiLvlStrRef>
              <c:f>'6.2'!$N$7:$Q$8</c:f>
              <c:multiLvlStrCache>
                <c:ptCount val="4"/>
                <c:lvl>
                  <c:pt idx="1">
                    <c:v>Community Renewables</c:v>
                  </c:pt>
                  <c:pt idx="2">
                    <c:v>Two Degrees</c:v>
                  </c:pt>
                  <c:pt idx="3">
                    <c:v>Zet Zero</c:v>
                  </c:pt>
                </c:lvl>
                <c:lvl>
                  <c:pt idx="0">
                    <c:v>2018</c:v>
                  </c:pt>
                  <c:pt idx="1">
                    <c:v>2050</c:v>
                  </c:pt>
                </c:lvl>
              </c:multiLvlStrCache>
            </c:multiLvlStrRef>
          </c:cat>
          <c:val>
            <c:numRef>
              <c:f>'6.2'!$N$9:$Q$9</c:f>
              <c:numCache>
                <c:formatCode>General</c:formatCode>
                <c:ptCount val="4"/>
                <c:pt idx="0">
                  <c:v>22</c:v>
                </c:pt>
                <c:pt idx="1">
                  <c:v>5.2</c:v>
                </c:pt>
                <c:pt idx="2">
                  <c:v>5.86</c:v>
                </c:pt>
                <c:pt idx="3" formatCode="0.0">
                  <c:v>0</c:v>
                </c:pt>
              </c:numCache>
            </c:numRef>
          </c:val>
          <c:extLst>
            <c:ext xmlns:c16="http://schemas.microsoft.com/office/drawing/2014/chart" uri="{C3380CC4-5D6E-409C-BE32-E72D297353CC}">
              <c16:uniqueId val="{00000000-7F27-4699-B97A-44DF82FAAA36}"/>
            </c:ext>
          </c:extLst>
        </c:ser>
        <c:ser>
          <c:idx val="1"/>
          <c:order val="1"/>
          <c:tx>
            <c:strRef>
              <c:f>'6.2'!$M$10</c:f>
              <c:strCache>
                <c:ptCount val="1"/>
                <c:pt idx="0">
                  <c:v>Hydrogen boiler</c:v>
                </c:pt>
              </c:strCache>
            </c:strRef>
          </c:tx>
          <c:spPr>
            <a:solidFill>
              <a:srgbClr val="F26522"/>
            </a:solidFill>
            <a:ln>
              <a:noFill/>
            </a:ln>
            <a:effectLst/>
          </c:spPr>
          <c:invertIfNegative val="0"/>
          <c:cat>
            <c:multiLvlStrRef>
              <c:f>'6.2'!$N$7:$Q$8</c:f>
              <c:multiLvlStrCache>
                <c:ptCount val="4"/>
                <c:lvl>
                  <c:pt idx="1">
                    <c:v>Community Renewables</c:v>
                  </c:pt>
                  <c:pt idx="2">
                    <c:v>Two Degrees</c:v>
                  </c:pt>
                  <c:pt idx="3">
                    <c:v>Zet Zero</c:v>
                  </c:pt>
                </c:lvl>
                <c:lvl>
                  <c:pt idx="0">
                    <c:v>2018</c:v>
                  </c:pt>
                  <c:pt idx="1">
                    <c:v>2050</c:v>
                  </c:pt>
                </c:lvl>
              </c:multiLvlStrCache>
            </c:multiLvlStrRef>
          </c:cat>
          <c:val>
            <c:numRef>
              <c:f>'6.2'!$N$10:$Q$10</c:f>
              <c:numCache>
                <c:formatCode>General</c:formatCode>
                <c:ptCount val="4"/>
                <c:pt idx="0" formatCode="0.0">
                  <c:v>0</c:v>
                </c:pt>
                <c:pt idx="1">
                  <c:v>0</c:v>
                </c:pt>
                <c:pt idx="2">
                  <c:v>11.01</c:v>
                </c:pt>
                <c:pt idx="3" formatCode="0.0">
                  <c:v>13.927657214326828</c:v>
                </c:pt>
              </c:numCache>
            </c:numRef>
          </c:val>
          <c:extLst>
            <c:ext xmlns:c16="http://schemas.microsoft.com/office/drawing/2014/chart" uri="{C3380CC4-5D6E-409C-BE32-E72D297353CC}">
              <c16:uniqueId val="{00000001-7F27-4699-B97A-44DF82FAAA36}"/>
            </c:ext>
          </c:extLst>
        </c:ser>
        <c:ser>
          <c:idx val="2"/>
          <c:order val="2"/>
          <c:tx>
            <c:strRef>
              <c:f>'6.2'!$M$11</c:f>
              <c:strCache>
                <c:ptCount val="1"/>
                <c:pt idx="0">
                  <c:v>Electric heat Pumps</c:v>
                </c:pt>
              </c:strCache>
            </c:strRef>
          </c:tx>
          <c:spPr>
            <a:solidFill>
              <a:srgbClr val="6A2C91"/>
            </a:solidFill>
            <a:ln>
              <a:noFill/>
            </a:ln>
            <a:effectLst/>
          </c:spPr>
          <c:invertIfNegative val="0"/>
          <c:cat>
            <c:multiLvlStrRef>
              <c:f>'6.2'!$N$7:$Q$8</c:f>
              <c:multiLvlStrCache>
                <c:ptCount val="4"/>
                <c:lvl>
                  <c:pt idx="1">
                    <c:v>Community Renewables</c:v>
                  </c:pt>
                  <c:pt idx="2">
                    <c:v>Two Degrees</c:v>
                  </c:pt>
                  <c:pt idx="3">
                    <c:v>Zet Zero</c:v>
                  </c:pt>
                </c:lvl>
                <c:lvl>
                  <c:pt idx="0">
                    <c:v>2018</c:v>
                  </c:pt>
                  <c:pt idx="1">
                    <c:v>2050</c:v>
                  </c:pt>
                </c:lvl>
              </c:multiLvlStrCache>
            </c:multiLvlStrRef>
          </c:cat>
          <c:val>
            <c:numRef>
              <c:f>'6.2'!$N$11:$Q$11</c:f>
              <c:numCache>
                <c:formatCode>General</c:formatCode>
                <c:ptCount val="4"/>
                <c:pt idx="0">
                  <c:v>0.14000000000000001</c:v>
                </c:pt>
                <c:pt idx="1">
                  <c:v>10.7</c:v>
                </c:pt>
                <c:pt idx="2">
                  <c:v>5.9</c:v>
                </c:pt>
                <c:pt idx="3" formatCode="0.0">
                  <c:v>8.5542395807381553</c:v>
                </c:pt>
              </c:numCache>
            </c:numRef>
          </c:val>
          <c:extLst>
            <c:ext xmlns:c16="http://schemas.microsoft.com/office/drawing/2014/chart" uri="{C3380CC4-5D6E-409C-BE32-E72D297353CC}">
              <c16:uniqueId val="{00000002-7F27-4699-B97A-44DF82FAAA36}"/>
            </c:ext>
          </c:extLst>
        </c:ser>
        <c:ser>
          <c:idx val="3"/>
          <c:order val="3"/>
          <c:tx>
            <c:strRef>
              <c:f>'6.2'!$M$12</c:f>
              <c:strCache>
                <c:ptCount val="1"/>
                <c:pt idx="0">
                  <c:v>Hybrid heat Pumps</c:v>
                </c:pt>
              </c:strCache>
            </c:strRef>
          </c:tx>
          <c:spPr>
            <a:solidFill>
              <a:schemeClr val="tx1">
                <a:lumMod val="65000"/>
                <a:lumOff val="35000"/>
              </a:schemeClr>
            </a:solidFill>
            <a:ln>
              <a:noFill/>
            </a:ln>
            <a:effectLst/>
          </c:spPr>
          <c:invertIfNegative val="0"/>
          <c:cat>
            <c:multiLvlStrRef>
              <c:f>'6.2'!$N$7:$Q$8</c:f>
              <c:multiLvlStrCache>
                <c:ptCount val="4"/>
                <c:lvl>
                  <c:pt idx="1">
                    <c:v>Community Renewables</c:v>
                  </c:pt>
                  <c:pt idx="2">
                    <c:v>Two Degrees</c:v>
                  </c:pt>
                  <c:pt idx="3">
                    <c:v>Zet Zero</c:v>
                  </c:pt>
                </c:lvl>
                <c:lvl>
                  <c:pt idx="0">
                    <c:v>2018</c:v>
                  </c:pt>
                  <c:pt idx="1">
                    <c:v>2050</c:v>
                  </c:pt>
                </c:lvl>
              </c:multiLvlStrCache>
            </c:multiLvlStrRef>
          </c:cat>
          <c:val>
            <c:numRef>
              <c:f>'6.2'!$N$12:$Q$12</c:f>
              <c:numCache>
                <c:formatCode>General</c:formatCode>
                <c:ptCount val="4"/>
                <c:pt idx="0" formatCode="0.0">
                  <c:v>0</c:v>
                </c:pt>
                <c:pt idx="1">
                  <c:v>7.1</c:v>
                </c:pt>
                <c:pt idx="2">
                  <c:v>2.7</c:v>
                </c:pt>
                <c:pt idx="3" formatCode="0.0">
                  <c:v>3.9483846328319014</c:v>
                </c:pt>
              </c:numCache>
            </c:numRef>
          </c:val>
          <c:extLst>
            <c:ext xmlns:c16="http://schemas.microsoft.com/office/drawing/2014/chart" uri="{C3380CC4-5D6E-409C-BE32-E72D297353CC}">
              <c16:uniqueId val="{00000003-7F27-4699-B97A-44DF82FAAA36}"/>
            </c:ext>
          </c:extLst>
        </c:ser>
        <c:ser>
          <c:idx val="4"/>
          <c:order val="4"/>
          <c:tx>
            <c:strRef>
              <c:f>'6.2'!$M$13</c:f>
              <c:strCache>
                <c:ptCount val="1"/>
                <c:pt idx="0">
                  <c:v>Micro-CHP</c:v>
                </c:pt>
              </c:strCache>
            </c:strRef>
          </c:tx>
          <c:spPr>
            <a:solidFill>
              <a:srgbClr val="C2CC23"/>
            </a:solidFill>
            <a:ln>
              <a:noFill/>
            </a:ln>
            <a:effectLst/>
          </c:spPr>
          <c:invertIfNegative val="0"/>
          <c:cat>
            <c:multiLvlStrRef>
              <c:f>'6.2'!$N$7:$Q$8</c:f>
              <c:multiLvlStrCache>
                <c:ptCount val="4"/>
                <c:lvl>
                  <c:pt idx="1">
                    <c:v>Community Renewables</c:v>
                  </c:pt>
                  <c:pt idx="2">
                    <c:v>Two Degrees</c:v>
                  </c:pt>
                  <c:pt idx="3">
                    <c:v>Zet Zero</c:v>
                  </c:pt>
                </c:lvl>
                <c:lvl>
                  <c:pt idx="0">
                    <c:v>2018</c:v>
                  </c:pt>
                  <c:pt idx="1">
                    <c:v>2050</c:v>
                  </c:pt>
                </c:lvl>
              </c:multiLvlStrCache>
            </c:multiLvlStrRef>
          </c:cat>
          <c:val>
            <c:numRef>
              <c:f>'6.2'!$N$13:$Q$13</c:f>
              <c:numCache>
                <c:formatCode>General</c:formatCode>
                <c:ptCount val="4"/>
                <c:pt idx="0">
                  <c:v>0</c:v>
                </c:pt>
                <c:pt idx="1">
                  <c:v>0.32</c:v>
                </c:pt>
                <c:pt idx="2">
                  <c:v>0.14000000000000001</c:v>
                </c:pt>
                <c:pt idx="3" formatCode="0.0">
                  <c:v>0</c:v>
                </c:pt>
              </c:numCache>
            </c:numRef>
          </c:val>
          <c:extLst>
            <c:ext xmlns:c16="http://schemas.microsoft.com/office/drawing/2014/chart" uri="{C3380CC4-5D6E-409C-BE32-E72D297353CC}">
              <c16:uniqueId val="{00000004-7F27-4699-B97A-44DF82FAAA36}"/>
            </c:ext>
          </c:extLst>
        </c:ser>
        <c:ser>
          <c:idx val="5"/>
          <c:order val="5"/>
          <c:tx>
            <c:strRef>
              <c:f>'6.2'!$M$14</c:f>
              <c:strCache>
                <c:ptCount val="1"/>
                <c:pt idx="0">
                  <c:v>District heating</c:v>
                </c:pt>
              </c:strCache>
            </c:strRef>
          </c:tx>
          <c:spPr>
            <a:solidFill>
              <a:srgbClr val="9B3259"/>
            </a:solidFill>
            <a:ln>
              <a:noFill/>
            </a:ln>
            <a:effectLst/>
          </c:spPr>
          <c:invertIfNegative val="0"/>
          <c:cat>
            <c:multiLvlStrRef>
              <c:f>'6.2'!$N$7:$Q$8</c:f>
              <c:multiLvlStrCache>
                <c:ptCount val="4"/>
                <c:lvl>
                  <c:pt idx="1">
                    <c:v>Community Renewables</c:v>
                  </c:pt>
                  <c:pt idx="2">
                    <c:v>Two Degrees</c:v>
                  </c:pt>
                  <c:pt idx="3">
                    <c:v>Zet Zero</c:v>
                  </c:pt>
                </c:lvl>
                <c:lvl>
                  <c:pt idx="0">
                    <c:v>2018</c:v>
                  </c:pt>
                  <c:pt idx="1">
                    <c:v>2050</c:v>
                  </c:pt>
                </c:lvl>
              </c:multiLvlStrCache>
            </c:multiLvlStrRef>
          </c:cat>
          <c:val>
            <c:numRef>
              <c:f>'6.2'!$N$14:$Q$14</c:f>
              <c:numCache>
                <c:formatCode>General</c:formatCode>
                <c:ptCount val="4"/>
                <c:pt idx="0" formatCode="0.0">
                  <c:v>0.4</c:v>
                </c:pt>
                <c:pt idx="1">
                  <c:v>5</c:v>
                </c:pt>
                <c:pt idx="2">
                  <c:v>3.37</c:v>
                </c:pt>
                <c:pt idx="3" formatCode="0.0">
                  <c:v>3.3701545146106637</c:v>
                </c:pt>
              </c:numCache>
            </c:numRef>
          </c:val>
          <c:extLst>
            <c:ext xmlns:c16="http://schemas.microsoft.com/office/drawing/2014/chart" uri="{C3380CC4-5D6E-409C-BE32-E72D297353CC}">
              <c16:uniqueId val="{00000005-7F27-4699-B97A-44DF82FAAA36}"/>
            </c:ext>
          </c:extLst>
        </c:ser>
        <c:ser>
          <c:idx val="6"/>
          <c:order val="6"/>
          <c:tx>
            <c:strRef>
              <c:f>'6.2'!$M$15</c:f>
              <c:strCache>
                <c:ptCount val="1"/>
                <c:pt idx="0">
                  <c:v>Other</c:v>
                </c:pt>
              </c:strCache>
            </c:strRef>
          </c:tx>
          <c:spPr>
            <a:solidFill>
              <a:srgbClr val="00A3E0"/>
            </a:solidFill>
            <a:ln>
              <a:noFill/>
            </a:ln>
            <a:effectLst/>
          </c:spPr>
          <c:invertIfNegative val="0"/>
          <c:cat>
            <c:multiLvlStrRef>
              <c:f>'6.2'!$N$7:$Q$8</c:f>
              <c:multiLvlStrCache>
                <c:ptCount val="4"/>
                <c:lvl>
                  <c:pt idx="1">
                    <c:v>Community Renewables</c:v>
                  </c:pt>
                  <c:pt idx="2">
                    <c:v>Two Degrees</c:v>
                  </c:pt>
                  <c:pt idx="3">
                    <c:v>Zet Zero</c:v>
                  </c:pt>
                </c:lvl>
                <c:lvl>
                  <c:pt idx="0">
                    <c:v>2018</c:v>
                  </c:pt>
                  <c:pt idx="1">
                    <c:v>2050</c:v>
                  </c:pt>
                </c:lvl>
              </c:multiLvlStrCache>
            </c:multiLvlStrRef>
          </c:cat>
          <c:val>
            <c:numRef>
              <c:f>'6.2'!$N$15:$Q$15</c:f>
              <c:numCache>
                <c:formatCode>General</c:formatCode>
                <c:ptCount val="4"/>
                <c:pt idx="0">
                  <c:v>5.5</c:v>
                </c:pt>
                <c:pt idx="1">
                  <c:v>2.8</c:v>
                </c:pt>
                <c:pt idx="2">
                  <c:v>2.13</c:v>
                </c:pt>
                <c:pt idx="3" formatCode="0.0">
                  <c:v>1.2915838717568262</c:v>
                </c:pt>
              </c:numCache>
            </c:numRef>
          </c:val>
          <c:extLst>
            <c:ext xmlns:c16="http://schemas.microsoft.com/office/drawing/2014/chart" uri="{C3380CC4-5D6E-409C-BE32-E72D297353CC}">
              <c16:uniqueId val="{00000006-7F27-4699-B97A-44DF82FAAA36}"/>
            </c:ext>
          </c:extLst>
        </c:ser>
        <c:dLbls>
          <c:showLegendKey val="0"/>
          <c:showVal val="0"/>
          <c:showCatName val="0"/>
          <c:showSerName val="0"/>
          <c:showPercent val="0"/>
          <c:showBubbleSize val="0"/>
        </c:dLbls>
        <c:gapWidth val="72"/>
        <c:overlap val="100"/>
        <c:axId val="614671488"/>
        <c:axId val="614673024"/>
      </c:barChart>
      <c:catAx>
        <c:axId val="6146714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14673024"/>
        <c:crosses val="autoZero"/>
        <c:auto val="1"/>
        <c:lblAlgn val="ctr"/>
        <c:lblOffset val="100"/>
        <c:noMultiLvlLbl val="0"/>
      </c:catAx>
      <c:valAx>
        <c:axId val="614673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GB"/>
                  <a:t>Number of units installed (millions)</a:t>
                </a:r>
              </a:p>
            </c:rich>
          </c:tx>
          <c:layout>
            <c:manualLayout>
              <c:xMode val="edge"/>
              <c:yMode val="edge"/>
              <c:x val="1.9444493801089775E-2"/>
              <c:y val="0.19810546304411336"/>
            </c:manualLayout>
          </c:layout>
          <c:overlay val="0"/>
          <c:spPr>
            <a:noFill/>
            <a:ln>
              <a:noFill/>
            </a:ln>
            <a:effectLst/>
          </c:spPr>
          <c:txPr>
            <a:bodyPr rot="-54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14671488"/>
        <c:crosses val="autoZero"/>
        <c:crossBetween val="between"/>
      </c:valAx>
      <c:spPr>
        <a:noFill/>
        <a:ln>
          <a:noFill/>
        </a:ln>
        <a:effectLst/>
      </c:spPr>
    </c:plotArea>
    <c:legend>
      <c:legendPos val="b"/>
      <c:layout>
        <c:manualLayout>
          <c:xMode val="edge"/>
          <c:yMode val="edge"/>
          <c:x val="7.9742498403915729E-2"/>
          <c:y val="0.87739342926961716"/>
          <c:w val="0.90052770800910142"/>
          <c:h val="0.11877515310586174"/>
        </c:manualLayout>
      </c:layout>
      <c:overlay val="0"/>
      <c:spPr>
        <a:noFill/>
        <a:ln>
          <a:noFill/>
        </a:ln>
        <a:effectLst/>
      </c:spPr>
      <c:txPr>
        <a:bodyPr rot="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1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8009599673202608E-2"/>
          <c:y val="5.9360418205579864E-2"/>
          <c:w val="0.8225505514705882"/>
          <c:h val="0.74204716177055519"/>
        </c:manualLayout>
      </c:layout>
      <c:areaChart>
        <c:grouping val="stacked"/>
        <c:varyColors val="0"/>
        <c:ser>
          <c:idx val="0"/>
          <c:order val="0"/>
          <c:tx>
            <c:strRef>
              <c:f>'3.2'!$O$38</c:f>
              <c:strCache>
                <c:ptCount val="1"/>
                <c:pt idx="0">
                  <c:v>Transmission</c:v>
                </c:pt>
              </c:strCache>
            </c:strRef>
          </c:tx>
          <c:spPr>
            <a:solidFill>
              <a:srgbClr val="FFC222"/>
            </a:solidFill>
            <a:ln>
              <a:solidFill>
                <a:srgbClr val="FFC222"/>
              </a:solidFill>
            </a:ln>
            <a:effectLst>
              <a:outerShdw blurRad="39878" dist="22860" dir="5400000" algn="ctr" rotWithShape="0">
                <a:srgbClr val="FFC222">
                  <a:alpha val="35000"/>
                </a:srgbClr>
              </a:outerShdw>
            </a:effectLst>
            <a:scene3d>
              <a:camera prst="orthographicFront"/>
              <a:lightRig rig="threePt" dir="t">
                <a:rot lat="0" lon="0" rev="1200000"/>
              </a:lightRig>
            </a:scene3d>
          </c:spPr>
          <c:cat>
            <c:numRef>
              <c:f>'3.2'!$P$37:$AZ$37</c:f>
              <c:numCache>
                <c:formatCode>yyyy</c:formatCode>
                <c:ptCount val="37"/>
                <c:pt idx="0">
                  <c:v>42005</c:v>
                </c:pt>
                <c:pt idx="1">
                  <c:v>42370</c:v>
                </c:pt>
                <c:pt idx="2">
                  <c:v>42736</c:v>
                </c:pt>
                <c:pt idx="3">
                  <c:v>43101</c:v>
                </c:pt>
                <c:pt idx="4">
                  <c:v>43101</c:v>
                </c:pt>
                <c:pt idx="5">
                  <c:v>43466</c:v>
                </c:pt>
                <c:pt idx="6">
                  <c:v>43831</c:v>
                </c:pt>
                <c:pt idx="7">
                  <c:v>44197</c:v>
                </c:pt>
                <c:pt idx="8">
                  <c:v>44562</c:v>
                </c:pt>
                <c:pt idx="9">
                  <c:v>44927</c:v>
                </c:pt>
                <c:pt idx="10">
                  <c:v>45292</c:v>
                </c:pt>
                <c:pt idx="11">
                  <c:v>45658</c:v>
                </c:pt>
                <c:pt idx="12">
                  <c:v>46023</c:v>
                </c:pt>
                <c:pt idx="13">
                  <c:v>46388</c:v>
                </c:pt>
                <c:pt idx="14">
                  <c:v>46753</c:v>
                </c:pt>
                <c:pt idx="15">
                  <c:v>47119</c:v>
                </c:pt>
                <c:pt idx="16">
                  <c:v>47484</c:v>
                </c:pt>
                <c:pt idx="17">
                  <c:v>47849</c:v>
                </c:pt>
                <c:pt idx="18">
                  <c:v>48214</c:v>
                </c:pt>
                <c:pt idx="19">
                  <c:v>48580</c:v>
                </c:pt>
                <c:pt idx="20">
                  <c:v>48945</c:v>
                </c:pt>
                <c:pt idx="21">
                  <c:v>49310</c:v>
                </c:pt>
                <c:pt idx="22">
                  <c:v>49675</c:v>
                </c:pt>
                <c:pt idx="23">
                  <c:v>50041</c:v>
                </c:pt>
                <c:pt idx="24">
                  <c:v>50406</c:v>
                </c:pt>
                <c:pt idx="25">
                  <c:v>50771</c:v>
                </c:pt>
                <c:pt idx="26">
                  <c:v>51136</c:v>
                </c:pt>
                <c:pt idx="27">
                  <c:v>51502</c:v>
                </c:pt>
                <c:pt idx="28">
                  <c:v>51867</c:v>
                </c:pt>
                <c:pt idx="29">
                  <c:v>52232</c:v>
                </c:pt>
                <c:pt idx="30">
                  <c:v>52597</c:v>
                </c:pt>
                <c:pt idx="31">
                  <c:v>52963</c:v>
                </c:pt>
                <c:pt idx="32">
                  <c:v>53328</c:v>
                </c:pt>
                <c:pt idx="33">
                  <c:v>53693</c:v>
                </c:pt>
                <c:pt idx="34">
                  <c:v>54058</c:v>
                </c:pt>
                <c:pt idx="35">
                  <c:v>54424</c:v>
                </c:pt>
                <c:pt idx="36">
                  <c:v>54789</c:v>
                </c:pt>
              </c:numCache>
            </c:numRef>
          </c:cat>
          <c:val>
            <c:numRef>
              <c:f>'3.2'!$P$38:$AZ$38</c:f>
              <c:numCache>
                <c:formatCode>General</c:formatCode>
                <c:ptCount val="37"/>
                <c:pt idx="4" formatCode="_-* #,##0_-;\-* #,##0_-;_-* &quot;-&quot;??_-;_-@_-">
                  <c:v>76.959070000000011</c:v>
                </c:pt>
                <c:pt idx="5" formatCode="_-* #,##0_-;\-* #,##0_-;_-* &quot;-&quot;??_-;_-@_-">
                  <c:v>78.143470000000008</c:v>
                </c:pt>
                <c:pt idx="6" formatCode="_-* #,##0_-;\-* #,##0_-;_-* &quot;-&quot;??_-;_-@_-">
                  <c:v>77.48972000000002</c:v>
                </c:pt>
                <c:pt idx="7" formatCode="_-* #,##0_-;\-* #,##0_-;_-* &quot;-&quot;??_-;_-@_-">
                  <c:v>79.31277</c:v>
                </c:pt>
                <c:pt idx="8" formatCode="_-* #,##0_-;\-* #,##0_-;_-* &quot;-&quot;??_-;_-@_-">
                  <c:v>82.087070000000011</c:v>
                </c:pt>
                <c:pt idx="9" formatCode="_-* #,##0_-;\-* #,##0_-;_-* &quot;-&quot;??_-;_-@_-">
                  <c:v>83.446970000000007</c:v>
                </c:pt>
                <c:pt idx="10" formatCode="_-* #,##0_-;\-* #,##0_-;_-* &quot;-&quot;??_-;_-@_-">
                  <c:v>90.345670000000013</c:v>
                </c:pt>
                <c:pt idx="11" formatCode="_-* #,##0_-;\-* #,##0_-;_-* &quot;-&quot;??_-;_-@_-">
                  <c:v>92.435270000000003</c:v>
                </c:pt>
                <c:pt idx="12" formatCode="_-* #,##0_-;\-* #,##0_-;_-* &quot;-&quot;??_-;_-@_-">
                  <c:v>97.863170000000011</c:v>
                </c:pt>
                <c:pt idx="13" formatCode="_-* #,##0_-;\-* #,##0_-;_-* &quot;-&quot;??_-;_-@_-">
                  <c:v>104.72717</c:v>
                </c:pt>
                <c:pt idx="14" formatCode="_-* #,##0_-;\-* #,##0_-;_-* &quot;-&quot;??_-;_-@_-">
                  <c:v>107.62197</c:v>
                </c:pt>
                <c:pt idx="15" formatCode="_-* #,##0_-;\-* #,##0_-;_-* &quot;-&quot;??_-;_-@_-">
                  <c:v>109.91687</c:v>
                </c:pt>
                <c:pt idx="16" formatCode="_-* #,##0_-;\-* #,##0_-;_-* &quot;-&quot;??_-;_-@_-">
                  <c:v>109.85087000000001</c:v>
                </c:pt>
                <c:pt idx="17" formatCode="_-* #,##0_-;\-* #,##0_-;_-* &quot;-&quot;??_-;_-@_-">
                  <c:v>112.67587</c:v>
                </c:pt>
                <c:pt idx="18" formatCode="_-* #,##0_-;\-* #,##0_-;_-* &quot;-&quot;??_-;_-@_-">
                  <c:v>115.79277</c:v>
                </c:pt>
                <c:pt idx="19" formatCode="_-* #,##0_-;\-* #,##0_-;_-* &quot;-&quot;??_-;_-@_-">
                  <c:v>119.65377000000001</c:v>
                </c:pt>
                <c:pt idx="20" formatCode="_-* #,##0_-;\-* #,##0_-;_-* &quot;-&quot;??_-;_-@_-">
                  <c:v>121.48677000000001</c:v>
                </c:pt>
                <c:pt idx="21" formatCode="_-* #,##0_-;\-* #,##0_-;_-* &quot;-&quot;??_-;_-@_-">
                  <c:v>122.64577</c:v>
                </c:pt>
                <c:pt idx="22" formatCode="_-* #,##0_-;\-* #,##0_-;_-* &quot;-&quot;??_-;_-@_-">
                  <c:v>123.87277</c:v>
                </c:pt>
                <c:pt idx="23" formatCode="_-* #,##0_-;\-* #,##0_-;_-* &quot;-&quot;??_-;_-@_-">
                  <c:v>125.58477000000001</c:v>
                </c:pt>
                <c:pt idx="24" formatCode="_-* #,##0_-;\-* #,##0_-;_-* &quot;-&quot;??_-;_-@_-">
                  <c:v>127.47477000000001</c:v>
                </c:pt>
                <c:pt idx="25" formatCode="_-* #,##0_-;\-* #,##0_-;_-* &quot;-&quot;??_-;_-@_-">
                  <c:v>129.26877000000002</c:v>
                </c:pt>
                <c:pt idx="26" formatCode="_-* #,##0_-;\-* #,##0_-;_-* &quot;-&quot;??_-;_-@_-">
                  <c:v>129.76877000000002</c:v>
                </c:pt>
                <c:pt idx="27" formatCode="_-* #,##0_-;\-* #,##0_-;_-* &quot;-&quot;??_-;_-@_-">
                  <c:v>130.58877000000001</c:v>
                </c:pt>
                <c:pt idx="28" formatCode="_-* #,##0_-;\-* #,##0_-;_-* &quot;-&quot;??_-;_-@_-">
                  <c:v>132.06377000000001</c:v>
                </c:pt>
                <c:pt idx="29" formatCode="_-* #,##0_-;\-* #,##0_-;_-* &quot;-&quot;??_-;_-@_-">
                  <c:v>133.97277000000003</c:v>
                </c:pt>
                <c:pt idx="30" formatCode="_-* #,##0_-;\-* #,##0_-;_-* &quot;-&quot;??_-;_-@_-">
                  <c:v>135.34277</c:v>
                </c:pt>
                <c:pt idx="31" formatCode="_-* #,##0_-;\-* #,##0_-;_-* &quot;-&quot;??_-;_-@_-">
                  <c:v>136.31277</c:v>
                </c:pt>
                <c:pt idx="32" formatCode="_-* #,##0_-;\-* #,##0_-;_-* &quot;-&quot;??_-;_-@_-">
                  <c:v>137.03776999999999</c:v>
                </c:pt>
                <c:pt idx="33" formatCode="_-* #,##0_-;\-* #,##0_-;_-* &quot;-&quot;??_-;_-@_-">
                  <c:v>137.70376999999999</c:v>
                </c:pt>
                <c:pt idx="34" formatCode="_-* #,##0_-;\-* #,##0_-;_-* &quot;-&quot;??_-;_-@_-">
                  <c:v>138.67276999999999</c:v>
                </c:pt>
                <c:pt idx="35" formatCode="_-* #,##0_-;\-* #,##0_-;_-* &quot;-&quot;??_-;_-@_-">
                  <c:v>138.91776999999999</c:v>
                </c:pt>
                <c:pt idx="36" formatCode="_-* #,##0_-;\-* #,##0_-;_-* &quot;-&quot;??_-;_-@_-">
                  <c:v>139.87277</c:v>
                </c:pt>
              </c:numCache>
            </c:numRef>
          </c:val>
          <c:extLst>
            <c:ext xmlns:c16="http://schemas.microsoft.com/office/drawing/2014/chart" uri="{C3380CC4-5D6E-409C-BE32-E72D297353CC}">
              <c16:uniqueId val="{00000000-8632-4BCF-B121-E594B8EDC130}"/>
            </c:ext>
          </c:extLst>
        </c:ser>
        <c:ser>
          <c:idx val="1"/>
          <c:order val="1"/>
          <c:tx>
            <c:strRef>
              <c:f>'3.2'!$O$39</c:f>
              <c:strCache>
                <c:ptCount val="1"/>
                <c:pt idx="0">
                  <c:v>Distributed</c:v>
                </c:pt>
              </c:strCache>
            </c:strRef>
          </c:tx>
          <c:spPr>
            <a:solidFill>
              <a:srgbClr val="F26522"/>
            </a:solidFill>
            <a:ln>
              <a:solidFill>
                <a:srgbClr val="F26522"/>
              </a:solidFill>
            </a:ln>
            <a:effectLst>
              <a:outerShdw blurRad="40005" dist="22860" dir="5400000" algn="ctr" rotWithShape="0">
                <a:srgbClr val="F26522">
                  <a:alpha val="35000"/>
                </a:srgbClr>
              </a:outerShdw>
            </a:effectLst>
            <a:scene3d>
              <a:camera prst="orthographicFront"/>
              <a:lightRig rig="threePt" dir="t">
                <a:rot lat="0" lon="0" rev="1200000"/>
              </a:lightRig>
            </a:scene3d>
          </c:spPr>
          <c:cat>
            <c:numRef>
              <c:f>'3.2'!$P$37:$AZ$37</c:f>
              <c:numCache>
                <c:formatCode>yyyy</c:formatCode>
                <c:ptCount val="37"/>
                <c:pt idx="0">
                  <c:v>42005</c:v>
                </c:pt>
                <c:pt idx="1">
                  <c:v>42370</c:v>
                </c:pt>
                <c:pt idx="2">
                  <c:v>42736</c:v>
                </c:pt>
                <c:pt idx="3">
                  <c:v>43101</c:v>
                </c:pt>
                <c:pt idx="4">
                  <c:v>43101</c:v>
                </c:pt>
                <c:pt idx="5">
                  <c:v>43466</c:v>
                </c:pt>
                <c:pt idx="6">
                  <c:v>43831</c:v>
                </c:pt>
                <c:pt idx="7">
                  <c:v>44197</c:v>
                </c:pt>
                <c:pt idx="8">
                  <c:v>44562</c:v>
                </c:pt>
                <c:pt idx="9">
                  <c:v>44927</c:v>
                </c:pt>
                <c:pt idx="10">
                  <c:v>45292</c:v>
                </c:pt>
                <c:pt idx="11">
                  <c:v>45658</c:v>
                </c:pt>
                <c:pt idx="12">
                  <c:v>46023</c:v>
                </c:pt>
                <c:pt idx="13">
                  <c:v>46388</c:v>
                </c:pt>
                <c:pt idx="14">
                  <c:v>46753</c:v>
                </c:pt>
                <c:pt idx="15">
                  <c:v>47119</c:v>
                </c:pt>
                <c:pt idx="16">
                  <c:v>47484</c:v>
                </c:pt>
                <c:pt idx="17">
                  <c:v>47849</c:v>
                </c:pt>
                <c:pt idx="18">
                  <c:v>48214</c:v>
                </c:pt>
                <c:pt idx="19">
                  <c:v>48580</c:v>
                </c:pt>
                <c:pt idx="20">
                  <c:v>48945</c:v>
                </c:pt>
                <c:pt idx="21">
                  <c:v>49310</c:v>
                </c:pt>
                <c:pt idx="22">
                  <c:v>49675</c:v>
                </c:pt>
                <c:pt idx="23">
                  <c:v>50041</c:v>
                </c:pt>
                <c:pt idx="24">
                  <c:v>50406</c:v>
                </c:pt>
                <c:pt idx="25">
                  <c:v>50771</c:v>
                </c:pt>
                <c:pt idx="26">
                  <c:v>51136</c:v>
                </c:pt>
                <c:pt idx="27">
                  <c:v>51502</c:v>
                </c:pt>
                <c:pt idx="28">
                  <c:v>51867</c:v>
                </c:pt>
                <c:pt idx="29">
                  <c:v>52232</c:v>
                </c:pt>
                <c:pt idx="30">
                  <c:v>52597</c:v>
                </c:pt>
                <c:pt idx="31">
                  <c:v>52963</c:v>
                </c:pt>
                <c:pt idx="32">
                  <c:v>53328</c:v>
                </c:pt>
                <c:pt idx="33">
                  <c:v>53693</c:v>
                </c:pt>
                <c:pt idx="34">
                  <c:v>54058</c:v>
                </c:pt>
                <c:pt idx="35">
                  <c:v>54424</c:v>
                </c:pt>
                <c:pt idx="36">
                  <c:v>54789</c:v>
                </c:pt>
              </c:numCache>
            </c:numRef>
          </c:cat>
          <c:val>
            <c:numRef>
              <c:f>'3.2'!$P$39:$AZ$39</c:f>
              <c:numCache>
                <c:formatCode>General</c:formatCode>
                <c:ptCount val="37"/>
                <c:pt idx="4" formatCode="_-* #,##0_-;\-* #,##0_-;_-* &quot;-&quot;??_-;_-@_-">
                  <c:v>25.933321603411212</c:v>
                </c:pt>
                <c:pt idx="5" formatCode="_-* #,##0_-;\-* #,##0_-;_-* &quot;-&quot;??_-;_-@_-">
                  <c:v>28.230418409376249</c:v>
                </c:pt>
                <c:pt idx="6" formatCode="_-* #,##0_-;\-* #,##0_-;_-* &quot;-&quot;??_-;_-@_-">
                  <c:v>29.697878628521188</c:v>
                </c:pt>
                <c:pt idx="7" formatCode="_-* #,##0_-;\-* #,##0_-;_-* &quot;-&quot;??_-;_-@_-">
                  <c:v>30.566506671483243</c:v>
                </c:pt>
                <c:pt idx="8" formatCode="_-* #,##0_-;\-* #,##0_-;_-* &quot;-&quot;??_-;_-@_-">
                  <c:v>31.121865974489197</c:v>
                </c:pt>
                <c:pt idx="9" formatCode="_-* #,##0_-;\-* #,##0_-;_-* &quot;-&quot;??_-;_-@_-">
                  <c:v>31.961316345919997</c:v>
                </c:pt>
                <c:pt idx="10" formatCode="_-* #,##0_-;\-* #,##0_-;_-* &quot;-&quot;??_-;_-@_-">
                  <c:v>32.887502073850413</c:v>
                </c:pt>
                <c:pt idx="11" formatCode="_-* #,##0_-;\-* #,##0_-;_-* &quot;-&quot;??_-;_-@_-">
                  <c:v>33.762297713901148</c:v>
                </c:pt>
                <c:pt idx="12" formatCode="_-* #,##0_-;\-* #,##0_-;_-* &quot;-&quot;??_-;_-@_-">
                  <c:v>34.682177891592971</c:v>
                </c:pt>
                <c:pt idx="13" formatCode="_-* #,##0_-;\-* #,##0_-;_-* &quot;-&quot;??_-;_-@_-">
                  <c:v>35.59330300971483</c:v>
                </c:pt>
                <c:pt idx="14" formatCode="_-* #,##0_-;\-* #,##0_-;_-* &quot;-&quot;??_-;_-@_-">
                  <c:v>36.596809156348399</c:v>
                </c:pt>
                <c:pt idx="15" formatCode="_-* #,##0_-;\-* #,##0_-;_-* &quot;-&quot;??_-;_-@_-">
                  <c:v>38.078049617224856</c:v>
                </c:pt>
                <c:pt idx="16" formatCode="_-* #,##0_-;\-* #,##0_-;_-* &quot;-&quot;??_-;_-@_-">
                  <c:v>40.440734972407725</c:v>
                </c:pt>
                <c:pt idx="17" formatCode="_-* #,##0_-;\-* #,##0_-;_-* &quot;-&quot;??_-;_-@_-">
                  <c:v>43.468947629582964</c:v>
                </c:pt>
                <c:pt idx="18" formatCode="_-* #,##0_-;\-* #,##0_-;_-* &quot;-&quot;??_-;_-@_-">
                  <c:v>46.812041229594811</c:v>
                </c:pt>
                <c:pt idx="19" formatCode="_-* #,##0_-;\-* #,##0_-;_-* &quot;-&quot;??_-;_-@_-">
                  <c:v>49.68744655959582</c:v>
                </c:pt>
                <c:pt idx="20" formatCode="_-* #,##0_-;\-* #,##0_-;_-* &quot;-&quot;??_-;_-@_-">
                  <c:v>52.457899450236816</c:v>
                </c:pt>
                <c:pt idx="21" formatCode="_-* #,##0_-;\-* #,##0_-;_-* &quot;-&quot;??_-;_-@_-">
                  <c:v>54.507781577748247</c:v>
                </c:pt>
                <c:pt idx="22" formatCode="_-* #,##0_-;\-* #,##0_-;_-* &quot;-&quot;??_-;_-@_-">
                  <c:v>55.90615996969926</c:v>
                </c:pt>
                <c:pt idx="23" formatCode="_-* #,##0_-;\-* #,##0_-;_-* &quot;-&quot;??_-;_-@_-">
                  <c:v>56.828271458964785</c:v>
                </c:pt>
                <c:pt idx="24" formatCode="_-* #,##0_-;\-* #,##0_-;_-* &quot;-&quot;??_-;_-@_-">
                  <c:v>57.593496422130585</c:v>
                </c:pt>
                <c:pt idx="25" formatCode="_-* #,##0_-;\-* #,##0_-;_-* &quot;-&quot;??_-;_-@_-">
                  <c:v>58.341875661423366</c:v>
                </c:pt>
                <c:pt idx="26" formatCode="_-* #,##0_-;\-* #,##0_-;_-* &quot;-&quot;??_-;_-@_-">
                  <c:v>59.05333845962943</c:v>
                </c:pt>
                <c:pt idx="27" formatCode="_-* #,##0_-;\-* #,##0_-;_-* &quot;-&quot;??_-;_-@_-">
                  <c:v>59.733467126930123</c:v>
                </c:pt>
                <c:pt idx="28" formatCode="_-* #,##0_-;\-* #,##0_-;_-* &quot;-&quot;??_-;_-@_-">
                  <c:v>60.438861554656654</c:v>
                </c:pt>
                <c:pt idx="29" formatCode="_-* #,##0_-;\-* #,##0_-;_-* &quot;-&quot;??_-;_-@_-">
                  <c:v>61.109429204048205</c:v>
                </c:pt>
                <c:pt idx="30" formatCode="_-* #,##0_-;\-* #,##0_-;_-* &quot;-&quot;??_-;_-@_-">
                  <c:v>61.634579950012991</c:v>
                </c:pt>
                <c:pt idx="31" formatCode="_-* #,##0_-;\-* #,##0_-;_-* &quot;-&quot;??_-;_-@_-">
                  <c:v>62.429424800103355</c:v>
                </c:pt>
                <c:pt idx="32" formatCode="_-* #,##0_-;\-* #,##0_-;_-* &quot;-&quot;??_-;_-@_-">
                  <c:v>63.007584968960892</c:v>
                </c:pt>
                <c:pt idx="33" formatCode="_-* #,##0_-;\-* #,##0_-;_-* &quot;-&quot;??_-;_-@_-">
                  <c:v>63.750317345173237</c:v>
                </c:pt>
                <c:pt idx="34" formatCode="_-* #,##0_-;\-* #,##0_-;_-* &quot;-&quot;??_-;_-@_-">
                  <c:v>64.265622792432538</c:v>
                </c:pt>
                <c:pt idx="35" formatCode="_-* #,##0_-;\-* #,##0_-;_-* &quot;-&quot;??_-;_-@_-">
                  <c:v>64.744308291003975</c:v>
                </c:pt>
                <c:pt idx="36" formatCode="_-* #,##0_-;\-* #,##0_-;_-* &quot;-&quot;??_-;_-@_-">
                  <c:v>65.17055131826379</c:v>
                </c:pt>
              </c:numCache>
            </c:numRef>
          </c:val>
          <c:extLst>
            <c:ext xmlns:c16="http://schemas.microsoft.com/office/drawing/2014/chart" uri="{C3380CC4-5D6E-409C-BE32-E72D297353CC}">
              <c16:uniqueId val="{00000001-8632-4BCF-B121-E594B8EDC130}"/>
            </c:ext>
          </c:extLst>
        </c:ser>
        <c:ser>
          <c:idx val="2"/>
          <c:order val="2"/>
          <c:tx>
            <c:strRef>
              <c:f>'3.2'!$O$40</c:f>
              <c:strCache>
                <c:ptCount val="1"/>
                <c:pt idx="0">
                  <c:v>Micro</c:v>
                </c:pt>
              </c:strCache>
            </c:strRef>
          </c:tx>
          <c:spPr>
            <a:solidFill>
              <a:srgbClr val="6A2C91"/>
            </a:solidFill>
            <a:ln>
              <a:solidFill>
                <a:srgbClr val="6A2C91"/>
              </a:solidFill>
            </a:ln>
            <a:effectLst>
              <a:outerShdw blurRad="40005" dist="22860" dir="5400000" algn="ctr" rotWithShape="0">
                <a:srgbClr val="6A2C91">
                  <a:alpha val="35000"/>
                </a:srgbClr>
              </a:outerShdw>
            </a:effectLst>
            <a:scene3d>
              <a:camera prst="orthographicFront"/>
              <a:lightRig rig="threePt" dir="t">
                <a:rot lat="0" lon="0" rev="1200000"/>
              </a:lightRig>
            </a:scene3d>
          </c:spPr>
          <c:cat>
            <c:numRef>
              <c:f>'3.2'!$P$37:$AZ$37</c:f>
              <c:numCache>
                <c:formatCode>yyyy</c:formatCode>
                <c:ptCount val="37"/>
                <c:pt idx="0">
                  <c:v>42005</c:v>
                </c:pt>
                <c:pt idx="1">
                  <c:v>42370</c:v>
                </c:pt>
                <c:pt idx="2">
                  <c:v>42736</c:v>
                </c:pt>
                <c:pt idx="3">
                  <c:v>43101</c:v>
                </c:pt>
                <c:pt idx="4">
                  <c:v>43101</c:v>
                </c:pt>
                <c:pt idx="5">
                  <c:v>43466</c:v>
                </c:pt>
                <c:pt idx="6">
                  <c:v>43831</c:v>
                </c:pt>
                <c:pt idx="7">
                  <c:v>44197</c:v>
                </c:pt>
                <c:pt idx="8">
                  <c:v>44562</c:v>
                </c:pt>
                <c:pt idx="9">
                  <c:v>44927</c:v>
                </c:pt>
                <c:pt idx="10">
                  <c:v>45292</c:v>
                </c:pt>
                <c:pt idx="11">
                  <c:v>45658</c:v>
                </c:pt>
                <c:pt idx="12">
                  <c:v>46023</c:v>
                </c:pt>
                <c:pt idx="13">
                  <c:v>46388</c:v>
                </c:pt>
                <c:pt idx="14">
                  <c:v>46753</c:v>
                </c:pt>
                <c:pt idx="15">
                  <c:v>47119</c:v>
                </c:pt>
                <c:pt idx="16">
                  <c:v>47484</c:v>
                </c:pt>
                <c:pt idx="17">
                  <c:v>47849</c:v>
                </c:pt>
                <c:pt idx="18">
                  <c:v>48214</c:v>
                </c:pt>
                <c:pt idx="19">
                  <c:v>48580</c:v>
                </c:pt>
                <c:pt idx="20">
                  <c:v>48945</c:v>
                </c:pt>
                <c:pt idx="21">
                  <c:v>49310</c:v>
                </c:pt>
                <c:pt idx="22">
                  <c:v>49675</c:v>
                </c:pt>
                <c:pt idx="23">
                  <c:v>50041</c:v>
                </c:pt>
                <c:pt idx="24">
                  <c:v>50406</c:v>
                </c:pt>
                <c:pt idx="25">
                  <c:v>50771</c:v>
                </c:pt>
                <c:pt idx="26">
                  <c:v>51136</c:v>
                </c:pt>
                <c:pt idx="27">
                  <c:v>51502</c:v>
                </c:pt>
                <c:pt idx="28">
                  <c:v>51867</c:v>
                </c:pt>
                <c:pt idx="29">
                  <c:v>52232</c:v>
                </c:pt>
                <c:pt idx="30">
                  <c:v>52597</c:v>
                </c:pt>
                <c:pt idx="31">
                  <c:v>52963</c:v>
                </c:pt>
                <c:pt idx="32">
                  <c:v>53328</c:v>
                </c:pt>
                <c:pt idx="33">
                  <c:v>53693</c:v>
                </c:pt>
                <c:pt idx="34">
                  <c:v>54058</c:v>
                </c:pt>
                <c:pt idx="35">
                  <c:v>54424</c:v>
                </c:pt>
                <c:pt idx="36">
                  <c:v>54789</c:v>
                </c:pt>
              </c:numCache>
            </c:numRef>
          </c:cat>
          <c:val>
            <c:numRef>
              <c:f>'3.2'!$P$40:$AZ$40</c:f>
              <c:numCache>
                <c:formatCode>General</c:formatCode>
                <c:ptCount val="37"/>
                <c:pt idx="4" formatCode="_-* #,##0_-;\-* #,##0_-;_-* &quot;-&quot;??_-;_-@_-">
                  <c:v>4.9643738320343678</c:v>
                </c:pt>
                <c:pt idx="5" formatCode="_-* #,##0_-;\-* #,##0_-;_-* &quot;-&quot;??_-;_-@_-">
                  <c:v>5.1412363280781737</c:v>
                </c:pt>
                <c:pt idx="6" formatCode="_-* #,##0_-;\-* #,##0_-;_-* &quot;-&quot;??_-;_-@_-">
                  <c:v>5.272943154182947</c:v>
                </c:pt>
                <c:pt idx="7" formatCode="_-* #,##0_-;\-* #,##0_-;_-* &quot;-&quot;??_-;_-@_-">
                  <c:v>5.4050816531386507</c:v>
                </c:pt>
                <c:pt idx="8" formatCode="_-* #,##0_-;\-* #,##0_-;_-* &quot;-&quot;??_-;_-@_-">
                  <c:v>5.5195534114205174</c:v>
                </c:pt>
                <c:pt idx="9" formatCode="_-* #,##0_-;\-* #,##0_-;_-* &quot;-&quot;??_-;_-@_-">
                  <c:v>5.6434925481614542</c:v>
                </c:pt>
                <c:pt idx="10" formatCode="_-* #,##0_-;\-* #,##0_-;_-* &quot;-&quot;??_-;_-@_-">
                  <c:v>5.782905099487393</c:v>
                </c:pt>
                <c:pt idx="11" formatCode="_-* #,##0_-;\-* #,##0_-;_-* &quot;-&quot;??_-;_-@_-">
                  <c:v>5.9792634895259509</c:v>
                </c:pt>
                <c:pt idx="12" formatCode="_-* #,##0_-;\-* #,##0_-;_-* &quot;-&quot;??_-;_-@_-">
                  <c:v>6.2405367494473216</c:v>
                </c:pt>
                <c:pt idx="13" formatCode="_-* #,##0_-;\-* #,##0_-;_-* &quot;-&quot;??_-;_-@_-">
                  <c:v>6.5680570015060109</c:v>
                </c:pt>
                <c:pt idx="14" formatCode="_-* #,##0_-;\-* #,##0_-;_-* &quot;-&quot;??_-;_-@_-">
                  <c:v>6.9447879195470765</c:v>
                </c:pt>
                <c:pt idx="15" formatCode="_-* #,##0_-;\-* #,##0_-;_-* &quot;-&quot;??_-;_-@_-">
                  <c:v>7.3596722958564786</c:v>
                </c:pt>
                <c:pt idx="16" formatCode="_-* #,##0_-;\-* #,##0_-;_-* &quot;-&quot;??_-;_-@_-">
                  <c:v>7.8417584278597765</c:v>
                </c:pt>
                <c:pt idx="17" formatCode="_-* #,##0_-;\-* #,##0_-;_-* &quot;-&quot;??_-;_-@_-">
                  <c:v>8.4151600508655573</c:v>
                </c:pt>
                <c:pt idx="18" formatCode="_-* #,##0_-;\-* #,##0_-;_-* &quot;-&quot;??_-;_-@_-">
                  <c:v>9.0671079116123749</c:v>
                </c:pt>
                <c:pt idx="19" formatCode="_-* #,##0_-;\-* #,##0_-;_-* &quot;-&quot;??_-;_-@_-">
                  <c:v>9.7924595171012871</c:v>
                </c:pt>
                <c:pt idx="20" formatCode="_-* #,##0_-;\-* #,##0_-;_-* &quot;-&quot;??_-;_-@_-">
                  <c:v>10.549238742277637</c:v>
                </c:pt>
                <c:pt idx="21" formatCode="_-* #,##0_-;\-* #,##0_-;_-* &quot;-&quot;??_-;_-@_-">
                  <c:v>11.325916727345211</c:v>
                </c:pt>
                <c:pt idx="22" formatCode="_-* #,##0_-;\-* #,##0_-;_-* &quot;-&quot;??_-;_-@_-">
                  <c:v>12.195403611024682</c:v>
                </c:pt>
                <c:pt idx="23" formatCode="_-* #,##0_-;\-* #,##0_-;_-* &quot;-&quot;??_-;_-@_-">
                  <c:v>12.96163802833607</c:v>
                </c:pt>
                <c:pt idx="24" formatCode="_-* #,##0_-;\-* #,##0_-;_-* &quot;-&quot;??_-;_-@_-">
                  <c:v>13.699789530146951</c:v>
                </c:pt>
                <c:pt idx="25" formatCode="_-* #,##0_-;\-* #,##0_-;_-* &quot;-&quot;??_-;_-@_-">
                  <c:v>14.458706376556471</c:v>
                </c:pt>
                <c:pt idx="26" formatCode="_-* #,##0_-;\-* #,##0_-;_-* &quot;-&quot;??_-;_-@_-">
                  <c:v>15.143431385730306</c:v>
                </c:pt>
                <c:pt idx="27" formatCode="_-* #,##0_-;\-* #,##0_-;_-* &quot;-&quot;??_-;_-@_-">
                  <c:v>15.774968970618389</c:v>
                </c:pt>
                <c:pt idx="28" formatCode="_-* #,##0_-;\-* #,##0_-;_-* &quot;-&quot;??_-;_-@_-">
                  <c:v>16.38502408184004</c:v>
                </c:pt>
                <c:pt idx="29" formatCode="_-* #,##0_-;\-* #,##0_-;_-* &quot;-&quot;??_-;_-@_-">
                  <c:v>17.04100338037787</c:v>
                </c:pt>
                <c:pt idx="30" formatCode="_-* #,##0_-;\-* #,##0_-;_-* &quot;-&quot;??_-;_-@_-">
                  <c:v>17.621823890445178</c:v>
                </c:pt>
                <c:pt idx="31" formatCode="_-* #,##0_-;\-* #,##0_-;_-* &quot;-&quot;??_-;_-@_-">
                  <c:v>18.150403151051098</c:v>
                </c:pt>
                <c:pt idx="32" formatCode="_-* #,##0_-;\-* #,##0_-;_-* &quot;-&quot;??_-;_-@_-">
                  <c:v>19.018597811034081</c:v>
                </c:pt>
                <c:pt idx="33" formatCode="_-* #,##0_-;\-* #,##0_-;_-* &quot;-&quot;??_-;_-@_-">
                  <c:v>19.576067232468777</c:v>
                </c:pt>
                <c:pt idx="34" formatCode="_-* #,##0_-;\-* #,##0_-;_-* &quot;-&quot;??_-;_-@_-">
                  <c:v>20.246186204584763</c:v>
                </c:pt>
                <c:pt idx="35" formatCode="_-* #,##0_-;\-* #,##0_-;_-* &quot;-&quot;??_-;_-@_-">
                  <c:v>20.745703327205316</c:v>
                </c:pt>
                <c:pt idx="36" formatCode="_-* #,##0_-;\-* #,##0_-;_-* &quot;-&quot;??_-;_-@_-">
                  <c:v>21.649154986133812</c:v>
                </c:pt>
              </c:numCache>
            </c:numRef>
          </c:val>
          <c:extLst>
            <c:ext xmlns:c16="http://schemas.microsoft.com/office/drawing/2014/chart" uri="{C3380CC4-5D6E-409C-BE32-E72D297353CC}">
              <c16:uniqueId val="{00000002-8632-4BCF-B121-E594B8EDC130}"/>
            </c:ext>
          </c:extLst>
        </c:ser>
        <c:dLbls>
          <c:showLegendKey val="0"/>
          <c:showVal val="0"/>
          <c:showCatName val="0"/>
          <c:showSerName val="0"/>
          <c:showPercent val="0"/>
          <c:showBubbleSize val="0"/>
        </c:dLbls>
        <c:axId val="490642816"/>
        <c:axId val="490763392"/>
      </c:areaChart>
      <c:lineChart>
        <c:grouping val="standard"/>
        <c:varyColors val="0"/>
        <c:ser>
          <c:idx val="3"/>
          <c:order val="3"/>
          <c:tx>
            <c:strRef>
              <c:f>'3.2'!$O$42</c:f>
              <c:strCache>
                <c:ptCount val="1"/>
                <c:pt idx="0">
                  <c:v>Peak demand</c:v>
                </c:pt>
              </c:strCache>
            </c:strRef>
          </c:tx>
          <c:spPr>
            <a:ln w="28575" cap="rnd">
              <a:solidFill>
                <a:schemeClr val="tx1"/>
              </a:solidFill>
              <a:round/>
            </a:ln>
            <a:effectLst/>
          </c:spPr>
          <c:marker>
            <c:symbol val="none"/>
          </c:marker>
          <c:val>
            <c:numRef>
              <c:f>'3.2'!$P$42:$AZ$42</c:f>
              <c:numCache>
                <c:formatCode>General</c:formatCode>
                <c:ptCount val="37"/>
                <c:pt idx="4" formatCode="_-* #,##0_-;\-* #,##0_-;_-* &quot;-&quot;??_-;_-@_-">
                  <c:v>59.636000000000003</c:v>
                </c:pt>
                <c:pt idx="5" formatCode="_-* #,##0_-;\-* #,##0_-;_-* &quot;-&quot;??_-;_-@_-">
                  <c:v>58.795000000000002</c:v>
                </c:pt>
                <c:pt idx="6" formatCode="_-* #,##0_-;\-* #,##0_-;_-* &quot;-&quot;??_-;_-@_-">
                  <c:v>58.274000000000001</c:v>
                </c:pt>
                <c:pt idx="7" formatCode="_-* #,##0_-;\-* #,##0_-;_-* &quot;-&quot;??_-;_-@_-">
                  <c:v>58.143000000000001</c:v>
                </c:pt>
                <c:pt idx="8" formatCode="_-* #,##0_-;\-* #,##0_-;_-* &quot;-&quot;??_-;_-@_-">
                  <c:v>58.096999999999994</c:v>
                </c:pt>
                <c:pt idx="9" formatCode="_-* #,##0_-;\-* #,##0_-;_-* &quot;-&quot;??_-;_-@_-">
                  <c:v>58.286999999999999</c:v>
                </c:pt>
                <c:pt idx="10" formatCode="_-* #,##0_-;\-* #,##0_-;_-* &quot;-&quot;??_-;_-@_-">
                  <c:v>58.710000000000008</c:v>
                </c:pt>
                <c:pt idx="11" formatCode="_-* #,##0_-;\-* #,##0_-;_-* &quot;-&quot;??_-;_-@_-">
                  <c:v>58.676000000000002</c:v>
                </c:pt>
                <c:pt idx="12" formatCode="_-* #,##0_-;\-* #,##0_-;_-* &quot;-&quot;??_-;_-@_-">
                  <c:v>58.888000000000005</c:v>
                </c:pt>
                <c:pt idx="13" formatCode="_-* #,##0_-;\-* #,##0_-;_-* &quot;-&quot;??_-;_-@_-">
                  <c:v>59.900999999999996</c:v>
                </c:pt>
                <c:pt idx="14" formatCode="_-* #,##0_-;\-* #,##0_-;_-* &quot;-&quot;??_-;_-@_-">
                  <c:v>61.091999999999999</c:v>
                </c:pt>
                <c:pt idx="15" formatCode="_-* #,##0_-;\-* #,##0_-;_-* &quot;-&quot;??_-;_-@_-">
                  <c:v>62.317999999999998</c:v>
                </c:pt>
                <c:pt idx="16" formatCode="_-* #,##0_-;\-* #,##0_-;_-* &quot;-&quot;??_-;_-@_-">
                  <c:v>63.754999999999995</c:v>
                </c:pt>
                <c:pt idx="17" formatCode="_-* #,##0_-;\-* #,##0_-;_-* &quot;-&quot;??_-;_-@_-">
                  <c:v>65.236000000000004</c:v>
                </c:pt>
                <c:pt idx="18" formatCode="_-* #,##0_-;\-* #,##0_-;_-* &quot;-&quot;??_-;_-@_-">
                  <c:v>66.867999999999995</c:v>
                </c:pt>
                <c:pt idx="19" formatCode="_-* #,##0_-;\-* #,##0_-;_-* &quot;-&quot;??_-;_-@_-">
                  <c:v>68.414000000000001</c:v>
                </c:pt>
                <c:pt idx="20" formatCode="_-* #,##0_-;\-* #,##0_-;_-* &quot;-&quot;??_-;_-@_-">
                  <c:v>69.87299999999999</c:v>
                </c:pt>
                <c:pt idx="21" formatCode="_-* #,##0_-;\-* #,##0_-;_-* &quot;-&quot;??_-;_-@_-">
                  <c:v>71.278000000000006</c:v>
                </c:pt>
                <c:pt idx="22" formatCode="_-* #,##0_-;\-* #,##0_-;_-* &quot;-&quot;??_-;_-@_-">
                  <c:v>72.52</c:v>
                </c:pt>
                <c:pt idx="23" formatCode="_-* #,##0_-;\-* #,##0_-;_-* &quot;-&quot;??_-;_-@_-">
                  <c:v>73.438999999999993</c:v>
                </c:pt>
                <c:pt idx="24" formatCode="_-* #,##0_-;\-* #,##0_-;_-* &quot;-&quot;??_-;_-@_-">
                  <c:v>74.11699999999999</c:v>
                </c:pt>
                <c:pt idx="25" formatCode="_-* #,##0_-;\-* #,##0_-;_-* &quot;-&quot;??_-;_-@_-">
                  <c:v>74.853000000000009</c:v>
                </c:pt>
                <c:pt idx="26" formatCode="_-* #,##0_-;\-* #,##0_-;_-* &quot;-&quot;??_-;_-@_-">
                  <c:v>75.718000000000004</c:v>
                </c:pt>
                <c:pt idx="27" formatCode="_-* #,##0_-;\-* #,##0_-;_-* &quot;-&quot;??_-;_-@_-">
                  <c:v>76.566000000000003</c:v>
                </c:pt>
                <c:pt idx="28" formatCode="_-* #,##0_-;\-* #,##0_-;_-* &quot;-&quot;??_-;_-@_-">
                  <c:v>77.494</c:v>
                </c:pt>
                <c:pt idx="29" formatCode="_-* #,##0_-;\-* #,##0_-;_-* &quot;-&quot;??_-;_-@_-">
                  <c:v>78.317999999999998</c:v>
                </c:pt>
                <c:pt idx="30" formatCode="_-* #,##0_-;\-* #,##0_-;_-* &quot;-&quot;??_-;_-@_-">
                  <c:v>79.11699999999999</c:v>
                </c:pt>
                <c:pt idx="31" formatCode="_-* #,##0_-;\-* #,##0_-;_-* &quot;-&quot;??_-;_-@_-">
                  <c:v>79.843999999999994</c:v>
                </c:pt>
                <c:pt idx="32" formatCode="_-* #,##0_-;\-* #,##0_-;_-* &quot;-&quot;??_-;_-@_-">
                  <c:v>80.441000000000003</c:v>
                </c:pt>
                <c:pt idx="33" formatCode="_-* #,##0_-;\-* #,##0_-;_-* &quot;-&quot;??_-;_-@_-">
                  <c:v>81.138000000000005</c:v>
                </c:pt>
                <c:pt idx="34" formatCode="_-* #,##0_-;\-* #,##0_-;_-* &quot;-&quot;??_-;_-@_-">
                  <c:v>81.742000000000004</c:v>
                </c:pt>
                <c:pt idx="35" formatCode="_-* #,##0_-;\-* #,##0_-;_-* &quot;-&quot;??_-;_-@_-">
                  <c:v>82.146000000000001</c:v>
                </c:pt>
                <c:pt idx="36" formatCode="_-* #,##0_-;\-* #,##0_-;_-* &quot;-&quot;??_-;_-@_-">
                  <c:v>82.512</c:v>
                </c:pt>
              </c:numCache>
            </c:numRef>
          </c:val>
          <c:smooth val="0"/>
          <c:extLst>
            <c:ext xmlns:c16="http://schemas.microsoft.com/office/drawing/2014/chart" uri="{C3380CC4-5D6E-409C-BE32-E72D297353CC}">
              <c16:uniqueId val="{00000003-8632-4BCF-B121-E594B8EDC130}"/>
            </c:ext>
          </c:extLst>
        </c:ser>
        <c:dLbls>
          <c:showLegendKey val="0"/>
          <c:showVal val="0"/>
          <c:showCatName val="0"/>
          <c:showSerName val="0"/>
          <c:showPercent val="0"/>
          <c:showBubbleSize val="0"/>
        </c:dLbls>
        <c:marker val="1"/>
        <c:smooth val="0"/>
        <c:axId val="490775296"/>
        <c:axId val="490765312"/>
      </c:lineChart>
      <c:dateAx>
        <c:axId val="490642816"/>
        <c:scaling>
          <c:orientation val="minMax"/>
        </c:scaling>
        <c:delete val="0"/>
        <c:axPos val="b"/>
        <c:numFmt formatCode="yyyy" sourceLinked="1"/>
        <c:majorTickMark val="out"/>
        <c:minorTickMark val="none"/>
        <c:tickLblPos val="nextTo"/>
        <c:spPr>
          <a:noFill/>
          <a:ln w="9525" cap="flat" cmpd="sng" algn="ctr">
            <a:solidFill>
              <a:schemeClr val="bg1">
                <a:lumMod val="50000"/>
              </a:schemeClr>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490763392"/>
        <c:crosses val="autoZero"/>
        <c:auto val="1"/>
        <c:lblOffset val="100"/>
        <c:baseTimeUnit val="years"/>
        <c:majorUnit val="5"/>
        <c:majorTimeUnit val="years"/>
      </c:dateAx>
      <c:valAx>
        <c:axId val="490763392"/>
        <c:scaling>
          <c:orientation val="minMax"/>
        </c:scaling>
        <c:delete val="0"/>
        <c:axPos val="l"/>
        <c:majorGridlines>
          <c:spPr>
            <a:ln w="9525" cap="flat" cmpd="sng" algn="ctr">
              <a:solidFill>
                <a:srgbClr val="BFBFBF"/>
              </a:solidFill>
              <a:round/>
            </a:ln>
            <a:effectLst/>
          </c:spPr>
        </c:majorGridlines>
        <c:title>
          <c:tx>
            <c:rich>
              <a:bodyPr rot="-54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GW</a:t>
                </a:r>
              </a:p>
            </c:rich>
          </c:tx>
          <c:layout>
            <c:manualLayout>
              <c:xMode val="edge"/>
              <c:yMode val="edge"/>
              <c:x val="2.02204704185013E-2"/>
              <c:y val="0.2408618671515427"/>
            </c:manualLayout>
          </c:layout>
          <c:overlay val="0"/>
          <c:spPr>
            <a:noFill/>
            <a:ln>
              <a:noFill/>
            </a:ln>
            <a:effectLst/>
          </c:spPr>
          <c:txPr>
            <a:bodyPr rot="-54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490642816"/>
        <c:crosses val="autoZero"/>
        <c:crossBetween val="midCat"/>
      </c:valAx>
      <c:valAx>
        <c:axId val="490765312"/>
        <c:scaling>
          <c:orientation val="minMax"/>
          <c:max val="250"/>
        </c:scaling>
        <c:delete val="1"/>
        <c:axPos val="r"/>
        <c:numFmt formatCode="General" sourceLinked="1"/>
        <c:majorTickMark val="none"/>
        <c:minorTickMark val="none"/>
        <c:tickLblPos val="nextTo"/>
        <c:crossAx val="490775296"/>
        <c:crosses val="max"/>
        <c:crossBetween val="between"/>
      </c:valAx>
      <c:catAx>
        <c:axId val="490775296"/>
        <c:scaling>
          <c:orientation val="minMax"/>
        </c:scaling>
        <c:delete val="1"/>
        <c:axPos val="b"/>
        <c:majorTickMark val="out"/>
        <c:minorTickMark val="none"/>
        <c:tickLblPos val="nextTo"/>
        <c:crossAx val="490765312"/>
        <c:crosses val="autoZero"/>
        <c:auto val="1"/>
        <c:lblAlgn val="ctr"/>
        <c:lblOffset val="100"/>
        <c:noMultiLvlLbl val="0"/>
      </c:catAx>
      <c:spPr>
        <a:noFill/>
        <a:ln>
          <a:noFill/>
        </a:ln>
        <a:effectLst/>
      </c:spPr>
    </c:plotArea>
    <c:legend>
      <c:legendPos val="b"/>
      <c:layout>
        <c:manualLayout>
          <c:xMode val="edge"/>
          <c:yMode val="edge"/>
          <c:x val="0.19617990441944913"/>
          <c:y val="0.87947906131030185"/>
          <c:w val="0.60127304453142671"/>
          <c:h val="5.5640434115574754E-2"/>
        </c:manualLayout>
      </c:layout>
      <c:overlay val="0"/>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0"/>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583910533910535"/>
          <c:y val="3.3791143844335333E-2"/>
          <c:w val="0.86736195286195295"/>
          <c:h val="0.6984297144935443"/>
        </c:manualLayout>
      </c:layout>
      <c:barChart>
        <c:barDir val="col"/>
        <c:grouping val="stacked"/>
        <c:varyColors val="0"/>
        <c:ser>
          <c:idx val="0"/>
          <c:order val="0"/>
          <c:tx>
            <c:strRef>
              <c:f>'6.3'!$M$7</c:f>
              <c:strCache>
                <c:ptCount val="1"/>
                <c:pt idx="0">
                  <c:v>Natural Gas CCUS</c:v>
                </c:pt>
              </c:strCache>
            </c:strRef>
          </c:tx>
          <c:spPr>
            <a:solidFill>
              <a:srgbClr val="009B3E"/>
            </a:solidFill>
            <a:ln>
              <a:noFill/>
            </a:ln>
          </c:spPr>
          <c:invertIfNegative val="0"/>
          <c:cat>
            <c:multiLvlStrRef>
              <c:f>'6.3'!$N$5:$Q$6</c:f>
              <c:multiLvlStrCache>
                <c:ptCount val="4"/>
                <c:lvl>
                  <c:pt idx="1">
                    <c:v>CR</c:v>
                  </c:pt>
                  <c:pt idx="2">
                    <c:v>TD</c:v>
                  </c:pt>
                  <c:pt idx="3">
                    <c:v>NZ</c:v>
                  </c:pt>
                </c:lvl>
                <c:lvl>
                  <c:pt idx="0">
                    <c:v>2018</c:v>
                  </c:pt>
                  <c:pt idx="1">
                    <c:v>2050</c:v>
                  </c:pt>
                </c:lvl>
              </c:multiLvlStrCache>
            </c:multiLvlStrRef>
          </c:cat>
          <c:val>
            <c:numRef>
              <c:f>'6.3'!$N$7:$Q$7</c:f>
              <c:numCache>
                <c:formatCode>0.0</c:formatCode>
                <c:ptCount val="4"/>
                <c:pt idx="0">
                  <c:v>0</c:v>
                </c:pt>
                <c:pt idx="1">
                  <c:v>0</c:v>
                </c:pt>
                <c:pt idx="2">
                  <c:v>12.1</c:v>
                </c:pt>
                <c:pt idx="3">
                  <c:v>42.940173680487284</c:v>
                </c:pt>
              </c:numCache>
            </c:numRef>
          </c:val>
          <c:extLst>
            <c:ext xmlns:c16="http://schemas.microsoft.com/office/drawing/2014/chart" uri="{C3380CC4-5D6E-409C-BE32-E72D297353CC}">
              <c16:uniqueId val="{00000000-207E-4FDA-90AA-4D93D8B1505A}"/>
            </c:ext>
          </c:extLst>
        </c:ser>
        <c:ser>
          <c:idx val="25"/>
          <c:order val="1"/>
          <c:tx>
            <c:strRef>
              <c:f>'6.3'!$M$8</c:f>
              <c:strCache>
                <c:ptCount val="1"/>
                <c:pt idx="0">
                  <c:v>Biomass CCUS</c:v>
                </c:pt>
              </c:strCache>
            </c:strRef>
          </c:tx>
          <c:spPr>
            <a:solidFill>
              <a:srgbClr val="EA5B0B"/>
            </a:solidFill>
            <a:ln>
              <a:noFill/>
            </a:ln>
          </c:spPr>
          <c:invertIfNegative val="0"/>
          <c:cat>
            <c:multiLvlStrRef>
              <c:f>'6.3'!$N$5:$Q$6</c:f>
              <c:multiLvlStrCache>
                <c:ptCount val="4"/>
                <c:lvl>
                  <c:pt idx="1">
                    <c:v>CR</c:v>
                  </c:pt>
                  <c:pt idx="2">
                    <c:v>TD</c:v>
                  </c:pt>
                  <c:pt idx="3">
                    <c:v>NZ</c:v>
                  </c:pt>
                </c:lvl>
                <c:lvl>
                  <c:pt idx="0">
                    <c:v>2018</c:v>
                  </c:pt>
                  <c:pt idx="1">
                    <c:v>2050</c:v>
                  </c:pt>
                </c:lvl>
              </c:multiLvlStrCache>
            </c:multiLvlStrRef>
          </c:cat>
          <c:val>
            <c:numRef>
              <c:f>'6.3'!$N$8:$Q$8</c:f>
              <c:numCache>
                <c:formatCode>0.0</c:formatCode>
                <c:ptCount val="4"/>
                <c:pt idx="0">
                  <c:v>0</c:v>
                </c:pt>
                <c:pt idx="1">
                  <c:v>0</c:v>
                </c:pt>
                <c:pt idx="2">
                  <c:v>0</c:v>
                </c:pt>
                <c:pt idx="3">
                  <c:v>7</c:v>
                </c:pt>
              </c:numCache>
            </c:numRef>
          </c:val>
          <c:extLst>
            <c:ext xmlns:c16="http://schemas.microsoft.com/office/drawing/2014/chart" uri="{C3380CC4-5D6E-409C-BE32-E72D297353CC}">
              <c16:uniqueId val="{00000001-207E-4FDA-90AA-4D93D8B1505A}"/>
            </c:ext>
          </c:extLst>
        </c:ser>
        <c:ser>
          <c:idx val="1"/>
          <c:order val="2"/>
          <c:tx>
            <c:strRef>
              <c:f>'6.3'!$M$9</c:f>
              <c:strCache>
                <c:ptCount val="1"/>
                <c:pt idx="0">
                  <c:v>Interconnectors</c:v>
                </c:pt>
              </c:strCache>
            </c:strRef>
          </c:tx>
          <c:spPr>
            <a:solidFill>
              <a:srgbClr val="FFC222"/>
            </a:solidFill>
            <a:ln>
              <a:noFill/>
            </a:ln>
            <a:effectLst/>
          </c:spPr>
          <c:invertIfNegative val="0"/>
          <c:cat>
            <c:multiLvlStrRef>
              <c:f>'6.3'!$N$5:$Q$6</c:f>
              <c:multiLvlStrCache>
                <c:ptCount val="4"/>
                <c:lvl>
                  <c:pt idx="1">
                    <c:v>CR</c:v>
                  </c:pt>
                  <c:pt idx="2">
                    <c:v>TD</c:v>
                  </c:pt>
                  <c:pt idx="3">
                    <c:v>NZ</c:v>
                  </c:pt>
                </c:lvl>
                <c:lvl>
                  <c:pt idx="0">
                    <c:v>2018</c:v>
                  </c:pt>
                  <c:pt idx="1">
                    <c:v>2050</c:v>
                  </c:pt>
                </c:lvl>
              </c:multiLvlStrCache>
            </c:multiLvlStrRef>
          </c:cat>
          <c:val>
            <c:numRef>
              <c:f>'6.3'!$N$9:$Q$9</c:f>
              <c:numCache>
                <c:formatCode>0.0</c:formatCode>
                <c:ptCount val="4"/>
                <c:pt idx="0">
                  <c:v>3.585</c:v>
                </c:pt>
                <c:pt idx="1">
                  <c:v>16.504999999999999</c:v>
                </c:pt>
                <c:pt idx="2">
                  <c:v>20.055</c:v>
                </c:pt>
                <c:pt idx="3">
                  <c:v>20.055</c:v>
                </c:pt>
              </c:numCache>
            </c:numRef>
          </c:val>
          <c:extLst>
            <c:ext xmlns:c16="http://schemas.microsoft.com/office/drawing/2014/chart" uri="{C3380CC4-5D6E-409C-BE32-E72D297353CC}">
              <c16:uniqueId val="{00000002-207E-4FDA-90AA-4D93D8B1505A}"/>
            </c:ext>
          </c:extLst>
        </c:ser>
        <c:ser>
          <c:idx val="2"/>
          <c:order val="3"/>
          <c:tx>
            <c:strRef>
              <c:f>'6.3'!$M$10</c:f>
              <c:strCache>
                <c:ptCount val="1"/>
                <c:pt idx="0">
                  <c:v>Nuclear</c:v>
                </c:pt>
              </c:strCache>
            </c:strRef>
          </c:tx>
          <c:spPr>
            <a:solidFill>
              <a:srgbClr val="D72786"/>
            </a:solidFill>
            <a:ln>
              <a:noFill/>
            </a:ln>
            <a:effectLst/>
          </c:spPr>
          <c:invertIfNegative val="0"/>
          <c:cat>
            <c:multiLvlStrRef>
              <c:f>'6.3'!$N$5:$Q$6</c:f>
              <c:multiLvlStrCache>
                <c:ptCount val="4"/>
                <c:lvl>
                  <c:pt idx="1">
                    <c:v>CR</c:v>
                  </c:pt>
                  <c:pt idx="2">
                    <c:v>TD</c:v>
                  </c:pt>
                  <c:pt idx="3">
                    <c:v>NZ</c:v>
                  </c:pt>
                </c:lvl>
                <c:lvl>
                  <c:pt idx="0">
                    <c:v>2018</c:v>
                  </c:pt>
                  <c:pt idx="1">
                    <c:v>2050</c:v>
                  </c:pt>
                </c:lvl>
              </c:multiLvlStrCache>
            </c:multiLvlStrRef>
          </c:cat>
          <c:val>
            <c:numRef>
              <c:f>'6.3'!$N$10:$Q$10</c:f>
              <c:numCache>
                <c:formatCode>0.0</c:formatCode>
                <c:ptCount val="4"/>
                <c:pt idx="0">
                  <c:v>9.2289999999999992</c:v>
                </c:pt>
                <c:pt idx="1">
                  <c:v>7.8959999999999999</c:v>
                </c:pt>
                <c:pt idx="2">
                  <c:v>16.606000000000002</c:v>
                </c:pt>
                <c:pt idx="3">
                  <c:v>18.600000000000001</c:v>
                </c:pt>
              </c:numCache>
            </c:numRef>
          </c:val>
          <c:extLst>
            <c:ext xmlns:c16="http://schemas.microsoft.com/office/drawing/2014/chart" uri="{C3380CC4-5D6E-409C-BE32-E72D297353CC}">
              <c16:uniqueId val="{00000003-207E-4FDA-90AA-4D93D8B1505A}"/>
            </c:ext>
          </c:extLst>
        </c:ser>
        <c:ser>
          <c:idx val="3"/>
          <c:order val="4"/>
          <c:tx>
            <c:strRef>
              <c:f>'6.3'!$M$11</c:f>
              <c:strCache>
                <c:ptCount val="1"/>
                <c:pt idx="0">
                  <c:v>Thermal</c:v>
                </c:pt>
              </c:strCache>
            </c:strRef>
          </c:tx>
          <c:spPr>
            <a:solidFill>
              <a:srgbClr val="454546"/>
            </a:solidFill>
            <a:ln>
              <a:noFill/>
            </a:ln>
            <a:effectLst/>
          </c:spPr>
          <c:invertIfNegative val="0"/>
          <c:cat>
            <c:multiLvlStrRef>
              <c:f>'6.3'!$N$5:$Q$6</c:f>
              <c:multiLvlStrCache>
                <c:ptCount val="4"/>
                <c:lvl>
                  <c:pt idx="1">
                    <c:v>CR</c:v>
                  </c:pt>
                  <c:pt idx="2">
                    <c:v>TD</c:v>
                  </c:pt>
                  <c:pt idx="3">
                    <c:v>NZ</c:v>
                  </c:pt>
                </c:lvl>
                <c:lvl>
                  <c:pt idx="0">
                    <c:v>2018</c:v>
                  </c:pt>
                  <c:pt idx="1">
                    <c:v>2050</c:v>
                  </c:pt>
                </c:lvl>
              </c:multiLvlStrCache>
            </c:multiLvlStrRef>
          </c:cat>
          <c:val>
            <c:numRef>
              <c:f>'6.3'!$N$11:$Q$11</c:f>
              <c:numCache>
                <c:formatCode>0.0</c:formatCode>
                <c:ptCount val="4"/>
                <c:pt idx="0">
                  <c:v>48.486999999999995</c:v>
                </c:pt>
                <c:pt idx="1">
                  <c:v>16.636000000000003</c:v>
                </c:pt>
                <c:pt idx="2">
                  <c:v>13.370999999999999</c:v>
                </c:pt>
                <c:pt idx="3">
                  <c:v>0</c:v>
                </c:pt>
              </c:numCache>
            </c:numRef>
          </c:val>
          <c:extLst>
            <c:ext xmlns:c16="http://schemas.microsoft.com/office/drawing/2014/chart" uri="{C3380CC4-5D6E-409C-BE32-E72D297353CC}">
              <c16:uniqueId val="{00000004-207E-4FDA-90AA-4D93D8B1505A}"/>
            </c:ext>
          </c:extLst>
        </c:ser>
        <c:ser>
          <c:idx val="4"/>
          <c:order val="5"/>
          <c:tx>
            <c:strRef>
              <c:f>'6.3'!$M$12</c:f>
              <c:strCache>
                <c:ptCount val="1"/>
                <c:pt idx="0">
                  <c:v>Solar</c:v>
                </c:pt>
              </c:strCache>
            </c:strRef>
          </c:tx>
          <c:spPr>
            <a:solidFill>
              <a:srgbClr val="C2CD23"/>
            </a:solidFill>
            <a:ln>
              <a:noFill/>
            </a:ln>
            <a:effectLst/>
          </c:spPr>
          <c:invertIfNegative val="0"/>
          <c:cat>
            <c:multiLvlStrRef>
              <c:f>'6.3'!$N$5:$Q$6</c:f>
              <c:multiLvlStrCache>
                <c:ptCount val="4"/>
                <c:lvl>
                  <c:pt idx="1">
                    <c:v>CR</c:v>
                  </c:pt>
                  <c:pt idx="2">
                    <c:v>TD</c:v>
                  </c:pt>
                  <c:pt idx="3">
                    <c:v>NZ</c:v>
                  </c:pt>
                </c:lvl>
                <c:lvl>
                  <c:pt idx="0">
                    <c:v>2018</c:v>
                  </c:pt>
                  <c:pt idx="1">
                    <c:v>2050</c:v>
                  </c:pt>
                </c:lvl>
              </c:multiLvlStrCache>
            </c:multiLvlStrRef>
          </c:cat>
          <c:val>
            <c:numRef>
              <c:f>'6.3'!$N$12:$Q$12</c:f>
              <c:numCache>
                <c:formatCode>0.0</c:formatCode>
                <c:ptCount val="4"/>
                <c:pt idx="0">
                  <c:v>12.718999999999999</c:v>
                </c:pt>
                <c:pt idx="1">
                  <c:v>52.215000000000003</c:v>
                </c:pt>
                <c:pt idx="2">
                  <c:v>42.015999999999998</c:v>
                </c:pt>
                <c:pt idx="3">
                  <c:v>42.015375960000007</c:v>
                </c:pt>
              </c:numCache>
            </c:numRef>
          </c:val>
          <c:extLst>
            <c:ext xmlns:c16="http://schemas.microsoft.com/office/drawing/2014/chart" uri="{C3380CC4-5D6E-409C-BE32-E72D297353CC}">
              <c16:uniqueId val="{00000005-207E-4FDA-90AA-4D93D8B1505A}"/>
            </c:ext>
          </c:extLst>
        </c:ser>
        <c:ser>
          <c:idx val="5"/>
          <c:order val="6"/>
          <c:tx>
            <c:strRef>
              <c:f>'6.3'!$M$13</c:f>
              <c:strCache>
                <c:ptCount val="1"/>
                <c:pt idx="0">
                  <c:v>Wind</c:v>
                </c:pt>
              </c:strCache>
            </c:strRef>
          </c:tx>
          <c:spPr>
            <a:solidFill>
              <a:srgbClr val="00A3E0"/>
            </a:solidFill>
            <a:ln>
              <a:noFill/>
            </a:ln>
            <a:effectLst/>
          </c:spPr>
          <c:invertIfNegative val="0"/>
          <c:cat>
            <c:multiLvlStrRef>
              <c:f>'6.3'!$N$5:$Q$6</c:f>
              <c:multiLvlStrCache>
                <c:ptCount val="4"/>
                <c:lvl>
                  <c:pt idx="1">
                    <c:v>CR</c:v>
                  </c:pt>
                  <c:pt idx="2">
                    <c:v>TD</c:v>
                  </c:pt>
                  <c:pt idx="3">
                    <c:v>NZ</c:v>
                  </c:pt>
                </c:lvl>
                <c:lvl>
                  <c:pt idx="0">
                    <c:v>2018</c:v>
                  </c:pt>
                  <c:pt idx="1">
                    <c:v>2050</c:v>
                  </c:pt>
                </c:lvl>
              </c:multiLvlStrCache>
            </c:multiLvlStrRef>
          </c:cat>
          <c:val>
            <c:numRef>
              <c:f>'6.3'!$N$13:$Q$13</c:f>
              <c:numCache>
                <c:formatCode>0.0</c:formatCode>
                <c:ptCount val="4"/>
                <c:pt idx="0">
                  <c:v>20.977</c:v>
                </c:pt>
                <c:pt idx="1">
                  <c:v>86.884999999999991</c:v>
                </c:pt>
                <c:pt idx="2">
                  <c:v>78.658000000000001</c:v>
                </c:pt>
                <c:pt idx="3">
                  <c:v>91.467839874900022</c:v>
                </c:pt>
              </c:numCache>
            </c:numRef>
          </c:val>
          <c:extLst>
            <c:ext xmlns:c16="http://schemas.microsoft.com/office/drawing/2014/chart" uri="{C3380CC4-5D6E-409C-BE32-E72D297353CC}">
              <c16:uniqueId val="{00000006-207E-4FDA-90AA-4D93D8B1505A}"/>
            </c:ext>
          </c:extLst>
        </c:ser>
        <c:ser>
          <c:idx val="6"/>
          <c:order val="7"/>
          <c:tx>
            <c:strRef>
              <c:f>'6.3'!$M$14</c:f>
              <c:strCache>
                <c:ptCount val="1"/>
                <c:pt idx="0">
                  <c:v>Other renewables</c:v>
                </c:pt>
              </c:strCache>
            </c:strRef>
          </c:tx>
          <c:spPr>
            <a:solidFill>
              <a:srgbClr val="9B3259"/>
            </a:solidFill>
            <a:ln>
              <a:noFill/>
            </a:ln>
            <a:effectLst/>
          </c:spPr>
          <c:invertIfNegative val="0"/>
          <c:cat>
            <c:multiLvlStrRef>
              <c:f>'6.3'!$N$5:$Q$6</c:f>
              <c:multiLvlStrCache>
                <c:ptCount val="4"/>
                <c:lvl>
                  <c:pt idx="1">
                    <c:v>CR</c:v>
                  </c:pt>
                  <c:pt idx="2">
                    <c:v>TD</c:v>
                  </c:pt>
                  <c:pt idx="3">
                    <c:v>NZ</c:v>
                  </c:pt>
                </c:lvl>
                <c:lvl>
                  <c:pt idx="0">
                    <c:v>2018</c:v>
                  </c:pt>
                  <c:pt idx="1">
                    <c:v>2050</c:v>
                  </c:pt>
                </c:lvl>
              </c:multiLvlStrCache>
            </c:multiLvlStrRef>
          </c:cat>
          <c:val>
            <c:numRef>
              <c:f>'6.3'!$N$14:$Q$14</c:f>
              <c:numCache>
                <c:formatCode>0.0</c:formatCode>
                <c:ptCount val="4"/>
                <c:pt idx="0">
                  <c:v>9.27</c:v>
                </c:pt>
                <c:pt idx="1">
                  <c:v>14.396000000000001</c:v>
                </c:pt>
                <c:pt idx="2">
                  <c:v>13.065000000000001</c:v>
                </c:pt>
                <c:pt idx="3">
                  <c:v>17.866191387774951</c:v>
                </c:pt>
              </c:numCache>
            </c:numRef>
          </c:val>
          <c:extLst>
            <c:ext xmlns:c16="http://schemas.microsoft.com/office/drawing/2014/chart" uri="{C3380CC4-5D6E-409C-BE32-E72D297353CC}">
              <c16:uniqueId val="{00000007-207E-4FDA-90AA-4D93D8B1505A}"/>
            </c:ext>
          </c:extLst>
        </c:ser>
        <c:ser>
          <c:idx val="7"/>
          <c:order val="8"/>
          <c:tx>
            <c:strRef>
              <c:f>'6.3'!$M$15</c:f>
              <c:strCache>
                <c:ptCount val="1"/>
                <c:pt idx="0">
                  <c:v>Storage</c:v>
                </c:pt>
              </c:strCache>
            </c:strRef>
          </c:tx>
          <c:spPr>
            <a:solidFill>
              <a:srgbClr val="7030A0"/>
            </a:solidFill>
            <a:ln>
              <a:noFill/>
            </a:ln>
            <a:effectLst/>
          </c:spPr>
          <c:invertIfNegative val="0"/>
          <c:cat>
            <c:multiLvlStrRef>
              <c:f>'6.3'!$N$5:$Q$6</c:f>
              <c:multiLvlStrCache>
                <c:ptCount val="4"/>
                <c:lvl>
                  <c:pt idx="1">
                    <c:v>CR</c:v>
                  </c:pt>
                  <c:pt idx="2">
                    <c:v>TD</c:v>
                  </c:pt>
                  <c:pt idx="3">
                    <c:v>NZ</c:v>
                  </c:pt>
                </c:lvl>
                <c:lvl>
                  <c:pt idx="0">
                    <c:v>2018</c:v>
                  </c:pt>
                  <c:pt idx="1">
                    <c:v>2050</c:v>
                  </c:pt>
                </c:lvl>
              </c:multiLvlStrCache>
            </c:multiLvlStrRef>
          </c:cat>
          <c:val>
            <c:numRef>
              <c:f>'6.3'!$N$15:$Q$15</c:f>
              <c:numCache>
                <c:formatCode>0.0</c:formatCode>
                <c:ptCount val="4"/>
                <c:pt idx="0">
                  <c:v>3.59</c:v>
                </c:pt>
                <c:pt idx="1">
                  <c:v>28.062999999999999</c:v>
                </c:pt>
                <c:pt idx="2">
                  <c:v>22.512</c:v>
                </c:pt>
                <c:pt idx="3">
                  <c:v>22.989943176000001</c:v>
                </c:pt>
              </c:numCache>
            </c:numRef>
          </c:val>
          <c:extLst>
            <c:ext xmlns:c16="http://schemas.microsoft.com/office/drawing/2014/chart" uri="{C3380CC4-5D6E-409C-BE32-E72D297353CC}">
              <c16:uniqueId val="{00000008-207E-4FDA-90AA-4D93D8B1505A}"/>
            </c:ext>
          </c:extLst>
        </c:ser>
        <c:dLbls>
          <c:showLegendKey val="0"/>
          <c:showVal val="0"/>
          <c:showCatName val="0"/>
          <c:showSerName val="0"/>
          <c:showPercent val="0"/>
          <c:showBubbleSize val="0"/>
        </c:dLbls>
        <c:gapWidth val="66"/>
        <c:overlap val="100"/>
        <c:axId val="615775232"/>
        <c:axId val="615449344"/>
      </c:barChart>
      <c:catAx>
        <c:axId val="615775232"/>
        <c:scaling>
          <c:orientation val="minMax"/>
        </c:scaling>
        <c:delete val="0"/>
        <c:axPos val="b"/>
        <c:numFmt formatCode="General" sourceLinked="1"/>
        <c:majorTickMark val="none"/>
        <c:minorTickMark val="none"/>
        <c:tickLblPos val="nextTo"/>
        <c:spPr>
          <a:noFill/>
          <a:ln w="9525" cap="flat" cmpd="sng" algn="ctr">
            <a:solidFill>
              <a:schemeClr val="bg1">
                <a:lumMod val="50000"/>
              </a:schemeClr>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15449344"/>
        <c:crosses val="autoZero"/>
        <c:auto val="1"/>
        <c:lblAlgn val="ctr"/>
        <c:lblOffset val="100"/>
        <c:noMultiLvlLbl val="0"/>
      </c:catAx>
      <c:valAx>
        <c:axId val="615449344"/>
        <c:scaling>
          <c:orientation val="minMax"/>
          <c:max val="300"/>
        </c:scaling>
        <c:delete val="0"/>
        <c:axPos val="l"/>
        <c:majorGridlines>
          <c:spPr>
            <a:ln w="9525" cap="flat" cmpd="sng" algn="ctr">
              <a:solidFill>
                <a:srgbClr val="BFBFBF"/>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GB" sz="1000" b="0">
                    <a:solidFill>
                      <a:sysClr val="windowText" lastClr="000000"/>
                    </a:solidFill>
                    <a:latin typeface="Arial" panose="020B0604020202020204" pitchFamily="34" charset="0"/>
                    <a:cs typeface="Arial" panose="020B0604020202020204" pitchFamily="34" charset="0"/>
                  </a:rPr>
                  <a:t>GW</a:t>
                </a:r>
              </a:p>
            </c:rich>
          </c:tx>
          <c:layout>
            <c:manualLayout>
              <c:xMode val="edge"/>
              <c:yMode val="edge"/>
              <c:x val="2.7176046176046176E-2"/>
              <c:y val="0.20994408074195309"/>
            </c:manualLayout>
          </c:layout>
          <c:overlay val="0"/>
          <c:spPr>
            <a:noFill/>
            <a:ln>
              <a:noFill/>
            </a:ln>
            <a:effectLst/>
          </c:spPr>
        </c:title>
        <c:numFmt formatCode="0" sourceLinked="0"/>
        <c:majorTickMark val="none"/>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15775232"/>
        <c:crosses val="autoZero"/>
        <c:crossBetween val="between"/>
      </c:valAx>
      <c:spPr>
        <a:noFill/>
        <a:ln>
          <a:noFill/>
        </a:ln>
        <a:effectLst/>
      </c:spPr>
    </c:plotArea>
    <c:legend>
      <c:legendPos val="b"/>
      <c:legendEntry>
        <c:idx val="8"/>
        <c:delete val="1"/>
      </c:legendEntry>
      <c:layout>
        <c:manualLayout>
          <c:xMode val="edge"/>
          <c:yMode val="edge"/>
          <c:x val="0.10962562994960404"/>
          <c:y val="0.87473074301295162"/>
          <c:w val="0.85099787934128401"/>
          <c:h val="8.9436009494028579E-2"/>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GB" sz="1600"/>
              <a:t>Two Degrees </a:t>
            </a:r>
          </a:p>
        </c:rich>
      </c:tx>
      <c:overlay val="0"/>
      <c:spPr>
        <a:noFill/>
        <a:ln>
          <a:noFill/>
        </a:ln>
        <a:effectLst/>
      </c:spPr>
    </c:title>
    <c:autoTitleDeleted val="0"/>
    <c:plotArea>
      <c:layout>
        <c:manualLayout>
          <c:layoutTarget val="inner"/>
          <c:xMode val="edge"/>
          <c:yMode val="edge"/>
          <c:x val="0.29486593852861254"/>
          <c:y val="0.20152595508894722"/>
          <c:w val="0.40578290187209126"/>
          <c:h val="0.67553346706186446"/>
        </c:manualLayout>
      </c:layout>
      <c:pieChart>
        <c:varyColors val="1"/>
        <c:ser>
          <c:idx val="0"/>
          <c:order val="0"/>
          <c:dPt>
            <c:idx val="0"/>
            <c:bubble3D val="0"/>
            <c:spPr>
              <a:solidFill>
                <a:srgbClr val="FFC222"/>
              </a:solidFill>
              <a:ln w="19050">
                <a:solidFill>
                  <a:schemeClr val="lt1"/>
                </a:solidFill>
              </a:ln>
              <a:effectLst/>
            </c:spPr>
            <c:extLst>
              <c:ext xmlns:c16="http://schemas.microsoft.com/office/drawing/2014/chart" uri="{C3380CC4-5D6E-409C-BE32-E72D297353CC}">
                <c16:uniqueId val="{00000001-DB10-47EA-B8EA-8026BE160294}"/>
              </c:ext>
            </c:extLst>
          </c:dPt>
          <c:dPt>
            <c:idx val="1"/>
            <c:bubble3D val="0"/>
            <c:spPr>
              <a:solidFill>
                <a:srgbClr val="EA5B0B"/>
              </a:solidFill>
              <a:ln w="19050">
                <a:solidFill>
                  <a:schemeClr val="lt1"/>
                </a:solidFill>
              </a:ln>
              <a:effectLst/>
            </c:spPr>
            <c:extLst>
              <c:ext xmlns:c16="http://schemas.microsoft.com/office/drawing/2014/chart" uri="{C3380CC4-5D6E-409C-BE32-E72D297353CC}">
                <c16:uniqueId val="{00000003-DB10-47EA-B8EA-8026BE160294}"/>
              </c:ext>
            </c:extLst>
          </c:dPt>
          <c:dPt>
            <c:idx val="2"/>
            <c:bubble3D val="0"/>
            <c:spPr>
              <a:solidFill>
                <a:srgbClr val="6A2C91"/>
              </a:solidFill>
              <a:ln w="19050">
                <a:solidFill>
                  <a:schemeClr val="lt1"/>
                </a:solidFill>
              </a:ln>
              <a:effectLst/>
            </c:spPr>
            <c:extLst>
              <c:ext xmlns:c16="http://schemas.microsoft.com/office/drawing/2014/chart" uri="{C3380CC4-5D6E-409C-BE32-E72D297353CC}">
                <c16:uniqueId val="{00000005-DB10-47EA-B8EA-8026BE160294}"/>
              </c:ext>
            </c:extLst>
          </c:dPt>
          <c:dPt>
            <c:idx val="3"/>
            <c:bubble3D val="0"/>
            <c:spPr>
              <a:solidFill>
                <a:srgbClr val="9B3259"/>
              </a:solidFill>
              <a:ln w="19050">
                <a:solidFill>
                  <a:schemeClr val="lt1"/>
                </a:solidFill>
              </a:ln>
              <a:effectLst/>
            </c:spPr>
            <c:extLst>
              <c:ext xmlns:c16="http://schemas.microsoft.com/office/drawing/2014/chart" uri="{C3380CC4-5D6E-409C-BE32-E72D297353CC}">
                <c16:uniqueId val="{00000007-DB10-47EA-B8EA-8026BE160294}"/>
              </c:ext>
            </c:extLst>
          </c:dPt>
          <c:dLbls>
            <c:spPr>
              <a:noFill/>
              <a:ln>
                <a:noFill/>
              </a:ln>
              <a:effectLst/>
            </c:spPr>
            <c:txPr>
              <a:bodyPr rot="0" vert="horz"/>
              <a:lstStyle/>
              <a:p>
                <a:pPr>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'6.4'!$H$8:$H$11</c:f>
              <c:strCache>
                <c:ptCount val="4"/>
                <c:pt idx="0">
                  <c:v>Gas</c:v>
                </c:pt>
                <c:pt idx="1">
                  <c:v>Gas for methane reforming</c:v>
                </c:pt>
                <c:pt idx="2">
                  <c:v>Electricity for electrolysis</c:v>
                </c:pt>
                <c:pt idx="3">
                  <c:v>Electricity</c:v>
                </c:pt>
              </c:strCache>
            </c:strRef>
          </c:cat>
          <c:val>
            <c:numRef>
              <c:f>'6.4'!$K$8:$K$11</c:f>
              <c:numCache>
                <c:formatCode>0</c:formatCode>
                <c:ptCount val="4"/>
                <c:pt idx="0" formatCode="#,##0">
                  <c:v>209</c:v>
                </c:pt>
                <c:pt idx="1">
                  <c:v>377</c:v>
                </c:pt>
                <c:pt idx="2" formatCode="General">
                  <c:v>40</c:v>
                </c:pt>
                <c:pt idx="3" formatCode="General">
                  <c:v>382</c:v>
                </c:pt>
              </c:numCache>
            </c:numRef>
          </c:val>
          <c:extLst>
            <c:ext xmlns:c16="http://schemas.microsoft.com/office/drawing/2014/chart" uri="{C3380CC4-5D6E-409C-BE32-E72D297353CC}">
              <c16:uniqueId val="{00000008-DB10-47EA-B8EA-8026BE160294}"/>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8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GB" sz="1600"/>
              <a:t>Net zero</a:t>
            </a:r>
          </a:p>
        </c:rich>
      </c:tx>
      <c:overlay val="0"/>
      <c:spPr>
        <a:noFill/>
        <a:ln>
          <a:noFill/>
        </a:ln>
        <a:effectLst/>
      </c:spPr>
    </c:title>
    <c:autoTitleDeleted val="0"/>
    <c:plotArea>
      <c:layout/>
      <c:pieChart>
        <c:varyColors val="1"/>
        <c:ser>
          <c:idx val="0"/>
          <c:order val="0"/>
          <c:dPt>
            <c:idx val="0"/>
            <c:bubble3D val="0"/>
            <c:spPr>
              <a:solidFill>
                <a:srgbClr val="FFC222"/>
              </a:solidFill>
              <a:ln w="19050">
                <a:solidFill>
                  <a:schemeClr val="lt1"/>
                </a:solidFill>
              </a:ln>
              <a:effectLst/>
            </c:spPr>
            <c:extLst>
              <c:ext xmlns:c16="http://schemas.microsoft.com/office/drawing/2014/chart" uri="{C3380CC4-5D6E-409C-BE32-E72D297353CC}">
                <c16:uniqueId val="{00000001-897C-4440-9383-39629798E947}"/>
              </c:ext>
            </c:extLst>
          </c:dPt>
          <c:dPt>
            <c:idx val="1"/>
            <c:bubble3D val="0"/>
            <c:spPr>
              <a:solidFill>
                <a:srgbClr val="EA5B0B"/>
              </a:solidFill>
              <a:ln w="19050">
                <a:solidFill>
                  <a:schemeClr val="lt1"/>
                </a:solidFill>
              </a:ln>
              <a:effectLst/>
            </c:spPr>
            <c:extLst>
              <c:ext xmlns:c16="http://schemas.microsoft.com/office/drawing/2014/chart" uri="{C3380CC4-5D6E-409C-BE32-E72D297353CC}">
                <c16:uniqueId val="{00000003-897C-4440-9383-39629798E947}"/>
              </c:ext>
            </c:extLst>
          </c:dPt>
          <c:dPt>
            <c:idx val="2"/>
            <c:bubble3D val="0"/>
            <c:spPr>
              <a:solidFill>
                <a:srgbClr val="6A2C91"/>
              </a:solidFill>
              <a:ln w="19050">
                <a:solidFill>
                  <a:schemeClr val="lt1"/>
                </a:solidFill>
              </a:ln>
              <a:effectLst/>
            </c:spPr>
            <c:extLst>
              <c:ext xmlns:c16="http://schemas.microsoft.com/office/drawing/2014/chart" uri="{C3380CC4-5D6E-409C-BE32-E72D297353CC}">
                <c16:uniqueId val="{00000005-897C-4440-9383-39629798E947}"/>
              </c:ext>
            </c:extLst>
          </c:dPt>
          <c:dPt>
            <c:idx val="3"/>
            <c:bubble3D val="0"/>
            <c:spPr>
              <a:solidFill>
                <a:srgbClr val="9B3259"/>
              </a:solidFill>
              <a:ln w="19050">
                <a:solidFill>
                  <a:schemeClr val="lt1"/>
                </a:solidFill>
              </a:ln>
              <a:effectLst/>
            </c:spPr>
            <c:extLst>
              <c:ext xmlns:c16="http://schemas.microsoft.com/office/drawing/2014/chart" uri="{C3380CC4-5D6E-409C-BE32-E72D297353CC}">
                <c16:uniqueId val="{00000007-897C-4440-9383-39629798E947}"/>
              </c:ext>
            </c:extLst>
          </c:dPt>
          <c:dLbls>
            <c:spPr>
              <a:noFill/>
              <a:ln>
                <a:noFill/>
              </a:ln>
              <a:effectLst/>
            </c:spPr>
            <c:txPr>
              <a:bodyPr rot="0" vert="horz"/>
              <a:lstStyle/>
              <a:p>
                <a:pPr>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'6.4'!$H$8:$H$11</c:f>
              <c:strCache>
                <c:ptCount val="4"/>
                <c:pt idx="0">
                  <c:v>Gas</c:v>
                </c:pt>
                <c:pt idx="1">
                  <c:v>Gas for methane reforming</c:v>
                </c:pt>
                <c:pt idx="2">
                  <c:v>Electricity for electrolysis</c:v>
                </c:pt>
                <c:pt idx="3">
                  <c:v>Electricity</c:v>
                </c:pt>
              </c:strCache>
            </c:strRef>
          </c:cat>
          <c:val>
            <c:numRef>
              <c:f>'6.4'!$L$8:$L$11</c:f>
              <c:numCache>
                <c:formatCode>0</c:formatCode>
                <c:ptCount val="4"/>
                <c:pt idx="0">
                  <c:v>51.512392239923159</c:v>
                </c:pt>
                <c:pt idx="1">
                  <c:v>354.14710148203949</c:v>
                </c:pt>
                <c:pt idx="2">
                  <c:v>67.97624909999999</c:v>
                </c:pt>
                <c:pt idx="3">
                  <c:v>422.8033911217637</c:v>
                </c:pt>
              </c:numCache>
            </c:numRef>
          </c:val>
          <c:extLst>
            <c:ext xmlns:c16="http://schemas.microsoft.com/office/drawing/2014/chart" uri="{C3380CC4-5D6E-409C-BE32-E72D297353CC}">
              <c16:uniqueId val="{00000008-897C-4440-9383-39629798E947}"/>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vert="horz"/>
        <a:lstStyle/>
        <a:p>
          <a:pPr rtl="0">
            <a:defRPr sz="1000"/>
          </a:pPr>
          <a:endParaRPr lang="en-US"/>
        </a:p>
      </c:txPr>
    </c:legend>
    <c:plotVisOnly val="1"/>
    <c:dispBlanksAs val="gap"/>
    <c:showDLblsOverMax val="0"/>
  </c:chart>
  <c:spPr>
    <a:solidFill>
      <a:schemeClr val="bg1"/>
    </a:solid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8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solidFill>
                <a:latin typeface="Arial" panose="020B0604020202020204" pitchFamily="34" charset="0"/>
                <a:ea typeface="+mn-ea"/>
                <a:cs typeface="Arial" panose="020B0604020202020204" pitchFamily="34" charset="0"/>
              </a:defRPr>
            </a:pPr>
            <a:r>
              <a:rPr lang="en-GB" sz="1600" b="1"/>
              <a:t>Today</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solidFill>
              <a:latin typeface="Arial" panose="020B0604020202020204" pitchFamily="34" charset="0"/>
              <a:ea typeface="+mn-ea"/>
              <a:cs typeface="Arial" panose="020B0604020202020204" pitchFamily="34" charset="0"/>
            </a:defRPr>
          </a:pPr>
          <a:endParaRPr lang="en-US"/>
        </a:p>
      </c:txPr>
    </c:title>
    <c:autoTitleDeleted val="0"/>
    <c:plotArea>
      <c:layout>
        <c:manualLayout>
          <c:layoutTarget val="inner"/>
          <c:xMode val="edge"/>
          <c:yMode val="edge"/>
          <c:x val="0.28710834545594499"/>
          <c:y val="0.21387006842814402"/>
          <c:w val="0.41959614895563663"/>
          <c:h val="0.69157150267304968"/>
        </c:manualLayout>
      </c:layout>
      <c:pieChart>
        <c:varyColors val="1"/>
        <c:ser>
          <c:idx val="0"/>
          <c:order val="0"/>
          <c:spPr>
            <a:solidFill>
              <a:srgbClr val="FCBE26"/>
            </a:solidFill>
            <a:ln>
              <a:solidFill>
                <a:schemeClr val="bg1"/>
              </a:solidFill>
            </a:ln>
          </c:spPr>
          <c:dPt>
            <c:idx val="0"/>
            <c:bubble3D val="0"/>
            <c:spPr>
              <a:solidFill>
                <a:srgbClr val="FFC222"/>
              </a:solidFill>
              <a:ln w="19050">
                <a:solidFill>
                  <a:schemeClr val="bg1"/>
                </a:solidFill>
              </a:ln>
              <a:effectLst/>
            </c:spPr>
            <c:extLst>
              <c:ext xmlns:c16="http://schemas.microsoft.com/office/drawing/2014/chart" uri="{C3380CC4-5D6E-409C-BE32-E72D297353CC}">
                <c16:uniqueId val="{00000001-AB0E-468B-9D5F-428029AA02D5}"/>
              </c:ext>
            </c:extLst>
          </c:dPt>
          <c:dPt>
            <c:idx val="1"/>
            <c:bubble3D val="0"/>
            <c:spPr>
              <a:solidFill>
                <a:srgbClr val="9B3259"/>
              </a:solidFill>
              <a:ln w="19050">
                <a:solidFill>
                  <a:schemeClr val="bg1"/>
                </a:solidFill>
              </a:ln>
              <a:effectLst/>
            </c:spPr>
            <c:extLst>
              <c:ext xmlns:c16="http://schemas.microsoft.com/office/drawing/2014/chart" uri="{C3380CC4-5D6E-409C-BE32-E72D297353CC}">
                <c16:uniqueId val="{00000003-206C-46A4-BB6D-38BC9F2857B6}"/>
              </c:ext>
            </c:extLst>
          </c:dPt>
          <c:dLbls>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('6.4'!$H$8,'6.4'!$H$11)</c:f>
              <c:strCache>
                <c:ptCount val="2"/>
                <c:pt idx="0">
                  <c:v>Gas</c:v>
                </c:pt>
                <c:pt idx="1">
                  <c:v>Electricity</c:v>
                </c:pt>
              </c:strCache>
            </c:strRef>
          </c:cat>
          <c:val>
            <c:numRef>
              <c:f>('6.4'!$I$8,'6.4'!$I$11)</c:f>
              <c:numCache>
                <c:formatCode>General</c:formatCode>
                <c:ptCount val="2"/>
                <c:pt idx="0">
                  <c:v>804</c:v>
                </c:pt>
                <c:pt idx="1">
                  <c:v>285</c:v>
                </c:pt>
              </c:numCache>
            </c:numRef>
          </c:val>
          <c:extLst>
            <c:ext xmlns:c16="http://schemas.microsoft.com/office/drawing/2014/chart" uri="{C3380CC4-5D6E-409C-BE32-E72D297353CC}">
              <c16:uniqueId val="{00000000-AB0E-468B-9D5F-428029AA02D5}"/>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000">
          <a:solidFill>
            <a:schemeClr val="tx1"/>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8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areaChart>
        <c:grouping val="stacked"/>
        <c:varyColors val="0"/>
        <c:ser>
          <c:idx val="0"/>
          <c:order val="0"/>
          <c:tx>
            <c:strRef>
              <c:f>'NZ1'!$M$37</c:f>
              <c:strCache>
                <c:ptCount val="1"/>
                <c:pt idx="0">
                  <c:v>Electricity</c:v>
                </c:pt>
              </c:strCache>
            </c:strRef>
          </c:tx>
          <c:spPr>
            <a:solidFill>
              <a:srgbClr val="00B0F0"/>
            </a:solidFill>
            <a:ln>
              <a:solidFill>
                <a:srgbClr val="00B0F0"/>
              </a:solidFill>
            </a:ln>
          </c:spPr>
          <c:cat>
            <c:numRef>
              <c:f>'NZ1'!$N$36:$AU$36</c:f>
              <c:numCache>
                <c:formatCode>yyyy</c:formatCode>
                <c:ptCount val="34"/>
                <c:pt idx="0">
                  <c:v>42736</c:v>
                </c:pt>
                <c:pt idx="1">
                  <c:v>43101</c:v>
                </c:pt>
                <c:pt idx="2">
                  <c:v>43466</c:v>
                </c:pt>
                <c:pt idx="3">
                  <c:v>43831</c:v>
                </c:pt>
                <c:pt idx="4">
                  <c:v>44197</c:v>
                </c:pt>
                <c:pt idx="5">
                  <c:v>44562</c:v>
                </c:pt>
                <c:pt idx="6">
                  <c:v>44927</c:v>
                </c:pt>
                <c:pt idx="7">
                  <c:v>45292</c:v>
                </c:pt>
                <c:pt idx="8">
                  <c:v>45658</c:v>
                </c:pt>
                <c:pt idx="9">
                  <c:v>46023</c:v>
                </c:pt>
                <c:pt idx="10">
                  <c:v>46388</c:v>
                </c:pt>
                <c:pt idx="11">
                  <c:v>46753</c:v>
                </c:pt>
                <c:pt idx="12">
                  <c:v>47119</c:v>
                </c:pt>
                <c:pt idx="13">
                  <c:v>47484</c:v>
                </c:pt>
                <c:pt idx="14">
                  <c:v>47849</c:v>
                </c:pt>
                <c:pt idx="15">
                  <c:v>48214</c:v>
                </c:pt>
                <c:pt idx="16">
                  <c:v>48580</c:v>
                </c:pt>
                <c:pt idx="17">
                  <c:v>48945</c:v>
                </c:pt>
                <c:pt idx="18">
                  <c:v>49310</c:v>
                </c:pt>
                <c:pt idx="19">
                  <c:v>49675</c:v>
                </c:pt>
                <c:pt idx="20">
                  <c:v>50041</c:v>
                </c:pt>
                <c:pt idx="21">
                  <c:v>50406</c:v>
                </c:pt>
                <c:pt idx="22">
                  <c:v>50771</c:v>
                </c:pt>
                <c:pt idx="23">
                  <c:v>51136</c:v>
                </c:pt>
                <c:pt idx="24">
                  <c:v>51502</c:v>
                </c:pt>
                <c:pt idx="25">
                  <c:v>51867</c:v>
                </c:pt>
                <c:pt idx="26">
                  <c:v>52232</c:v>
                </c:pt>
                <c:pt idx="27">
                  <c:v>52597</c:v>
                </c:pt>
                <c:pt idx="28">
                  <c:v>52963</c:v>
                </c:pt>
                <c:pt idx="29">
                  <c:v>53328</c:v>
                </c:pt>
                <c:pt idx="30">
                  <c:v>53693</c:v>
                </c:pt>
                <c:pt idx="31">
                  <c:v>54058</c:v>
                </c:pt>
                <c:pt idx="32">
                  <c:v>54424</c:v>
                </c:pt>
                <c:pt idx="33">
                  <c:v>54789</c:v>
                </c:pt>
              </c:numCache>
            </c:numRef>
          </c:cat>
          <c:val>
            <c:numRef>
              <c:f>'NZ1'!$N$37:$AU$37</c:f>
              <c:numCache>
                <c:formatCode>0.0</c:formatCode>
                <c:ptCount val="34"/>
                <c:pt idx="0" formatCode="0">
                  <c:v>73.1868498801079</c:v>
                </c:pt>
                <c:pt idx="1">
                  <c:v>49.319789999999998</c:v>
                </c:pt>
                <c:pt idx="2">
                  <c:v>32.173020000000001</c:v>
                </c:pt>
                <c:pt idx="3">
                  <c:v>25.30387</c:v>
                </c:pt>
                <c:pt idx="4">
                  <c:v>17.59459</c:v>
                </c:pt>
                <c:pt idx="5">
                  <c:v>15.07934</c:v>
                </c:pt>
                <c:pt idx="6">
                  <c:v>14.054270000000001</c:v>
                </c:pt>
                <c:pt idx="7">
                  <c:v>11.253450000000001</c:v>
                </c:pt>
                <c:pt idx="8">
                  <c:v>10.35487</c:v>
                </c:pt>
                <c:pt idx="9">
                  <c:v>8.5121970000000005</c:v>
                </c:pt>
                <c:pt idx="10">
                  <c:v>7.9957070000000003</c:v>
                </c:pt>
                <c:pt idx="11">
                  <c:v>8.6519290000000009</c:v>
                </c:pt>
                <c:pt idx="12">
                  <c:v>8.1351449999999996</c:v>
                </c:pt>
                <c:pt idx="13">
                  <c:v>8.3205360000000006</c:v>
                </c:pt>
                <c:pt idx="14">
                  <c:v>7.4462650000000004</c:v>
                </c:pt>
                <c:pt idx="15">
                  <c:v>6.6815509999999998</c:v>
                </c:pt>
                <c:pt idx="16">
                  <c:v>6.0732030000000004</c:v>
                </c:pt>
                <c:pt idx="17">
                  <c:v>5.9002829999999999</c:v>
                </c:pt>
                <c:pt idx="18">
                  <c:v>5.4886229999999996</c:v>
                </c:pt>
                <c:pt idx="19">
                  <c:v>5.4180320000000002</c:v>
                </c:pt>
                <c:pt idx="20">
                  <c:v>5.3689720000000003</c:v>
                </c:pt>
                <c:pt idx="21">
                  <c:v>5.3265370000000001</c:v>
                </c:pt>
                <c:pt idx="22">
                  <c:v>5.3379950000000003</c:v>
                </c:pt>
                <c:pt idx="23">
                  <c:v>5.3261029999999998</c:v>
                </c:pt>
                <c:pt idx="24">
                  <c:v>5.6798279999999997</c:v>
                </c:pt>
                <c:pt idx="25">
                  <c:v>5.8316840000000001</c:v>
                </c:pt>
                <c:pt idx="26">
                  <c:v>5.9178709999999999</c:v>
                </c:pt>
                <c:pt idx="27">
                  <c:v>6.0000439999999999</c:v>
                </c:pt>
                <c:pt idx="28">
                  <c:v>6.113016</c:v>
                </c:pt>
                <c:pt idx="29">
                  <c:v>6.2195450000000001</c:v>
                </c:pt>
                <c:pt idx="30">
                  <c:v>6.3596190000000004</c:v>
                </c:pt>
                <c:pt idx="31">
                  <c:v>6.4505109999999997</c:v>
                </c:pt>
                <c:pt idx="32">
                  <c:v>6.5369910000000004</c:v>
                </c:pt>
                <c:pt idx="33">
                  <c:v>6.6408230000000001</c:v>
                </c:pt>
              </c:numCache>
            </c:numRef>
          </c:val>
          <c:extLst>
            <c:ext xmlns:c16="http://schemas.microsoft.com/office/drawing/2014/chart" uri="{C3380CC4-5D6E-409C-BE32-E72D297353CC}">
              <c16:uniqueId val="{00000000-26C8-4A49-A674-54C326558492}"/>
            </c:ext>
          </c:extLst>
        </c:ser>
        <c:ser>
          <c:idx val="1"/>
          <c:order val="1"/>
          <c:tx>
            <c:strRef>
              <c:f>'NZ1'!$M$38</c:f>
              <c:strCache>
                <c:ptCount val="1"/>
                <c:pt idx="0">
                  <c:v>Heat </c:v>
                </c:pt>
              </c:strCache>
            </c:strRef>
          </c:tx>
          <c:spPr>
            <a:solidFill>
              <a:srgbClr val="7030A0"/>
            </a:solidFill>
            <a:ln>
              <a:solidFill>
                <a:srgbClr val="7030A0"/>
              </a:solidFill>
            </a:ln>
          </c:spPr>
          <c:cat>
            <c:numRef>
              <c:f>'NZ1'!$N$36:$AU$36</c:f>
              <c:numCache>
                <c:formatCode>yyyy</c:formatCode>
                <c:ptCount val="34"/>
                <c:pt idx="0">
                  <c:v>42736</c:v>
                </c:pt>
                <c:pt idx="1">
                  <c:v>43101</c:v>
                </c:pt>
                <c:pt idx="2">
                  <c:v>43466</c:v>
                </c:pt>
                <c:pt idx="3">
                  <c:v>43831</c:v>
                </c:pt>
                <c:pt idx="4">
                  <c:v>44197</c:v>
                </c:pt>
                <c:pt idx="5">
                  <c:v>44562</c:v>
                </c:pt>
                <c:pt idx="6">
                  <c:v>44927</c:v>
                </c:pt>
                <c:pt idx="7">
                  <c:v>45292</c:v>
                </c:pt>
                <c:pt idx="8">
                  <c:v>45658</c:v>
                </c:pt>
                <c:pt idx="9">
                  <c:v>46023</c:v>
                </c:pt>
                <c:pt idx="10">
                  <c:v>46388</c:v>
                </c:pt>
                <c:pt idx="11">
                  <c:v>46753</c:v>
                </c:pt>
                <c:pt idx="12">
                  <c:v>47119</c:v>
                </c:pt>
                <c:pt idx="13">
                  <c:v>47484</c:v>
                </c:pt>
                <c:pt idx="14">
                  <c:v>47849</c:v>
                </c:pt>
                <c:pt idx="15">
                  <c:v>48214</c:v>
                </c:pt>
                <c:pt idx="16">
                  <c:v>48580</c:v>
                </c:pt>
                <c:pt idx="17">
                  <c:v>48945</c:v>
                </c:pt>
                <c:pt idx="18">
                  <c:v>49310</c:v>
                </c:pt>
                <c:pt idx="19">
                  <c:v>49675</c:v>
                </c:pt>
                <c:pt idx="20">
                  <c:v>50041</c:v>
                </c:pt>
                <c:pt idx="21">
                  <c:v>50406</c:v>
                </c:pt>
                <c:pt idx="22">
                  <c:v>50771</c:v>
                </c:pt>
                <c:pt idx="23">
                  <c:v>51136</c:v>
                </c:pt>
                <c:pt idx="24">
                  <c:v>51502</c:v>
                </c:pt>
                <c:pt idx="25">
                  <c:v>51867</c:v>
                </c:pt>
                <c:pt idx="26">
                  <c:v>52232</c:v>
                </c:pt>
                <c:pt idx="27">
                  <c:v>52597</c:v>
                </c:pt>
                <c:pt idx="28">
                  <c:v>52963</c:v>
                </c:pt>
                <c:pt idx="29">
                  <c:v>53328</c:v>
                </c:pt>
                <c:pt idx="30">
                  <c:v>53693</c:v>
                </c:pt>
                <c:pt idx="31">
                  <c:v>54058</c:v>
                </c:pt>
                <c:pt idx="32">
                  <c:v>54424</c:v>
                </c:pt>
                <c:pt idx="33">
                  <c:v>54789</c:v>
                </c:pt>
              </c:numCache>
            </c:numRef>
          </c:cat>
          <c:val>
            <c:numRef>
              <c:f>'NZ1'!$N$38:$AU$38</c:f>
              <c:numCache>
                <c:formatCode>0.0</c:formatCode>
                <c:ptCount val="34"/>
                <c:pt idx="0" formatCode="0">
                  <c:v>190.01580522223179</c:v>
                </c:pt>
                <c:pt idx="1">
                  <c:v>187.16570646700325</c:v>
                </c:pt>
                <c:pt idx="2">
                  <c:v>184.3156077117747</c:v>
                </c:pt>
                <c:pt idx="3">
                  <c:v>181.46550895654616</c:v>
                </c:pt>
                <c:pt idx="4">
                  <c:v>178.61541020131762</c:v>
                </c:pt>
                <c:pt idx="5">
                  <c:v>175.76531144608907</c:v>
                </c:pt>
                <c:pt idx="6">
                  <c:v>172.91521269086053</c:v>
                </c:pt>
                <c:pt idx="7">
                  <c:v>170.06511393563198</c:v>
                </c:pt>
                <c:pt idx="8">
                  <c:v>167.21501518040344</c:v>
                </c:pt>
                <c:pt idx="9">
                  <c:v>164.3649164251749</c:v>
                </c:pt>
                <c:pt idx="10">
                  <c:v>161.51481766994635</c:v>
                </c:pt>
                <c:pt idx="11">
                  <c:v>158.66471891471781</c:v>
                </c:pt>
                <c:pt idx="12">
                  <c:v>155.88248364583887</c:v>
                </c:pt>
                <c:pt idx="13">
                  <c:v>150.41983626044993</c:v>
                </c:pt>
                <c:pt idx="14">
                  <c:v>146.59338062946267</c:v>
                </c:pt>
                <c:pt idx="15">
                  <c:v>142.152872415601</c:v>
                </c:pt>
                <c:pt idx="16">
                  <c:v>137.77093335799441</c:v>
                </c:pt>
                <c:pt idx="17">
                  <c:v>133.04643754187262</c:v>
                </c:pt>
                <c:pt idx="18">
                  <c:v>128.22000586696586</c:v>
                </c:pt>
                <c:pt idx="19">
                  <c:v>122.16586399970059</c:v>
                </c:pt>
                <c:pt idx="20">
                  <c:v>115.75029256317177</c:v>
                </c:pt>
                <c:pt idx="21">
                  <c:v>109.89903478560619</c:v>
                </c:pt>
                <c:pt idx="22">
                  <c:v>103.45554830285985</c:v>
                </c:pt>
                <c:pt idx="23">
                  <c:v>96.619279045919527</c:v>
                </c:pt>
                <c:pt idx="24">
                  <c:v>92.490962304470116</c:v>
                </c:pt>
                <c:pt idx="25">
                  <c:v>87.051842999479021</c:v>
                </c:pt>
                <c:pt idx="26">
                  <c:v>82.833179284969148</c:v>
                </c:pt>
                <c:pt idx="27">
                  <c:v>78.730394111437022</c:v>
                </c:pt>
                <c:pt idx="28">
                  <c:v>75.069748815762821</c:v>
                </c:pt>
                <c:pt idx="29">
                  <c:v>72.035957937210469</c:v>
                </c:pt>
                <c:pt idx="30">
                  <c:v>68.495693072306466</c:v>
                </c:pt>
                <c:pt idx="31">
                  <c:v>65.069883422702731</c:v>
                </c:pt>
                <c:pt idx="32">
                  <c:v>62.373548798175612</c:v>
                </c:pt>
                <c:pt idx="33">
                  <c:v>59.670594989950118</c:v>
                </c:pt>
              </c:numCache>
            </c:numRef>
          </c:val>
          <c:extLst>
            <c:ext xmlns:c16="http://schemas.microsoft.com/office/drawing/2014/chart" uri="{C3380CC4-5D6E-409C-BE32-E72D297353CC}">
              <c16:uniqueId val="{00000001-26C8-4A49-A674-54C326558492}"/>
            </c:ext>
          </c:extLst>
        </c:ser>
        <c:ser>
          <c:idx val="2"/>
          <c:order val="2"/>
          <c:tx>
            <c:strRef>
              <c:f>'NZ1'!$M$39</c:f>
              <c:strCache>
                <c:ptCount val="1"/>
                <c:pt idx="0">
                  <c:v>Road Transport</c:v>
                </c:pt>
              </c:strCache>
            </c:strRef>
          </c:tx>
          <c:spPr>
            <a:solidFill>
              <a:srgbClr val="FFC000"/>
            </a:solidFill>
            <a:ln>
              <a:solidFill>
                <a:srgbClr val="FFC000"/>
              </a:solidFill>
            </a:ln>
          </c:spPr>
          <c:cat>
            <c:numRef>
              <c:f>'NZ1'!$N$36:$AU$36</c:f>
              <c:numCache>
                <c:formatCode>yyyy</c:formatCode>
                <c:ptCount val="34"/>
                <c:pt idx="0">
                  <c:v>42736</c:v>
                </c:pt>
                <c:pt idx="1">
                  <c:v>43101</c:v>
                </c:pt>
                <c:pt idx="2">
                  <c:v>43466</c:v>
                </c:pt>
                <c:pt idx="3">
                  <c:v>43831</c:v>
                </c:pt>
                <c:pt idx="4">
                  <c:v>44197</c:v>
                </c:pt>
                <c:pt idx="5">
                  <c:v>44562</c:v>
                </c:pt>
                <c:pt idx="6">
                  <c:v>44927</c:v>
                </c:pt>
                <c:pt idx="7">
                  <c:v>45292</c:v>
                </c:pt>
                <c:pt idx="8">
                  <c:v>45658</c:v>
                </c:pt>
                <c:pt idx="9">
                  <c:v>46023</c:v>
                </c:pt>
                <c:pt idx="10">
                  <c:v>46388</c:v>
                </c:pt>
                <c:pt idx="11">
                  <c:v>46753</c:v>
                </c:pt>
                <c:pt idx="12">
                  <c:v>47119</c:v>
                </c:pt>
                <c:pt idx="13">
                  <c:v>47484</c:v>
                </c:pt>
                <c:pt idx="14">
                  <c:v>47849</c:v>
                </c:pt>
                <c:pt idx="15">
                  <c:v>48214</c:v>
                </c:pt>
                <c:pt idx="16">
                  <c:v>48580</c:v>
                </c:pt>
                <c:pt idx="17">
                  <c:v>48945</c:v>
                </c:pt>
                <c:pt idx="18">
                  <c:v>49310</c:v>
                </c:pt>
                <c:pt idx="19">
                  <c:v>49675</c:v>
                </c:pt>
                <c:pt idx="20">
                  <c:v>50041</c:v>
                </c:pt>
                <c:pt idx="21">
                  <c:v>50406</c:v>
                </c:pt>
                <c:pt idx="22">
                  <c:v>50771</c:v>
                </c:pt>
                <c:pt idx="23">
                  <c:v>51136</c:v>
                </c:pt>
                <c:pt idx="24">
                  <c:v>51502</c:v>
                </c:pt>
                <c:pt idx="25">
                  <c:v>51867</c:v>
                </c:pt>
                <c:pt idx="26">
                  <c:v>52232</c:v>
                </c:pt>
                <c:pt idx="27">
                  <c:v>52597</c:v>
                </c:pt>
                <c:pt idx="28">
                  <c:v>52963</c:v>
                </c:pt>
                <c:pt idx="29">
                  <c:v>53328</c:v>
                </c:pt>
                <c:pt idx="30">
                  <c:v>53693</c:v>
                </c:pt>
                <c:pt idx="31">
                  <c:v>54058</c:v>
                </c:pt>
                <c:pt idx="32">
                  <c:v>54424</c:v>
                </c:pt>
                <c:pt idx="33">
                  <c:v>54789</c:v>
                </c:pt>
              </c:numCache>
            </c:numRef>
          </c:cat>
          <c:val>
            <c:numRef>
              <c:f>'NZ1'!$N$39:$AU$39</c:f>
              <c:numCache>
                <c:formatCode>0.0</c:formatCode>
                <c:ptCount val="34"/>
                <c:pt idx="0" formatCode="0">
                  <c:v>116.88106898806869</c:v>
                </c:pt>
                <c:pt idx="1">
                  <c:v>113.06479576747486</c:v>
                </c:pt>
                <c:pt idx="2">
                  <c:v>109.24852254688103</c:v>
                </c:pt>
                <c:pt idx="3">
                  <c:v>105.43224932628721</c:v>
                </c:pt>
                <c:pt idx="4">
                  <c:v>101.61597610569338</c:v>
                </c:pt>
                <c:pt idx="5">
                  <c:v>97.799702885099549</c:v>
                </c:pt>
                <c:pt idx="6">
                  <c:v>93.983429664505721</c:v>
                </c:pt>
                <c:pt idx="7">
                  <c:v>90.167156443911892</c:v>
                </c:pt>
                <c:pt idx="8">
                  <c:v>86.350883223318064</c:v>
                </c:pt>
                <c:pt idx="9">
                  <c:v>82.534610002724236</c:v>
                </c:pt>
                <c:pt idx="10">
                  <c:v>78.718336782130407</c:v>
                </c:pt>
                <c:pt idx="11">
                  <c:v>74.902063561536508</c:v>
                </c:pt>
                <c:pt idx="12">
                  <c:v>71.277859073857201</c:v>
                </c:pt>
                <c:pt idx="13">
                  <c:v>67.331621697902307</c:v>
                </c:pt>
                <c:pt idx="14">
                  <c:v>62.956609402111596</c:v>
                </c:pt>
                <c:pt idx="15">
                  <c:v>58.199153358448932</c:v>
                </c:pt>
                <c:pt idx="16">
                  <c:v>53.419358609433601</c:v>
                </c:pt>
                <c:pt idx="17">
                  <c:v>48.748638149918939</c:v>
                </c:pt>
                <c:pt idx="18">
                  <c:v>44.281481373112065</c:v>
                </c:pt>
                <c:pt idx="19">
                  <c:v>40.237490081306291</c:v>
                </c:pt>
                <c:pt idx="20">
                  <c:v>36.504025119607483</c:v>
                </c:pt>
                <c:pt idx="21">
                  <c:v>33.035533448448703</c:v>
                </c:pt>
                <c:pt idx="22">
                  <c:v>29.698527838976517</c:v>
                </c:pt>
                <c:pt idx="23">
                  <c:v>26.274585432010788</c:v>
                </c:pt>
                <c:pt idx="24">
                  <c:v>23.266181158171651</c:v>
                </c:pt>
                <c:pt idx="25">
                  <c:v>20.224478154895746</c:v>
                </c:pt>
                <c:pt idx="26">
                  <c:v>16.994466128850931</c:v>
                </c:pt>
                <c:pt idx="27">
                  <c:v>13.702301172210705</c:v>
                </c:pt>
                <c:pt idx="28">
                  <c:v>10.416249533082569</c:v>
                </c:pt>
                <c:pt idx="29">
                  <c:v>7.2286756545161674</c:v>
                </c:pt>
                <c:pt idx="30">
                  <c:v>4.1489572495714864</c:v>
                </c:pt>
                <c:pt idx="31">
                  <c:v>2.0718022037793675</c:v>
                </c:pt>
                <c:pt idx="32">
                  <c:v>0.98022390893273315</c:v>
                </c:pt>
                <c:pt idx="33">
                  <c:v>0.45924248986986704</c:v>
                </c:pt>
              </c:numCache>
            </c:numRef>
          </c:val>
          <c:extLst>
            <c:ext xmlns:c16="http://schemas.microsoft.com/office/drawing/2014/chart" uri="{C3380CC4-5D6E-409C-BE32-E72D297353CC}">
              <c16:uniqueId val="{00000002-26C8-4A49-A674-54C326558492}"/>
            </c:ext>
          </c:extLst>
        </c:ser>
        <c:ser>
          <c:idx val="3"/>
          <c:order val="3"/>
          <c:tx>
            <c:strRef>
              <c:f>'NZ1'!$M$40</c:f>
              <c:strCache>
                <c:ptCount val="1"/>
                <c:pt idx="0">
                  <c:v>Other (inc aviation &amp; shipping)</c:v>
                </c:pt>
              </c:strCache>
            </c:strRef>
          </c:tx>
          <c:spPr>
            <a:solidFill>
              <a:srgbClr val="C00000"/>
            </a:solidFill>
            <a:ln>
              <a:solidFill>
                <a:srgbClr val="C00000"/>
              </a:solidFill>
            </a:ln>
          </c:spPr>
          <c:cat>
            <c:numRef>
              <c:f>'NZ1'!$N$36:$AU$36</c:f>
              <c:numCache>
                <c:formatCode>yyyy</c:formatCode>
                <c:ptCount val="34"/>
                <c:pt idx="0">
                  <c:v>42736</c:v>
                </c:pt>
                <c:pt idx="1">
                  <c:v>43101</c:v>
                </c:pt>
                <c:pt idx="2">
                  <c:v>43466</c:v>
                </c:pt>
                <c:pt idx="3">
                  <c:v>43831</c:v>
                </c:pt>
                <c:pt idx="4">
                  <c:v>44197</c:v>
                </c:pt>
                <c:pt idx="5">
                  <c:v>44562</c:v>
                </c:pt>
                <c:pt idx="6">
                  <c:v>44927</c:v>
                </c:pt>
                <c:pt idx="7">
                  <c:v>45292</c:v>
                </c:pt>
                <c:pt idx="8">
                  <c:v>45658</c:v>
                </c:pt>
                <c:pt idx="9">
                  <c:v>46023</c:v>
                </c:pt>
                <c:pt idx="10">
                  <c:v>46388</c:v>
                </c:pt>
                <c:pt idx="11">
                  <c:v>46753</c:v>
                </c:pt>
                <c:pt idx="12">
                  <c:v>47119</c:v>
                </c:pt>
                <c:pt idx="13">
                  <c:v>47484</c:v>
                </c:pt>
                <c:pt idx="14">
                  <c:v>47849</c:v>
                </c:pt>
                <c:pt idx="15">
                  <c:v>48214</c:v>
                </c:pt>
                <c:pt idx="16">
                  <c:v>48580</c:v>
                </c:pt>
                <c:pt idx="17">
                  <c:v>48945</c:v>
                </c:pt>
                <c:pt idx="18">
                  <c:v>49310</c:v>
                </c:pt>
                <c:pt idx="19">
                  <c:v>49675</c:v>
                </c:pt>
                <c:pt idx="20">
                  <c:v>50041</c:v>
                </c:pt>
                <c:pt idx="21">
                  <c:v>50406</c:v>
                </c:pt>
                <c:pt idx="22">
                  <c:v>50771</c:v>
                </c:pt>
                <c:pt idx="23">
                  <c:v>51136</c:v>
                </c:pt>
                <c:pt idx="24">
                  <c:v>51502</c:v>
                </c:pt>
                <c:pt idx="25">
                  <c:v>51867</c:v>
                </c:pt>
                <c:pt idx="26">
                  <c:v>52232</c:v>
                </c:pt>
                <c:pt idx="27">
                  <c:v>52597</c:v>
                </c:pt>
                <c:pt idx="28">
                  <c:v>52963</c:v>
                </c:pt>
                <c:pt idx="29">
                  <c:v>53328</c:v>
                </c:pt>
                <c:pt idx="30">
                  <c:v>53693</c:v>
                </c:pt>
                <c:pt idx="31">
                  <c:v>54058</c:v>
                </c:pt>
                <c:pt idx="32">
                  <c:v>54424</c:v>
                </c:pt>
                <c:pt idx="33">
                  <c:v>54789</c:v>
                </c:pt>
              </c:numCache>
            </c:numRef>
          </c:cat>
          <c:val>
            <c:numRef>
              <c:f>'NZ1'!$N$40:$AU$40</c:f>
              <c:numCache>
                <c:formatCode>0.0</c:formatCode>
                <c:ptCount val="34"/>
                <c:pt idx="0" formatCode="0">
                  <c:v>122.93751028136097</c:v>
                </c:pt>
                <c:pt idx="1">
                  <c:v>122.18819754910541</c:v>
                </c:pt>
                <c:pt idx="2">
                  <c:v>121.43888481684985</c:v>
                </c:pt>
                <c:pt idx="3">
                  <c:v>120.68957208459429</c:v>
                </c:pt>
                <c:pt idx="4">
                  <c:v>119.94025935233873</c:v>
                </c:pt>
                <c:pt idx="5">
                  <c:v>119.19094662008317</c:v>
                </c:pt>
                <c:pt idx="6">
                  <c:v>118.44163388782761</c:v>
                </c:pt>
                <c:pt idx="7">
                  <c:v>117.69232115557205</c:v>
                </c:pt>
                <c:pt idx="8">
                  <c:v>116.94300842331648</c:v>
                </c:pt>
                <c:pt idx="9">
                  <c:v>116.19369569106092</c:v>
                </c:pt>
                <c:pt idx="10">
                  <c:v>115.44438295880536</c:v>
                </c:pt>
                <c:pt idx="11">
                  <c:v>114.6950702265498</c:v>
                </c:pt>
                <c:pt idx="12">
                  <c:v>113.94575749429424</c:v>
                </c:pt>
                <c:pt idx="13">
                  <c:v>113.19644476203868</c:v>
                </c:pt>
                <c:pt idx="14">
                  <c:v>112.44713202978312</c:v>
                </c:pt>
                <c:pt idx="15">
                  <c:v>111.69781929752756</c:v>
                </c:pt>
                <c:pt idx="16">
                  <c:v>110.948506565272</c:v>
                </c:pt>
                <c:pt idx="17">
                  <c:v>110.19919383301644</c:v>
                </c:pt>
                <c:pt idx="18">
                  <c:v>109.44988110076088</c:v>
                </c:pt>
                <c:pt idx="19">
                  <c:v>108.70056836850532</c:v>
                </c:pt>
                <c:pt idx="20">
                  <c:v>107.95125563624975</c:v>
                </c:pt>
                <c:pt idx="21">
                  <c:v>107.20194290399419</c:v>
                </c:pt>
                <c:pt idx="22">
                  <c:v>106.45263017173863</c:v>
                </c:pt>
                <c:pt idx="23">
                  <c:v>105.70331743948307</c:v>
                </c:pt>
                <c:pt idx="24">
                  <c:v>104.95400470722751</c:v>
                </c:pt>
                <c:pt idx="25">
                  <c:v>104.20469197497195</c:v>
                </c:pt>
                <c:pt idx="26">
                  <c:v>103.45537924271639</c:v>
                </c:pt>
                <c:pt idx="27">
                  <c:v>102.70606651046083</c:v>
                </c:pt>
                <c:pt idx="28">
                  <c:v>101.95675377820527</c:v>
                </c:pt>
                <c:pt idx="29">
                  <c:v>101.20744104594971</c:v>
                </c:pt>
                <c:pt idx="30">
                  <c:v>100.45812831369415</c:v>
                </c:pt>
                <c:pt idx="31">
                  <c:v>99.708815581438586</c:v>
                </c:pt>
                <c:pt idx="32">
                  <c:v>98.959502849183025</c:v>
                </c:pt>
                <c:pt idx="33">
                  <c:v>98.210190116927365</c:v>
                </c:pt>
              </c:numCache>
            </c:numRef>
          </c:val>
          <c:extLst>
            <c:ext xmlns:c16="http://schemas.microsoft.com/office/drawing/2014/chart" uri="{C3380CC4-5D6E-409C-BE32-E72D297353CC}">
              <c16:uniqueId val="{00000003-26C8-4A49-A674-54C326558492}"/>
            </c:ext>
          </c:extLst>
        </c:ser>
        <c:dLbls>
          <c:showLegendKey val="0"/>
          <c:showVal val="0"/>
          <c:showCatName val="0"/>
          <c:showSerName val="0"/>
          <c:showPercent val="0"/>
          <c:showBubbleSize val="0"/>
        </c:dLbls>
        <c:axId val="369153536"/>
        <c:axId val="369155072"/>
      </c:areaChart>
      <c:dateAx>
        <c:axId val="369153536"/>
        <c:scaling>
          <c:orientation val="minMax"/>
        </c:scaling>
        <c:delete val="0"/>
        <c:axPos val="b"/>
        <c:numFmt formatCode="yyyy" sourceLinked="1"/>
        <c:majorTickMark val="out"/>
        <c:minorTickMark val="none"/>
        <c:tickLblPos val="nextTo"/>
        <c:txPr>
          <a:bodyPr/>
          <a:lstStyle/>
          <a:p>
            <a:pPr>
              <a:defRPr sz="1100"/>
            </a:pPr>
            <a:endParaRPr lang="en-US"/>
          </a:p>
        </c:txPr>
        <c:crossAx val="369155072"/>
        <c:crosses val="autoZero"/>
        <c:auto val="1"/>
        <c:lblOffset val="100"/>
        <c:baseTimeUnit val="days"/>
        <c:majorUnit val="5"/>
      </c:dateAx>
      <c:valAx>
        <c:axId val="369155072"/>
        <c:scaling>
          <c:orientation val="minMax"/>
          <c:max val="600"/>
        </c:scaling>
        <c:delete val="0"/>
        <c:axPos val="l"/>
        <c:majorGridlines>
          <c:spPr>
            <a:ln>
              <a:solidFill>
                <a:schemeClr val="bg1">
                  <a:lumMod val="75000"/>
                </a:schemeClr>
              </a:solidFill>
            </a:ln>
          </c:spPr>
        </c:majorGridlines>
        <c:title>
          <c:tx>
            <c:rich>
              <a:bodyPr rot="-5400000" vert="horz"/>
              <a:lstStyle/>
              <a:p>
                <a:pPr>
                  <a:defRPr sz="1100"/>
                </a:pPr>
                <a:r>
                  <a:rPr lang="en-US" sz="1100"/>
                  <a:t>Carbon dioxide equivalent (Mt)</a:t>
                </a:r>
              </a:p>
            </c:rich>
          </c:tx>
          <c:overlay val="0"/>
        </c:title>
        <c:numFmt formatCode="0" sourceLinked="1"/>
        <c:majorTickMark val="out"/>
        <c:minorTickMark val="none"/>
        <c:tickLblPos val="nextTo"/>
        <c:crossAx val="369153536"/>
        <c:crosses val="autoZero"/>
        <c:crossBetween val="midCat"/>
      </c:valAx>
    </c:plotArea>
    <c:legend>
      <c:legendPos val="b"/>
      <c:overlay val="0"/>
      <c:txPr>
        <a:bodyPr/>
        <a:lstStyle/>
        <a:p>
          <a:pPr>
            <a:defRPr sz="1100"/>
          </a:pPr>
          <a:endParaRPr lang="en-US"/>
        </a:p>
      </c:txPr>
    </c:legend>
    <c:plotVisOnly val="0"/>
    <c:dispBlanksAs val="zero"/>
    <c:showDLblsOverMax val="0"/>
  </c:chart>
  <c:spPr>
    <a:ln>
      <a:noFill/>
    </a:ln>
  </c:spPr>
  <c:txPr>
    <a:bodyPr/>
    <a:lstStyle/>
    <a:p>
      <a:pPr>
        <a:defRPr sz="1050"/>
      </a:pPr>
      <a:endParaRPr lang="en-US"/>
    </a:p>
  </c:txPr>
  <c:printSettings>
    <c:headerFooter/>
    <c:pageMargins b="0.75" l="0.7" r="0.7" t="0.75" header="0.3" footer="0.3"/>
    <c:pageSetup/>
  </c:printSettings>
</c:chartSpace>
</file>

<file path=xl/charts/chart8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areaChart>
        <c:grouping val="stacked"/>
        <c:varyColors val="0"/>
        <c:ser>
          <c:idx val="0"/>
          <c:order val="0"/>
          <c:tx>
            <c:strRef>
              <c:f>'NZ1'!$M$8</c:f>
              <c:strCache>
                <c:ptCount val="1"/>
                <c:pt idx="0">
                  <c:v>Electricity</c:v>
                </c:pt>
              </c:strCache>
            </c:strRef>
          </c:tx>
          <c:spPr>
            <a:solidFill>
              <a:srgbClr val="00B0F0"/>
            </a:solidFill>
            <a:ln>
              <a:solidFill>
                <a:srgbClr val="00B0F0"/>
              </a:solidFill>
            </a:ln>
          </c:spPr>
          <c:cat>
            <c:numRef>
              <c:f>'NZ1'!$N$7:$AU$7</c:f>
              <c:numCache>
                <c:formatCode>yyyy</c:formatCode>
                <c:ptCount val="34"/>
                <c:pt idx="0">
                  <c:v>42736</c:v>
                </c:pt>
                <c:pt idx="1">
                  <c:v>43101</c:v>
                </c:pt>
                <c:pt idx="2">
                  <c:v>43466</c:v>
                </c:pt>
                <c:pt idx="3">
                  <c:v>43831</c:v>
                </c:pt>
                <c:pt idx="4">
                  <c:v>44197</c:v>
                </c:pt>
                <c:pt idx="5">
                  <c:v>44562</c:v>
                </c:pt>
                <c:pt idx="6">
                  <c:v>44927</c:v>
                </c:pt>
                <c:pt idx="7">
                  <c:v>45292</c:v>
                </c:pt>
                <c:pt idx="8">
                  <c:v>45658</c:v>
                </c:pt>
                <c:pt idx="9">
                  <c:v>46023</c:v>
                </c:pt>
                <c:pt idx="10">
                  <c:v>46388</c:v>
                </c:pt>
                <c:pt idx="11">
                  <c:v>46753</c:v>
                </c:pt>
                <c:pt idx="12">
                  <c:v>47119</c:v>
                </c:pt>
                <c:pt idx="13">
                  <c:v>47484</c:v>
                </c:pt>
                <c:pt idx="14">
                  <c:v>47849</c:v>
                </c:pt>
                <c:pt idx="15">
                  <c:v>48214</c:v>
                </c:pt>
                <c:pt idx="16">
                  <c:v>48580</c:v>
                </c:pt>
                <c:pt idx="17">
                  <c:v>48945</c:v>
                </c:pt>
                <c:pt idx="18">
                  <c:v>49310</c:v>
                </c:pt>
                <c:pt idx="19">
                  <c:v>49675</c:v>
                </c:pt>
                <c:pt idx="20">
                  <c:v>50041</c:v>
                </c:pt>
                <c:pt idx="21">
                  <c:v>50406</c:v>
                </c:pt>
                <c:pt idx="22">
                  <c:v>50771</c:v>
                </c:pt>
                <c:pt idx="23">
                  <c:v>51136</c:v>
                </c:pt>
                <c:pt idx="24">
                  <c:v>51502</c:v>
                </c:pt>
                <c:pt idx="25">
                  <c:v>51867</c:v>
                </c:pt>
                <c:pt idx="26">
                  <c:v>52232</c:v>
                </c:pt>
                <c:pt idx="27">
                  <c:v>52597</c:v>
                </c:pt>
                <c:pt idx="28">
                  <c:v>52963</c:v>
                </c:pt>
                <c:pt idx="29">
                  <c:v>53328</c:v>
                </c:pt>
                <c:pt idx="30">
                  <c:v>53693</c:v>
                </c:pt>
                <c:pt idx="31">
                  <c:v>54058</c:v>
                </c:pt>
                <c:pt idx="32">
                  <c:v>54424</c:v>
                </c:pt>
                <c:pt idx="33">
                  <c:v>54789</c:v>
                </c:pt>
              </c:numCache>
            </c:numRef>
          </c:cat>
          <c:val>
            <c:numRef>
              <c:f>'NZ1'!$N$8:$AT$8</c:f>
              <c:numCache>
                <c:formatCode>0.0</c:formatCode>
                <c:ptCount val="33"/>
                <c:pt idx="0" formatCode="0">
                  <c:v>73.1868498801079</c:v>
                </c:pt>
                <c:pt idx="1">
                  <c:v>49.204239999999999</c:v>
                </c:pt>
                <c:pt idx="2">
                  <c:v>31.901240000000001</c:v>
                </c:pt>
                <c:pt idx="3">
                  <c:v>24.548829999999999</c:v>
                </c:pt>
                <c:pt idx="4">
                  <c:v>19.99999</c:v>
                </c:pt>
                <c:pt idx="5">
                  <c:v>14.908099999999999</c:v>
                </c:pt>
                <c:pt idx="6">
                  <c:v>14.43783</c:v>
                </c:pt>
                <c:pt idx="7">
                  <c:v>13.992369999999999</c:v>
                </c:pt>
                <c:pt idx="8">
                  <c:v>11.88158</c:v>
                </c:pt>
                <c:pt idx="9">
                  <c:v>9.4425190000000008</c:v>
                </c:pt>
                <c:pt idx="10">
                  <c:v>8.7348379999999999</c:v>
                </c:pt>
                <c:pt idx="11">
                  <c:v>8.5457820000000009</c:v>
                </c:pt>
                <c:pt idx="12">
                  <c:v>7.2604340000000001</c:v>
                </c:pt>
                <c:pt idx="13">
                  <c:v>7.3997159999999997</c:v>
                </c:pt>
                <c:pt idx="14">
                  <c:v>7.0997529999999998</c:v>
                </c:pt>
                <c:pt idx="15">
                  <c:v>6.7543420000000003</c:v>
                </c:pt>
                <c:pt idx="16">
                  <c:v>6.4174490000000004</c:v>
                </c:pt>
                <c:pt idx="17">
                  <c:v>6.254105</c:v>
                </c:pt>
                <c:pt idx="18">
                  <c:v>6.1999700000000004</c:v>
                </c:pt>
                <c:pt idx="19">
                  <c:v>6.1244649999999998</c:v>
                </c:pt>
                <c:pt idx="20">
                  <c:v>5.7003250000000003</c:v>
                </c:pt>
                <c:pt idx="21">
                  <c:v>5.3886539999999998</c:v>
                </c:pt>
                <c:pt idx="22">
                  <c:v>5.4888909999999997</c:v>
                </c:pt>
                <c:pt idx="23">
                  <c:v>5.5924990000000001</c:v>
                </c:pt>
                <c:pt idx="24">
                  <c:v>5.7150230000000004</c:v>
                </c:pt>
                <c:pt idx="25">
                  <c:v>5.8836779999999997</c:v>
                </c:pt>
                <c:pt idx="26">
                  <c:v>5.7721090000000004</c:v>
                </c:pt>
                <c:pt idx="27">
                  <c:v>5.9364319999999999</c:v>
                </c:pt>
                <c:pt idx="28">
                  <c:v>6.1031180000000003</c:v>
                </c:pt>
                <c:pt idx="29">
                  <c:v>6.2977550000000004</c:v>
                </c:pt>
                <c:pt idx="30">
                  <c:v>6.5660959999999999</c:v>
                </c:pt>
                <c:pt idx="31">
                  <c:v>6.8731119999999999</c:v>
                </c:pt>
                <c:pt idx="32">
                  <c:v>7.1481139999999996</c:v>
                </c:pt>
              </c:numCache>
            </c:numRef>
          </c:val>
          <c:extLst>
            <c:ext xmlns:c16="http://schemas.microsoft.com/office/drawing/2014/chart" uri="{C3380CC4-5D6E-409C-BE32-E72D297353CC}">
              <c16:uniqueId val="{00000000-167B-45B5-A429-9176595E9DD0}"/>
            </c:ext>
          </c:extLst>
        </c:ser>
        <c:ser>
          <c:idx val="1"/>
          <c:order val="1"/>
          <c:tx>
            <c:strRef>
              <c:f>'NZ1'!$M$9</c:f>
              <c:strCache>
                <c:ptCount val="1"/>
                <c:pt idx="0">
                  <c:v>Heat </c:v>
                </c:pt>
              </c:strCache>
            </c:strRef>
          </c:tx>
          <c:spPr>
            <a:solidFill>
              <a:srgbClr val="7030A0"/>
            </a:solidFill>
            <a:ln>
              <a:solidFill>
                <a:srgbClr val="7030A0"/>
              </a:solidFill>
            </a:ln>
          </c:spPr>
          <c:cat>
            <c:numRef>
              <c:f>'NZ1'!$N$7:$AU$7</c:f>
              <c:numCache>
                <c:formatCode>yyyy</c:formatCode>
                <c:ptCount val="34"/>
                <c:pt idx="0">
                  <c:v>42736</c:v>
                </c:pt>
                <c:pt idx="1">
                  <c:v>43101</c:v>
                </c:pt>
                <c:pt idx="2">
                  <c:v>43466</c:v>
                </c:pt>
                <c:pt idx="3">
                  <c:v>43831</c:v>
                </c:pt>
                <c:pt idx="4">
                  <c:v>44197</c:v>
                </c:pt>
                <c:pt idx="5">
                  <c:v>44562</c:v>
                </c:pt>
                <c:pt idx="6">
                  <c:v>44927</c:v>
                </c:pt>
                <c:pt idx="7">
                  <c:v>45292</c:v>
                </c:pt>
                <c:pt idx="8">
                  <c:v>45658</c:v>
                </c:pt>
                <c:pt idx="9">
                  <c:v>46023</c:v>
                </c:pt>
                <c:pt idx="10">
                  <c:v>46388</c:v>
                </c:pt>
                <c:pt idx="11">
                  <c:v>46753</c:v>
                </c:pt>
                <c:pt idx="12">
                  <c:v>47119</c:v>
                </c:pt>
                <c:pt idx="13">
                  <c:v>47484</c:v>
                </c:pt>
                <c:pt idx="14">
                  <c:v>47849</c:v>
                </c:pt>
                <c:pt idx="15">
                  <c:v>48214</c:v>
                </c:pt>
                <c:pt idx="16">
                  <c:v>48580</c:v>
                </c:pt>
                <c:pt idx="17">
                  <c:v>48945</c:v>
                </c:pt>
                <c:pt idx="18">
                  <c:v>49310</c:v>
                </c:pt>
                <c:pt idx="19">
                  <c:v>49675</c:v>
                </c:pt>
                <c:pt idx="20">
                  <c:v>50041</c:v>
                </c:pt>
                <c:pt idx="21">
                  <c:v>50406</c:v>
                </c:pt>
                <c:pt idx="22">
                  <c:v>50771</c:v>
                </c:pt>
                <c:pt idx="23">
                  <c:v>51136</c:v>
                </c:pt>
                <c:pt idx="24">
                  <c:v>51502</c:v>
                </c:pt>
                <c:pt idx="25">
                  <c:v>51867</c:v>
                </c:pt>
                <c:pt idx="26">
                  <c:v>52232</c:v>
                </c:pt>
                <c:pt idx="27">
                  <c:v>52597</c:v>
                </c:pt>
                <c:pt idx="28">
                  <c:v>52963</c:v>
                </c:pt>
                <c:pt idx="29">
                  <c:v>53328</c:v>
                </c:pt>
                <c:pt idx="30">
                  <c:v>53693</c:v>
                </c:pt>
                <c:pt idx="31">
                  <c:v>54058</c:v>
                </c:pt>
                <c:pt idx="32">
                  <c:v>54424</c:v>
                </c:pt>
                <c:pt idx="33">
                  <c:v>54789</c:v>
                </c:pt>
              </c:numCache>
            </c:numRef>
          </c:cat>
          <c:val>
            <c:numRef>
              <c:f>'NZ1'!$N$9:$AT$9</c:f>
              <c:numCache>
                <c:formatCode>0.0</c:formatCode>
                <c:ptCount val="33"/>
                <c:pt idx="0" formatCode="0">
                  <c:v>190.01580522223179</c:v>
                </c:pt>
                <c:pt idx="1">
                  <c:v>186.56365212240604</c:v>
                </c:pt>
                <c:pt idx="2">
                  <c:v>183.11149902258029</c:v>
                </c:pt>
                <c:pt idx="3">
                  <c:v>179.65934592275454</c:v>
                </c:pt>
                <c:pt idx="4">
                  <c:v>176.20719282292879</c:v>
                </c:pt>
                <c:pt idx="5">
                  <c:v>172.75503972310304</c:v>
                </c:pt>
                <c:pt idx="6">
                  <c:v>169.30288662327729</c:v>
                </c:pt>
                <c:pt idx="7">
                  <c:v>165.85073352345154</c:v>
                </c:pt>
                <c:pt idx="8">
                  <c:v>162.39858042362579</c:v>
                </c:pt>
                <c:pt idx="9">
                  <c:v>158.94642732380004</c:v>
                </c:pt>
                <c:pt idx="10">
                  <c:v>155.49427422397429</c:v>
                </c:pt>
                <c:pt idx="11">
                  <c:v>152.04212112414859</c:v>
                </c:pt>
                <c:pt idx="12">
                  <c:v>147.74339615263392</c:v>
                </c:pt>
                <c:pt idx="13">
                  <c:v>141.99073752428467</c:v>
                </c:pt>
                <c:pt idx="14">
                  <c:v>137.78513589996976</c:v>
                </c:pt>
                <c:pt idx="15">
                  <c:v>133.8049154575364</c:v>
                </c:pt>
                <c:pt idx="16">
                  <c:v>130.04506239439783</c:v>
                </c:pt>
                <c:pt idx="17">
                  <c:v>125.93935770511128</c:v>
                </c:pt>
                <c:pt idx="18">
                  <c:v>121.92318863029469</c:v>
                </c:pt>
                <c:pt idx="19">
                  <c:v>118.41407122040118</c:v>
                </c:pt>
                <c:pt idx="20">
                  <c:v>114.97985743949627</c:v>
                </c:pt>
                <c:pt idx="21">
                  <c:v>111.41836610923309</c:v>
                </c:pt>
                <c:pt idx="22">
                  <c:v>107.0216009127965</c:v>
                </c:pt>
                <c:pt idx="23">
                  <c:v>102.41554842249006</c:v>
                </c:pt>
                <c:pt idx="24">
                  <c:v>97.510229190094037</c:v>
                </c:pt>
                <c:pt idx="25">
                  <c:v>92.239264502224216</c:v>
                </c:pt>
                <c:pt idx="26">
                  <c:v>87.350143237916001</c:v>
                </c:pt>
                <c:pt idx="27">
                  <c:v>82.26604832946586</c:v>
                </c:pt>
                <c:pt idx="28">
                  <c:v>77.246791458305765</c:v>
                </c:pt>
                <c:pt idx="29">
                  <c:v>74.363507911694668</c:v>
                </c:pt>
                <c:pt idx="30">
                  <c:v>71.591059174081707</c:v>
                </c:pt>
                <c:pt idx="31">
                  <c:v>69.036441931452629</c:v>
                </c:pt>
                <c:pt idx="32">
                  <c:v>66.499522903760862</c:v>
                </c:pt>
              </c:numCache>
            </c:numRef>
          </c:val>
          <c:extLst>
            <c:ext xmlns:c16="http://schemas.microsoft.com/office/drawing/2014/chart" uri="{C3380CC4-5D6E-409C-BE32-E72D297353CC}">
              <c16:uniqueId val="{00000001-167B-45B5-A429-9176595E9DD0}"/>
            </c:ext>
          </c:extLst>
        </c:ser>
        <c:ser>
          <c:idx val="2"/>
          <c:order val="2"/>
          <c:tx>
            <c:strRef>
              <c:f>'NZ1'!$M$10</c:f>
              <c:strCache>
                <c:ptCount val="1"/>
                <c:pt idx="0">
                  <c:v>Road Transport</c:v>
                </c:pt>
              </c:strCache>
            </c:strRef>
          </c:tx>
          <c:spPr>
            <a:solidFill>
              <a:srgbClr val="FFC000"/>
            </a:solidFill>
            <a:ln>
              <a:solidFill>
                <a:srgbClr val="FFC000"/>
              </a:solidFill>
            </a:ln>
          </c:spPr>
          <c:cat>
            <c:numRef>
              <c:f>'NZ1'!$N$7:$AU$7</c:f>
              <c:numCache>
                <c:formatCode>yyyy</c:formatCode>
                <c:ptCount val="34"/>
                <c:pt idx="0">
                  <c:v>42736</c:v>
                </c:pt>
                <c:pt idx="1">
                  <c:v>43101</c:v>
                </c:pt>
                <c:pt idx="2">
                  <c:v>43466</c:v>
                </c:pt>
                <c:pt idx="3">
                  <c:v>43831</c:v>
                </c:pt>
                <c:pt idx="4">
                  <c:v>44197</c:v>
                </c:pt>
                <c:pt idx="5">
                  <c:v>44562</c:v>
                </c:pt>
                <c:pt idx="6">
                  <c:v>44927</c:v>
                </c:pt>
                <c:pt idx="7">
                  <c:v>45292</c:v>
                </c:pt>
                <c:pt idx="8">
                  <c:v>45658</c:v>
                </c:pt>
                <c:pt idx="9">
                  <c:v>46023</c:v>
                </c:pt>
                <c:pt idx="10">
                  <c:v>46388</c:v>
                </c:pt>
                <c:pt idx="11">
                  <c:v>46753</c:v>
                </c:pt>
                <c:pt idx="12">
                  <c:v>47119</c:v>
                </c:pt>
                <c:pt idx="13">
                  <c:v>47484</c:v>
                </c:pt>
                <c:pt idx="14">
                  <c:v>47849</c:v>
                </c:pt>
                <c:pt idx="15">
                  <c:v>48214</c:v>
                </c:pt>
                <c:pt idx="16">
                  <c:v>48580</c:v>
                </c:pt>
                <c:pt idx="17">
                  <c:v>48945</c:v>
                </c:pt>
                <c:pt idx="18">
                  <c:v>49310</c:v>
                </c:pt>
                <c:pt idx="19">
                  <c:v>49675</c:v>
                </c:pt>
                <c:pt idx="20">
                  <c:v>50041</c:v>
                </c:pt>
                <c:pt idx="21">
                  <c:v>50406</c:v>
                </c:pt>
                <c:pt idx="22">
                  <c:v>50771</c:v>
                </c:pt>
                <c:pt idx="23">
                  <c:v>51136</c:v>
                </c:pt>
                <c:pt idx="24">
                  <c:v>51502</c:v>
                </c:pt>
                <c:pt idx="25">
                  <c:v>51867</c:v>
                </c:pt>
                <c:pt idx="26">
                  <c:v>52232</c:v>
                </c:pt>
                <c:pt idx="27">
                  <c:v>52597</c:v>
                </c:pt>
                <c:pt idx="28">
                  <c:v>52963</c:v>
                </c:pt>
                <c:pt idx="29">
                  <c:v>53328</c:v>
                </c:pt>
                <c:pt idx="30">
                  <c:v>53693</c:v>
                </c:pt>
                <c:pt idx="31">
                  <c:v>54058</c:v>
                </c:pt>
                <c:pt idx="32">
                  <c:v>54424</c:v>
                </c:pt>
                <c:pt idx="33">
                  <c:v>54789</c:v>
                </c:pt>
              </c:numCache>
            </c:numRef>
          </c:cat>
          <c:val>
            <c:numRef>
              <c:f>'NZ1'!$N$10:$AT$10</c:f>
              <c:numCache>
                <c:formatCode>0.0</c:formatCode>
                <c:ptCount val="33"/>
                <c:pt idx="0" formatCode="0">
                  <c:v>116.88106898806869</c:v>
                </c:pt>
                <c:pt idx="1">
                  <c:v>113.0325827164588</c:v>
                </c:pt>
                <c:pt idx="2">
                  <c:v>109.18409644484892</c:v>
                </c:pt>
                <c:pt idx="3">
                  <c:v>105.33561017323903</c:v>
                </c:pt>
                <c:pt idx="4">
                  <c:v>101.48712390162915</c:v>
                </c:pt>
                <c:pt idx="5">
                  <c:v>97.638637630019261</c:v>
                </c:pt>
                <c:pt idx="6">
                  <c:v>93.790151358409375</c:v>
                </c:pt>
                <c:pt idx="7">
                  <c:v>89.941665086799489</c:v>
                </c:pt>
                <c:pt idx="8">
                  <c:v>86.093178815189603</c:v>
                </c:pt>
                <c:pt idx="9">
                  <c:v>82.244692543579717</c:v>
                </c:pt>
                <c:pt idx="10">
                  <c:v>78.396206271969831</c:v>
                </c:pt>
                <c:pt idx="11">
                  <c:v>74.547720000359988</c:v>
                </c:pt>
                <c:pt idx="12">
                  <c:v>70.77167128484443</c:v>
                </c:pt>
                <c:pt idx="13">
                  <c:v>66.655080942045146</c:v>
                </c:pt>
                <c:pt idx="14">
                  <c:v>62.08886075721751</c:v>
                </c:pt>
                <c:pt idx="15">
                  <c:v>57.116964671712736</c:v>
                </c:pt>
                <c:pt idx="16">
                  <c:v>52.099054402869641</c:v>
                </c:pt>
                <c:pt idx="17">
                  <c:v>47.168456966277056</c:v>
                </c:pt>
                <c:pt idx="18">
                  <c:v>42.426207213199405</c:v>
                </c:pt>
                <c:pt idx="19">
                  <c:v>38.104545340323313</c:v>
                </c:pt>
                <c:pt idx="20">
                  <c:v>34.115212013972418</c:v>
                </c:pt>
                <c:pt idx="21">
                  <c:v>30.449698232603108</c:v>
                </c:pt>
                <c:pt idx="22">
                  <c:v>27.023452161436225</c:v>
                </c:pt>
                <c:pt idx="23">
                  <c:v>23.667540778160721</c:v>
                </c:pt>
                <c:pt idx="24">
                  <c:v>21.025262968017735</c:v>
                </c:pt>
                <c:pt idx="25">
                  <c:v>18.577382924429727</c:v>
                </c:pt>
                <c:pt idx="26">
                  <c:v>16.183340571821468</c:v>
                </c:pt>
                <c:pt idx="27">
                  <c:v>13.837249688813209</c:v>
                </c:pt>
                <c:pt idx="28">
                  <c:v>11.524395094528177</c:v>
                </c:pt>
                <c:pt idx="29">
                  <c:v>9.2402951457737998</c:v>
                </c:pt>
                <c:pt idx="30">
                  <c:v>6.8689820802317536</c:v>
                </c:pt>
                <c:pt idx="31">
                  <c:v>4.4981248193049286</c:v>
                </c:pt>
                <c:pt idx="32">
                  <c:v>2.0530932749502835</c:v>
                </c:pt>
              </c:numCache>
            </c:numRef>
          </c:val>
          <c:extLst>
            <c:ext xmlns:c16="http://schemas.microsoft.com/office/drawing/2014/chart" uri="{C3380CC4-5D6E-409C-BE32-E72D297353CC}">
              <c16:uniqueId val="{00000002-167B-45B5-A429-9176595E9DD0}"/>
            </c:ext>
          </c:extLst>
        </c:ser>
        <c:ser>
          <c:idx val="3"/>
          <c:order val="3"/>
          <c:tx>
            <c:strRef>
              <c:f>'NZ1'!$M$11</c:f>
              <c:strCache>
                <c:ptCount val="1"/>
                <c:pt idx="0">
                  <c:v>Other (inc aviation &amp; shipping)</c:v>
                </c:pt>
              </c:strCache>
            </c:strRef>
          </c:tx>
          <c:spPr>
            <a:solidFill>
              <a:srgbClr val="C00000"/>
            </a:solidFill>
            <a:ln>
              <a:solidFill>
                <a:srgbClr val="C00000"/>
              </a:solidFill>
            </a:ln>
          </c:spPr>
          <c:cat>
            <c:numRef>
              <c:f>'NZ1'!$N$7:$AU$7</c:f>
              <c:numCache>
                <c:formatCode>yyyy</c:formatCode>
                <c:ptCount val="34"/>
                <c:pt idx="0">
                  <c:v>42736</c:v>
                </c:pt>
                <c:pt idx="1">
                  <c:v>43101</c:v>
                </c:pt>
                <c:pt idx="2">
                  <c:v>43466</c:v>
                </c:pt>
                <c:pt idx="3">
                  <c:v>43831</c:v>
                </c:pt>
                <c:pt idx="4">
                  <c:v>44197</c:v>
                </c:pt>
                <c:pt idx="5">
                  <c:v>44562</c:v>
                </c:pt>
                <c:pt idx="6">
                  <c:v>44927</c:v>
                </c:pt>
                <c:pt idx="7">
                  <c:v>45292</c:v>
                </c:pt>
                <c:pt idx="8">
                  <c:v>45658</c:v>
                </c:pt>
                <c:pt idx="9">
                  <c:v>46023</c:v>
                </c:pt>
                <c:pt idx="10">
                  <c:v>46388</c:v>
                </c:pt>
                <c:pt idx="11">
                  <c:v>46753</c:v>
                </c:pt>
                <c:pt idx="12">
                  <c:v>47119</c:v>
                </c:pt>
                <c:pt idx="13">
                  <c:v>47484</c:v>
                </c:pt>
                <c:pt idx="14">
                  <c:v>47849</c:v>
                </c:pt>
                <c:pt idx="15">
                  <c:v>48214</c:v>
                </c:pt>
                <c:pt idx="16">
                  <c:v>48580</c:v>
                </c:pt>
                <c:pt idx="17">
                  <c:v>48945</c:v>
                </c:pt>
                <c:pt idx="18">
                  <c:v>49310</c:v>
                </c:pt>
                <c:pt idx="19">
                  <c:v>49675</c:v>
                </c:pt>
                <c:pt idx="20">
                  <c:v>50041</c:v>
                </c:pt>
                <c:pt idx="21">
                  <c:v>50406</c:v>
                </c:pt>
                <c:pt idx="22">
                  <c:v>50771</c:v>
                </c:pt>
                <c:pt idx="23">
                  <c:v>51136</c:v>
                </c:pt>
                <c:pt idx="24">
                  <c:v>51502</c:v>
                </c:pt>
                <c:pt idx="25">
                  <c:v>51867</c:v>
                </c:pt>
                <c:pt idx="26">
                  <c:v>52232</c:v>
                </c:pt>
                <c:pt idx="27">
                  <c:v>52597</c:v>
                </c:pt>
                <c:pt idx="28">
                  <c:v>52963</c:v>
                </c:pt>
                <c:pt idx="29">
                  <c:v>53328</c:v>
                </c:pt>
                <c:pt idx="30">
                  <c:v>53693</c:v>
                </c:pt>
                <c:pt idx="31">
                  <c:v>54058</c:v>
                </c:pt>
                <c:pt idx="32">
                  <c:v>54424</c:v>
                </c:pt>
                <c:pt idx="33">
                  <c:v>54789</c:v>
                </c:pt>
              </c:numCache>
            </c:numRef>
          </c:cat>
          <c:val>
            <c:numRef>
              <c:f>'NZ1'!$N$11:$AT$11</c:f>
              <c:numCache>
                <c:formatCode>0.0</c:formatCode>
                <c:ptCount val="33"/>
                <c:pt idx="0" formatCode="0">
                  <c:v>122.93751028136097</c:v>
                </c:pt>
                <c:pt idx="1">
                  <c:v>122.03019971985326</c:v>
                </c:pt>
                <c:pt idx="2">
                  <c:v>121.12288915834554</c:v>
                </c:pt>
                <c:pt idx="3">
                  <c:v>120.21557859683783</c:v>
                </c:pt>
                <c:pt idx="4">
                  <c:v>119.30826803533012</c:v>
                </c:pt>
                <c:pt idx="5">
                  <c:v>118.4009574738224</c:v>
                </c:pt>
                <c:pt idx="6">
                  <c:v>117.49364691231469</c:v>
                </c:pt>
                <c:pt idx="7">
                  <c:v>116.58633635080697</c:v>
                </c:pt>
                <c:pt idx="8">
                  <c:v>115.67902578929926</c:v>
                </c:pt>
                <c:pt idx="9">
                  <c:v>114.77171522779155</c:v>
                </c:pt>
                <c:pt idx="10">
                  <c:v>113.86440466628383</c:v>
                </c:pt>
                <c:pt idx="11">
                  <c:v>112.95709410477612</c:v>
                </c:pt>
                <c:pt idx="12">
                  <c:v>112.0497835432684</c:v>
                </c:pt>
                <c:pt idx="13">
                  <c:v>111.14247298176069</c:v>
                </c:pt>
                <c:pt idx="14">
                  <c:v>110.23516242025298</c:v>
                </c:pt>
                <c:pt idx="15">
                  <c:v>109.32785185874526</c:v>
                </c:pt>
                <c:pt idx="16">
                  <c:v>108.42054129723755</c:v>
                </c:pt>
                <c:pt idx="17">
                  <c:v>107.51323073572983</c:v>
                </c:pt>
                <c:pt idx="18">
                  <c:v>106.60592017422212</c:v>
                </c:pt>
                <c:pt idx="19">
                  <c:v>105.69860961271441</c:v>
                </c:pt>
                <c:pt idx="20">
                  <c:v>104.79129905120669</c:v>
                </c:pt>
                <c:pt idx="21">
                  <c:v>103.88398848969898</c:v>
                </c:pt>
                <c:pt idx="22">
                  <c:v>102.97667792819126</c:v>
                </c:pt>
                <c:pt idx="23">
                  <c:v>102.06936736668355</c:v>
                </c:pt>
                <c:pt idx="24">
                  <c:v>101.16205680517584</c:v>
                </c:pt>
                <c:pt idx="25">
                  <c:v>100.25474624366812</c:v>
                </c:pt>
                <c:pt idx="26">
                  <c:v>99.347435682160409</c:v>
                </c:pt>
                <c:pt idx="27">
                  <c:v>98.440125120652695</c:v>
                </c:pt>
                <c:pt idx="28">
                  <c:v>97.532814559144981</c:v>
                </c:pt>
                <c:pt idx="29">
                  <c:v>96.625503997637267</c:v>
                </c:pt>
                <c:pt idx="30">
                  <c:v>95.718193436129553</c:v>
                </c:pt>
                <c:pt idx="31">
                  <c:v>94.810882874621839</c:v>
                </c:pt>
                <c:pt idx="32">
                  <c:v>93.903572313114125</c:v>
                </c:pt>
              </c:numCache>
            </c:numRef>
          </c:val>
          <c:extLst>
            <c:ext xmlns:c16="http://schemas.microsoft.com/office/drawing/2014/chart" uri="{C3380CC4-5D6E-409C-BE32-E72D297353CC}">
              <c16:uniqueId val="{00000003-167B-45B5-A429-9176595E9DD0}"/>
            </c:ext>
          </c:extLst>
        </c:ser>
        <c:dLbls>
          <c:showLegendKey val="0"/>
          <c:showVal val="0"/>
          <c:showCatName val="0"/>
          <c:showSerName val="0"/>
          <c:showPercent val="0"/>
          <c:showBubbleSize val="0"/>
        </c:dLbls>
        <c:axId val="368735744"/>
        <c:axId val="368737280"/>
      </c:areaChart>
      <c:dateAx>
        <c:axId val="368735744"/>
        <c:scaling>
          <c:orientation val="minMax"/>
        </c:scaling>
        <c:delete val="0"/>
        <c:axPos val="b"/>
        <c:numFmt formatCode="yyyy" sourceLinked="1"/>
        <c:majorTickMark val="out"/>
        <c:minorTickMark val="none"/>
        <c:tickLblPos val="nextTo"/>
        <c:crossAx val="368737280"/>
        <c:crosses val="autoZero"/>
        <c:auto val="1"/>
        <c:lblOffset val="100"/>
        <c:baseTimeUnit val="days"/>
        <c:majorUnit val="5"/>
      </c:dateAx>
      <c:valAx>
        <c:axId val="368737280"/>
        <c:scaling>
          <c:orientation val="minMax"/>
          <c:max val="600"/>
        </c:scaling>
        <c:delete val="0"/>
        <c:axPos val="l"/>
        <c:majorGridlines>
          <c:spPr>
            <a:ln>
              <a:solidFill>
                <a:schemeClr val="bg1">
                  <a:lumMod val="75000"/>
                </a:schemeClr>
              </a:solidFill>
            </a:ln>
          </c:spPr>
        </c:majorGridlines>
        <c:title>
          <c:tx>
            <c:rich>
              <a:bodyPr rot="-5400000" vert="horz"/>
              <a:lstStyle/>
              <a:p>
                <a:pPr>
                  <a:defRPr/>
                </a:pPr>
                <a:r>
                  <a:rPr lang="en-US"/>
                  <a:t>Carbon dioxide equivalent (Mt)</a:t>
                </a:r>
              </a:p>
            </c:rich>
          </c:tx>
          <c:overlay val="0"/>
        </c:title>
        <c:numFmt formatCode="0" sourceLinked="1"/>
        <c:majorTickMark val="out"/>
        <c:minorTickMark val="none"/>
        <c:tickLblPos val="nextTo"/>
        <c:crossAx val="368735744"/>
        <c:crosses val="autoZero"/>
        <c:crossBetween val="midCat"/>
      </c:valAx>
    </c:plotArea>
    <c:legend>
      <c:legendPos val="b"/>
      <c:overlay val="0"/>
    </c:legend>
    <c:plotVisOnly val="0"/>
    <c:dispBlanksAs val="zero"/>
    <c:showDLblsOverMax val="0"/>
  </c:chart>
  <c:spPr>
    <a:ln>
      <a:noFill/>
    </a:ln>
  </c:spPr>
  <c:txPr>
    <a:bodyPr/>
    <a:lstStyle/>
    <a:p>
      <a:pPr>
        <a:defRPr sz="1100">
          <a:latin typeface="+mn-lt"/>
        </a:defRPr>
      </a:pPr>
      <a:endParaRPr lang="en-US"/>
    </a:p>
  </c:txPr>
  <c:printSettings>
    <c:headerFooter/>
    <c:pageMargins b="0.75" l="0.7" r="0.7" t="0.75" header="0.3" footer="0.3"/>
    <c:pageSetup/>
  </c:printSettings>
</c:chartSpace>
</file>

<file path=xl/charts/chart8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areaChart>
        <c:grouping val="stacked"/>
        <c:varyColors val="0"/>
        <c:ser>
          <c:idx val="0"/>
          <c:order val="0"/>
          <c:tx>
            <c:strRef>
              <c:f>'NZ1'!$M$91</c:f>
              <c:strCache>
                <c:ptCount val="1"/>
                <c:pt idx="0">
                  <c:v>Electricity</c:v>
                </c:pt>
              </c:strCache>
            </c:strRef>
          </c:tx>
          <c:spPr>
            <a:solidFill>
              <a:srgbClr val="00B0F0"/>
            </a:solidFill>
            <a:ln>
              <a:noFill/>
            </a:ln>
          </c:spPr>
          <c:cat>
            <c:numRef>
              <c:f>'NZ1'!$N$90:$AU$90</c:f>
              <c:numCache>
                <c:formatCode>yyyy</c:formatCode>
                <c:ptCount val="34"/>
                <c:pt idx="0">
                  <c:v>42736</c:v>
                </c:pt>
                <c:pt idx="1">
                  <c:v>43101</c:v>
                </c:pt>
                <c:pt idx="2">
                  <c:v>43466</c:v>
                </c:pt>
                <c:pt idx="3">
                  <c:v>43831</c:v>
                </c:pt>
                <c:pt idx="4">
                  <c:v>44197</c:v>
                </c:pt>
                <c:pt idx="5">
                  <c:v>44562</c:v>
                </c:pt>
                <c:pt idx="6">
                  <c:v>44927</c:v>
                </c:pt>
                <c:pt idx="7">
                  <c:v>45292</c:v>
                </c:pt>
                <c:pt idx="8">
                  <c:v>45658</c:v>
                </c:pt>
                <c:pt idx="9">
                  <c:v>46023</c:v>
                </c:pt>
                <c:pt idx="10">
                  <c:v>46388</c:v>
                </c:pt>
                <c:pt idx="11">
                  <c:v>46753</c:v>
                </c:pt>
                <c:pt idx="12">
                  <c:v>47119</c:v>
                </c:pt>
                <c:pt idx="13">
                  <c:v>47484</c:v>
                </c:pt>
                <c:pt idx="14">
                  <c:v>47849</c:v>
                </c:pt>
                <c:pt idx="15">
                  <c:v>48214</c:v>
                </c:pt>
                <c:pt idx="16">
                  <c:v>48580</c:v>
                </c:pt>
                <c:pt idx="17">
                  <c:v>48945</c:v>
                </c:pt>
                <c:pt idx="18">
                  <c:v>49310</c:v>
                </c:pt>
                <c:pt idx="19">
                  <c:v>49675</c:v>
                </c:pt>
                <c:pt idx="20">
                  <c:v>50041</c:v>
                </c:pt>
                <c:pt idx="21">
                  <c:v>50406</c:v>
                </c:pt>
                <c:pt idx="22">
                  <c:v>50771</c:v>
                </c:pt>
                <c:pt idx="23">
                  <c:v>51136</c:v>
                </c:pt>
                <c:pt idx="24">
                  <c:v>51502</c:v>
                </c:pt>
                <c:pt idx="25">
                  <c:v>51867</c:v>
                </c:pt>
                <c:pt idx="26">
                  <c:v>52232</c:v>
                </c:pt>
                <c:pt idx="27">
                  <c:v>52597</c:v>
                </c:pt>
                <c:pt idx="28">
                  <c:v>52963</c:v>
                </c:pt>
                <c:pt idx="29">
                  <c:v>53328</c:v>
                </c:pt>
                <c:pt idx="30">
                  <c:v>53693</c:v>
                </c:pt>
                <c:pt idx="31">
                  <c:v>54058</c:v>
                </c:pt>
                <c:pt idx="32">
                  <c:v>54424</c:v>
                </c:pt>
                <c:pt idx="33">
                  <c:v>54789</c:v>
                </c:pt>
              </c:numCache>
            </c:numRef>
          </c:cat>
          <c:val>
            <c:numRef>
              <c:f>'NZ1'!$N$91:$AU$91</c:f>
              <c:numCache>
                <c:formatCode>0.0</c:formatCode>
                <c:ptCount val="34"/>
                <c:pt idx="0" formatCode="0">
                  <c:v>73.1868498801079</c:v>
                </c:pt>
                <c:pt idx="1">
                  <c:v>50.696719999999999</c:v>
                </c:pt>
                <c:pt idx="2">
                  <c:v>39.571199999999997</c:v>
                </c:pt>
                <c:pt idx="3">
                  <c:v>37.087110000000003</c:v>
                </c:pt>
                <c:pt idx="4">
                  <c:v>30.20937</c:v>
                </c:pt>
                <c:pt idx="5">
                  <c:v>28.812159999999999</c:v>
                </c:pt>
                <c:pt idx="6">
                  <c:v>26.394159999999999</c:v>
                </c:pt>
                <c:pt idx="7">
                  <c:v>29.821770000000001</c:v>
                </c:pt>
                <c:pt idx="8">
                  <c:v>29.855910000000002</c:v>
                </c:pt>
                <c:pt idx="9">
                  <c:v>27.973579999999998</c:v>
                </c:pt>
                <c:pt idx="10">
                  <c:v>30.85013</c:v>
                </c:pt>
                <c:pt idx="11">
                  <c:v>34.207979999999999</c:v>
                </c:pt>
                <c:pt idx="12">
                  <c:v>31.641159999999999</c:v>
                </c:pt>
                <c:pt idx="13">
                  <c:v>31.795010000000001</c:v>
                </c:pt>
                <c:pt idx="14">
                  <c:v>31.349519999999998</c:v>
                </c:pt>
                <c:pt idx="15">
                  <c:v>28.145340000000001</c:v>
                </c:pt>
                <c:pt idx="16">
                  <c:v>26.897010000000002</c:v>
                </c:pt>
                <c:pt idx="17">
                  <c:v>25.704370000000001</c:v>
                </c:pt>
                <c:pt idx="18">
                  <c:v>24.335059999999999</c:v>
                </c:pt>
                <c:pt idx="19">
                  <c:v>22.46021</c:v>
                </c:pt>
                <c:pt idx="20">
                  <c:v>22.451730000000001</c:v>
                </c:pt>
                <c:pt idx="21">
                  <c:v>23.336960000000001</c:v>
                </c:pt>
                <c:pt idx="22">
                  <c:v>23.348739999999999</c:v>
                </c:pt>
                <c:pt idx="23">
                  <c:v>23.7119</c:v>
                </c:pt>
                <c:pt idx="24">
                  <c:v>24.71125</c:v>
                </c:pt>
                <c:pt idx="25">
                  <c:v>26.23602</c:v>
                </c:pt>
                <c:pt idx="26">
                  <c:v>27.154499999999999</c:v>
                </c:pt>
                <c:pt idx="27">
                  <c:v>28.92868</c:v>
                </c:pt>
                <c:pt idx="28">
                  <c:v>30.578420000000001</c:v>
                </c:pt>
                <c:pt idx="29">
                  <c:v>31.337299999999999</c:v>
                </c:pt>
                <c:pt idx="30">
                  <c:v>32.678820000000002</c:v>
                </c:pt>
                <c:pt idx="31">
                  <c:v>33.698520000000002</c:v>
                </c:pt>
                <c:pt idx="32">
                  <c:v>33.767029999999998</c:v>
                </c:pt>
                <c:pt idx="33">
                  <c:v>34.527920000000002</c:v>
                </c:pt>
              </c:numCache>
            </c:numRef>
          </c:val>
          <c:extLst>
            <c:ext xmlns:c16="http://schemas.microsoft.com/office/drawing/2014/chart" uri="{C3380CC4-5D6E-409C-BE32-E72D297353CC}">
              <c16:uniqueId val="{00000000-4B94-41AE-BFD4-FA0468F4412D}"/>
            </c:ext>
          </c:extLst>
        </c:ser>
        <c:ser>
          <c:idx val="1"/>
          <c:order val="1"/>
          <c:tx>
            <c:strRef>
              <c:f>'NZ1'!$M$92</c:f>
              <c:strCache>
                <c:ptCount val="1"/>
                <c:pt idx="0">
                  <c:v>Heat </c:v>
                </c:pt>
              </c:strCache>
            </c:strRef>
          </c:tx>
          <c:spPr>
            <a:solidFill>
              <a:srgbClr val="7030A0"/>
            </a:solidFill>
            <a:ln>
              <a:noFill/>
            </a:ln>
          </c:spPr>
          <c:cat>
            <c:numRef>
              <c:f>'NZ1'!$N$90:$AU$90</c:f>
              <c:numCache>
                <c:formatCode>yyyy</c:formatCode>
                <c:ptCount val="34"/>
                <c:pt idx="0">
                  <c:v>42736</c:v>
                </c:pt>
                <c:pt idx="1">
                  <c:v>43101</c:v>
                </c:pt>
                <c:pt idx="2">
                  <c:v>43466</c:v>
                </c:pt>
                <c:pt idx="3">
                  <c:v>43831</c:v>
                </c:pt>
                <c:pt idx="4">
                  <c:v>44197</c:v>
                </c:pt>
                <c:pt idx="5">
                  <c:v>44562</c:v>
                </c:pt>
                <c:pt idx="6">
                  <c:v>44927</c:v>
                </c:pt>
                <c:pt idx="7">
                  <c:v>45292</c:v>
                </c:pt>
                <c:pt idx="8">
                  <c:v>45658</c:v>
                </c:pt>
                <c:pt idx="9">
                  <c:v>46023</c:v>
                </c:pt>
                <c:pt idx="10">
                  <c:v>46388</c:v>
                </c:pt>
                <c:pt idx="11">
                  <c:v>46753</c:v>
                </c:pt>
                <c:pt idx="12">
                  <c:v>47119</c:v>
                </c:pt>
                <c:pt idx="13">
                  <c:v>47484</c:v>
                </c:pt>
                <c:pt idx="14">
                  <c:v>47849</c:v>
                </c:pt>
                <c:pt idx="15">
                  <c:v>48214</c:v>
                </c:pt>
                <c:pt idx="16">
                  <c:v>48580</c:v>
                </c:pt>
                <c:pt idx="17">
                  <c:v>48945</c:v>
                </c:pt>
                <c:pt idx="18">
                  <c:v>49310</c:v>
                </c:pt>
                <c:pt idx="19">
                  <c:v>49675</c:v>
                </c:pt>
                <c:pt idx="20">
                  <c:v>50041</c:v>
                </c:pt>
                <c:pt idx="21">
                  <c:v>50406</c:v>
                </c:pt>
                <c:pt idx="22">
                  <c:v>50771</c:v>
                </c:pt>
                <c:pt idx="23">
                  <c:v>51136</c:v>
                </c:pt>
                <c:pt idx="24">
                  <c:v>51502</c:v>
                </c:pt>
                <c:pt idx="25">
                  <c:v>51867</c:v>
                </c:pt>
                <c:pt idx="26">
                  <c:v>52232</c:v>
                </c:pt>
                <c:pt idx="27">
                  <c:v>52597</c:v>
                </c:pt>
                <c:pt idx="28">
                  <c:v>52963</c:v>
                </c:pt>
                <c:pt idx="29">
                  <c:v>53328</c:v>
                </c:pt>
                <c:pt idx="30">
                  <c:v>53693</c:v>
                </c:pt>
                <c:pt idx="31">
                  <c:v>54058</c:v>
                </c:pt>
                <c:pt idx="32">
                  <c:v>54424</c:v>
                </c:pt>
                <c:pt idx="33">
                  <c:v>54789</c:v>
                </c:pt>
              </c:numCache>
            </c:numRef>
          </c:cat>
          <c:val>
            <c:numRef>
              <c:f>'NZ1'!$N$92:$AU$92</c:f>
              <c:numCache>
                <c:formatCode>0.0</c:formatCode>
                <c:ptCount val="34"/>
                <c:pt idx="0" formatCode="0">
                  <c:v>190.01580522223179</c:v>
                </c:pt>
                <c:pt idx="1">
                  <c:v>189.08366645194965</c:v>
                </c:pt>
                <c:pt idx="2">
                  <c:v>188.15152768166752</c:v>
                </c:pt>
                <c:pt idx="3">
                  <c:v>187.21938891138538</c:v>
                </c:pt>
                <c:pt idx="4">
                  <c:v>186.28725014110324</c:v>
                </c:pt>
                <c:pt idx="5">
                  <c:v>185.35511137082111</c:v>
                </c:pt>
                <c:pt idx="6">
                  <c:v>184.42297260053897</c:v>
                </c:pt>
                <c:pt idx="7">
                  <c:v>183.49083383025683</c:v>
                </c:pt>
                <c:pt idx="8">
                  <c:v>182.5586950599747</c:v>
                </c:pt>
                <c:pt idx="9">
                  <c:v>181.62655628969256</c:v>
                </c:pt>
                <c:pt idx="10">
                  <c:v>180.69441751941042</c:v>
                </c:pt>
                <c:pt idx="11">
                  <c:v>179.76227874912823</c:v>
                </c:pt>
                <c:pt idx="12">
                  <c:v>179.68880997884534</c:v>
                </c:pt>
                <c:pt idx="13">
                  <c:v>179.38281955381476</c:v>
                </c:pt>
                <c:pt idx="14">
                  <c:v>178.85618650775379</c:v>
                </c:pt>
                <c:pt idx="15">
                  <c:v>178.49123393030368</c:v>
                </c:pt>
                <c:pt idx="16">
                  <c:v>177.70091410537637</c:v>
                </c:pt>
                <c:pt idx="17">
                  <c:v>177.0785155576794</c:v>
                </c:pt>
                <c:pt idx="18">
                  <c:v>176.27522335289774</c:v>
                </c:pt>
                <c:pt idx="19">
                  <c:v>175.79404248930845</c:v>
                </c:pt>
                <c:pt idx="20">
                  <c:v>175.15128059658974</c:v>
                </c:pt>
                <c:pt idx="21">
                  <c:v>174.15520480680846</c:v>
                </c:pt>
                <c:pt idx="22">
                  <c:v>173.20309596692331</c:v>
                </c:pt>
                <c:pt idx="23">
                  <c:v>172.22093213817948</c:v>
                </c:pt>
                <c:pt idx="24">
                  <c:v>170.98484715657935</c:v>
                </c:pt>
                <c:pt idx="25">
                  <c:v>169.67312805954694</c:v>
                </c:pt>
                <c:pt idx="26">
                  <c:v>169.10436018869379</c:v>
                </c:pt>
                <c:pt idx="27">
                  <c:v>167.94852948270966</c:v>
                </c:pt>
                <c:pt idx="28">
                  <c:v>166.86228354339866</c:v>
                </c:pt>
                <c:pt idx="29">
                  <c:v>165.68071115272531</c:v>
                </c:pt>
                <c:pt idx="30">
                  <c:v>164.69224745850303</c:v>
                </c:pt>
                <c:pt idx="31">
                  <c:v>163.68679688274045</c:v>
                </c:pt>
                <c:pt idx="32">
                  <c:v>162.71258642082705</c:v>
                </c:pt>
                <c:pt idx="33">
                  <c:v>161.87405090277863</c:v>
                </c:pt>
              </c:numCache>
            </c:numRef>
          </c:val>
          <c:extLst>
            <c:ext xmlns:c16="http://schemas.microsoft.com/office/drawing/2014/chart" uri="{C3380CC4-5D6E-409C-BE32-E72D297353CC}">
              <c16:uniqueId val="{00000001-4B94-41AE-BFD4-FA0468F4412D}"/>
            </c:ext>
          </c:extLst>
        </c:ser>
        <c:ser>
          <c:idx val="2"/>
          <c:order val="2"/>
          <c:tx>
            <c:strRef>
              <c:f>'NZ1'!$M$93</c:f>
              <c:strCache>
                <c:ptCount val="1"/>
                <c:pt idx="0">
                  <c:v>Road Transport</c:v>
                </c:pt>
              </c:strCache>
            </c:strRef>
          </c:tx>
          <c:spPr>
            <a:solidFill>
              <a:srgbClr val="FFC000"/>
            </a:solidFill>
            <a:ln>
              <a:solidFill>
                <a:srgbClr val="FFC000"/>
              </a:solidFill>
            </a:ln>
          </c:spPr>
          <c:cat>
            <c:numRef>
              <c:f>'NZ1'!$N$90:$AU$90</c:f>
              <c:numCache>
                <c:formatCode>yyyy</c:formatCode>
                <c:ptCount val="34"/>
                <c:pt idx="0">
                  <c:v>42736</c:v>
                </c:pt>
                <c:pt idx="1">
                  <c:v>43101</c:v>
                </c:pt>
                <c:pt idx="2">
                  <c:v>43466</c:v>
                </c:pt>
                <c:pt idx="3">
                  <c:v>43831</c:v>
                </c:pt>
                <c:pt idx="4">
                  <c:v>44197</c:v>
                </c:pt>
                <c:pt idx="5">
                  <c:v>44562</c:v>
                </c:pt>
                <c:pt idx="6">
                  <c:v>44927</c:v>
                </c:pt>
                <c:pt idx="7">
                  <c:v>45292</c:v>
                </c:pt>
                <c:pt idx="8">
                  <c:v>45658</c:v>
                </c:pt>
                <c:pt idx="9">
                  <c:v>46023</c:v>
                </c:pt>
                <c:pt idx="10">
                  <c:v>46388</c:v>
                </c:pt>
                <c:pt idx="11">
                  <c:v>46753</c:v>
                </c:pt>
                <c:pt idx="12">
                  <c:v>47119</c:v>
                </c:pt>
                <c:pt idx="13">
                  <c:v>47484</c:v>
                </c:pt>
                <c:pt idx="14">
                  <c:v>47849</c:v>
                </c:pt>
                <c:pt idx="15">
                  <c:v>48214</c:v>
                </c:pt>
                <c:pt idx="16">
                  <c:v>48580</c:v>
                </c:pt>
                <c:pt idx="17">
                  <c:v>48945</c:v>
                </c:pt>
                <c:pt idx="18">
                  <c:v>49310</c:v>
                </c:pt>
                <c:pt idx="19">
                  <c:v>49675</c:v>
                </c:pt>
                <c:pt idx="20">
                  <c:v>50041</c:v>
                </c:pt>
                <c:pt idx="21">
                  <c:v>50406</c:v>
                </c:pt>
                <c:pt idx="22">
                  <c:v>50771</c:v>
                </c:pt>
                <c:pt idx="23">
                  <c:v>51136</c:v>
                </c:pt>
                <c:pt idx="24">
                  <c:v>51502</c:v>
                </c:pt>
                <c:pt idx="25">
                  <c:v>51867</c:v>
                </c:pt>
                <c:pt idx="26">
                  <c:v>52232</c:v>
                </c:pt>
                <c:pt idx="27">
                  <c:v>52597</c:v>
                </c:pt>
                <c:pt idx="28">
                  <c:v>52963</c:v>
                </c:pt>
                <c:pt idx="29">
                  <c:v>53328</c:v>
                </c:pt>
                <c:pt idx="30">
                  <c:v>53693</c:v>
                </c:pt>
                <c:pt idx="31">
                  <c:v>54058</c:v>
                </c:pt>
                <c:pt idx="32">
                  <c:v>54424</c:v>
                </c:pt>
                <c:pt idx="33">
                  <c:v>54789</c:v>
                </c:pt>
              </c:numCache>
            </c:numRef>
          </c:cat>
          <c:val>
            <c:numRef>
              <c:f>'NZ1'!$N$93:$AU$93</c:f>
              <c:numCache>
                <c:formatCode>0.0</c:formatCode>
                <c:ptCount val="34"/>
                <c:pt idx="0" formatCode="0">
                  <c:v>116.88106898806869</c:v>
                </c:pt>
                <c:pt idx="1">
                  <c:v>113.5955593188293</c:v>
                </c:pt>
                <c:pt idx="2">
                  <c:v>110.31004964958991</c:v>
                </c:pt>
                <c:pt idx="3">
                  <c:v>107.02453998035053</c:v>
                </c:pt>
                <c:pt idx="4">
                  <c:v>103.73903031111114</c:v>
                </c:pt>
                <c:pt idx="5">
                  <c:v>100.45352064187175</c:v>
                </c:pt>
                <c:pt idx="6">
                  <c:v>97.168010972632359</c:v>
                </c:pt>
                <c:pt idx="7">
                  <c:v>93.882501303392971</c:v>
                </c:pt>
                <c:pt idx="8">
                  <c:v>90.596991634153582</c:v>
                </c:pt>
                <c:pt idx="9">
                  <c:v>87.311481964914194</c:v>
                </c:pt>
                <c:pt idx="10">
                  <c:v>84.025972295674805</c:v>
                </c:pt>
                <c:pt idx="11">
                  <c:v>80.740462626435459</c:v>
                </c:pt>
                <c:pt idx="12">
                  <c:v>79.346072082605005</c:v>
                </c:pt>
                <c:pt idx="13">
                  <c:v>78.105333829564159</c:v>
                </c:pt>
                <c:pt idx="14">
                  <c:v>76.804861256536853</c:v>
                </c:pt>
                <c:pt idx="15">
                  <c:v>75.239071969603913</c:v>
                </c:pt>
                <c:pt idx="16">
                  <c:v>73.686591399675194</c:v>
                </c:pt>
                <c:pt idx="17">
                  <c:v>71.929816404321343</c:v>
                </c:pt>
                <c:pt idx="18">
                  <c:v>69.765119884492563</c:v>
                </c:pt>
                <c:pt idx="19">
                  <c:v>67.439690653228737</c:v>
                </c:pt>
                <c:pt idx="20">
                  <c:v>64.759954726981732</c:v>
                </c:pt>
                <c:pt idx="21">
                  <c:v>61.594161030646738</c:v>
                </c:pt>
                <c:pt idx="22">
                  <c:v>58.222384833580222</c:v>
                </c:pt>
                <c:pt idx="23">
                  <c:v>54.57368735076529</c:v>
                </c:pt>
                <c:pt idx="24">
                  <c:v>50.667816657530331</c:v>
                </c:pt>
                <c:pt idx="25">
                  <c:v>46.813710647209881</c:v>
                </c:pt>
                <c:pt idx="26">
                  <c:v>43.047079476861398</c:v>
                </c:pt>
                <c:pt idx="27">
                  <c:v>39.441422568166104</c:v>
                </c:pt>
                <c:pt idx="28">
                  <c:v>36.176266505557081</c:v>
                </c:pt>
                <c:pt idx="29">
                  <c:v>33.233514347814285</c:v>
                </c:pt>
                <c:pt idx="30">
                  <c:v>30.601094569900972</c:v>
                </c:pt>
                <c:pt idx="31">
                  <c:v>28.469607625844194</c:v>
                </c:pt>
                <c:pt idx="32">
                  <c:v>27.415196119867353</c:v>
                </c:pt>
                <c:pt idx="33">
                  <c:v>26.276382151161549</c:v>
                </c:pt>
              </c:numCache>
            </c:numRef>
          </c:val>
          <c:extLst>
            <c:ext xmlns:c16="http://schemas.microsoft.com/office/drawing/2014/chart" uri="{C3380CC4-5D6E-409C-BE32-E72D297353CC}">
              <c16:uniqueId val="{00000002-4B94-41AE-BFD4-FA0468F4412D}"/>
            </c:ext>
          </c:extLst>
        </c:ser>
        <c:ser>
          <c:idx val="3"/>
          <c:order val="3"/>
          <c:tx>
            <c:strRef>
              <c:f>'NZ1'!$M$94</c:f>
              <c:strCache>
                <c:ptCount val="1"/>
                <c:pt idx="0">
                  <c:v>Other (inc aviation &amp; shipping)</c:v>
                </c:pt>
              </c:strCache>
            </c:strRef>
          </c:tx>
          <c:spPr>
            <a:solidFill>
              <a:srgbClr val="C00000"/>
            </a:solidFill>
            <a:ln>
              <a:noFill/>
            </a:ln>
          </c:spPr>
          <c:cat>
            <c:numRef>
              <c:f>'NZ1'!$N$90:$AU$90</c:f>
              <c:numCache>
                <c:formatCode>yyyy</c:formatCode>
                <c:ptCount val="34"/>
                <c:pt idx="0">
                  <c:v>42736</c:v>
                </c:pt>
                <c:pt idx="1">
                  <c:v>43101</c:v>
                </c:pt>
                <c:pt idx="2">
                  <c:v>43466</c:v>
                </c:pt>
                <c:pt idx="3">
                  <c:v>43831</c:v>
                </c:pt>
                <c:pt idx="4">
                  <c:v>44197</c:v>
                </c:pt>
                <c:pt idx="5">
                  <c:v>44562</c:v>
                </c:pt>
                <c:pt idx="6">
                  <c:v>44927</c:v>
                </c:pt>
                <c:pt idx="7">
                  <c:v>45292</c:v>
                </c:pt>
                <c:pt idx="8">
                  <c:v>45658</c:v>
                </c:pt>
                <c:pt idx="9">
                  <c:v>46023</c:v>
                </c:pt>
                <c:pt idx="10">
                  <c:v>46388</c:v>
                </c:pt>
                <c:pt idx="11">
                  <c:v>46753</c:v>
                </c:pt>
                <c:pt idx="12">
                  <c:v>47119</c:v>
                </c:pt>
                <c:pt idx="13">
                  <c:v>47484</c:v>
                </c:pt>
                <c:pt idx="14">
                  <c:v>47849</c:v>
                </c:pt>
                <c:pt idx="15">
                  <c:v>48214</c:v>
                </c:pt>
                <c:pt idx="16">
                  <c:v>48580</c:v>
                </c:pt>
                <c:pt idx="17">
                  <c:v>48945</c:v>
                </c:pt>
                <c:pt idx="18">
                  <c:v>49310</c:v>
                </c:pt>
                <c:pt idx="19">
                  <c:v>49675</c:v>
                </c:pt>
                <c:pt idx="20">
                  <c:v>50041</c:v>
                </c:pt>
                <c:pt idx="21">
                  <c:v>50406</c:v>
                </c:pt>
                <c:pt idx="22">
                  <c:v>50771</c:v>
                </c:pt>
                <c:pt idx="23">
                  <c:v>51136</c:v>
                </c:pt>
                <c:pt idx="24">
                  <c:v>51502</c:v>
                </c:pt>
                <c:pt idx="25">
                  <c:v>51867</c:v>
                </c:pt>
                <c:pt idx="26">
                  <c:v>52232</c:v>
                </c:pt>
                <c:pt idx="27">
                  <c:v>52597</c:v>
                </c:pt>
                <c:pt idx="28">
                  <c:v>52963</c:v>
                </c:pt>
                <c:pt idx="29">
                  <c:v>53328</c:v>
                </c:pt>
                <c:pt idx="30">
                  <c:v>53693</c:v>
                </c:pt>
                <c:pt idx="31">
                  <c:v>54058</c:v>
                </c:pt>
                <c:pt idx="32">
                  <c:v>54424</c:v>
                </c:pt>
                <c:pt idx="33">
                  <c:v>54789</c:v>
                </c:pt>
              </c:numCache>
            </c:numRef>
          </c:cat>
          <c:val>
            <c:numRef>
              <c:f>'NZ1'!$N$94:$AU$94</c:f>
              <c:numCache>
                <c:formatCode>0.0</c:formatCode>
                <c:ptCount val="34"/>
                <c:pt idx="0" formatCode="0">
                  <c:v>122.93751028136097</c:v>
                </c:pt>
                <c:pt idx="1">
                  <c:v>122.88092465368547</c:v>
                </c:pt>
                <c:pt idx="2">
                  <c:v>122.82433902600997</c:v>
                </c:pt>
                <c:pt idx="3">
                  <c:v>122.76775339833446</c:v>
                </c:pt>
                <c:pt idx="4">
                  <c:v>122.71116777065896</c:v>
                </c:pt>
                <c:pt idx="5">
                  <c:v>122.65458214298346</c:v>
                </c:pt>
                <c:pt idx="6">
                  <c:v>122.59799651530795</c:v>
                </c:pt>
                <c:pt idx="7">
                  <c:v>122.54141088763245</c:v>
                </c:pt>
                <c:pt idx="8">
                  <c:v>122.48482525995695</c:v>
                </c:pt>
                <c:pt idx="9">
                  <c:v>122.42823963228145</c:v>
                </c:pt>
                <c:pt idx="10">
                  <c:v>122.37165400460594</c:v>
                </c:pt>
                <c:pt idx="11">
                  <c:v>122.31506837693044</c:v>
                </c:pt>
                <c:pt idx="12">
                  <c:v>122.25848274925494</c:v>
                </c:pt>
                <c:pt idx="13">
                  <c:v>122.20189712157944</c:v>
                </c:pt>
                <c:pt idx="14">
                  <c:v>122.14531149390393</c:v>
                </c:pt>
                <c:pt idx="15">
                  <c:v>122.08872586622843</c:v>
                </c:pt>
                <c:pt idx="16">
                  <c:v>122.03214023855293</c:v>
                </c:pt>
                <c:pt idx="17">
                  <c:v>121.97555461087742</c:v>
                </c:pt>
                <c:pt idx="18">
                  <c:v>121.91896898320192</c:v>
                </c:pt>
                <c:pt idx="19">
                  <c:v>121.86238335552642</c:v>
                </c:pt>
                <c:pt idx="20">
                  <c:v>121.80579772785092</c:v>
                </c:pt>
                <c:pt idx="21">
                  <c:v>121.74921210017541</c:v>
                </c:pt>
                <c:pt idx="22">
                  <c:v>121.69262647249991</c:v>
                </c:pt>
                <c:pt idx="23">
                  <c:v>121.63604084482441</c:v>
                </c:pt>
                <c:pt idx="24">
                  <c:v>121.5794552171489</c:v>
                </c:pt>
                <c:pt idx="25">
                  <c:v>121.5228695894734</c:v>
                </c:pt>
                <c:pt idx="26">
                  <c:v>121.4662839617979</c:v>
                </c:pt>
                <c:pt idx="27">
                  <c:v>121.4096983341224</c:v>
                </c:pt>
                <c:pt idx="28">
                  <c:v>121.35311270644689</c:v>
                </c:pt>
                <c:pt idx="29">
                  <c:v>121.29652707877139</c:v>
                </c:pt>
                <c:pt idx="30">
                  <c:v>121.23994145109589</c:v>
                </c:pt>
                <c:pt idx="31">
                  <c:v>121.18335582342038</c:v>
                </c:pt>
                <c:pt idx="32">
                  <c:v>121.12677019574488</c:v>
                </c:pt>
                <c:pt idx="33">
                  <c:v>121.07018456806956</c:v>
                </c:pt>
              </c:numCache>
            </c:numRef>
          </c:val>
          <c:extLst>
            <c:ext xmlns:c16="http://schemas.microsoft.com/office/drawing/2014/chart" uri="{C3380CC4-5D6E-409C-BE32-E72D297353CC}">
              <c16:uniqueId val="{00000003-4B94-41AE-BFD4-FA0468F4412D}"/>
            </c:ext>
          </c:extLst>
        </c:ser>
        <c:dLbls>
          <c:showLegendKey val="0"/>
          <c:showVal val="0"/>
          <c:showCatName val="0"/>
          <c:showSerName val="0"/>
          <c:showPercent val="0"/>
          <c:showBubbleSize val="0"/>
        </c:dLbls>
        <c:axId val="369632768"/>
        <c:axId val="369634304"/>
      </c:areaChart>
      <c:dateAx>
        <c:axId val="369632768"/>
        <c:scaling>
          <c:orientation val="minMax"/>
        </c:scaling>
        <c:delete val="0"/>
        <c:axPos val="b"/>
        <c:numFmt formatCode="yyyy" sourceLinked="1"/>
        <c:majorTickMark val="out"/>
        <c:minorTickMark val="none"/>
        <c:tickLblPos val="nextTo"/>
        <c:txPr>
          <a:bodyPr/>
          <a:lstStyle/>
          <a:p>
            <a:pPr>
              <a:defRPr sz="1100"/>
            </a:pPr>
            <a:endParaRPr lang="en-US"/>
          </a:p>
        </c:txPr>
        <c:crossAx val="369634304"/>
        <c:crosses val="autoZero"/>
        <c:auto val="1"/>
        <c:lblOffset val="100"/>
        <c:baseTimeUnit val="days"/>
        <c:majorUnit val="5"/>
      </c:dateAx>
      <c:valAx>
        <c:axId val="369634304"/>
        <c:scaling>
          <c:orientation val="minMax"/>
          <c:max val="600"/>
        </c:scaling>
        <c:delete val="0"/>
        <c:axPos val="l"/>
        <c:majorGridlines>
          <c:spPr>
            <a:ln>
              <a:solidFill>
                <a:schemeClr val="bg1">
                  <a:lumMod val="75000"/>
                </a:schemeClr>
              </a:solidFill>
            </a:ln>
          </c:spPr>
        </c:majorGridlines>
        <c:title>
          <c:tx>
            <c:rich>
              <a:bodyPr rot="-5400000" vert="horz"/>
              <a:lstStyle/>
              <a:p>
                <a:pPr>
                  <a:defRPr sz="1100"/>
                </a:pPr>
                <a:r>
                  <a:rPr lang="en-US" sz="1100"/>
                  <a:t>Carbon dioxide equivalent (Mt)</a:t>
                </a:r>
              </a:p>
            </c:rich>
          </c:tx>
          <c:overlay val="0"/>
        </c:title>
        <c:numFmt formatCode="0" sourceLinked="1"/>
        <c:majorTickMark val="out"/>
        <c:minorTickMark val="none"/>
        <c:tickLblPos val="nextTo"/>
        <c:crossAx val="369632768"/>
        <c:crosses val="autoZero"/>
        <c:crossBetween val="midCat"/>
      </c:valAx>
    </c:plotArea>
    <c:legend>
      <c:legendPos val="b"/>
      <c:overlay val="0"/>
      <c:txPr>
        <a:bodyPr/>
        <a:lstStyle/>
        <a:p>
          <a:pPr>
            <a:defRPr sz="1100"/>
          </a:pPr>
          <a:endParaRPr lang="en-US"/>
        </a:p>
      </c:txPr>
    </c:legend>
    <c:plotVisOnly val="0"/>
    <c:dispBlanksAs val="zero"/>
    <c:showDLblsOverMax val="0"/>
  </c:chart>
  <c:spPr>
    <a:ln>
      <a:noFill/>
    </a:ln>
  </c:spPr>
  <c:txPr>
    <a:bodyPr/>
    <a:lstStyle/>
    <a:p>
      <a:pPr>
        <a:defRPr sz="1050"/>
      </a:pPr>
      <a:endParaRPr lang="en-US"/>
    </a:p>
  </c:txPr>
  <c:printSettings>
    <c:headerFooter/>
    <c:pageMargins b="0.75" l="0.7" r="0.7" t="0.75" header="0.3" footer="0.3"/>
    <c:pageSetup/>
  </c:printSettings>
</c:chartSpace>
</file>

<file path=xl/charts/chart8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areaChart>
        <c:grouping val="stacked"/>
        <c:varyColors val="0"/>
        <c:ser>
          <c:idx val="0"/>
          <c:order val="0"/>
          <c:tx>
            <c:strRef>
              <c:f>'NZ1'!$M$65</c:f>
              <c:strCache>
                <c:ptCount val="1"/>
                <c:pt idx="0">
                  <c:v>Electricity</c:v>
                </c:pt>
              </c:strCache>
            </c:strRef>
          </c:tx>
          <c:spPr>
            <a:solidFill>
              <a:srgbClr val="00B0F0"/>
            </a:solidFill>
            <a:ln>
              <a:noFill/>
            </a:ln>
          </c:spPr>
          <c:cat>
            <c:numRef>
              <c:f>'NZ1'!$N$64:$AU$64</c:f>
              <c:numCache>
                <c:formatCode>yyyy</c:formatCode>
                <c:ptCount val="34"/>
                <c:pt idx="0">
                  <c:v>42736</c:v>
                </c:pt>
                <c:pt idx="1">
                  <c:v>43101</c:v>
                </c:pt>
                <c:pt idx="2">
                  <c:v>43466</c:v>
                </c:pt>
                <c:pt idx="3">
                  <c:v>43831</c:v>
                </c:pt>
                <c:pt idx="4">
                  <c:v>44197</c:v>
                </c:pt>
                <c:pt idx="5">
                  <c:v>44562</c:v>
                </c:pt>
                <c:pt idx="6">
                  <c:v>44927</c:v>
                </c:pt>
                <c:pt idx="7">
                  <c:v>45292</c:v>
                </c:pt>
                <c:pt idx="8">
                  <c:v>45658</c:v>
                </c:pt>
                <c:pt idx="9">
                  <c:v>46023</c:v>
                </c:pt>
                <c:pt idx="10">
                  <c:v>46388</c:v>
                </c:pt>
                <c:pt idx="11">
                  <c:v>46753</c:v>
                </c:pt>
                <c:pt idx="12">
                  <c:v>47119</c:v>
                </c:pt>
                <c:pt idx="13">
                  <c:v>47484</c:v>
                </c:pt>
                <c:pt idx="14">
                  <c:v>47849</c:v>
                </c:pt>
                <c:pt idx="15">
                  <c:v>48214</c:v>
                </c:pt>
                <c:pt idx="16">
                  <c:v>48580</c:v>
                </c:pt>
                <c:pt idx="17">
                  <c:v>48945</c:v>
                </c:pt>
                <c:pt idx="18">
                  <c:v>49310</c:v>
                </c:pt>
                <c:pt idx="19">
                  <c:v>49675</c:v>
                </c:pt>
                <c:pt idx="20">
                  <c:v>50041</c:v>
                </c:pt>
                <c:pt idx="21">
                  <c:v>50406</c:v>
                </c:pt>
                <c:pt idx="22">
                  <c:v>50771</c:v>
                </c:pt>
                <c:pt idx="23">
                  <c:v>51136</c:v>
                </c:pt>
                <c:pt idx="24">
                  <c:v>51502</c:v>
                </c:pt>
                <c:pt idx="25">
                  <c:v>51867</c:v>
                </c:pt>
                <c:pt idx="26">
                  <c:v>52232</c:v>
                </c:pt>
                <c:pt idx="27">
                  <c:v>52597</c:v>
                </c:pt>
                <c:pt idx="28">
                  <c:v>52963</c:v>
                </c:pt>
                <c:pt idx="29">
                  <c:v>53328</c:v>
                </c:pt>
                <c:pt idx="30">
                  <c:v>53693</c:v>
                </c:pt>
                <c:pt idx="31">
                  <c:v>54058</c:v>
                </c:pt>
                <c:pt idx="32">
                  <c:v>54424</c:v>
                </c:pt>
                <c:pt idx="33">
                  <c:v>54789</c:v>
                </c:pt>
              </c:numCache>
            </c:numRef>
          </c:cat>
          <c:val>
            <c:numRef>
              <c:f>'NZ1'!$N$65:$AU$65</c:f>
              <c:numCache>
                <c:formatCode>0.0</c:formatCode>
                <c:ptCount val="34"/>
                <c:pt idx="0" formatCode="0">
                  <c:v>73.1868498801079</c:v>
                </c:pt>
                <c:pt idx="1">
                  <c:v>50.708660000000002</c:v>
                </c:pt>
                <c:pt idx="2">
                  <c:v>38.017760000000003</c:v>
                </c:pt>
                <c:pt idx="3">
                  <c:v>37.062930000000001</c:v>
                </c:pt>
                <c:pt idx="4">
                  <c:v>37.107819999999997</c:v>
                </c:pt>
                <c:pt idx="5">
                  <c:v>32.115569999999998</c:v>
                </c:pt>
                <c:pt idx="6">
                  <c:v>34.954360000000001</c:v>
                </c:pt>
                <c:pt idx="7">
                  <c:v>34.491300000000003</c:v>
                </c:pt>
                <c:pt idx="8">
                  <c:v>31.19237</c:v>
                </c:pt>
                <c:pt idx="9">
                  <c:v>31.200060000000001</c:v>
                </c:pt>
                <c:pt idx="10">
                  <c:v>30.672709999999999</c:v>
                </c:pt>
                <c:pt idx="11">
                  <c:v>32.303159999999998</c:v>
                </c:pt>
                <c:pt idx="12">
                  <c:v>25.799900000000001</c:v>
                </c:pt>
                <c:pt idx="13">
                  <c:v>21.685079999999999</c:v>
                </c:pt>
                <c:pt idx="14">
                  <c:v>20.776440000000001</c:v>
                </c:pt>
                <c:pt idx="15">
                  <c:v>23.381270000000001</c:v>
                </c:pt>
                <c:pt idx="16">
                  <c:v>22.983899999999998</c:v>
                </c:pt>
                <c:pt idx="17">
                  <c:v>22.30932</c:v>
                </c:pt>
                <c:pt idx="18">
                  <c:v>19.366769999999999</c:v>
                </c:pt>
                <c:pt idx="19">
                  <c:v>17.12445</c:v>
                </c:pt>
                <c:pt idx="20">
                  <c:v>16.956289999999999</c:v>
                </c:pt>
                <c:pt idx="21">
                  <c:v>15.406790000000001</c:v>
                </c:pt>
                <c:pt idx="22">
                  <c:v>14.884869999999999</c:v>
                </c:pt>
                <c:pt idx="23">
                  <c:v>15.471730000000001</c:v>
                </c:pt>
                <c:pt idx="24">
                  <c:v>15.450430000000001</c:v>
                </c:pt>
                <c:pt idx="25">
                  <c:v>16.288150000000002</c:v>
                </c:pt>
                <c:pt idx="26">
                  <c:v>16.221029999999999</c:v>
                </c:pt>
                <c:pt idx="27">
                  <c:v>17.084140000000001</c:v>
                </c:pt>
                <c:pt idx="28">
                  <c:v>17.225650000000002</c:v>
                </c:pt>
                <c:pt idx="29">
                  <c:v>18.041170000000001</c:v>
                </c:pt>
                <c:pt idx="30">
                  <c:v>18.275700000000001</c:v>
                </c:pt>
                <c:pt idx="31">
                  <c:v>18.295459999999999</c:v>
                </c:pt>
                <c:pt idx="32">
                  <c:v>18.603999999999999</c:v>
                </c:pt>
                <c:pt idx="33">
                  <c:v>18.191389999999998</c:v>
                </c:pt>
              </c:numCache>
            </c:numRef>
          </c:val>
          <c:extLst>
            <c:ext xmlns:c16="http://schemas.microsoft.com/office/drawing/2014/chart" uri="{C3380CC4-5D6E-409C-BE32-E72D297353CC}">
              <c16:uniqueId val="{00000000-228B-48D4-B073-CAFD86D963C2}"/>
            </c:ext>
          </c:extLst>
        </c:ser>
        <c:ser>
          <c:idx val="1"/>
          <c:order val="1"/>
          <c:tx>
            <c:strRef>
              <c:f>'NZ1'!$M$66</c:f>
              <c:strCache>
                <c:ptCount val="1"/>
                <c:pt idx="0">
                  <c:v>Heat </c:v>
                </c:pt>
              </c:strCache>
            </c:strRef>
          </c:tx>
          <c:spPr>
            <a:solidFill>
              <a:srgbClr val="7030A0"/>
            </a:solidFill>
            <a:ln>
              <a:noFill/>
            </a:ln>
          </c:spPr>
          <c:cat>
            <c:numRef>
              <c:f>'NZ1'!$N$64:$AU$64</c:f>
              <c:numCache>
                <c:formatCode>yyyy</c:formatCode>
                <c:ptCount val="34"/>
                <c:pt idx="0">
                  <c:v>42736</c:v>
                </c:pt>
                <c:pt idx="1">
                  <c:v>43101</c:v>
                </c:pt>
                <c:pt idx="2">
                  <c:v>43466</c:v>
                </c:pt>
                <c:pt idx="3">
                  <c:v>43831</c:v>
                </c:pt>
                <c:pt idx="4">
                  <c:v>44197</c:v>
                </c:pt>
                <c:pt idx="5">
                  <c:v>44562</c:v>
                </c:pt>
                <c:pt idx="6">
                  <c:v>44927</c:v>
                </c:pt>
                <c:pt idx="7">
                  <c:v>45292</c:v>
                </c:pt>
                <c:pt idx="8">
                  <c:v>45658</c:v>
                </c:pt>
                <c:pt idx="9">
                  <c:v>46023</c:v>
                </c:pt>
                <c:pt idx="10">
                  <c:v>46388</c:v>
                </c:pt>
                <c:pt idx="11">
                  <c:v>46753</c:v>
                </c:pt>
                <c:pt idx="12">
                  <c:v>47119</c:v>
                </c:pt>
                <c:pt idx="13">
                  <c:v>47484</c:v>
                </c:pt>
                <c:pt idx="14">
                  <c:v>47849</c:v>
                </c:pt>
                <c:pt idx="15">
                  <c:v>48214</c:v>
                </c:pt>
                <c:pt idx="16">
                  <c:v>48580</c:v>
                </c:pt>
                <c:pt idx="17">
                  <c:v>48945</c:v>
                </c:pt>
                <c:pt idx="18">
                  <c:v>49310</c:v>
                </c:pt>
                <c:pt idx="19">
                  <c:v>49675</c:v>
                </c:pt>
                <c:pt idx="20">
                  <c:v>50041</c:v>
                </c:pt>
                <c:pt idx="21">
                  <c:v>50406</c:v>
                </c:pt>
                <c:pt idx="22">
                  <c:v>50771</c:v>
                </c:pt>
                <c:pt idx="23">
                  <c:v>51136</c:v>
                </c:pt>
                <c:pt idx="24">
                  <c:v>51502</c:v>
                </c:pt>
                <c:pt idx="25">
                  <c:v>51867</c:v>
                </c:pt>
                <c:pt idx="26">
                  <c:v>52232</c:v>
                </c:pt>
                <c:pt idx="27">
                  <c:v>52597</c:v>
                </c:pt>
                <c:pt idx="28">
                  <c:v>52963</c:v>
                </c:pt>
                <c:pt idx="29">
                  <c:v>53328</c:v>
                </c:pt>
                <c:pt idx="30">
                  <c:v>53693</c:v>
                </c:pt>
                <c:pt idx="31">
                  <c:v>54058</c:v>
                </c:pt>
                <c:pt idx="32">
                  <c:v>54424</c:v>
                </c:pt>
                <c:pt idx="33">
                  <c:v>54789</c:v>
                </c:pt>
              </c:numCache>
            </c:numRef>
          </c:cat>
          <c:val>
            <c:numRef>
              <c:f>'NZ1'!$N$66:$AU$66</c:f>
              <c:numCache>
                <c:formatCode>0.0</c:formatCode>
                <c:ptCount val="34"/>
                <c:pt idx="0" formatCode="0">
                  <c:v>190.01580522223179</c:v>
                </c:pt>
                <c:pt idx="1">
                  <c:v>189.54056108742429</c:v>
                </c:pt>
                <c:pt idx="2">
                  <c:v>189.0653169526168</c:v>
                </c:pt>
                <c:pt idx="3">
                  <c:v>188.5900728178093</c:v>
                </c:pt>
                <c:pt idx="4">
                  <c:v>188.1148286830018</c:v>
                </c:pt>
                <c:pt idx="5">
                  <c:v>187.63958454819431</c:v>
                </c:pt>
                <c:pt idx="6">
                  <c:v>187.16434041338681</c:v>
                </c:pt>
                <c:pt idx="7">
                  <c:v>186.68909627857931</c:v>
                </c:pt>
                <c:pt idx="8">
                  <c:v>186.21385214377182</c:v>
                </c:pt>
                <c:pt idx="9">
                  <c:v>185.73860800896432</c:v>
                </c:pt>
                <c:pt idx="10">
                  <c:v>185.26336387415682</c:v>
                </c:pt>
                <c:pt idx="11">
                  <c:v>184.78811973934933</c:v>
                </c:pt>
                <c:pt idx="12">
                  <c:v>185.36363033488709</c:v>
                </c:pt>
                <c:pt idx="13">
                  <c:v>185.77961520776378</c:v>
                </c:pt>
                <c:pt idx="14">
                  <c:v>185.56535192089387</c:v>
                </c:pt>
                <c:pt idx="15">
                  <c:v>184.83609984115557</c:v>
                </c:pt>
                <c:pt idx="16">
                  <c:v>184.43186819303969</c:v>
                </c:pt>
                <c:pt idx="17">
                  <c:v>183.94017935599436</c:v>
                </c:pt>
                <c:pt idx="18">
                  <c:v>183.64456272937002</c:v>
                </c:pt>
                <c:pt idx="19">
                  <c:v>183.67038531791141</c:v>
                </c:pt>
                <c:pt idx="20">
                  <c:v>183.46050531606616</c:v>
                </c:pt>
                <c:pt idx="21">
                  <c:v>183.34805130771883</c:v>
                </c:pt>
                <c:pt idx="22">
                  <c:v>183.11683578187046</c:v>
                </c:pt>
                <c:pt idx="23">
                  <c:v>182.80793262765596</c:v>
                </c:pt>
                <c:pt idx="24">
                  <c:v>182.42635314698083</c:v>
                </c:pt>
                <c:pt idx="25">
                  <c:v>182.00137878494405</c:v>
                </c:pt>
                <c:pt idx="26">
                  <c:v>181.58162449188072</c:v>
                </c:pt>
                <c:pt idx="27">
                  <c:v>181.09792577393097</c:v>
                </c:pt>
                <c:pt idx="28">
                  <c:v>180.82595418970959</c:v>
                </c:pt>
                <c:pt idx="29">
                  <c:v>180.5498861964283</c:v>
                </c:pt>
                <c:pt idx="30">
                  <c:v>180.42399429007239</c:v>
                </c:pt>
                <c:pt idx="31">
                  <c:v>180.45134284419666</c:v>
                </c:pt>
                <c:pt idx="32">
                  <c:v>180.34226935978592</c:v>
                </c:pt>
                <c:pt idx="33">
                  <c:v>180.38336767331558</c:v>
                </c:pt>
              </c:numCache>
            </c:numRef>
          </c:val>
          <c:extLst>
            <c:ext xmlns:c16="http://schemas.microsoft.com/office/drawing/2014/chart" uri="{C3380CC4-5D6E-409C-BE32-E72D297353CC}">
              <c16:uniqueId val="{00000001-228B-48D4-B073-CAFD86D963C2}"/>
            </c:ext>
          </c:extLst>
        </c:ser>
        <c:ser>
          <c:idx val="2"/>
          <c:order val="2"/>
          <c:tx>
            <c:strRef>
              <c:f>'NZ1'!$M$67</c:f>
              <c:strCache>
                <c:ptCount val="1"/>
                <c:pt idx="0">
                  <c:v>Road Transport</c:v>
                </c:pt>
              </c:strCache>
            </c:strRef>
          </c:tx>
          <c:spPr>
            <a:solidFill>
              <a:srgbClr val="FFC000"/>
            </a:solidFill>
            <a:ln>
              <a:noFill/>
            </a:ln>
          </c:spPr>
          <c:cat>
            <c:numRef>
              <c:f>'NZ1'!$N$64:$AU$64</c:f>
              <c:numCache>
                <c:formatCode>yyyy</c:formatCode>
                <c:ptCount val="34"/>
                <c:pt idx="0">
                  <c:v>42736</c:v>
                </c:pt>
                <c:pt idx="1">
                  <c:v>43101</c:v>
                </c:pt>
                <c:pt idx="2">
                  <c:v>43466</c:v>
                </c:pt>
                <c:pt idx="3">
                  <c:v>43831</c:v>
                </c:pt>
                <c:pt idx="4">
                  <c:v>44197</c:v>
                </c:pt>
                <c:pt idx="5">
                  <c:v>44562</c:v>
                </c:pt>
                <c:pt idx="6">
                  <c:v>44927</c:v>
                </c:pt>
                <c:pt idx="7">
                  <c:v>45292</c:v>
                </c:pt>
                <c:pt idx="8">
                  <c:v>45658</c:v>
                </c:pt>
                <c:pt idx="9">
                  <c:v>46023</c:v>
                </c:pt>
                <c:pt idx="10">
                  <c:v>46388</c:v>
                </c:pt>
                <c:pt idx="11">
                  <c:v>46753</c:v>
                </c:pt>
                <c:pt idx="12">
                  <c:v>47119</c:v>
                </c:pt>
                <c:pt idx="13">
                  <c:v>47484</c:v>
                </c:pt>
                <c:pt idx="14">
                  <c:v>47849</c:v>
                </c:pt>
                <c:pt idx="15">
                  <c:v>48214</c:v>
                </c:pt>
                <c:pt idx="16">
                  <c:v>48580</c:v>
                </c:pt>
                <c:pt idx="17">
                  <c:v>48945</c:v>
                </c:pt>
                <c:pt idx="18">
                  <c:v>49310</c:v>
                </c:pt>
                <c:pt idx="19">
                  <c:v>49675</c:v>
                </c:pt>
                <c:pt idx="20">
                  <c:v>50041</c:v>
                </c:pt>
                <c:pt idx="21">
                  <c:v>50406</c:v>
                </c:pt>
                <c:pt idx="22">
                  <c:v>50771</c:v>
                </c:pt>
                <c:pt idx="23">
                  <c:v>51136</c:v>
                </c:pt>
                <c:pt idx="24">
                  <c:v>51502</c:v>
                </c:pt>
                <c:pt idx="25">
                  <c:v>51867</c:v>
                </c:pt>
                <c:pt idx="26">
                  <c:v>52232</c:v>
                </c:pt>
                <c:pt idx="27">
                  <c:v>52597</c:v>
                </c:pt>
                <c:pt idx="28">
                  <c:v>52963</c:v>
                </c:pt>
                <c:pt idx="29">
                  <c:v>53328</c:v>
                </c:pt>
                <c:pt idx="30">
                  <c:v>53693</c:v>
                </c:pt>
                <c:pt idx="31">
                  <c:v>54058</c:v>
                </c:pt>
                <c:pt idx="32">
                  <c:v>54424</c:v>
                </c:pt>
                <c:pt idx="33">
                  <c:v>54789</c:v>
                </c:pt>
              </c:numCache>
            </c:numRef>
          </c:cat>
          <c:val>
            <c:numRef>
              <c:f>'NZ1'!$N$67:$AU$67</c:f>
              <c:numCache>
                <c:formatCode>0.0</c:formatCode>
                <c:ptCount val="34"/>
                <c:pt idx="0" formatCode="0">
                  <c:v>116.88106898806869</c:v>
                </c:pt>
                <c:pt idx="1">
                  <c:v>113.58882013194902</c:v>
                </c:pt>
                <c:pt idx="2">
                  <c:v>110.29657127582935</c:v>
                </c:pt>
                <c:pt idx="3">
                  <c:v>107.00432241970968</c:v>
                </c:pt>
                <c:pt idx="4">
                  <c:v>103.71207356359001</c:v>
                </c:pt>
                <c:pt idx="5">
                  <c:v>100.41982470747034</c:v>
                </c:pt>
                <c:pt idx="6">
                  <c:v>97.12757585135067</c:v>
                </c:pt>
                <c:pt idx="7">
                  <c:v>93.835326995231</c:v>
                </c:pt>
                <c:pt idx="8">
                  <c:v>90.54307813911133</c:v>
                </c:pt>
                <c:pt idx="9">
                  <c:v>87.25082928299166</c:v>
                </c:pt>
                <c:pt idx="10">
                  <c:v>83.95858042687199</c:v>
                </c:pt>
                <c:pt idx="11">
                  <c:v>80.666331570752391</c:v>
                </c:pt>
                <c:pt idx="12">
                  <c:v>79.22162701405334</c:v>
                </c:pt>
                <c:pt idx="13">
                  <c:v>77.910586749601379</c:v>
                </c:pt>
                <c:pt idx="14">
                  <c:v>76.515919754767879</c:v>
                </c:pt>
                <c:pt idx="15">
                  <c:v>74.830757822921683</c:v>
                </c:pt>
                <c:pt idx="16">
                  <c:v>73.129768348508378</c:v>
                </c:pt>
                <c:pt idx="17">
                  <c:v>71.200796603468888</c:v>
                </c:pt>
                <c:pt idx="18">
                  <c:v>68.854304237968293</c:v>
                </c:pt>
                <c:pt idx="19">
                  <c:v>66.346029143442962</c:v>
                </c:pt>
                <c:pt idx="20">
                  <c:v>63.503140024985285</c:v>
                </c:pt>
                <c:pt idx="21">
                  <c:v>60.213752337497667</c:v>
                </c:pt>
                <c:pt idx="22">
                  <c:v>56.752229431441847</c:v>
                </c:pt>
                <c:pt idx="23">
                  <c:v>53.051937938335364</c:v>
                </c:pt>
                <c:pt idx="24">
                  <c:v>49.133947688579816</c:v>
                </c:pt>
                <c:pt idx="25">
                  <c:v>45.286759635309245</c:v>
                </c:pt>
                <c:pt idx="26">
                  <c:v>41.547631252706488</c:v>
                </c:pt>
                <c:pt idx="27">
                  <c:v>37.992915065722059</c:v>
                </c:pt>
                <c:pt idx="28">
                  <c:v>34.785673379691076</c:v>
                </c:pt>
                <c:pt idx="29">
                  <c:v>31.91286275484703</c:v>
                </c:pt>
                <c:pt idx="30">
                  <c:v>29.366310770460895</c:v>
                </c:pt>
                <c:pt idx="31">
                  <c:v>27.322586054425869</c:v>
                </c:pt>
                <c:pt idx="32">
                  <c:v>26.361530661669981</c:v>
                </c:pt>
                <c:pt idx="33">
                  <c:v>25.323036384632083</c:v>
                </c:pt>
              </c:numCache>
            </c:numRef>
          </c:val>
          <c:extLst>
            <c:ext xmlns:c16="http://schemas.microsoft.com/office/drawing/2014/chart" uri="{C3380CC4-5D6E-409C-BE32-E72D297353CC}">
              <c16:uniqueId val="{00000002-228B-48D4-B073-CAFD86D963C2}"/>
            </c:ext>
          </c:extLst>
        </c:ser>
        <c:ser>
          <c:idx val="3"/>
          <c:order val="3"/>
          <c:tx>
            <c:strRef>
              <c:f>'NZ1'!$M$68</c:f>
              <c:strCache>
                <c:ptCount val="1"/>
                <c:pt idx="0">
                  <c:v>Other (inc aviation &amp; shipping)</c:v>
                </c:pt>
              </c:strCache>
            </c:strRef>
          </c:tx>
          <c:spPr>
            <a:solidFill>
              <a:srgbClr val="C00000"/>
            </a:solidFill>
            <a:ln>
              <a:noFill/>
            </a:ln>
          </c:spPr>
          <c:cat>
            <c:numRef>
              <c:f>'NZ1'!$N$64:$AU$64</c:f>
              <c:numCache>
                <c:formatCode>yyyy</c:formatCode>
                <c:ptCount val="34"/>
                <c:pt idx="0">
                  <c:v>42736</c:v>
                </c:pt>
                <c:pt idx="1">
                  <c:v>43101</c:v>
                </c:pt>
                <c:pt idx="2">
                  <c:v>43466</c:v>
                </c:pt>
                <c:pt idx="3">
                  <c:v>43831</c:v>
                </c:pt>
                <c:pt idx="4">
                  <c:v>44197</c:v>
                </c:pt>
                <c:pt idx="5">
                  <c:v>44562</c:v>
                </c:pt>
                <c:pt idx="6">
                  <c:v>44927</c:v>
                </c:pt>
                <c:pt idx="7">
                  <c:v>45292</c:v>
                </c:pt>
                <c:pt idx="8">
                  <c:v>45658</c:v>
                </c:pt>
                <c:pt idx="9">
                  <c:v>46023</c:v>
                </c:pt>
                <c:pt idx="10">
                  <c:v>46388</c:v>
                </c:pt>
                <c:pt idx="11">
                  <c:v>46753</c:v>
                </c:pt>
                <c:pt idx="12">
                  <c:v>47119</c:v>
                </c:pt>
                <c:pt idx="13">
                  <c:v>47484</c:v>
                </c:pt>
                <c:pt idx="14">
                  <c:v>47849</c:v>
                </c:pt>
                <c:pt idx="15">
                  <c:v>48214</c:v>
                </c:pt>
                <c:pt idx="16">
                  <c:v>48580</c:v>
                </c:pt>
                <c:pt idx="17">
                  <c:v>48945</c:v>
                </c:pt>
                <c:pt idx="18">
                  <c:v>49310</c:v>
                </c:pt>
                <c:pt idx="19">
                  <c:v>49675</c:v>
                </c:pt>
                <c:pt idx="20">
                  <c:v>50041</c:v>
                </c:pt>
                <c:pt idx="21">
                  <c:v>50406</c:v>
                </c:pt>
                <c:pt idx="22">
                  <c:v>50771</c:v>
                </c:pt>
                <c:pt idx="23">
                  <c:v>51136</c:v>
                </c:pt>
                <c:pt idx="24">
                  <c:v>51502</c:v>
                </c:pt>
                <c:pt idx="25">
                  <c:v>51867</c:v>
                </c:pt>
                <c:pt idx="26">
                  <c:v>52232</c:v>
                </c:pt>
                <c:pt idx="27">
                  <c:v>52597</c:v>
                </c:pt>
                <c:pt idx="28">
                  <c:v>52963</c:v>
                </c:pt>
                <c:pt idx="29">
                  <c:v>53328</c:v>
                </c:pt>
                <c:pt idx="30">
                  <c:v>53693</c:v>
                </c:pt>
                <c:pt idx="31">
                  <c:v>54058</c:v>
                </c:pt>
                <c:pt idx="32">
                  <c:v>54424</c:v>
                </c:pt>
                <c:pt idx="33">
                  <c:v>54789</c:v>
                </c:pt>
              </c:numCache>
            </c:numRef>
          </c:cat>
          <c:val>
            <c:numRef>
              <c:f>'NZ1'!$N$68:$AU$68</c:f>
              <c:numCache>
                <c:formatCode>0.0</c:formatCode>
                <c:ptCount val="34"/>
                <c:pt idx="0" formatCode="0">
                  <c:v>122.93751028136097</c:v>
                </c:pt>
                <c:pt idx="1">
                  <c:v>122.88206666574386</c:v>
                </c:pt>
                <c:pt idx="2">
                  <c:v>122.82662305012676</c:v>
                </c:pt>
                <c:pt idx="3">
                  <c:v>122.77117943450965</c:v>
                </c:pt>
                <c:pt idx="4">
                  <c:v>122.71573581889254</c:v>
                </c:pt>
                <c:pt idx="5">
                  <c:v>122.66029220327543</c:v>
                </c:pt>
                <c:pt idx="6">
                  <c:v>122.60484858765832</c:v>
                </c:pt>
                <c:pt idx="7">
                  <c:v>122.54940497204122</c:v>
                </c:pt>
                <c:pt idx="8">
                  <c:v>122.49396135642411</c:v>
                </c:pt>
                <c:pt idx="9">
                  <c:v>122.438517740807</c:v>
                </c:pt>
                <c:pt idx="10">
                  <c:v>122.38307412518989</c:v>
                </c:pt>
                <c:pt idx="11">
                  <c:v>122.32763050957278</c:v>
                </c:pt>
                <c:pt idx="12">
                  <c:v>122.27218689395568</c:v>
                </c:pt>
                <c:pt idx="13">
                  <c:v>122.21674327833857</c:v>
                </c:pt>
                <c:pt idx="14">
                  <c:v>122.16129966272146</c:v>
                </c:pt>
                <c:pt idx="15">
                  <c:v>122.10585604710435</c:v>
                </c:pt>
                <c:pt idx="16">
                  <c:v>122.05041243148725</c:v>
                </c:pt>
                <c:pt idx="17">
                  <c:v>121.99496881587014</c:v>
                </c:pt>
                <c:pt idx="18">
                  <c:v>121.93952520025303</c:v>
                </c:pt>
                <c:pt idx="19">
                  <c:v>121.88408158463592</c:v>
                </c:pt>
                <c:pt idx="20">
                  <c:v>121.82863796901881</c:v>
                </c:pt>
                <c:pt idx="21">
                  <c:v>121.77319435340171</c:v>
                </c:pt>
                <c:pt idx="22">
                  <c:v>121.7177507377846</c:v>
                </c:pt>
                <c:pt idx="23">
                  <c:v>121.66230712216749</c:v>
                </c:pt>
                <c:pt idx="24">
                  <c:v>121.60686350655038</c:v>
                </c:pt>
                <c:pt idx="25">
                  <c:v>121.55141989093327</c:v>
                </c:pt>
                <c:pt idx="26">
                  <c:v>121.49597627531617</c:v>
                </c:pt>
                <c:pt idx="27">
                  <c:v>121.44053265969906</c:v>
                </c:pt>
                <c:pt idx="28">
                  <c:v>121.38508904408195</c:v>
                </c:pt>
                <c:pt idx="29">
                  <c:v>121.32964542846484</c:v>
                </c:pt>
                <c:pt idx="30">
                  <c:v>121.27420181284774</c:v>
                </c:pt>
                <c:pt idx="31">
                  <c:v>121.21875819723063</c:v>
                </c:pt>
                <c:pt idx="32">
                  <c:v>121.16331458161352</c:v>
                </c:pt>
                <c:pt idx="33">
                  <c:v>121.10787096599643</c:v>
                </c:pt>
              </c:numCache>
            </c:numRef>
          </c:val>
          <c:extLst>
            <c:ext xmlns:c16="http://schemas.microsoft.com/office/drawing/2014/chart" uri="{C3380CC4-5D6E-409C-BE32-E72D297353CC}">
              <c16:uniqueId val="{00000003-228B-48D4-B073-CAFD86D963C2}"/>
            </c:ext>
          </c:extLst>
        </c:ser>
        <c:dLbls>
          <c:showLegendKey val="0"/>
          <c:showVal val="0"/>
          <c:showCatName val="0"/>
          <c:showSerName val="0"/>
          <c:showPercent val="0"/>
          <c:showBubbleSize val="0"/>
        </c:dLbls>
        <c:axId val="369683840"/>
        <c:axId val="374154368"/>
      </c:areaChart>
      <c:dateAx>
        <c:axId val="369683840"/>
        <c:scaling>
          <c:orientation val="minMax"/>
        </c:scaling>
        <c:delete val="0"/>
        <c:axPos val="b"/>
        <c:numFmt formatCode="yyyy" sourceLinked="1"/>
        <c:majorTickMark val="out"/>
        <c:minorTickMark val="none"/>
        <c:tickLblPos val="nextTo"/>
        <c:txPr>
          <a:bodyPr/>
          <a:lstStyle/>
          <a:p>
            <a:pPr>
              <a:defRPr sz="1100"/>
            </a:pPr>
            <a:endParaRPr lang="en-US"/>
          </a:p>
        </c:txPr>
        <c:crossAx val="374154368"/>
        <c:crosses val="autoZero"/>
        <c:auto val="1"/>
        <c:lblOffset val="100"/>
        <c:baseTimeUnit val="days"/>
        <c:majorUnit val="5"/>
      </c:dateAx>
      <c:valAx>
        <c:axId val="374154368"/>
        <c:scaling>
          <c:orientation val="minMax"/>
          <c:max val="600"/>
        </c:scaling>
        <c:delete val="0"/>
        <c:axPos val="l"/>
        <c:majorGridlines>
          <c:spPr>
            <a:ln>
              <a:solidFill>
                <a:schemeClr val="bg1">
                  <a:lumMod val="75000"/>
                </a:schemeClr>
              </a:solidFill>
            </a:ln>
          </c:spPr>
        </c:majorGridlines>
        <c:title>
          <c:tx>
            <c:rich>
              <a:bodyPr rot="-5400000" vert="horz"/>
              <a:lstStyle/>
              <a:p>
                <a:pPr>
                  <a:defRPr sz="1100"/>
                </a:pPr>
                <a:r>
                  <a:rPr lang="en-US" sz="1100"/>
                  <a:t>Carbon dioxide equivalent (Mt)</a:t>
                </a:r>
              </a:p>
            </c:rich>
          </c:tx>
          <c:overlay val="0"/>
        </c:title>
        <c:numFmt formatCode="0" sourceLinked="1"/>
        <c:majorTickMark val="out"/>
        <c:minorTickMark val="none"/>
        <c:tickLblPos val="nextTo"/>
        <c:crossAx val="369683840"/>
        <c:crosses val="autoZero"/>
        <c:crossBetween val="midCat"/>
      </c:valAx>
    </c:plotArea>
    <c:legend>
      <c:legendPos val="b"/>
      <c:overlay val="0"/>
      <c:txPr>
        <a:bodyPr/>
        <a:lstStyle/>
        <a:p>
          <a:pPr>
            <a:defRPr sz="1100"/>
          </a:pPr>
          <a:endParaRPr lang="en-US"/>
        </a:p>
      </c:txPr>
    </c:legend>
    <c:plotVisOnly val="0"/>
    <c:dispBlanksAs val="zero"/>
    <c:showDLblsOverMax val="0"/>
  </c:chart>
  <c:spPr>
    <a:ln>
      <a:noFill/>
    </a:ln>
  </c:spPr>
  <c:txPr>
    <a:bodyPr/>
    <a:lstStyle/>
    <a:p>
      <a:pPr>
        <a:defRPr sz="1050"/>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8009599673202608E-2"/>
          <c:y val="5.9360418205579864E-2"/>
          <c:w val="0.8225505514705882"/>
          <c:h val="0.74204716177055519"/>
        </c:manualLayout>
      </c:layout>
      <c:areaChart>
        <c:grouping val="stacked"/>
        <c:varyColors val="0"/>
        <c:ser>
          <c:idx val="0"/>
          <c:order val="0"/>
          <c:tx>
            <c:strRef>
              <c:f>'3.2'!$O$95</c:f>
              <c:strCache>
                <c:ptCount val="1"/>
                <c:pt idx="0">
                  <c:v>Transmission</c:v>
                </c:pt>
              </c:strCache>
            </c:strRef>
          </c:tx>
          <c:spPr>
            <a:solidFill>
              <a:srgbClr val="FFC222"/>
            </a:solidFill>
            <a:ln>
              <a:solidFill>
                <a:srgbClr val="FFC222"/>
              </a:solidFill>
            </a:ln>
            <a:effectLst>
              <a:outerShdw blurRad="39878" dist="22860" dir="5400000" algn="ctr" rotWithShape="0">
                <a:srgbClr val="FFC222">
                  <a:alpha val="35000"/>
                </a:srgbClr>
              </a:outerShdw>
            </a:effectLst>
            <a:scene3d>
              <a:camera prst="orthographicFront"/>
              <a:lightRig rig="threePt" dir="t">
                <a:rot lat="0" lon="0" rev="1200000"/>
              </a:lightRig>
            </a:scene3d>
          </c:spPr>
          <c:cat>
            <c:numRef>
              <c:f>'3.2'!$P$94:$AZ$94</c:f>
              <c:numCache>
                <c:formatCode>yyyy</c:formatCode>
                <c:ptCount val="37"/>
                <c:pt idx="0">
                  <c:v>42005</c:v>
                </c:pt>
                <c:pt idx="1">
                  <c:v>42370</c:v>
                </c:pt>
                <c:pt idx="2">
                  <c:v>42736</c:v>
                </c:pt>
                <c:pt idx="3">
                  <c:v>43101</c:v>
                </c:pt>
                <c:pt idx="4">
                  <c:v>43101</c:v>
                </c:pt>
                <c:pt idx="5">
                  <c:v>43466</c:v>
                </c:pt>
                <c:pt idx="6">
                  <c:v>43831</c:v>
                </c:pt>
                <c:pt idx="7">
                  <c:v>44197</c:v>
                </c:pt>
                <c:pt idx="8">
                  <c:v>44562</c:v>
                </c:pt>
                <c:pt idx="9">
                  <c:v>44927</c:v>
                </c:pt>
                <c:pt idx="10">
                  <c:v>45292</c:v>
                </c:pt>
                <c:pt idx="11">
                  <c:v>45658</c:v>
                </c:pt>
                <c:pt idx="12">
                  <c:v>46023</c:v>
                </c:pt>
                <c:pt idx="13">
                  <c:v>46388</c:v>
                </c:pt>
                <c:pt idx="14">
                  <c:v>46753</c:v>
                </c:pt>
                <c:pt idx="15">
                  <c:v>47119</c:v>
                </c:pt>
                <c:pt idx="16">
                  <c:v>47484</c:v>
                </c:pt>
                <c:pt idx="17">
                  <c:v>47849</c:v>
                </c:pt>
                <c:pt idx="18">
                  <c:v>48214</c:v>
                </c:pt>
                <c:pt idx="19">
                  <c:v>48580</c:v>
                </c:pt>
                <c:pt idx="20">
                  <c:v>48945</c:v>
                </c:pt>
                <c:pt idx="21">
                  <c:v>49310</c:v>
                </c:pt>
                <c:pt idx="22">
                  <c:v>49675</c:v>
                </c:pt>
                <c:pt idx="23">
                  <c:v>50041</c:v>
                </c:pt>
                <c:pt idx="24">
                  <c:v>50406</c:v>
                </c:pt>
                <c:pt idx="25">
                  <c:v>50771</c:v>
                </c:pt>
                <c:pt idx="26">
                  <c:v>51136</c:v>
                </c:pt>
                <c:pt idx="27">
                  <c:v>51502</c:v>
                </c:pt>
                <c:pt idx="28">
                  <c:v>51867</c:v>
                </c:pt>
                <c:pt idx="29">
                  <c:v>52232</c:v>
                </c:pt>
                <c:pt idx="30">
                  <c:v>52597</c:v>
                </c:pt>
                <c:pt idx="31">
                  <c:v>52963</c:v>
                </c:pt>
                <c:pt idx="32">
                  <c:v>53328</c:v>
                </c:pt>
                <c:pt idx="33">
                  <c:v>53693</c:v>
                </c:pt>
                <c:pt idx="34">
                  <c:v>54058</c:v>
                </c:pt>
                <c:pt idx="35">
                  <c:v>54424</c:v>
                </c:pt>
                <c:pt idx="36">
                  <c:v>54789</c:v>
                </c:pt>
              </c:numCache>
            </c:numRef>
          </c:cat>
          <c:val>
            <c:numRef>
              <c:f>'3.2'!$P$95:$AZ$95</c:f>
              <c:numCache>
                <c:formatCode>General</c:formatCode>
                <c:ptCount val="37"/>
                <c:pt idx="4" formatCode="_-* #,##0_-;\-* #,##0_-;_-* &quot;-&quot;??_-;_-@_-">
                  <c:v>76.959070000000011</c:v>
                </c:pt>
                <c:pt idx="5" formatCode="_-* #,##0_-;\-* #,##0_-;_-* &quot;-&quot;??_-;_-@_-">
                  <c:v>75.98357</c:v>
                </c:pt>
                <c:pt idx="6" formatCode="_-* #,##0_-;\-* #,##0_-;_-* &quot;-&quot;??_-;_-@_-">
                  <c:v>76.29046000000001</c:v>
                </c:pt>
                <c:pt idx="7" formatCode="_-* #,##0_-;\-* #,##0_-;_-* &quot;-&quot;??_-;_-@_-">
                  <c:v>74.659010000000009</c:v>
                </c:pt>
                <c:pt idx="8" formatCode="_-* #,##0_-;\-* #,##0_-;_-* &quot;-&quot;??_-;_-@_-">
                  <c:v>75.166710000000009</c:v>
                </c:pt>
                <c:pt idx="9" formatCode="_-* #,##0_-;\-* #,##0_-;_-* &quot;-&quot;??_-;_-@_-">
                  <c:v>76.647710000000018</c:v>
                </c:pt>
                <c:pt idx="10" formatCode="_-* #,##0_-;\-* #,##0_-;_-* &quot;-&quot;??_-;_-@_-">
                  <c:v>72.741609999999994</c:v>
                </c:pt>
                <c:pt idx="11" formatCode="_-* #,##0_-;\-* #,##0_-;_-* &quot;-&quot;??_-;_-@_-">
                  <c:v>73.969970000000004</c:v>
                </c:pt>
                <c:pt idx="12" formatCode="_-* #,##0_-;\-* #,##0_-;_-* &quot;-&quot;??_-;_-@_-">
                  <c:v>75.285169999999994</c:v>
                </c:pt>
                <c:pt idx="13" formatCode="_-* #,##0_-;\-* #,##0_-;_-* &quot;-&quot;??_-;_-@_-">
                  <c:v>76.246870000000001</c:v>
                </c:pt>
                <c:pt idx="14" formatCode="_-* #,##0_-;\-* #,##0_-;_-* &quot;-&quot;??_-;_-@_-">
                  <c:v>76.632769999999994</c:v>
                </c:pt>
                <c:pt idx="15" formatCode="_-* #,##0_-;\-* #,##0_-;_-* &quot;-&quot;??_-;_-@_-">
                  <c:v>78.056370000000001</c:v>
                </c:pt>
                <c:pt idx="16" formatCode="_-* #,##0_-;\-* #,##0_-;_-* &quot;-&quot;??_-;_-@_-">
                  <c:v>79.968369999999993</c:v>
                </c:pt>
                <c:pt idx="17" formatCode="_-* #,##0_-;\-* #,##0_-;_-* &quot;-&quot;??_-;_-@_-">
                  <c:v>80.727770000000007</c:v>
                </c:pt>
                <c:pt idx="18" formatCode="_-* #,##0_-;\-* #,##0_-;_-* &quot;-&quot;??_-;_-@_-">
                  <c:v>81.985770000000002</c:v>
                </c:pt>
                <c:pt idx="19" formatCode="_-* #,##0_-;\-* #,##0_-;_-* &quot;-&quot;??_-;_-@_-">
                  <c:v>82.122770000000003</c:v>
                </c:pt>
                <c:pt idx="20" formatCode="_-* #,##0_-;\-* #,##0_-;_-* &quot;-&quot;??_-;_-@_-">
                  <c:v>82.390069999999994</c:v>
                </c:pt>
                <c:pt idx="21" formatCode="_-* #,##0_-;\-* #,##0_-;_-* &quot;-&quot;??_-;_-@_-">
                  <c:v>82.043069999999986</c:v>
                </c:pt>
                <c:pt idx="22" formatCode="_-* #,##0_-;\-* #,##0_-;_-* &quot;-&quot;??_-;_-@_-">
                  <c:v>82.158069999999995</c:v>
                </c:pt>
                <c:pt idx="23" formatCode="_-* #,##0_-;\-* #,##0_-;_-* &quot;-&quot;??_-;_-@_-">
                  <c:v>82.458069999999992</c:v>
                </c:pt>
                <c:pt idx="24" formatCode="_-* #,##0_-;\-* #,##0_-;_-* &quot;-&quot;??_-;_-@_-">
                  <c:v>81.98527</c:v>
                </c:pt>
                <c:pt idx="25" formatCode="_-* #,##0_-;\-* #,##0_-;_-* &quot;-&quot;??_-;_-@_-">
                  <c:v>82.519270000000006</c:v>
                </c:pt>
                <c:pt idx="26" formatCode="_-* #,##0_-;\-* #,##0_-;_-* &quot;-&quot;??_-;_-@_-">
                  <c:v>82.934269999999998</c:v>
                </c:pt>
                <c:pt idx="27" formatCode="_-* #,##0_-;\-* #,##0_-;_-* &quot;-&quot;??_-;_-@_-">
                  <c:v>82.478270000000009</c:v>
                </c:pt>
                <c:pt idx="28" formatCode="_-* #,##0_-;\-* #,##0_-;_-* &quot;-&quot;??_-;_-@_-">
                  <c:v>82.478270000000009</c:v>
                </c:pt>
                <c:pt idx="29" formatCode="_-* #,##0_-;\-* #,##0_-;_-* &quot;-&quot;??_-;_-@_-">
                  <c:v>81.628270000000001</c:v>
                </c:pt>
                <c:pt idx="30" formatCode="_-* #,##0_-;\-* #,##0_-;_-* &quot;-&quot;??_-;_-@_-">
                  <c:v>81.343270000000004</c:v>
                </c:pt>
                <c:pt idx="31" formatCode="_-* #,##0_-;\-* #,##0_-;_-* &quot;-&quot;??_-;_-@_-">
                  <c:v>81.543270000000007</c:v>
                </c:pt>
                <c:pt idx="32" formatCode="_-* #,##0_-;\-* #,##0_-;_-* &quot;-&quot;??_-;_-@_-">
                  <c:v>79.811270000000007</c:v>
                </c:pt>
                <c:pt idx="33" formatCode="_-* #,##0_-;\-* #,##0_-;_-* &quot;-&quot;??_-;_-@_-">
                  <c:v>80.143069999999994</c:v>
                </c:pt>
                <c:pt idx="34" formatCode="_-* #,##0_-;\-* #,##0_-;_-* &quot;-&quot;??_-;_-@_-">
                  <c:v>80.143069999999994</c:v>
                </c:pt>
                <c:pt idx="35" formatCode="_-* #,##0_-;\-* #,##0_-;_-* &quot;-&quot;??_-;_-@_-">
                  <c:v>78.957069999999987</c:v>
                </c:pt>
                <c:pt idx="36" formatCode="_-* #,##0_-;\-* #,##0_-;_-* &quot;-&quot;??_-;_-@_-">
                  <c:v>78.957069999999987</c:v>
                </c:pt>
              </c:numCache>
            </c:numRef>
          </c:val>
          <c:extLst>
            <c:ext xmlns:c16="http://schemas.microsoft.com/office/drawing/2014/chart" uri="{C3380CC4-5D6E-409C-BE32-E72D297353CC}">
              <c16:uniqueId val="{00000000-04E2-400A-B0BE-F97A45FA045B}"/>
            </c:ext>
          </c:extLst>
        </c:ser>
        <c:ser>
          <c:idx val="1"/>
          <c:order val="1"/>
          <c:tx>
            <c:strRef>
              <c:f>'3.2'!$O$96</c:f>
              <c:strCache>
                <c:ptCount val="1"/>
                <c:pt idx="0">
                  <c:v>Distributed</c:v>
                </c:pt>
              </c:strCache>
            </c:strRef>
          </c:tx>
          <c:spPr>
            <a:solidFill>
              <a:srgbClr val="F26522"/>
            </a:solidFill>
            <a:ln>
              <a:solidFill>
                <a:srgbClr val="F26522"/>
              </a:solidFill>
            </a:ln>
            <a:effectLst>
              <a:outerShdw blurRad="40005" dist="22860" dir="5400000" algn="ctr" rotWithShape="0">
                <a:srgbClr val="F26522">
                  <a:alpha val="35000"/>
                </a:srgbClr>
              </a:outerShdw>
            </a:effectLst>
            <a:scene3d>
              <a:camera prst="orthographicFront"/>
              <a:lightRig rig="threePt" dir="t">
                <a:rot lat="0" lon="0" rev="1200000"/>
              </a:lightRig>
            </a:scene3d>
          </c:spPr>
          <c:cat>
            <c:numRef>
              <c:f>'3.2'!$P$94:$AZ$94</c:f>
              <c:numCache>
                <c:formatCode>yyyy</c:formatCode>
                <c:ptCount val="37"/>
                <c:pt idx="0">
                  <c:v>42005</c:v>
                </c:pt>
                <c:pt idx="1">
                  <c:v>42370</c:v>
                </c:pt>
                <c:pt idx="2">
                  <c:v>42736</c:v>
                </c:pt>
                <c:pt idx="3">
                  <c:v>43101</c:v>
                </c:pt>
                <c:pt idx="4">
                  <c:v>43101</c:v>
                </c:pt>
                <c:pt idx="5">
                  <c:v>43466</c:v>
                </c:pt>
                <c:pt idx="6">
                  <c:v>43831</c:v>
                </c:pt>
                <c:pt idx="7">
                  <c:v>44197</c:v>
                </c:pt>
                <c:pt idx="8">
                  <c:v>44562</c:v>
                </c:pt>
                <c:pt idx="9">
                  <c:v>44927</c:v>
                </c:pt>
                <c:pt idx="10">
                  <c:v>45292</c:v>
                </c:pt>
                <c:pt idx="11">
                  <c:v>45658</c:v>
                </c:pt>
                <c:pt idx="12">
                  <c:v>46023</c:v>
                </c:pt>
                <c:pt idx="13">
                  <c:v>46388</c:v>
                </c:pt>
                <c:pt idx="14">
                  <c:v>46753</c:v>
                </c:pt>
                <c:pt idx="15">
                  <c:v>47119</c:v>
                </c:pt>
                <c:pt idx="16">
                  <c:v>47484</c:v>
                </c:pt>
                <c:pt idx="17">
                  <c:v>47849</c:v>
                </c:pt>
                <c:pt idx="18">
                  <c:v>48214</c:v>
                </c:pt>
                <c:pt idx="19">
                  <c:v>48580</c:v>
                </c:pt>
                <c:pt idx="20">
                  <c:v>48945</c:v>
                </c:pt>
                <c:pt idx="21">
                  <c:v>49310</c:v>
                </c:pt>
                <c:pt idx="22">
                  <c:v>49675</c:v>
                </c:pt>
                <c:pt idx="23">
                  <c:v>50041</c:v>
                </c:pt>
                <c:pt idx="24">
                  <c:v>50406</c:v>
                </c:pt>
                <c:pt idx="25">
                  <c:v>50771</c:v>
                </c:pt>
                <c:pt idx="26">
                  <c:v>51136</c:v>
                </c:pt>
                <c:pt idx="27">
                  <c:v>51502</c:v>
                </c:pt>
                <c:pt idx="28">
                  <c:v>51867</c:v>
                </c:pt>
                <c:pt idx="29">
                  <c:v>52232</c:v>
                </c:pt>
                <c:pt idx="30">
                  <c:v>52597</c:v>
                </c:pt>
                <c:pt idx="31">
                  <c:v>52963</c:v>
                </c:pt>
                <c:pt idx="32">
                  <c:v>53328</c:v>
                </c:pt>
                <c:pt idx="33">
                  <c:v>53693</c:v>
                </c:pt>
                <c:pt idx="34">
                  <c:v>54058</c:v>
                </c:pt>
                <c:pt idx="35">
                  <c:v>54424</c:v>
                </c:pt>
                <c:pt idx="36">
                  <c:v>54789</c:v>
                </c:pt>
              </c:numCache>
            </c:numRef>
          </c:cat>
          <c:val>
            <c:numRef>
              <c:f>'3.2'!$P$96:$AZ$96</c:f>
              <c:numCache>
                <c:formatCode>General</c:formatCode>
                <c:ptCount val="37"/>
                <c:pt idx="4" formatCode="_-* #,##0_-;\-* #,##0_-;_-* &quot;-&quot;??_-;_-@_-">
                  <c:v>25.933321603411212</c:v>
                </c:pt>
                <c:pt idx="5" formatCode="_-* #,##0_-;\-* #,##0_-;_-* &quot;-&quot;??_-;_-@_-">
                  <c:v>27.221849657264773</c:v>
                </c:pt>
                <c:pt idx="6" formatCode="_-* #,##0_-;\-* #,##0_-;_-* &quot;-&quot;??_-;_-@_-">
                  <c:v>28.805423111063494</c:v>
                </c:pt>
                <c:pt idx="7" formatCode="_-* #,##0_-;\-* #,##0_-;_-* &quot;-&quot;??_-;_-@_-">
                  <c:v>30.26213351083555</c:v>
                </c:pt>
                <c:pt idx="8" formatCode="_-* #,##0_-;\-* #,##0_-;_-* &quot;-&quot;??_-;_-@_-">
                  <c:v>30.988670448758512</c:v>
                </c:pt>
                <c:pt idx="9" formatCode="_-* #,##0_-;\-* #,##0_-;_-* &quot;-&quot;??_-;_-@_-">
                  <c:v>32.150504017559712</c:v>
                </c:pt>
                <c:pt idx="10" formatCode="_-* #,##0_-;\-* #,##0_-;_-* &quot;-&quot;??_-;_-@_-">
                  <c:v>33.40453263202393</c:v>
                </c:pt>
                <c:pt idx="11" formatCode="_-* #,##0_-;\-* #,##0_-;_-* &quot;-&quot;??_-;_-@_-">
                  <c:v>34.414978278417735</c:v>
                </c:pt>
                <c:pt idx="12" formatCode="_-* #,##0_-;\-* #,##0_-;_-* &quot;-&quot;??_-;_-@_-">
                  <c:v>35.421485559687355</c:v>
                </c:pt>
                <c:pt idx="13" formatCode="_-* #,##0_-;\-* #,##0_-;_-* &quot;-&quot;??_-;_-@_-">
                  <c:v>36.551146038384566</c:v>
                </c:pt>
                <c:pt idx="14" formatCode="_-* #,##0_-;\-* #,##0_-;_-* &quot;-&quot;??_-;_-@_-">
                  <c:v>37.470143232539669</c:v>
                </c:pt>
                <c:pt idx="15" formatCode="_-* #,##0_-;\-* #,##0_-;_-* &quot;-&quot;??_-;_-@_-">
                  <c:v>38.760878437383269</c:v>
                </c:pt>
                <c:pt idx="16" formatCode="_-* #,##0_-;\-* #,##0_-;_-* &quot;-&quot;??_-;_-@_-">
                  <c:v>39.950884596275344</c:v>
                </c:pt>
                <c:pt idx="17" formatCode="_-* #,##0_-;\-* #,##0_-;_-* &quot;-&quot;??_-;_-@_-">
                  <c:v>41.325372822250507</c:v>
                </c:pt>
                <c:pt idx="18" formatCode="_-* #,##0_-;\-* #,##0_-;_-* &quot;-&quot;??_-;_-@_-">
                  <c:v>42.748416579803695</c:v>
                </c:pt>
                <c:pt idx="19" formatCode="_-* #,##0_-;\-* #,##0_-;_-* &quot;-&quot;??_-;_-@_-">
                  <c:v>44.732515093515111</c:v>
                </c:pt>
                <c:pt idx="20" formatCode="_-* #,##0_-;\-* #,##0_-;_-* &quot;-&quot;??_-;_-@_-">
                  <c:v>47.008492712908669</c:v>
                </c:pt>
                <c:pt idx="21" formatCode="_-* #,##0_-;\-* #,##0_-;_-* &quot;-&quot;??_-;_-@_-">
                  <c:v>49.51174531547943</c:v>
                </c:pt>
                <c:pt idx="22" formatCode="_-* #,##0_-;\-* #,##0_-;_-* &quot;-&quot;??_-;_-@_-">
                  <c:v>51.828314247581091</c:v>
                </c:pt>
                <c:pt idx="23" formatCode="_-* #,##0_-;\-* #,##0_-;_-* &quot;-&quot;??_-;_-@_-">
                  <c:v>53.407256821328374</c:v>
                </c:pt>
                <c:pt idx="24" formatCode="_-* #,##0_-;\-* #,##0_-;_-* &quot;-&quot;??_-;_-@_-">
                  <c:v>54.557805662628908</c:v>
                </c:pt>
                <c:pt idx="25" formatCode="_-* #,##0_-;\-* #,##0_-;_-* &quot;-&quot;??_-;_-@_-">
                  <c:v>55.614890342396919</c:v>
                </c:pt>
                <c:pt idx="26" formatCode="_-* #,##0_-;\-* #,##0_-;_-* &quot;-&quot;??_-;_-@_-">
                  <c:v>56.452260444702127</c:v>
                </c:pt>
                <c:pt idx="27" formatCode="_-* #,##0_-;\-* #,##0_-;_-* &quot;-&quot;??_-;_-@_-">
                  <c:v>57.411392041135578</c:v>
                </c:pt>
                <c:pt idx="28" formatCode="_-* #,##0_-;\-* #,##0_-;_-* &quot;-&quot;??_-;_-@_-">
                  <c:v>58.308665904262291</c:v>
                </c:pt>
                <c:pt idx="29" formatCode="_-* #,##0_-;\-* #,##0_-;_-* &quot;-&quot;??_-;_-@_-">
                  <c:v>59.519117179347766</c:v>
                </c:pt>
                <c:pt idx="30" formatCode="_-* #,##0_-;\-* #,##0_-;_-* &quot;-&quot;??_-;_-@_-">
                  <c:v>60.266921987379</c:v>
                </c:pt>
                <c:pt idx="31" formatCode="_-* #,##0_-;\-* #,##0_-;_-* &quot;-&quot;??_-;_-@_-">
                  <c:v>60.986287335258197</c:v>
                </c:pt>
                <c:pt idx="32" formatCode="_-* #,##0_-;\-* #,##0_-;_-* &quot;-&quot;??_-;_-@_-">
                  <c:v>61.677815817677896</c:v>
                </c:pt>
                <c:pt idx="33" formatCode="_-* #,##0_-;\-* #,##0_-;_-* &quot;-&quot;??_-;_-@_-">
                  <c:v>62.300703029794057</c:v>
                </c:pt>
                <c:pt idx="34" formatCode="_-* #,##0_-;\-* #,##0_-;_-* &quot;-&quot;??_-;_-@_-">
                  <c:v>62.946470804387609</c:v>
                </c:pt>
                <c:pt idx="35" formatCode="_-* #,##0_-;\-* #,##0_-;_-* &quot;-&quot;??_-;_-@_-">
                  <c:v>63.37367559213321</c:v>
                </c:pt>
                <c:pt idx="36" formatCode="_-* #,##0_-;\-* #,##0_-;_-* &quot;-&quot;??_-;_-@_-">
                  <c:v>63.647027513135093</c:v>
                </c:pt>
              </c:numCache>
            </c:numRef>
          </c:val>
          <c:extLst>
            <c:ext xmlns:c16="http://schemas.microsoft.com/office/drawing/2014/chart" uri="{C3380CC4-5D6E-409C-BE32-E72D297353CC}">
              <c16:uniqueId val="{00000001-04E2-400A-B0BE-F97A45FA045B}"/>
            </c:ext>
          </c:extLst>
        </c:ser>
        <c:ser>
          <c:idx val="2"/>
          <c:order val="2"/>
          <c:tx>
            <c:strRef>
              <c:f>'3.2'!$O$97</c:f>
              <c:strCache>
                <c:ptCount val="1"/>
                <c:pt idx="0">
                  <c:v>Micro</c:v>
                </c:pt>
              </c:strCache>
            </c:strRef>
          </c:tx>
          <c:spPr>
            <a:solidFill>
              <a:srgbClr val="6A2C91"/>
            </a:solidFill>
            <a:ln>
              <a:solidFill>
                <a:srgbClr val="6A2C91"/>
              </a:solidFill>
            </a:ln>
            <a:effectLst>
              <a:outerShdw blurRad="40005" dist="22860" dir="5400000" algn="ctr" rotWithShape="0">
                <a:srgbClr val="6A2C91">
                  <a:alpha val="35000"/>
                </a:srgbClr>
              </a:outerShdw>
            </a:effectLst>
            <a:scene3d>
              <a:camera prst="orthographicFront"/>
              <a:lightRig rig="threePt" dir="t">
                <a:rot lat="0" lon="0" rev="1200000"/>
              </a:lightRig>
            </a:scene3d>
          </c:spPr>
          <c:cat>
            <c:numRef>
              <c:f>'3.2'!$P$94:$AZ$94</c:f>
              <c:numCache>
                <c:formatCode>yyyy</c:formatCode>
                <c:ptCount val="37"/>
                <c:pt idx="0">
                  <c:v>42005</c:v>
                </c:pt>
                <c:pt idx="1">
                  <c:v>42370</c:v>
                </c:pt>
                <c:pt idx="2">
                  <c:v>42736</c:v>
                </c:pt>
                <c:pt idx="3">
                  <c:v>43101</c:v>
                </c:pt>
                <c:pt idx="4">
                  <c:v>43101</c:v>
                </c:pt>
                <c:pt idx="5">
                  <c:v>43466</c:v>
                </c:pt>
                <c:pt idx="6">
                  <c:v>43831</c:v>
                </c:pt>
                <c:pt idx="7">
                  <c:v>44197</c:v>
                </c:pt>
                <c:pt idx="8">
                  <c:v>44562</c:v>
                </c:pt>
                <c:pt idx="9">
                  <c:v>44927</c:v>
                </c:pt>
                <c:pt idx="10">
                  <c:v>45292</c:v>
                </c:pt>
                <c:pt idx="11">
                  <c:v>45658</c:v>
                </c:pt>
                <c:pt idx="12">
                  <c:v>46023</c:v>
                </c:pt>
                <c:pt idx="13">
                  <c:v>46388</c:v>
                </c:pt>
                <c:pt idx="14">
                  <c:v>46753</c:v>
                </c:pt>
                <c:pt idx="15">
                  <c:v>47119</c:v>
                </c:pt>
                <c:pt idx="16">
                  <c:v>47484</c:v>
                </c:pt>
                <c:pt idx="17">
                  <c:v>47849</c:v>
                </c:pt>
                <c:pt idx="18">
                  <c:v>48214</c:v>
                </c:pt>
                <c:pt idx="19">
                  <c:v>48580</c:v>
                </c:pt>
                <c:pt idx="20">
                  <c:v>48945</c:v>
                </c:pt>
                <c:pt idx="21">
                  <c:v>49310</c:v>
                </c:pt>
                <c:pt idx="22">
                  <c:v>49675</c:v>
                </c:pt>
                <c:pt idx="23">
                  <c:v>50041</c:v>
                </c:pt>
                <c:pt idx="24">
                  <c:v>50406</c:v>
                </c:pt>
                <c:pt idx="25">
                  <c:v>50771</c:v>
                </c:pt>
                <c:pt idx="26">
                  <c:v>51136</c:v>
                </c:pt>
                <c:pt idx="27">
                  <c:v>51502</c:v>
                </c:pt>
                <c:pt idx="28">
                  <c:v>51867</c:v>
                </c:pt>
                <c:pt idx="29">
                  <c:v>52232</c:v>
                </c:pt>
                <c:pt idx="30">
                  <c:v>52597</c:v>
                </c:pt>
                <c:pt idx="31">
                  <c:v>52963</c:v>
                </c:pt>
                <c:pt idx="32">
                  <c:v>53328</c:v>
                </c:pt>
                <c:pt idx="33">
                  <c:v>53693</c:v>
                </c:pt>
                <c:pt idx="34">
                  <c:v>54058</c:v>
                </c:pt>
                <c:pt idx="35">
                  <c:v>54424</c:v>
                </c:pt>
                <c:pt idx="36">
                  <c:v>54789</c:v>
                </c:pt>
              </c:numCache>
            </c:numRef>
          </c:cat>
          <c:val>
            <c:numRef>
              <c:f>'3.2'!$P$97:$AZ$97</c:f>
              <c:numCache>
                <c:formatCode>General</c:formatCode>
                <c:ptCount val="37"/>
                <c:pt idx="4" formatCode="_-* #,##0_-;\-* #,##0_-;_-* &quot;-&quot;??_-;_-@_-">
                  <c:v>4.9643738320343678</c:v>
                </c:pt>
                <c:pt idx="5" formatCode="_-* #,##0_-;\-* #,##0_-;_-* &quot;-&quot;??_-;_-@_-">
                  <c:v>5.1929476476255925</c:v>
                </c:pt>
                <c:pt idx="6" formatCode="_-* #,##0_-;\-* #,##0_-;_-* &quot;-&quot;??_-;_-@_-">
                  <c:v>5.4522986840971921</c:v>
                </c:pt>
                <c:pt idx="7" formatCode="_-* #,##0_-;\-* #,##0_-;_-* &quot;-&quot;??_-;_-@_-">
                  <c:v>5.7688201494141609</c:v>
                </c:pt>
                <c:pt idx="8" formatCode="_-* #,##0_-;\-* #,##0_-;_-* &quot;-&quot;??_-;_-@_-">
                  <c:v>6.1253265249660052</c:v>
                </c:pt>
                <c:pt idx="9" formatCode="_-* #,##0_-;\-* #,##0_-;_-* &quot;-&quot;??_-;_-@_-">
                  <c:v>6.531512331438674</c:v>
                </c:pt>
                <c:pt idx="10" formatCode="_-* #,##0_-;\-* #,##0_-;_-* &quot;-&quot;??_-;_-@_-">
                  <c:v>7.0000913256205655</c:v>
                </c:pt>
                <c:pt idx="11" formatCode="_-* #,##0_-;\-* #,##0_-;_-* &quot;-&quot;??_-;_-@_-">
                  <c:v>7.5293860230712326</c:v>
                </c:pt>
                <c:pt idx="12" formatCode="_-* #,##0_-;\-* #,##0_-;_-* &quot;-&quot;??_-;_-@_-">
                  <c:v>8.1222833769938259</c:v>
                </c:pt>
                <c:pt idx="13" formatCode="_-* #,##0_-;\-* #,##0_-;_-* &quot;-&quot;??_-;_-@_-">
                  <c:v>8.7792559610427379</c:v>
                </c:pt>
                <c:pt idx="14" formatCode="_-* #,##0_-;\-* #,##0_-;_-* &quot;-&quot;??_-;_-@_-">
                  <c:v>9.477316377254601</c:v>
                </c:pt>
                <c:pt idx="15" formatCode="_-* #,##0_-;\-* #,##0_-;_-* &quot;-&quot;??_-;_-@_-">
                  <c:v>10.204254042177379</c:v>
                </c:pt>
                <c:pt idx="16" formatCode="_-* #,##0_-;\-* #,##0_-;_-* &quot;-&quot;??_-;_-@_-">
                  <c:v>10.969612918802792</c:v>
                </c:pt>
                <c:pt idx="17" formatCode="_-* #,##0_-;\-* #,##0_-;_-* &quot;-&quot;??_-;_-@_-">
                  <c:v>11.79319502741934</c:v>
                </c:pt>
                <c:pt idx="18" formatCode="_-* #,##0_-;\-* #,##0_-;_-* &quot;-&quot;??_-;_-@_-">
                  <c:v>12.609733494607836</c:v>
                </c:pt>
                <c:pt idx="19" formatCode="_-* #,##0_-;\-* #,##0_-;_-* &quot;-&quot;??_-;_-@_-">
                  <c:v>13.465225974044493</c:v>
                </c:pt>
                <c:pt idx="20" formatCode="_-* #,##0_-;\-* #,##0_-;_-* &quot;-&quot;??_-;_-@_-">
                  <c:v>14.371570884367348</c:v>
                </c:pt>
                <c:pt idx="21" formatCode="_-* #,##0_-;\-* #,##0_-;_-* &quot;-&quot;??_-;_-@_-">
                  <c:v>15.351404158246684</c:v>
                </c:pt>
                <c:pt idx="22" formatCode="_-* #,##0_-;\-* #,##0_-;_-* &quot;-&quot;??_-;_-@_-">
                  <c:v>16.273328979949252</c:v>
                </c:pt>
                <c:pt idx="23" formatCode="_-* #,##0_-;\-* #,##0_-;_-* &quot;-&quot;??_-;_-@_-">
                  <c:v>17.228867934222293</c:v>
                </c:pt>
                <c:pt idx="24" formatCode="_-* #,##0_-;\-* #,##0_-;_-* &quot;-&quot;??_-;_-@_-">
                  <c:v>18.235050297004708</c:v>
                </c:pt>
                <c:pt idx="25" formatCode="_-* #,##0_-;\-* #,##0_-;_-* &quot;-&quot;??_-;_-@_-">
                  <c:v>19.431252175907144</c:v>
                </c:pt>
                <c:pt idx="26" formatCode="_-* #,##0_-;\-* #,##0_-;_-* &quot;-&quot;??_-;_-@_-">
                  <c:v>20.65157716980293</c:v>
                </c:pt>
                <c:pt idx="27" formatCode="_-* #,##0_-;\-* #,##0_-;_-* &quot;-&quot;??_-;_-@_-">
                  <c:v>22.182512724105003</c:v>
                </c:pt>
                <c:pt idx="28" formatCode="_-* #,##0_-;\-* #,##0_-;_-* &quot;-&quot;??_-;_-@_-">
                  <c:v>23.537841192377151</c:v>
                </c:pt>
                <c:pt idx="29" formatCode="_-* #,##0_-;\-* #,##0_-;_-* &quot;-&quot;??_-;_-@_-">
                  <c:v>24.998538252721641</c:v>
                </c:pt>
                <c:pt idx="30" formatCode="_-* #,##0_-;\-* #,##0_-;_-* &quot;-&quot;??_-;_-@_-">
                  <c:v>26.461675803395373</c:v>
                </c:pt>
                <c:pt idx="31" formatCode="_-* #,##0_-;\-* #,##0_-;_-* &quot;-&quot;??_-;_-@_-">
                  <c:v>27.724050684106647</c:v>
                </c:pt>
                <c:pt idx="32" formatCode="_-* #,##0_-;\-* #,##0_-;_-* &quot;-&quot;??_-;_-@_-">
                  <c:v>29.137779864000922</c:v>
                </c:pt>
                <c:pt idx="33" formatCode="_-* #,##0_-;\-* #,##0_-;_-* &quot;-&quot;??_-;_-@_-">
                  <c:v>30.339823753815377</c:v>
                </c:pt>
                <c:pt idx="34" formatCode="_-* #,##0_-;\-* #,##0_-;_-* &quot;-&quot;??_-;_-@_-">
                  <c:v>31.410810436660327</c:v>
                </c:pt>
                <c:pt idx="35" formatCode="_-* #,##0_-;\-* #,##0_-;_-* &quot;-&quot;??_-;_-@_-">
                  <c:v>32.577952210598212</c:v>
                </c:pt>
                <c:pt idx="36" formatCode="_-* #,##0_-;\-* #,##0_-;_-* &quot;-&quot;??_-;_-@_-">
                  <c:v>33.085440321076</c:v>
                </c:pt>
              </c:numCache>
            </c:numRef>
          </c:val>
          <c:extLst>
            <c:ext xmlns:c16="http://schemas.microsoft.com/office/drawing/2014/chart" uri="{C3380CC4-5D6E-409C-BE32-E72D297353CC}">
              <c16:uniqueId val="{00000002-04E2-400A-B0BE-F97A45FA045B}"/>
            </c:ext>
          </c:extLst>
        </c:ser>
        <c:dLbls>
          <c:showLegendKey val="0"/>
          <c:showVal val="0"/>
          <c:showCatName val="0"/>
          <c:showSerName val="0"/>
          <c:showPercent val="0"/>
          <c:showBubbleSize val="0"/>
        </c:dLbls>
        <c:axId val="490825216"/>
        <c:axId val="490826752"/>
      </c:areaChart>
      <c:lineChart>
        <c:grouping val="standard"/>
        <c:varyColors val="0"/>
        <c:ser>
          <c:idx val="3"/>
          <c:order val="3"/>
          <c:tx>
            <c:strRef>
              <c:f>'3.2'!$O$99</c:f>
              <c:strCache>
                <c:ptCount val="1"/>
                <c:pt idx="0">
                  <c:v>Peak demand</c:v>
                </c:pt>
              </c:strCache>
            </c:strRef>
          </c:tx>
          <c:spPr>
            <a:ln w="28575" cap="rnd">
              <a:solidFill>
                <a:schemeClr val="tx1"/>
              </a:solidFill>
              <a:round/>
            </a:ln>
            <a:effectLst/>
          </c:spPr>
          <c:marker>
            <c:symbol val="none"/>
          </c:marker>
          <c:val>
            <c:numRef>
              <c:f>'3.2'!$P$99:$AZ$99</c:f>
              <c:numCache>
                <c:formatCode>General</c:formatCode>
                <c:ptCount val="37"/>
                <c:pt idx="4" formatCode="_-* #,##0_-;\-* #,##0_-;_-* &quot;-&quot;??_-;_-@_-">
                  <c:v>59.636000000000003</c:v>
                </c:pt>
                <c:pt idx="5" formatCode="_-* #,##0_-;\-* #,##0_-;_-* &quot;-&quot;??_-;_-@_-">
                  <c:v>59.040000000000006</c:v>
                </c:pt>
                <c:pt idx="6" formatCode="_-* #,##0_-;\-* #,##0_-;_-* &quot;-&quot;??_-;_-@_-">
                  <c:v>59.404000000000003</c:v>
                </c:pt>
                <c:pt idx="7" formatCode="_-* #,##0_-;\-* #,##0_-;_-* &quot;-&quot;??_-;_-@_-">
                  <c:v>59.567000000000007</c:v>
                </c:pt>
                <c:pt idx="8" formatCode="_-* #,##0_-;\-* #,##0_-;_-* &quot;-&quot;??_-;_-@_-">
                  <c:v>59.685000000000002</c:v>
                </c:pt>
                <c:pt idx="9" formatCode="_-* #,##0_-;\-* #,##0_-;_-* &quot;-&quot;??_-;_-@_-">
                  <c:v>59.887</c:v>
                </c:pt>
                <c:pt idx="10" formatCode="_-* #,##0_-;\-* #,##0_-;_-* &quot;-&quot;??_-;_-@_-">
                  <c:v>60.085999999999999</c:v>
                </c:pt>
                <c:pt idx="11" formatCode="_-* #,##0_-;\-* #,##0_-;_-* &quot;-&quot;??_-;_-@_-">
                  <c:v>59.921999999999997</c:v>
                </c:pt>
                <c:pt idx="12" formatCode="_-* #,##0_-;\-* #,##0_-;_-* &quot;-&quot;??_-;_-@_-">
                  <c:v>59.704999999999998</c:v>
                </c:pt>
                <c:pt idx="13" formatCode="_-* #,##0_-;\-* #,##0_-;_-* &quot;-&quot;??_-;_-@_-">
                  <c:v>59.608000000000004</c:v>
                </c:pt>
                <c:pt idx="14" formatCode="_-* #,##0_-;\-* #,##0_-;_-* &quot;-&quot;??_-;_-@_-">
                  <c:v>59.605000000000004</c:v>
                </c:pt>
                <c:pt idx="15" formatCode="_-* #,##0_-;\-* #,##0_-;_-* &quot;-&quot;??_-;_-@_-">
                  <c:v>59.643999999999998</c:v>
                </c:pt>
                <c:pt idx="16" formatCode="_-* #,##0_-;\-* #,##0_-;_-* &quot;-&quot;??_-;_-@_-">
                  <c:v>59.751000000000005</c:v>
                </c:pt>
                <c:pt idx="17" formatCode="_-* #,##0_-;\-* #,##0_-;_-* &quot;-&quot;??_-;_-@_-">
                  <c:v>59.950999999999993</c:v>
                </c:pt>
                <c:pt idx="18" formatCode="_-* #,##0_-;\-* #,##0_-;_-* &quot;-&quot;??_-;_-@_-">
                  <c:v>60.149000000000001</c:v>
                </c:pt>
                <c:pt idx="19" formatCode="_-* #,##0_-;\-* #,##0_-;_-* &quot;-&quot;??_-;_-@_-">
                  <c:v>60.369</c:v>
                </c:pt>
                <c:pt idx="20" formatCode="_-* #,##0_-;\-* #,##0_-;_-* &quot;-&quot;??_-;_-@_-">
                  <c:v>60.673000000000002</c:v>
                </c:pt>
                <c:pt idx="21" formatCode="_-* #,##0_-;\-* #,##0_-;_-* &quot;-&quot;??_-;_-@_-">
                  <c:v>60.977000000000004</c:v>
                </c:pt>
                <c:pt idx="22" formatCode="_-* #,##0_-;\-* #,##0_-;_-* &quot;-&quot;??_-;_-@_-">
                  <c:v>61.335999999999999</c:v>
                </c:pt>
                <c:pt idx="23" formatCode="_-* #,##0_-;\-* #,##0_-;_-* &quot;-&quot;??_-;_-@_-">
                  <c:v>61.716000000000001</c:v>
                </c:pt>
                <c:pt idx="24" formatCode="_-* #,##0_-;\-* #,##0_-;_-* &quot;-&quot;??_-;_-@_-">
                  <c:v>62.134999999999991</c:v>
                </c:pt>
                <c:pt idx="25" formatCode="_-* #,##0_-;\-* #,##0_-;_-* &quot;-&quot;??_-;_-@_-">
                  <c:v>62.619</c:v>
                </c:pt>
                <c:pt idx="26" formatCode="_-* #,##0_-;\-* #,##0_-;_-* &quot;-&quot;??_-;_-@_-">
                  <c:v>63.211999999999996</c:v>
                </c:pt>
                <c:pt idx="27" formatCode="_-* #,##0_-;\-* #,##0_-;_-* &quot;-&quot;??_-;_-@_-">
                  <c:v>63.869</c:v>
                </c:pt>
                <c:pt idx="28" formatCode="_-* #,##0_-;\-* #,##0_-;_-* &quot;-&quot;??_-;_-@_-">
                  <c:v>64.587999999999994</c:v>
                </c:pt>
                <c:pt idx="29" formatCode="_-* #,##0_-;\-* #,##0_-;_-* &quot;-&quot;??_-;_-@_-">
                  <c:v>65.290999999999997</c:v>
                </c:pt>
                <c:pt idx="30" formatCode="_-* #,##0_-;\-* #,##0_-;_-* &quot;-&quot;??_-;_-@_-">
                  <c:v>65.963999999999999</c:v>
                </c:pt>
                <c:pt idx="31" formatCode="_-* #,##0_-;\-* #,##0_-;_-* &quot;-&quot;??_-;_-@_-">
                  <c:v>66.599999999999994</c:v>
                </c:pt>
                <c:pt idx="32" formatCode="_-* #,##0_-;\-* #,##0_-;_-* &quot;-&quot;??_-;_-@_-">
                  <c:v>67.182000000000002</c:v>
                </c:pt>
                <c:pt idx="33" formatCode="_-* #,##0_-;\-* #,##0_-;_-* &quot;-&quot;??_-;_-@_-">
                  <c:v>67.709000000000003</c:v>
                </c:pt>
                <c:pt idx="34" formatCode="_-* #,##0_-;\-* #,##0_-;_-* &quot;-&quot;??_-;_-@_-">
                  <c:v>68.143000000000001</c:v>
                </c:pt>
                <c:pt idx="35" formatCode="_-* #,##0_-;\-* #,##0_-;_-* &quot;-&quot;??_-;_-@_-">
                  <c:v>68.379000000000005</c:v>
                </c:pt>
                <c:pt idx="36" formatCode="_-* #,##0_-;\-* #,##0_-;_-* &quot;-&quot;??_-;_-@_-">
                  <c:v>68.653999999999996</c:v>
                </c:pt>
              </c:numCache>
            </c:numRef>
          </c:val>
          <c:smooth val="0"/>
          <c:extLst>
            <c:ext xmlns:c16="http://schemas.microsoft.com/office/drawing/2014/chart" uri="{C3380CC4-5D6E-409C-BE32-E72D297353CC}">
              <c16:uniqueId val="{00000003-04E2-400A-B0BE-F97A45FA045B}"/>
            </c:ext>
          </c:extLst>
        </c:ser>
        <c:dLbls>
          <c:showLegendKey val="0"/>
          <c:showVal val="0"/>
          <c:showCatName val="0"/>
          <c:showSerName val="0"/>
          <c:showPercent val="0"/>
          <c:showBubbleSize val="0"/>
        </c:dLbls>
        <c:marker val="1"/>
        <c:smooth val="0"/>
        <c:axId val="490842752"/>
        <c:axId val="490841216"/>
      </c:lineChart>
      <c:dateAx>
        <c:axId val="490825216"/>
        <c:scaling>
          <c:orientation val="minMax"/>
        </c:scaling>
        <c:delete val="0"/>
        <c:axPos val="b"/>
        <c:numFmt formatCode="yyyy" sourceLinked="1"/>
        <c:majorTickMark val="out"/>
        <c:minorTickMark val="none"/>
        <c:tickLblPos val="nextTo"/>
        <c:spPr>
          <a:noFill/>
          <a:ln w="9525" cap="flat" cmpd="sng" algn="ctr">
            <a:solidFill>
              <a:schemeClr val="bg1">
                <a:lumMod val="50000"/>
              </a:schemeClr>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490826752"/>
        <c:crosses val="autoZero"/>
        <c:auto val="1"/>
        <c:lblOffset val="100"/>
        <c:baseTimeUnit val="years"/>
        <c:majorUnit val="5"/>
        <c:majorTimeUnit val="years"/>
      </c:dateAx>
      <c:valAx>
        <c:axId val="490826752"/>
        <c:scaling>
          <c:orientation val="minMax"/>
          <c:max val="250"/>
        </c:scaling>
        <c:delete val="0"/>
        <c:axPos val="l"/>
        <c:majorGridlines>
          <c:spPr>
            <a:ln w="9525" cap="flat" cmpd="sng" algn="ctr">
              <a:solidFill>
                <a:srgbClr val="BFBFBF"/>
              </a:solidFill>
              <a:round/>
            </a:ln>
            <a:effectLst/>
          </c:spPr>
        </c:majorGridlines>
        <c:title>
          <c:tx>
            <c:rich>
              <a:bodyPr rot="-54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GW</a:t>
                </a:r>
              </a:p>
            </c:rich>
          </c:tx>
          <c:layout>
            <c:manualLayout>
              <c:xMode val="edge"/>
              <c:yMode val="edge"/>
              <c:x val="2.02204704185013E-2"/>
              <c:y val="0.2408618671515427"/>
            </c:manualLayout>
          </c:layout>
          <c:overlay val="0"/>
          <c:spPr>
            <a:noFill/>
            <a:ln>
              <a:noFill/>
            </a:ln>
            <a:effectLst/>
          </c:spPr>
          <c:txPr>
            <a:bodyPr rot="-54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490825216"/>
        <c:crosses val="autoZero"/>
        <c:crossBetween val="midCat"/>
      </c:valAx>
      <c:valAx>
        <c:axId val="490841216"/>
        <c:scaling>
          <c:orientation val="minMax"/>
          <c:max val="250"/>
        </c:scaling>
        <c:delete val="1"/>
        <c:axPos val="r"/>
        <c:numFmt formatCode="General" sourceLinked="1"/>
        <c:majorTickMark val="none"/>
        <c:minorTickMark val="none"/>
        <c:tickLblPos val="nextTo"/>
        <c:crossAx val="490842752"/>
        <c:crosses val="max"/>
        <c:crossBetween val="between"/>
      </c:valAx>
      <c:catAx>
        <c:axId val="490842752"/>
        <c:scaling>
          <c:orientation val="minMax"/>
        </c:scaling>
        <c:delete val="1"/>
        <c:axPos val="b"/>
        <c:majorTickMark val="out"/>
        <c:minorTickMark val="none"/>
        <c:tickLblPos val="nextTo"/>
        <c:crossAx val="490841216"/>
        <c:crosses val="autoZero"/>
        <c:auto val="1"/>
        <c:lblAlgn val="ctr"/>
        <c:lblOffset val="100"/>
        <c:noMultiLvlLbl val="0"/>
      </c:catAx>
      <c:spPr>
        <a:noFill/>
        <a:ln>
          <a:noFill/>
        </a:ln>
        <a:effectLst/>
      </c:spPr>
    </c:plotArea>
    <c:legend>
      <c:legendPos val="b"/>
      <c:layout>
        <c:manualLayout>
          <c:xMode val="edge"/>
          <c:yMode val="edge"/>
          <c:x val="0.19617990441944913"/>
          <c:y val="0.87947906131030185"/>
          <c:w val="0.60127304453142671"/>
          <c:h val="5.5640434115574754E-2"/>
        </c:manualLayout>
      </c:layout>
      <c:overlay val="0"/>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0"/>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Contents!A1"/></Relationships>
</file>

<file path=xl/drawings/_rels/drawing11.xml.rels><?xml version="1.0" encoding="UTF-8" standalone="yes"?>
<Relationships xmlns="http://schemas.openxmlformats.org/package/2006/relationships"><Relationship Id="rId3" Type="http://schemas.openxmlformats.org/officeDocument/2006/relationships/chart" Target="../charts/chart13.xml"/><Relationship Id="rId2" Type="http://schemas.openxmlformats.org/officeDocument/2006/relationships/chart" Target="../charts/chart12.xml"/><Relationship Id="rId1" Type="http://schemas.openxmlformats.org/officeDocument/2006/relationships/chart" Target="../charts/chart11.xml"/><Relationship Id="rId4" Type="http://schemas.openxmlformats.org/officeDocument/2006/relationships/chart" Target="../charts/chart14.xml"/></Relationships>
</file>

<file path=xl/drawings/_rels/drawing1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Contents!A1"/></Relationships>
</file>

<file path=xl/drawings/_rels/drawing14.xml.rels><?xml version="1.0" encoding="UTF-8" standalone="yes"?>
<Relationships xmlns="http://schemas.openxmlformats.org/package/2006/relationships"><Relationship Id="rId3" Type="http://schemas.openxmlformats.org/officeDocument/2006/relationships/chart" Target="../charts/chart17.xml"/><Relationship Id="rId2" Type="http://schemas.openxmlformats.org/officeDocument/2006/relationships/chart" Target="../charts/chart16.xml"/><Relationship Id="rId1" Type="http://schemas.openxmlformats.org/officeDocument/2006/relationships/chart" Target="../charts/chart15.xml"/><Relationship Id="rId4" Type="http://schemas.openxmlformats.org/officeDocument/2006/relationships/chart" Target="../charts/chart18.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16.xml.rels><?xml version="1.0" encoding="UTF-8" standalone="yes"?>
<Relationships xmlns="http://schemas.openxmlformats.org/package/2006/relationships"><Relationship Id="rId2" Type="http://schemas.openxmlformats.org/officeDocument/2006/relationships/chart" Target="../charts/chart21.xml"/><Relationship Id="rId1" Type="http://schemas.openxmlformats.org/officeDocument/2006/relationships/chart" Target="../charts/chart20.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22.xml"/></Relationships>
</file>

<file path=xl/drawings/_rels/drawing18.xml.rels><?xml version="1.0" encoding="UTF-8" standalone="yes"?>
<Relationships xmlns="http://schemas.openxmlformats.org/package/2006/relationships"><Relationship Id="rId3" Type="http://schemas.openxmlformats.org/officeDocument/2006/relationships/chart" Target="../charts/chart25.xml"/><Relationship Id="rId2" Type="http://schemas.openxmlformats.org/officeDocument/2006/relationships/chart" Target="../charts/chart24.xml"/><Relationship Id="rId1" Type="http://schemas.openxmlformats.org/officeDocument/2006/relationships/chart" Target="../charts/chart23.xml"/><Relationship Id="rId4" Type="http://schemas.openxmlformats.org/officeDocument/2006/relationships/chart" Target="../charts/chart26.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27.xml"/></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0.xml.rels><?xml version="1.0" encoding="UTF-8" standalone="yes"?>
<Relationships xmlns="http://schemas.openxmlformats.org/package/2006/relationships"><Relationship Id="rId1" Type="http://schemas.openxmlformats.org/officeDocument/2006/relationships/chart" Target="../charts/chart28.xml"/></Relationships>
</file>

<file path=xl/drawings/_rels/drawing21.xml.rels><?xml version="1.0" encoding="UTF-8" standalone="yes"?>
<Relationships xmlns="http://schemas.openxmlformats.org/package/2006/relationships"><Relationship Id="rId1" Type="http://schemas.openxmlformats.org/officeDocument/2006/relationships/chart" Target="../charts/chart29.xml"/></Relationships>
</file>

<file path=xl/drawings/_rels/drawing22.xml.rels><?xml version="1.0" encoding="UTF-8" standalone="yes"?>
<Relationships xmlns="http://schemas.openxmlformats.org/package/2006/relationships"><Relationship Id="rId1" Type="http://schemas.openxmlformats.org/officeDocument/2006/relationships/chart" Target="../charts/chart30.xml"/></Relationships>
</file>

<file path=xl/drawings/_rels/drawing23.xml.rels><?xml version="1.0" encoding="UTF-8" standalone="yes"?>
<Relationships xmlns="http://schemas.openxmlformats.org/package/2006/relationships"><Relationship Id="rId1" Type="http://schemas.openxmlformats.org/officeDocument/2006/relationships/chart" Target="../charts/chart31.xml"/></Relationships>
</file>

<file path=xl/drawings/_rels/drawing24.xml.rels><?xml version="1.0" encoding="UTF-8" standalone="yes"?>
<Relationships xmlns="http://schemas.openxmlformats.org/package/2006/relationships"><Relationship Id="rId1" Type="http://schemas.openxmlformats.org/officeDocument/2006/relationships/chart" Target="../charts/chart32.xml"/></Relationships>
</file>

<file path=xl/drawings/_rels/drawing25.xml.rels><?xml version="1.0" encoding="UTF-8" standalone="yes"?>
<Relationships xmlns="http://schemas.openxmlformats.org/package/2006/relationships"><Relationship Id="rId1" Type="http://schemas.openxmlformats.org/officeDocument/2006/relationships/chart" Target="../charts/chart33.xml"/></Relationships>
</file>

<file path=xl/drawings/_rels/drawing26.xml.rels><?xml version="1.0" encoding="UTF-8" standalone="yes"?>
<Relationships xmlns="http://schemas.openxmlformats.org/package/2006/relationships"><Relationship Id="rId3" Type="http://schemas.openxmlformats.org/officeDocument/2006/relationships/chart" Target="../charts/chart36.xml"/><Relationship Id="rId2" Type="http://schemas.openxmlformats.org/officeDocument/2006/relationships/chart" Target="../charts/chart35.xml"/><Relationship Id="rId1" Type="http://schemas.openxmlformats.org/officeDocument/2006/relationships/chart" Target="../charts/chart34.xml"/><Relationship Id="rId4" Type="http://schemas.openxmlformats.org/officeDocument/2006/relationships/chart" Target="../charts/chart37.xml"/></Relationships>
</file>

<file path=xl/drawings/_rels/drawing27.xml.rels><?xml version="1.0" encoding="UTF-8" standalone="yes"?>
<Relationships xmlns="http://schemas.openxmlformats.org/package/2006/relationships"><Relationship Id="rId1" Type="http://schemas.openxmlformats.org/officeDocument/2006/relationships/chart" Target="../charts/chart38.xml"/></Relationships>
</file>

<file path=xl/drawings/_rels/drawing28.xml.rels><?xml version="1.0" encoding="UTF-8" standalone="yes"?>
<Relationships xmlns="http://schemas.openxmlformats.org/package/2006/relationships"><Relationship Id="rId1" Type="http://schemas.openxmlformats.org/officeDocument/2006/relationships/chart" Target="../charts/chart39.xml"/></Relationships>
</file>

<file path=xl/drawings/_rels/drawing29.xml.rels><?xml version="1.0" encoding="UTF-8" standalone="yes"?>
<Relationships xmlns="http://schemas.openxmlformats.org/package/2006/relationships"><Relationship Id="rId1" Type="http://schemas.openxmlformats.org/officeDocument/2006/relationships/chart" Target="../charts/chart40.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0.xml.rels><?xml version="1.0" encoding="UTF-8" standalone="yes"?>
<Relationships xmlns="http://schemas.openxmlformats.org/package/2006/relationships"><Relationship Id="rId3" Type="http://schemas.openxmlformats.org/officeDocument/2006/relationships/chart" Target="../charts/chart43.xml"/><Relationship Id="rId2" Type="http://schemas.openxmlformats.org/officeDocument/2006/relationships/chart" Target="../charts/chart42.xml"/><Relationship Id="rId1" Type="http://schemas.openxmlformats.org/officeDocument/2006/relationships/chart" Target="../charts/chart41.xml"/><Relationship Id="rId4" Type="http://schemas.openxmlformats.org/officeDocument/2006/relationships/chart" Target="../charts/chart44.xml"/></Relationships>
</file>

<file path=xl/drawings/_rels/drawing31.xml.rels><?xml version="1.0" encoding="UTF-8" standalone="yes"?>
<Relationships xmlns="http://schemas.openxmlformats.org/package/2006/relationships"><Relationship Id="rId1" Type="http://schemas.openxmlformats.org/officeDocument/2006/relationships/chart" Target="../charts/chart45.xml"/></Relationships>
</file>

<file path=xl/drawings/_rels/drawing32.xml.rels><?xml version="1.0" encoding="UTF-8" standalone="yes"?>
<Relationships xmlns="http://schemas.openxmlformats.org/package/2006/relationships"><Relationship Id="rId1" Type="http://schemas.openxmlformats.org/officeDocument/2006/relationships/chart" Target="../charts/chart46.xml"/></Relationships>
</file>

<file path=xl/drawings/_rels/drawing33.xml.rels><?xml version="1.0" encoding="UTF-8" standalone="yes"?>
<Relationships xmlns="http://schemas.openxmlformats.org/package/2006/relationships"><Relationship Id="rId1" Type="http://schemas.openxmlformats.org/officeDocument/2006/relationships/chart" Target="../charts/chart47.xml"/></Relationships>
</file>

<file path=xl/drawings/_rels/drawing34.xml.rels><?xml version="1.0" encoding="UTF-8" standalone="yes"?>
<Relationships xmlns="http://schemas.openxmlformats.org/package/2006/relationships"><Relationship Id="rId2" Type="http://schemas.openxmlformats.org/officeDocument/2006/relationships/chart" Target="../charts/chart49.xml"/><Relationship Id="rId1" Type="http://schemas.openxmlformats.org/officeDocument/2006/relationships/chart" Target="../charts/chart48.xml"/></Relationships>
</file>

<file path=xl/drawings/_rels/drawing35.xml.rels><?xml version="1.0" encoding="UTF-8" standalone="yes"?>
<Relationships xmlns="http://schemas.openxmlformats.org/package/2006/relationships"><Relationship Id="rId3" Type="http://schemas.openxmlformats.org/officeDocument/2006/relationships/chart" Target="../charts/chart51.xml"/><Relationship Id="rId2" Type="http://schemas.openxmlformats.org/officeDocument/2006/relationships/image" Target="../media/image2.png"/><Relationship Id="rId1" Type="http://schemas.openxmlformats.org/officeDocument/2006/relationships/chart" Target="../charts/chart50.xml"/><Relationship Id="rId4" Type="http://schemas.openxmlformats.org/officeDocument/2006/relationships/chart" Target="../charts/chart52.xml"/></Relationships>
</file>

<file path=xl/drawings/_rels/drawing36.xml.rels><?xml version="1.0" encoding="UTF-8" standalone="yes"?>
<Relationships xmlns="http://schemas.openxmlformats.org/package/2006/relationships"><Relationship Id="rId1" Type="http://schemas.openxmlformats.org/officeDocument/2006/relationships/chart" Target="../charts/chart53.xml"/></Relationships>
</file>

<file path=xl/drawings/_rels/drawing38.xml.rels><?xml version="1.0" encoding="UTF-8" standalone="yes"?>
<Relationships xmlns="http://schemas.openxmlformats.org/package/2006/relationships"><Relationship Id="rId1" Type="http://schemas.openxmlformats.org/officeDocument/2006/relationships/chart" Target="../charts/chart54.xml"/></Relationships>
</file>

<file path=xl/drawings/_rels/drawing39.xml.rels><?xml version="1.0" encoding="UTF-8" standalone="yes"?>
<Relationships xmlns="http://schemas.openxmlformats.org/package/2006/relationships"><Relationship Id="rId1" Type="http://schemas.openxmlformats.org/officeDocument/2006/relationships/chart" Target="../charts/chart55.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0.xml.rels><?xml version="1.0" encoding="UTF-8" standalone="yes"?>
<Relationships xmlns="http://schemas.openxmlformats.org/package/2006/relationships"><Relationship Id="rId1" Type="http://schemas.openxmlformats.org/officeDocument/2006/relationships/chart" Target="../charts/chart56.xml"/></Relationships>
</file>

<file path=xl/drawings/_rels/drawing41.xml.rels><?xml version="1.0" encoding="UTF-8" standalone="yes"?>
<Relationships xmlns="http://schemas.openxmlformats.org/package/2006/relationships"><Relationship Id="rId1" Type="http://schemas.openxmlformats.org/officeDocument/2006/relationships/chart" Target="../charts/chart57.xml"/></Relationships>
</file>

<file path=xl/drawings/_rels/drawing4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Contents!A1"/></Relationships>
</file>

<file path=xl/drawings/_rels/drawing44.xml.rels><?xml version="1.0" encoding="UTF-8" standalone="yes"?>
<Relationships xmlns="http://schemas.openxmlformats.org/package/2006/relationships"><Relationship Id="rId1" Type="http://schemas.openxmlformats.org/officeDocument/2006/relationships/chart" Target="../charts/chart58.xml"/></Relationships>
</file>

<file path=xl/drawings/_rels/drawing45.xml.rels><?xml version="1.0" encoding="UTF-8" standalone="yes"?>
<Relationships xmlns="http://schemas.openxmlformats.org/package/2006/relationships"><Relationship Id="rId2" Type="http://schemas.openxmlformats.org/officeDocument/2006/relationships/chart" Target="../charts/chart60.xml"/><Relationship Id="rId1" Type="http://schemas.openxmlformats.org/officeDocument/2006/relationships/chart" Target="../charts/chart59.xml"/></Relationships>
</file>

<file path=xl/drawings/_rels/drawing46.xml.rels><?xml version="1.0" encoding="UTF-8" standalone="yes"?>
<Relationships xmlns="http://schemas.openxmlformats.org/package/2006/relationships"><Relationship Id="rId1" Type="http://schemas.openxmlformats.org/officeDocument/2006/relationships/chart" Target="../charts/chart61.xml"/></Relationships>
</file>

<file path=xl/drawings/_rels/drawing47.xml.rels><?xml version="1.0" encoding="UTF-8" standalone="yes"?>
<Relationships xmlns="http://schemas.openxmlformats.org/package/2006/relationships"><Relationship Id="rId1" Type="http://schemas.openxmlformats.org/officeDocument/2006/relationships/chart" Target="../charts/chart62.xml"/></Relationships>
</file>

<file path=xl/drawings/_rels/drawing48.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chart" Target="../charts/chart63.xml"/></Relationships>
</file>

<file path=xl/drawings/_rels/drawing49.xml.rels><?xml version="1.0" encoding="UTF-8" standalone="yes"?>
<Relationships xmlns="http://schemas.openxmlformats.org/package/2006/relationships"><Relationship Id="rId1" Type="http://schemas.openxmlformats.org/officeDocument/2006/relationships/chart" Target="../charts/chart6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0.xml.rels><?xml version="1.0" encoding="UTF-8" standalone="yes"?>
<Relationships xmlns="http://schemas.openxmlformats.org/package/2006/relationships"><Relationship Id="rId1" Type="http://schemas.openxmlformats.org/officeDocument/2006/relationships/chart" Target="../charts/chart65.xml"/></Relationships>
</file>

<file path=xl/drawings/_rels/drawing51.xml.rels><?xml version="1.0" encoding="UTF-8" standalone="yes"?>
<Relationships xmlns="http://schemas.openxmlformats.org/package/2006/relationships"><Relationship Id="rId1" Type="http://schemas.openxmlformats.org/officeDocument/2006/relationships/chart" Target="../charts/chart66.xml"/></Relationships>
</file>

<file path=xl/drawings/_rels/drawing52.xml.rels><?xml version="1.0" encoding="UTF-8" standalone="yes"?>
<Relationships xmlns="http://schemas.openxmlformats.org/package/2006/relationships"><Relationship Id="rId1" Type="http://schemas.openxmlformats.org/officeDocument/2006/relationships/chart" Target="../charts/chart67.xml"/></Relationships>
</file>

<file path=xl/drawings/_rels/drawing53.xml.rels><?xml version="1.0" encoding="UTF-8" standalone="yes"?>
<Relationships xmlns="http://schemas.openxmlformats.org/package/2006/relationships"><Relationship Id="rId1" Type="http://schemas.openxmlformats.org/officeDocument/2006/relationships/chart" Target="../charts/chart68.xml"/></Relationships>
</file>

<file path=xl/drawings/_rels/drawing54.xml.rels><?xml version="1.0" encoding="UTF-8" standalone="yes"?>
<Relationships xmlns="http://schemas.openxmlformats.org/package/2006/relationships"><Relationship Id="rId1" Type="http://schemas.openxmlformats.org/officeDocument/2006/relationships/chart" Target="../charts/chart69.xml"/></Relationships>
</file>

<file path=xl/drawings/_rels/drawing55.xml.rels><?xml version="1.0" encoding="UTF-8" standalone="yes"?>
<Relationships xmlns="http://schemas.openxmlformats.org/package/2006/relationships"><Relationship Id="rId3" Type="http://schemas.openxmlformats.org/officeDocument/2006/relationships/chart" Target="../charts/chart72.xml"/><Relationship Id="rId2" Type="http://schemas.openxmlformats.org/officeDocument/2006/relationships/chart" Target="../charts/chart71.xml"/><Relationship Id="rId1" Type="http://schemas.openxmlformats.org/officeDocument/2006/relationships/chart" Target="../charts/chart70.xml"/><Relationship Id="rId4" Type="http://schemas.openxmlformats.org/officeDocument/2006/relationships/chart" Target="../charts/chart73.xml"/></Relationships>
</file>

<file path=xl/drawings/_rels/drawing56.xml.rels><?xml version="1.0" encoding="UTF-8" standalone="yes"?>
<Relationships xmlns="http://schemas.openxmlformats.org/package/2006/relationships"><Relationship Id="rId3" Type="http://schemas.openxmlformats.org/officeDocument/2006/relationships/chart" Target="../charts/chart76.xml"/><Relationship Id="rId2" Type="http://schemas.openxmlformats.org/officeDocument/2006/relationships/chart" Target="../charts/chart75.xml"/><Relationship Id="rId1" Type="http://schemas.openxmlformats.org/officeDocument/2006/relationships/chart" Target="../charts/chart74.xml"/><Relationship Id="rId4" Type="http://schemas.openxmlformats.org/officeDocument/2006/relationships/chart" Target="../charts/chart77.xml"/></Relationships>
</file>

<file path=xl/drawings/_rels/drawing57.xml.rels><?xml version="1.0" encoding="UTF-8" standalone="yes"?>
<Relationships xmlns="http://schemas.openxmlformats.org/package/2006/relationships"><Relationship Id="rId1" Type="http://schemas.openxmlformats.org/officeDocument/2006/relationships/chart" Target="../charts/chart78.xml"/></Relationships>
</file>

<file path=xl/drawings/_rels/drawing5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Contents!A1"/></Relationships>
</file>

<file path=xl/drawings/_rels/drawing59.xml.rels><?xml version="1.0" encoding="UTF-8" standalone="yes"?>
<Relationships xmlns="http://schemas.openxmlformats.org/package/2006/relationships"><Relationship Id="rId1" Type="http://schemas.openxmlformats.org/officeDocument/2006/relationships/chart" Target="../charts/chart79.xml"/></Relationships>
</file>

<file path=xl/drawings/_rels/drawing6.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_rels/drawing60.xml.rels><?xml version="1.0" encoding="UTF-8" standalone="yes"?>
<Relationships xmlns="http://schemas.openxmlformats.org/package/2006/relationships"><Relationship Id="rId1" Type="http://schemas.openxmlformats.org/officeDocument/2006/relationships/chart" Target="../charts/chart80.xml"/></Relationships>
</file>

<file path=xl/drawings/_rels/drawing61.xml.rels><?xml version="1.0" encoding="UTF-8" standalone="yes"?>
<Relationships xmlns="http://schemas.openxmlformats.org/package/2006/relationships"><Relationship Id="rId3" Type="http://schemas.openxmlformats.org/officeDocument/2006/relationships/chart" Target="../charts/chart83.xml"/><Relationship Id="rId2" Type="http://schemas.openxmlformats.org/officeDocument/2006/relationships/chart" Target="../charts/chart82.xml"/><Relationship Id="rId1" Type="http://schemas.openxmlformats.org/officeDocument/2006/relationships/chart" Target="../charts/chart81.xml"/></Relationships>
</file>

<file path=xl/drawings/_rels/drawing62.xml.rels><?xml version="1.0" encoding="UTF-8" standalone="yes"?>
<Relationships xmlns="http://schemas.openxmlformats.org/package/2006/relationships"><Relationship Id="rId3" Type="http://schemas.openxmlformats.org/officeDocument/2006/relationships/chart" Target="../charts/chart86.xml"/><Relationship Id="rId2" Type="http://schemas.openxmlformats.org/officeDocument/2006/relationships/chart" Target="../charts/chart85.xml"/><Relationship Id="rId1" Type="http://schemas.openxmlformats.org/officeDocument/2006/relationships/chart" Target="../charts/chart84.xml"/><Relationship Id="rId4" Type="http://schemas.openxmlformats.org/officeDocument/2006/relationships/chart" Target="../charts/chart87.xml"/></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Contents!A1"/></Relationships>
</file>

<file path=xl/drawings/_rels/drawing8.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chart" Target="../charts/chart7.xml"/><Relationship Id="rId4" Type="http://schemas.openxmlformats.org/officeDocument/2006/relationships/chart" Target="../charts/chart10.xml"/></Relationships>
</file>

<file path=xl/drawings/drawing1.xml><?xml version="1.0" encoding="utf-8"?>
<xdr:wsDr xmlns:xdr="http://schemas.openxmlformats.org/drawingml/2006/spreadsheetDrawing" xmlns:a="http://schemas.openxmlformats.org/drawingml/2006/main">
  <xdr:twoCellAnchor editAs="oneCell">
    <xdr:from>
      <xdr:col>0</xdr:col>
      <xdr:colOff>44824</xdr:colOff>
      <xdr:row>1</xdr:row>
      <xdr:rowOff>173334</xdr:rowOff>
    </xdr:from>
    <xdr:to>
      <xdr:col>0</xdr:col>
      <xdr:colOff>661148</xdr:colOff>
      <xdr:row>4</xdr:row>
      <xdr:rowOff>64077</xdr:rowOff>
    </xdr:to>
    <xdr:pic>
      <xdr:nvPicPr>
        <xdr:cNvPr id="2" name="Picture 1">
          <a:hlinkClick xmlns:r="http://schemas.openxmlformats.org/officeDocument/2006/relationships" r:id="rId1"/>
          <a:extLst>
            <a:ext uri="{FF2B5EF4-FFF2-40B4-BE49-F238E27FC236}">
              <a16:creationId xmlns:a16="http://schemas.microsoft.com/office/drawing/2014/main" id="{BA0210B5-4BFB-486D-8BB4-D8ED4E92375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4824" y="430509"/>
          <a:ext cx="616324" cy="462243"/>
        </a:xfrm>
        <a:prstGeom prst="rect">
          <a:avLst/>
        </a:prstGeom>
      </xdr:spPr>
    </xdr:pic>
    <xdr:clientData/>
  </xdr:twoCellAnchor>
</xdr:wsDr>
</file>

<file path=xl/drawings/drawing10.xml><?xml version="1.0" encoding="utf-8"?>
<c:userShapes xmlns:c="http://schemas.openxmlformats.org/drawingml/2006/chart">
  <cdr:relSizeAnchor xmlns:cdr="http://schemas.openxmlformats.org/drawingml/2006/chartDrawing">
    <cdr:from>
      <cdr:x>0.40736</cdr:x>
      <cdr:y>0.43962</cdr:y>
    </cdr:from>
    <cdr:to>
      <cdr:x>0.4718</cdr:x>
      <cdr:y>0.53828</cdr:y>
    </cdr:to>
    <cdr:sp macro="" textlink="">
      <cdr:nvSpPr>
        <cdr:cNvPr id="4" name="Text Box 2">
          <a:extLst xmlns:a="http://schemas.openxmlformats.org/drawingml/2006/main">
            <a:ext uri="{FF2B5EF4-FFF2-40B4-BE49-F238E27FC236}">
              <a16:creationId xmlns:a16="http://schemas.microsoft.com/office/drawing/2014/main" id="{936F1C45-9B5A-4191-AD28-DD87C43FD838}"/>
            </a:ext>
          </a:extLst>
        </cdr:cNvPr>
        <cdr:cNvSpPr txBox="1">
          <a:spLocks xmlns:a="http://schemas.openxmlformats.org/drawingml/2006/main" noChangeArrowheads="1"/>
        </cdr:cNvSpPr>
      </cdr:nvSpPr>
      <cdr:spPr bwMode="auto">
        <a:xfrm xmlns:a="http://schemas.openxmlformats.org/drawingml/2006/main">
          <a:off x="3279902" y="1934197"/>
          <a:ext cx="518892" cy="434087"/>
        </a:xfrm>
        <a:prstGeom xmlns:a="http://schemas.openxmlformats.org/drawingml/2006/main" prst="rect">
          <a:avLst/>
        </a:prstGeom>
        <a:solidFill xmlns:a="http://schemas.openxmlformats.org/drawingml/2006/main">
          <a:srgbClr val="FFFFFF">
            <a:alpha val="0"/>
          </a:srgbClr>
        </a:solidFill>
        <a:ln xmlns:a="http://schemas.openxmlformats.org/drawingml/2006/main" w="9525">
          <a:noFill/>
          <a:miter lim="800000"/>
          <a:headEnd/>
          <a:tailEnd/>
        </a:ln>
      </cdr:spPr>
      <cdr:txBody>
        <a:bodyPr xmlns:a="http://schemas.openxmlformats.org/drawingml/2006/main" rot="0" vert="horz" wrap="square" lIns="36000" tIns="0" rIns="36000" bIns="0" anchor="t" anchorCtr="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nSpc>
              <a:spcPct val="115000"/>
            </a:lnSpc>
            <a:spcAft>
              <a:spcPts val="1000"/>
            </a:spcAft>
          </a:pPr>
          <a:r>
            <a:rPr lang="en-GB" sz="1100">
              <a:effectLst/>
              <a:latin typeface="Calibri" panose="020F0502020204030204" pitchFamily="34" charset="0"/>
              <a:ea typeface="Calibri" panose="020F0502020204030204" pitchFamily="34" charset="0"/>
              <a:cs typeface="Times New Roman" panose="02020603050405020304" pitchFamily="18" charset="0"/>
            </a:rPr>
            <a:t>22%</a:t>
          </a:r>
          <a:endParaRPr lang="en-US" sz="2000">
            <a:effectLst/>
            <a:latin typeface="Calibri" panose="020F0502020204030204" pitchFamily="34" charset="0"/>
            <a:ea typeface="Calibri" panose="020F0502020204030204" pitchFamily="34" charset="0"/>
            <a:cs typeface="Times New Roman" panose="02020603050405020304" pitchFamily="18" charset="0"/>
          </a:endParaRPr>
        </a:p>
      </cdr:txBody>
    </cdr:sp>
  </cdr:relSizeAnchor>
  <cdr:relSizeAnchor xmlns:cdr="http://schemas.openxmlformats.org/drawingml/2006/chartDrawing">
    <cdr:from>
      <cdr:x>0.40541</cdr:x>
      <cdr:y>0.62831</cdr:y>
    </cdr:from>
    <cdr:to>
      <cdr:x>0.46484</cdr:x>
      <cdr:y>0.67858</cdr:y>
    </cdr:to>
    <cdr:sp macro="" textlink="">
      <cdr:nvSpPr>
        <cdr:cNvPr id="5" name="Text Box 2">
          <a:extLst xmlns:a="http://schemas.openxmlformats.org/drawingml/2006/main">
            <a:ext uri="{FF2B5EF4-FFF2-40B4-BE49-F238E27FC236}">
              <a16:creationId xmlns:a16="http://schemas.microsoft.com/office/drawing/2014/main" id="{FAC8D0A1-A35C-4731-A7F2-6AF17B32A892}"/>
            </a:ext>
          </a:extLst>
        </cdr:cNvPr>
        <cdr:cNvSpPr txBox="1">
          <a:spLocks xmlns:a="http://schemas.openxmlformats.org/drawingml/2006/main" noChangeArrowheads="1"/>
        </cdr:cNvSpPr>
      </cdr:nvSpPr>
      <cdr:spPr bwMode="auto">
        <a:xfrm xmlns:a="http://schemas.openxmlformats.org/drawingml/2006/main">
          <a:off x="3264187" y="2764392"/>
          <a:ext cx="478578" cy="221175"/>
        </a:xfrm>
        <a:prstGeom xmlns:a="http://schemas.openxmlformats.org/drawingml/2006/main" prst="rect">
          <a:avLst/>
        </a:prstGeom>
        <a:solidFill xmlns:a="http://schemas.openxmlformats.org/drawingml/2006/main">
          <a:srgbClr val="FFFFFF">
            <a:alpha val="0"/>
          </a:srgbClr>
        </a:solidFill>
        <a:ln xmlns:a="http://schemas.openxmlformats.org/drawingml/2006/main" w="9525">
          <a:noFill/>
          <a:miter lim="800000"/>
          <a:headEnd/>
          <a:tailEnd/>
        </a:ln>
      </cdr:spPr>
      <cdr:txBody>
        <a:bodyPr xmlns:a="http://schemas.openxmlformats.org/drawingml/2006/main" rot="0" vert="horz" wrap="square" lIns="36000" tIns="0" rIns="36000" bIns="0" anchor="t" anchorCtr="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nSpc>
              <a:spcPct val="115000"/>
            </a:lnSpc>
            <a:spcAft>
              <a:spcPts val="1000"/>
            </a:spcAft>
          </a:pPr>
          <a:r>
            <a:rPr lang="en-GB" sz="1100">
              <a:effectLst/>
              <a:latin typeface="Calibri" panose="020F0502020204030204" pitchFamily="34" charset="0"/>
              <a:ea typeface="Calibri" panose="020F0502020204030204" pitchFamily="34" charset="0"/>
              <a:cs typeface="Times New Roman" panose="02020603050405020304" pitchFamily="18" charset="0"/>
            </a:rPr>
            <a:t>73%</a:t>
          </a:r>
          <a:endParaRPr lang="en-US" sz="2000">
            <a:effectLst/>
            <a:latin typeface="Calibri" panose="020F0502020204030204" pitchFamily="34" charset="0"/>
            <a:ea typeface="Calibri" panose="020F0502020204030204" pitchFamily="34" charset="0"/>
            <a:cs typeface="Times New Roman" panose="02020603050405020304" pitchFamily="18" charset="0"/>
          </a:endParaRPr>
        </a:p>
      </cdr:txBody>
    </cdr:sp>
  </cdr:relSizeAnchor>
  <cdr:relSizeAnchor xmlns:cdr="http://schemas.openxmlformats.org/drawingml/2006/chartDrawing">
    <cdr:from>
      <cdr:x>0.39739</cdr:x>
      <cdr:y>0.31691</cdr:y>
    </cdr:from>
    <cdr:to>
      <cdr:x>0.44118</cdr:x>
      <cdr:y>0.4086</cdr:y>
    </cdr:to>
    <cdr:sp macro="" textlink="">
      <cdr:nvSpPr>
        <cdr:cNvPr id="6" name="Text Box 2">
          <a:extLst xmlns:a="http://schemas.openxmlformats.org/drawingml/2006/main">
            <a:ext uri="{FF2B5EF4-FFF2-40B4-BE49-F238E27FC236}">
              <a16:creationId xmlns:a16="http://schemas.microsoft.com/office/drawing/2014/main" id="{4DEFB250-8FFB-4293-AA77-E079C156CABA}"/>
            </a:ext>
          </a:extLst>
        </cdr:cNvPr>
        <cdr:cNvSpPr txBox="1">
          <a:spLocks xmlns:a="http://schemas.openxmlformats.org/drawingml/2006/main" noChangeArrowheads="1"/>
        </cdr:cNvSpPr>
      </cdr:nvSpPr>
      <cdr:spPr bwMode="auto">
        <a:xfrm xmlns:a="http://schemas.openxmlformats.org/drawingml/2006/main">
          <a:off x="3199653" y="1394333"/>
          <a:ext cx="352612" cy="403411"/>
        </a:xfrm>
        <a:prstGeom xmlns:a="http://schemas.openxmlformats.org/drawingml/2006/main" prst="rect">
          <a:avLst/>
        </a:prstGeom>
        <a:solidFill xmlns:a="http://schemas.openxmlformats.org/drawingml/2006/main">
          <a:srgbClr val="FFFFFF">
            <a:alpha val="0"/>
          </a:srgbClr>
        </a:solidFill>
        <a:ln xmlns:a="http://schemas.openxmlformats.org/drawingml/2006/main" w="9525">
          <a:noFill/>
          <a:miter lim="800000"/>
          <a:headEnd/>
          <a:tailEnd/>
        </a:ln>
      </cdr:spPr>
      <cdr:txBody>
        <a:bodyPr xmlns:a="http://schemas.openxmlformats.org/drawingml/2006/main" rot="0" vert="horz" wrap="square" lIns="36000" tIns="0" rIns="36000" bIns="0" anchor="t" anchorCtr="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nSpc>
              <a:spcPct val="115000"/>
            </a:lnSpc>
            <a:spcAft>
              <a:spcPts val="1000"/>
            </a:spcAft>
          </a:pPr>
          <a:r>
            <a:rPr lang="en-GB" sz="1100">
              <a:effectLst/>
              <a:latin typeface="Calibri" panose="020F0502020204030204" pitchFamily="34" charset="0"/>
              <a:ea typeface="Calibri" panose="020F0502020204030204" pitchFamily="34" charset="0"/>
              <a:cs typeface="Times New Roman" panose="02020603050405020304" pitchFamily="18" charset="0"/>
            </a:rPr>
            <a:t>5%</a:t>
          </a:r>
          <a:endParaRPr lang="en-US" sz="2000">
            <a:effectLst/>
            <a:latin typeface="Calibri" panose="020F0502020204030204" pitchFamily="34" charset="0"/>
            <a:ea typeface="Calibri" panose="020F0502020204030204" pitchFamily="34" charset="0"/>
            <a:cs typeface="Times New Roman" panose="02020603050405020304" pitchFamily="18" charset="0"/>
          </a:endParaRPr>
        </a:p>
      </cdr:txBody>
    </cdr:sp>
  </cdr:relSizeAnchor>
  <cdr:relSizeAnchor xmlns:cdr="http://schemas.openxmlformats.org/drawingml/2006/chartDrawing">
    <cdr:from>
      <cdr:x>0.4192</cdr:x>
      <cdr:y>0.35877</cdr:y>
    </cdr:from>
    <cdr:to>
      <cdr:x>0.4384</cdr:x>
      <cdr:y>0.39587</cdr:y>
    </cdr:to>
    <cdr:cxnSp macro="">
      <cdr:nvCxnSpPr>
        <cdr:cNvPr id="7" name="Straight Connector 6">
          <a:extLst xmlns:a="http://schemas.openxmlformats.org/drawingml/2006/main">
            <a:ext uri="{FF2B5EF4-FFF2-40B4-BE49-F238E27FC236}">
              <a16:creationId xmlns:a16="http://schemas.microsoft.com/office/drawing/2014/main" id="{412A5AEE-603F-4366-A538-A8EDB1C369D5}"/>
            </a:ext>
          </a:extLst>
        </cdr:cNvPr>
        <cdr:cNvCxnSpPr/>
      </cdr:nvCxnSpPr>
      <cdr:spPr>
        <a:xfrm xmlns:a="http://schemas.openxmlformats.org/drawingml/2006/main">
          <a:off x="3375222" y="1578488"/>
          <a:ext cx="154631" cy="163227"/>
        </a:xfrm>
        <a:prstGeom xmlns:a="http://schemas.openxmlformats.org/drawingml/2006/main" prst="line">
          <a:avLst/>
        </a:prstGeom>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dr:relSizeAnchor xmlns:cdr="http://schemas.openxmlformats.org/drawingml/2006/chartDrawing">
    <cdr:from>
      <cdr:x>0.86919</cdr:x>
      <cdr:y>0.26879</cdr:y>
    </cdr:from>
    <cdr:to>
      <cdr:x>0.8884</cdr:x>
      <cdr:y>0.30589</cdr:y>
    </cdr:to>
    <cdr:cxnSp macro="">
      <cdr:nvCxnSpPr>
        <cdr:cNvPr id="12" name="Straight Connector 11">
          <a:extLst xmlns:a="http://schemas.openxmlformats.org/drawingml/2006/main">
            <a:ext uri="{FF2B5EF4-FFF2-40B4-BE49-F238E27FC236}">
              <a16:creationId xmlns:a16="http://schemas.microsoft.com/office/drawing/2014/main" id="{B64C98BC-6B72-433A-A274-8D4B9C4562D1}"/>
            </a:ext>
          </a:extLst>
        </cdr:cNvPr>
        <cdr:cNvCxnSpPr/>
      </cdr:nvCxnSpPr>
      <cdr:spPr>
        <a:xfrm xmlns:a="http://schemas.openxmlformats.org/drawingml/2006/main">
          <a:off x="6998447" y="1182594"/>
          <a:ext cx="154631" cy="163227"/>
        </a:xfrm>
        <a:prstGeom xmlns:a="http://schemas.openxmlformats.org/drawingml/2006/main" prst="line">
          <a:avLst/>
        </a:prstGeom>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userShapes>
</file>

<file path=xl/drawings/drawing11.xml><?xml version="1.0" encoding="utf-8"?>
<xdr:wsDr xmlns:xdr="http://schemas.openxmlformats.org/drawingml/2006/spreadsheetDrawing" xmlns:a="http://schemas.openxmlformats.org/drawingml/2006/main">
  <xdr:oneCellAnchor>
    <xdr:from>
      <xdr:col>14</xdr:col>
      <xdr:colOff>179295</xdr:colOff>
      <xdr:row>34</xdr:row>
      <xdr:rowOff>33618</xdr:rowOff>
    </xdr:from>
    <xdr:ext cx="184731" cy="264560"/>
    <xdr:sp macro="" textlink="">
      <xdr:nvSpPr>
        <xdr:cNvPr id="2" name="TextBox 1">
          <a:extLst>
            <a:ext uri="{FF2B5EF4-FFF2-40B4-BE49-F238E27FC236}">
              <a16:creationId xmlns:a16="http://schemas.microsoft.com/office/drawing/2014/main" id="{7040AF0E-6361-4FB0-8217-2A0CF3E47D78}"/>
            </a:ext>
          </a:extLst>
        </xdr:cNvPr>
        <xdr:cNvSpPr txBox="1"/>
      </xdr:nvSpPr>
      <xdr:spPr>
        <a:xfrm>
          <a:off x="15324045" y="664396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twoCellAnchor>
    <xdr:from>
      <xdr:col>0</xdr:col>
      <xdr:colOff>117660</xdr:colOff>
      <xdr:row>5</xdr:row>
      <xdr:rowOff>173657</xdr:rowOff>
    </xdr:from>
    <xdr:to>
      <xdr:col>10</xdr:col>
      <xdr:colOff>564553</xdr:colOff>
      <xdr:row>27</xdr:row>
      <xdr:rowOff>158657</xdr:rowOff>
    </xdr:to>
    <xdr:graphicFrame macro="">
      <xdr:nvGraphicFramePr>
        <xdr:cNvPr id="4" name="Chart 3">
          <a:extLst>
            <a:ext uri="{FF2B5EF4-FFF2-40B4-BE49-F238E27FC236}">
              <a16:creationId xmlns:a16="http://schemas.microsoft.com/office/drawing/2014/main" id="{E91AA36B-1FAC-414C-9BE6-198A2FD6A06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212613</xdr:colOff>
      <xdr:row>13</xdr:row>
      <xdr:rowOff>108858</xdr:rowOff>
    </xdr:from>
    <xdr:to>
      <xdr:col>5</xdr:col>
      <xdr:colOff>212613</xdr:colOff>
      <xdr:row>23</xdr:row>
      <xdr:rowOff>134390</xdr:rowOff>
    </xdr:to>
    <xdr:cxnSp macro="">
      <xdr:nvCxnSpPr>
        <xdr:cNvPr id="5" name="Straight Connector 4">
          <a:extLst>
            <a:ext uri="{FF2B5EF4-FFF2-40B4-BE49-F238E27FC236}">
              <a16:creationId xmlns:a16="http://schemas.microsoft.com/office/drawing/2014/main" id="{86499D23-C5BB-4612-9355-DDB41963403C}"/>
            </a:ext>
          </a:extLst>
        </xdr:cNvPr>
        <xdr:cNvCxnSpPr/>
      </xdr:nvCxnSpPr>
      <xdr:spPr>
        <a:xfrm flipV="1">
          <a:off x="3570176" y="2668702"/>
          <a:ext cx="0" cy="1930532"/>
        </a:xfrm>
        <a:prstGeom prst="line">
          <a:avLst/>
        </a:prstGeom>
        <a:ln w="3175">
          <a:prstDash val="dash"/>
          <a:headEnd type="none" w="med" len="med"/>
          <a:tailEnd type="none" w="med" len="med"/>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517071</xdr:colOff>
      <xdr:row>18</xdr:row>
      <xdr:rowOff>149678</xdr:rowOff>
    </xdr:from>
    <xdr:to>
      <xdr:col>5</xdr:col>
      <xdr:colOff>262665</xdr:colOff>
      <xdr:row>20</xdr:row>
      <xdr:rowOff>145717</xdr:rowOff>
    </xdr:to>
    <xdr:sp macro="" textlink="">
      <xdr:nvSpPr>
        <xdr:cNvPr id="8" name="Text Box 2">
          <a:extLst>
            <a:ext uri="{FF2B5EF4-FFF2-40B4-BE49-F238E27FC236}">
              <a16:creationId xmlns:a16="http://schemas.microsoft.com/office/drawing/2014/main" id="{FE980C8B-7020-48C4-9AE6-F8BDDC11CB3E}"/>
            </a:ext>
          </a:extLst>
        </xdr:cNvPr>
        <xdr:cNvSpPr txBox="1">
          <a:spLocks noChangeArrowheads="1"/>
        </xdr:cNvSpPr>
      </xdr:nvSpPr>
      <xdr:spPr bwMode="auto">
        <a:xfrm>
          <a:off x="3197678" y="4095749"/>
          <a:ext cx="412344" cy="377039"/>
        </a:xfrm>
        <a:prstGeom prst="rect">
          <a:avLst/>
        </a:prstGeom>
        <a:solidFill>
          <a:srgbClr val="FFFFFF">
            <a:alpha val="0"/>
          </a:srgbClr>
        </a:solidFill>
        <a:ln w="9525">
          <a:noFill/>
          <a:miter lim="800000"/>
          <a:headEnd/>
          <a:tailEnd/>
        </a:ln>
      </xdr:spPr>
      <xdr:txBody>
        <a:bodyPr rot="0" vert="horz" wrap="square" lIns="36000" tIns="0" rIns="36000" bIns="0" anchor="t" anchorCtr="0">
          <a:noAutofit/>
        </a:bodyPr>
        <a:lstStyle/>
        <a:p>
          <a:pPr>
            <a:lnSpc>
              <a:spcPct val="115000"/>
            </a:lnSpc>
            <a:spcAft>
              <a:spcPts val="1000"/>
            </a:spcAft>
          </a:pPr>
          <a:r>
            <a:rPr lang="en-GB" sz="1100">
              <a:effectLst/>
              <a:latin typeface="Calibri" panose="020F0502020204030204" pitchFamily="34" charset="0"/>
              <a:ea typeface="Calibri" panose="020F0502020204030204" pitchFamily="34" charset="0"/>
              <a:cs typeface="Times New Roman" panose="02020603050405020304" pitchFamily="18" charset="0"/>
            </a:rPr>
            <a:t>95%</a:t>
          </a:r>
          <a:endParaRPr lang="en-US" sz="20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4</xdr:col>
      <xdr:colOff>639537</xdr:colOff>
      <xdr:row>12</xdr:row>
      <xdr:rowOff>40822</xdr:rowOff>
    </xdr:from>
    <xdr:to>
      <xdr:col>5</xdr:col>
      <xdr:colOff>204109</xdr:colOff>
      <xdr:row>14</xdr:row>
      <xdr:rowOff>0</xdr:rowOff>
    </xdr:to>
    <xdr:cxnSp macro="">
      <xdr:nvCxnSpPr>
        <xdr:cNvPr id="9" name="Straight Connector 8">
          <a:extLst>
            <a:ext uri="{FF2B5EF4-FFF2-40B4-BE49-F238E27FC236}">
              <a16:creationId xmlns:a16="http://schemas.microsoft.com/office/drawing/2014/main" id="{B0A78844-B8A6-4730-A7BF-F0F8533EAC90}"/>
            </a:ext>
          </a:extLst>
        </xdr:cNvPr>
        <xdr:cNvCxnSpPr/>
      </xdr:nvCxnSpPr>
      <xdr:spPr>
        <a:xfrm flipH="1" flipV="1">
          <a:off x="3330350" y="2410166"/>
          <a:ext cx="231322" cy="340178"/>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57150</xdr:colOff>
      <xdr:row>17</xdr:row>
      <xdr:rowOff>43544</xdr:rowOff>
    </xdr:from>
    <xdr:to>
      <xdr:col>10</xdr:col>
      <xdr:colOff>288472</xdr:colOff>
      <xdr:row>19</xdr:row>
      <xdr:rowOff>2722</xdr:rowOff>
    </xdr:to>
    <xdr:cxnSp macro="">
      <xdr:nvCxnSpPr>
        <xdr:cNvPr id="12" name="Straight Connector 11">
          <a:extLst>
            <a:ext uri="{FF2B5EF4-FFF2-40B4-BE49-F238E27FC236}">
              <a16:creationId xmlns:a16="http://schemas.microsoft.com/office/drawing/2014/main" id="{FD422A4A-D5C8-4380-8C41-149A8931C3AE}"/>
            </a:ext>
          </a:extLst>
        </xdr:cNvPr>
        <xdr:cNvCxnSpPr/>
      </xdr:nvCxnSpPr>
      <xdr:spPr>
        <a:xfrm flipH="1" flipV="1">
          <a:off x="6738257" y="3799115"/>
          <a:ext cx="231322" cy="340178"/>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462645</xdr:colOff>
      <xdr:row>11</xdr:row>
      <xdr:rowOff>54429</xdr:rowOff>
    </xdr:from>
    <xdr:to>
      <xdr:col>5</xdr:col>
      <xdr:colOff>208239</xdr:colOff>
      <xdr:row>13</xdr:row>
      <xdr:rowOff>50468</xdr:rowOff>
    </xdr:to>
    <xdr:sp macro="" textlink="">
      <xdr:nvSpPr>
        <xdr:cNvPr id="13" name="Text Box 2">
          <a:extLst>
            <a:ext uri="{FF2B5EF4-FFF2-40B4-BE49-F238E27FC236}">
              <a16:creationId xmlns:a16="http://schemas.microsoft.com/office/drawing/2014/main" id="{C3A3876A-513C-4E59-B786-C7CAC1C0724A}"/>
            </a:ext>
          </a:extLst>
        </xdr:cNvPr>
        <xdr:cNvSpPr txBox="1">
          <a:spLocks noChangeArrowheads="1"/>
        </xdr:cNvSpPr>
      </xdr:nvSpPr>
      <xdr:spPr bwMode="auto">
        <a:xfrm>
          <a:off x="3153458" y="2233273"/>
          <a:ext cx="412344" cy="377039"/>
        </a:xfrm>
        <a:prstGeom prst="rect">
          <a:avLst/>
        </a:prstGeom>
        <a:solidFill>
          <a:srgbClr val="FFFFFF">
            <a:alpha val="0"/>
          </a:srgbClr>
        </a:solidFill>
        <a:ln w="9525">
          <a:noFill/>
          <a:miter lim="800000"/>
          <a:headEnd/>
          <a:tailEnd/>
        </a:ln>
      </xdr:spPr>
      <xdr:txBody>
        <a:bodyPr rot="0" vert="horz" wrap="square" lIns="36000" tIns="0" rIns="36000" bIns="0" anchor="t" anchorCtr="0">
          <a:noAutofit/>
        </a:bodyPr>
        <a:lstStyle/>
        <a:p>
          <a:pPr>
            <a:lnSpc>
              <a:spcPct val="115000"/>
            </a:lnSpc>
            <a:spcAft>
              <a:spcPts val="1000"/>
            </a:spcAft>
          </a:pPr>
          <a:r>
            <a:rPr lang="en-GB" sz="1100">
              <a:effectLst/>
              <a:latin typeface="Calibri" panose="020F0502020204030204" pitchFamily="34" charset="0"/>
              <a:ea typeface="Calibri" panose="020F0502020204030204" pitchFamily="34" charset="0"/>
              <a:cs typeface="Times New Roman" panose="02020603050405020304" pitchFamily="18" charset="0"/>
            </a:rPr>
            <a:t>5%</a:t>
          </a:r>
          <a:endParaRPr lang="en-US" sz="20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9</xdr:col>
      <xdr:colOff>628650</xdr:colOff>
      <xdr:row>21</xdr:row>
      <xdr:rowOff>2721</xdr:rowOff>
    </xdr:from>
    <xdr:to>
      <xdr:col>10</xdr:col>
      <xdr:colOff>374244</xdr:colOff>
      <xdr:row>22</xdr:row>
      <xdr:rowOff>189260</xdr:rowOff>
    </xdr:to>
    <xdr:sp macro="" textlink="">
      <xdr:nvSpPr>
        <xdr:cNvPr id="14" name="Text Box 2">
          <a:extLst>
            <a:ext uri="{FF2B5EF4-FFF2-40B4-BE49-F238E27FC236}">
              <a16:creationId xmlns:a16="http://schemas.microsoft.com/office/drawing/2014/main" id="{3C2E6688-83FE-42FB-8024-B95C3146778C}"/>
            </a:ext>
          </a:extLst>
        </xdr:cNvPr>
        <xdr:cNvSpPr txBox="1">
          <a:spLocks noChangeArrowheads="1"/>
        </xdr:cNvSpPr>
      </xdr:nvSpPr>
      <xdr:spPr bwMode="auto">
        <a:xfrm>
          <a:off x="6643007" y="4520292"/>
          <a:ext cx="412344" cy="377039"/>
        </a:xfrm>
        <a:prstGeom prst="rect">
          <a:avLst/>
        </a:prstGeom>
        <a:solidFill>
          <a:srgbClr val="FFFFFF">
            <a:alpha val="0"/>
          </a:srgbClr>
        </a:solidFill>
        <a:ln w="9525">
          <a:noFill/>
          <a:miter lim="800000"/>
          <a:headEnd/>
          <a:tailEnd/>
        </a:ln>
      </xdr:spPr>
      <xdr:txBody>
        <a:bodyPr rot="0" vert="horz" wrap="square" lIns="36000" tIns="0" rIns="36000" bIns="0" anchor="t" anchorCtr="0">
          <a:noAutofit/>
        </a:bodyPr>
        <a:lstStyle/>
        <a:p>
          <a:pPr>
            <a:lnSpc>
              <a:spcPct val="115000"/>
            </a:lnSpc>
            <a:spcAft>
              <a:spcPts val="1000"/>
            </a:spcAft>
          </a:pPr>
          <a:r>
            <a:rPr lang="en-GB" sz="1100">
              <a:effectLst/>
              <a:latin typeface="Calibri" panose="020F0502020204030204" pitchFamily="34" charset="0"/>
              <a:ea typeface="Calibri" panose="020F0502020204030204" pitchFamily="34" charset="0"/>
              <a:cs typeface="Times New Roman" panose="02020603050405020304" pitchFamily="18" charset="0"/>
            </a:rPr>
            <a:t>81%</a:t>
          </a:r>
          <a:endParaRPr lang="en-US" sz="20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9</xdr:col>
      <xdr:colOff>536122</xdr:colOff>
      <xdr:row>16</xdr:row>
      <xdr:rowOff>59871</xdr:rowOff>
    </xdr:from>
    <xdr:to>
      <xdr:col>10</xdr:col>
      <xdr:colOff>281716</xdr:colOff>
      <xdr:row>18</xdr:row>
      <xdr:rowOff>55910</xdr:rowOff>
    </xdr:to>
    <xdr:sp macro="" textlink="">
      <xdr:nvSpPr>
        <xdr:cNvPr id="15" name="Text Box 2">
          <a:extLst>
            <a:ext uri="{FF2B5EF4-FFF2-40B4-BE49-F238E27FC236}">
              <a16:creationId xmlns:a16="http://schemas.microsoft.com/office/drawing/2014/main" id="{6F9826E4-5E8E-49B5-9464-DFEE1B8508E9}"/>
            </a:ext>
          </a:extLst>
        </xdr:cNvPr>
        <xdr:cNvSpPr txBox="1">
          <a:spLocks noChangeArrowheads="1"/>
        </xdr:cNvSpPr>
      </xdr:nvSpPr>
      <xdr:spPr bwMode="auto">
        <a:xfrm>
          <a:off x="6550479" y="3624942"/>
          <a:ext cx="412344" cy="377039"/>
        </a:xfrm>
        <a:prstGeom prst="rect">
          <a:avLst/>
        </a:prstGeom>
        <a:solidFill>
          <a:srgbClr val="FFFFFF">
            <a:alpha val="0"/>
          </a:srgbClr>
        </a:solidFill>
        <a:ln w="9525">
          <a:noFill/>
          <a:miter lim="800000"/>
          <a:headEnd/>
          <a:tailEnd/>
        </a:ln>
      </xdr:spPr>
      <xdr:txBody>
        <a:bodyPr rot="0" vert="horz" wrap="square" lIns="36000" tIns="0" rIns="36000" bIns="0" anchor="t" anchorCtr="0">
          <a:noAutofit/>
        </a:bodyPr>
        <a:lstStyle/>
        <a:p>
          <a:pPr>
            <a:lnSpc>
              <a:spcPct val="115000"/>
            </a:lnSpc>
            <a:spcAft>
              <a:spcPts val="1000"/>
            </a:spcAft>
          </a:pPr>
          <a:r>
            <a:rPr lang="en-GB" sz="1100">
              <a:effectLst/>
              <a:latin typeface="Calibri" panose="020F0502020204030204" pitchFamily="34" charset="0"/>
              <a:ea typeface="Calibri" panose="020F0502020204030204" pitchFamily="34" charset="0"/>
              <a:cs typeface="Times New Roman" panose="02020603050405020304" pitchFamily="18" charset="0"/>
            </a:rPr>
            <a:t>19%</a:t>
          </a:r>
          <a:endParaRPr lang="en-US" sz="20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0</xdr:col>
      <xdr:colOff>133669</xdr:colOff>
      <xdr:row>30</xdr:row>
      <xdr:rowOff>142474</xdr:rowOff>
    </xdr:from>
    <xdr:to>
      <xdr:col>10</xdr:col>
      <xdr:colOff>594169</xdr:colOff>
      <xdr:row>52</xdr:row>
      <xdr:rowOff>127474</xdr:rowOff>
    </xdr:to>
    <xdr:graphicFrame macro="">
      <xdr:nvGraphicFramePr>
        <xdr:cNvPr id="16" name="Chart 15">
          <a:extLst>
            <a:ext uri="{FF2B5EF4-FFF2-40B4-BE49-F238E27FC236}">
              <a16:creationId xmlns:a16="http://schemas.microsoft.com/office/drawing/2014/main" id="{699A243E-6F28-4A30-8AA4-CF7064DC3EA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481054</xdr:colOff>
      <xdr:row>42</xdr:row>
      <xdr:rowOff>3235</xdr:rowOff>
    </xdr:from>
    <xdr:to>
      <xdr:col>5</xdr:col>
      <xdr:colOff>226648</xdr:colOff>
      <xdr:row>43</xdr:row>
      <xdr:rowOff>189774</xdr:rowOff>
    </xdr:to>
    <xdr:sp macro="" textlink="">
      <xdr:nvSpPr>
        <xdr:cNvPr id="17" name="Text Box 2">
          <a:extLst>
            <a:ext uri="{FF2B5EF4-FFF2-40B4-BE49-F238E27FC236}">
              <a16:creationId xmlns:a16="http://schemas.microsoft.com/office/drawing/2014/main" id="{02C5E6FD-F90A-4148-97E5-9A1FEEC7C9D8}"/>
            </a:ext>
          </a:extLst>
        </xdr:cNvPr>
        <xdr:cNvSpPr txBox="1">
          <a:spLocks noChangeArrowheads="1"/>
        </xdr:cNvSpPr>
      </xdr:nvSpPr>
      <xdr:spPr bwMode="auto">
        <a:xfrm>
          <a:off x="3167104" y="4137085"/>
          <a:ext cx="412344" cy="377039"/>
        </a:xfrm>
        <a:prstGeom prst="rect">
          <a:avLst/>
        </a:prstGeom>
        <a:solidFill>
          <a:srgbClr val="FFFFFF">
            <a:alpha val="0"/>
          </a:srgbClr>
        </a:solidFill>
        <a:ln w="9525">
          <a:noFill/>
          <a:miter lim="800000"/>
          <a:headEnd/>
          <a:tailEnd/>
        </a:ln>
      </xdr:spPr>
      <xdr:txBody>
        <a:bodyPr rot="0" vert="horz" wrap="square" lIns="36000" tIns="0" rIns="36000" bIns="0" anchor="t" anchorCtr="0">
          <a:noAutofit/>
        </a:bodyPr>
        <a:lstStyle/>
        <a:p>
          <a:pPr>
            <a:lnSpc>
              <a:spcPct val="115000"/>
            </a:lnSpc>
            <a:spcAft>
              <a:spcPts val="1000"/>
            </a:spcAft>
          </a:pPr>
          <a:r>
            <a:rPr lang="en-GB" sz="1100">
              <a:effectLst/>
              <a:latin typeface="Calibri" panose="020F0502020204030204" pitchFamily="34" charset="0"/>
              <a:ea typeface="Calibri" panose="020F0502020204030204" pitchFamily="34" charset="0"/>
              <a:cs typeface="Times New Roman" panose="02020603050405020304" pitchFamily="18" charset="0"/>
            </a:rPr>
            <a:t>98%</a:t>
          </a:r>
          <a:endParaRPr lang="en-US" sz="20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4</xdr:col>
      <xdr:colOff>639238</xdr:colOff>
      <xdr:row>35</xdr:row>
      <xdr:rowOff>84879</xdr:rowOff>
    </xdr:from>
    <xdr:to>
      <xdr:col>5</xdr:col>
      <xdr:colOff>203810</xdr:colOff>
      <xdr:row>37</xdr:row>
      <xdr:rowOff>44057</xdr:rowOff>
    </xdr:to>
    <xdr:cxnSp macro="">
      <xdr:nvCxnSpPr>
        <xdr:cNvPr id="18" name="Straight Connector 17">
          <a:extLst>
            <a:ext uri="{FF2B5EF4-FFF2-40B4-BE49-F238E27FC236}">
              <a16:creationId xmlns:a16="http://schemas.microsoft.com/office/drawing/2014/main" id="{B5E83DDB-55B3-4E4A-A6C0-8AC613A0AB1B}"/>
            </a:ext>
          </a:extLst>
        </xdr:cNvPr>
        <xdr:cNvCxnSpPr/>
      </xdr:nvCxnSpPr>
      <xdr:spPr>
        <a:xfrm flipH="1" flipV="1">
          <a:off x="3330051" y="6835723"/>
          <a:ext cx="231322" cy="340178"/>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34740</xdr:colOff>
      <xdr:row>35</xdr:row>
      <xdr:rowOff>142029</xdr:rowOff>
    </xdr:from>
    <xdr:to>
      <xdr:col>10</xdr:col>
      <xdr:colOff>266062</xdr:colOff>
      <xdr:row>37</xdr:row>
      <xdr:rowOff>101207</xdr:rowOff>
    </xdr:to>
    <xdr:cxnSp macro="">
      <xdr:nvCxnSpPr>
        <xdr:cNvPr id="19" name="Straight Connector 18">
          <a:extLst>
            <a:ext uri="{FF2B5EF4-FFF2-40B4-BE49-F238E27FC236}">
              <a16:creationId xmlns:a16="http://schemas.microsoft.com/office/drawing/2014/main" id="{53F85710-8B59-4F01-A867-88247F51474B}"/>
            </a:ext>
          </a:extLst>
        </xdr:cNvPr>
        <xdr:cNvCxnSpPr/>
      </xdr:nvCxnSpPr>
      <xdr:spPr>
        <a:xfrm flipH="1" flipV="1">
          <a:off x="6711765" y="2942379"/>
          <a:ext cx="231322" cy="340178"/>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462346</xdr:colOff>
      <xdr:row>34</xdr:row>
      <xdr:rowOff>98486</xdr:rowOff>
    </xdr:from>
    <xdr:to>
      <xdr:col>5</xdr:col>
      <xdr:colOff>207940</xdr:colOff>
      <xdr:row>36</xdr:row>
      <xdr:rowOff>94525</xdr:rowOff>
    </xdr:to>
    <xdr:sp macro="" textlink="">
      <xdr:nvSpPr>
        <xdr:cNvPr id="20" name="Text Box 2">
          <a:extLst>
            <a:ext uri="{FF2B5EF4-FFF2-40B4-BE49-F238E27FC236}">
              <a16:creationId xmlns:a16="http://schemas.microsoft.com/office/drawing/2014/main" id="{F4353A48-B0AD-43B6-933C-7A9A0B418FAC}"/>
            </a:ext>
          </a:extLst>
        </xdr:cNvPr>
        <xdr:cNvSpPr txBox="1">
          <a:spLocks noChangeArrowheads="1"/>
        </xdr:cNvSpPr>
      </xdr:nvSpPr>
      <xdr:spPr bwMode="auto">
        <a:xfrm>
          <a:off x="3153159" y="6658830"/>
          <a:ext cx="412344" cy="377039"/>
        </a:xfrm>
        <a:prstGeom prst="rect">
          <a:avLst/>
        </a:prstGeom>
        <a:solidFill>
          <a:srgbClr val="FFFFFF">
            <a:alpha val="0"/>
          </a:srgbClr>
        </a:solidFill>
        <a:ln w="9525">
          <a:noFill/>
          <a:miter lim="800000"/>
          <a:headEnd/>
          <a:tailEnd/>
        </a:ln>
      </xdr:spPr>
      <xdr:txBody>
        <a:bodyPr rot="0" vert="horz" wrap="square" lIns="36000" tIns="0" rIns="36000" bIns="0" anchor="t" anchorCtr="0">
          <a:noAutofit/>
        </a:bodyPr>
        <a:lstStyle/>
        <a:p>
          <a:pPr>
            <a:lnSpc>
              <a:spcPct val="115000"/>
            </a:lnSpc>
            <a:spcAft>
              <a:spcPts val="1000"/>
            </a:spcAft>
          </a:pPr>
          <a:r>
            <a:rPr lang="en-GB" sz="1100">
              <a:effectLst/>
              <a:latin typeface="Calibri" panose="020F0502020204030204" pitchFamily="34" charset="0"/>
              <a:ea typeface="Calibri" panose="020F0502020204030204" pitchFamily="34" charset="0"/>
              <a:cs typeface="Times New Roman" panose="02020603050405020304" pitchFamily="18" charset="0"/>
            </a:rPr>
            <a:t>2%</a:t>
          </a:r>
          <a:endParaRPr lang="en-US" sz="20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10</xdr:col>
      <xdr:colOff>7525</xdr:colOff>
      <xdr:row>42</xdr:row>
      <xdr:rowOff>155635</xdr:rowOff>
    </xdr:from>
    <xdr:to>
      <xdr:col>10</xdr:col>
      <xdr:colOff>419869</xdr:colOff>
      <xdr:row>44</xdr:row>
      <xdr:rowOff>151674</xdr:rowOff>
    </xdr:to>
    <xdr:sp macro="" textlink="">
      <xdr:nvSpPr>
        <xdr:cNvPr id="21" name="Text Box 2">
          <a:extLst>
            <a:ext uri="{FF2B5EF4-FFF2-40B4-BE49-F238E27FC236}">
              <a16:creationId xmlns:a16="http://schemas.microsoft.com/office/drawing/2014/main" id="{41DDDDA6-9E28-4353-8FB8-3C1A0C89E239}"/>
            </a:ext>
          </a:extLst>
        </xdr:cNvPr>
        <xdr:cNvSpPr txBox="1">
          <a:spLocks noChangeArrowheads="1"/>
        </xdr:cNvSpPr>
      </xdr:nvSpPr>
      <xdr:spPr bwMode="auto">
        <a:xfrm>
          <a:off x="6684550" y="4289485"/>
          <a:ext cx="412344" cy="377039"/>
        </a:xfrm>
        <a:prstGeom prst="rect">
          <a:avLst/>
        </a:prstGeom>
        <a:solidFill>
          <a:srgbClr val="FFFFFF">
            <a:alpha val="0"/>
          </a:srgbClr>
        </a:solidFill>
        <a:ln w="9525">
          <a:noFill/>
          <a:miter lim="800000"/>
          <a:headEnd/>
          <a:tailEnd/>
        </a:ln>
      </xdr:spPr>
      <xdr:txBody>
        <a:bodyPr rot="0" vert="horz" wrap="square" lIns="36000" tIns="0" rIns="36000" bIns="0" anchor="t" anchorCtr="0">
          <a:noAutofit/>
        </a:bodyPr>
        <a:lstStyle/>
        <a:p>
          <a:pPr>
            <a:lnSpc>
              <a:spcPct val="115000"/>
            </a:lnSpc>
            <a:spcAft>
              <a:spcPts val="1000"/>
            </a:spcAft>
          </a:pPr>
          <a:r>
            <a:rPr lang="en-GB" sz="1100">
              <a:effectLst/>
              <a:latin typeface="Calibri" panose="020F0502020204030204" pitchFamily="34" charset="0"/>
              <a:ea typeface="Calibri" panose="020F0502020204030204" pitchFamily="34" charset="0"/>
              <a:cs typeface="Times New Roman" panose="02020603050405020304" pitchFamily="18" charset="0"/>
            </a:rPr>
            <a:t>93%</a:t>
          </a:r>
          <a:endParaRPr lang="en-US" sz="20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9</xdr:col>
      <xdr:colOff>540927</xdr:colOff>
      <xdr:row>34</xdr:row>
      <xdr:rowOff>95250</xdr:rowOff>
    </xdr:from>
    <xdr:to>
      <xdr:col>10</xdr:col>
      <xdr:colOff>300128</xdr:colOff>
      <xdr:row>36</xdr:row>
      <xdr:rowOff>45539</xdr:rowOff>
    </xdr:to>
    <xdr:sp macro="" textlink="">
      <xdr:nvSpPr>
        <xdr:cNvPr id="22" name="Text Box 2">
          <a:extLst>
            <a:ext uri="{FF2B5EF4-FFF2-40B4-BE49-F238E27FC236}">
              <a16:creationId xmlns:a16="http://schemas.microsoft.com/office/drawing/2014/main" id="{C7DEA656-9C2D-416B-81F5-7BAA99F8818F}"/>
            </a:ext>
          </a:extLst>
        </xdr:cNvPr>
        <xdr:cNvSpPr txBox="1">
          <a:spLocks noChangeArrowheads="1"/>
        </xdr:cNvSpPr>
      </xdr:nvSpPr>
      <xdr:spPr bwMode="auto">
        <a:xfrm>
          <a:off x="6560727" y="2705100"/>
          <a:ext cx="416426" cy="331289"/>
        </a:xfrm>
        <a:prstGeom prst="rect">
          <a:avLst/>
        </a:prstGeom>
        <a:solidFill>
          <a:srgbClr val="FFFFFF">
            <a:alpha val="0"/>
          </a:srgbClr>
        </a:solidFill>
        <a:ln w="9525">
          <a:noFill/>
          <a:miter lim="800000"/>
          <a:headEnd/>
          <a:tailEnd/>
        </a:ln>
      </xdr:spPr>
      <xdr:txBody>
        <a:bodyPr rot="0" vert="horz" wrap="square" lIns="36000" tIns="0" rIns="36000" bIns="0" anchor="t" anchorCtr="0">
          <a:noAutofit/>
        </a:bodyPr>
        <a:lstStyle/>
        <a:p>
          <a:pPr>
            <a:lnSpc>
              <a:spcPct val="115000"/>
            </a:lnSpc>
            <a:spcAft>
              <a:spcPts val="1000"/>
            </a:spcAft>
          </a:pPr>
          <a:r>
            <a:rPr lang="en-GB" sz="1100">
              <a:effectLst/>
              <a:latin typeface="Calibri" panose="020F0502020204030204" pitchFamily="34" charset="0"/>
              <a:ea typeface="Calibri" panose="020F0502020204030204" pitchFamily="34" charset="0"/>
              <a:cs typeface="Times New Roman" panose="02020603050405020304" pitchFamily="18" charset="0"/>
            </a:rPr>
            <a:t>7%</a:t>
          </a:r>
          <a:endParaRPr lang="en-US" sz="20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5</xdr:col>
      <xdr:colOff>231321</xdr:colOff>
      <xdr:row>37</xdr:row>
      <xdr:rowOff>83343</xdr:rowOff>
    </xdr:from>
    <xdr:to>
      <xdr:col>5</xdr:col>
      <xdr:colOff>231321</xdr:colOff>
      <xdr:row>48</xdr:row>
      <xdr:rowOff>103772</xdr:rowOff>
    </xdr:to>
    <xdr:cxnSp macro="">
      <xdr:nvCxnSpPr>
        <xdr:cNvPr id="23" name="Straight Connector 22">
          <a:extLst>
            <a:ext uri="{FF2B5EF4-FFF2-40B4-BE49-F238E27FC236}">
              <a16:creationId xmlns:a16="http://schemas.microsoft.com/office/drawing/2014/main" id="{54ABE9B7-AE05-4AB7-9F7B-4F5FFB90DF98}"/>
            </a:ext>
          </a:extLst>
        </xdr:cNvPr>
        <xdr:cNvCxnSpPr/>
      </xdr:nvCxnSpPr>
      <xdr:spPr>
        <a:xfrm flipV="1">
          <a:off x="3588884" y="7215187"/>
          <a:ext cx="0" cy="2115929"/>
        </a:xfrm>
        <a:prstGeom prst="line">
          <a:avLst/>
        </a:prstGeom>
        <a:ln w="3175">
          <a:prstDash val="dash"/>
          <a:headEnd type="none" w="med" len="med"/>
          <a:tailEnd type="none" w="med" len="med"/>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0</xdr:colOff>
      <xdr:row>82</xdr:row>
      <xdr:rowOff>12772</xdr:rowOff>
    </xdr:from>
    <xdr:to>
      <xdr:col>10</xdr:col>
      <xdr:colOff>0</xdr:colOff>
      <xdr:row>103</xdr:row>
      <xdr:rowOff>188272</xdr:rowOff>
    </xdr:to>
    <xdr:graphicFrame macro="">
      <xdr:nvGraphicFramePr>
        <xdr:cNvPr id="24" name="Chart 23">
          <a:extLst>
            <a:ext uri="{FF2B5EF4-FFF2-40B4-BE49-F238E27FC236}">
              <a16:creationId xmlns:a16="http://schemas.microsoft.com/office/drawing/2014/main" id="{7F575F62-5E0D-405E-8761-658A0E7C3C1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518772</xdr:colOff>
      <xdr:row>86</xdr:row>
      <xdr:rowOff>11906</xdr:rowOff>
    </xdr:from>
    <xdr:to>
      <xdr:col>4</xdr:col>
      <xdr:colOff>518772</xdr:colOff>
      <xdr:row>99</xdr:row>
      <xdr:rowOff>175209</xdr:rowOff>
    </xdr:to>
    <xdr:cxnSp macro="">
      <xdr:nvCxnSpPr>
        <xdr:cNvPr id="25" name="Straight Connector 24">
          <a:extLst>
            <a:ext uri="{FF2B5EF4-FFF2-40B4-BE49-F238E27FC236}">
              <a16:creationId xmlns:a16="http://schemas.microsoft.com/office/drawing/2014/main" id="{3CBFEE64-E7BE-4B36-AA55-FAF50845B9BD}"/>
            </a:ext>
          </a:extLst>
        </xdr:cNvPr>
        <xdr:cNvCxnSpPr/>
      </xdr:nvCxnSpPr>
      <xdr:spPr>
        <a:xfrm flipV="1">
          <a:off x="3209585" y="16478250"/>
          <a:ext cx="0" cy="2639803"/>
        </a:xfrm>
        <a:prstGeom prst="line">
          <a:avLst/>
        </a:prstGeom>
        <a:ln w="3175">
          <a:prstDash val="dash"/>
          <a:headEnd type="none" w="med" len="med"/>
          <a:tailEnd type="none" w="med" len="med"/>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163286</xdr:colOff>
      <xdr:row>91</xdr:row>
      <xdr:rowOff>40821</xdr:rowOff>
    </xdr:from>
    <xdr:to>
      <xdr:col>4</xdr:col>
      <xdr:colOff>575630</xdr:colOff>
      <xdr:row>93</xdr:row>
      <xdr:rowOff>36860</xdr:rowOff>
    </xdr:to>
    <xdr:sp macro="" textlink="">
      <xdr:nvSpPr>
        <xdr:cNvPr id="26" name="Text Box 2">
          <a:extLst>
            <a:ext uri="{FF2B5EF4-FFF2-40B4-BE49-F238E27FC236}">
              <a16:creationId xmlns:a16="http://schemas.microsoft.com/office/drawing/2014/main" id="{7F97A909-4464-4A24-A1FC-7C38C39B4196}"/>
            </a:ext>
          </a:extLst>
        </xdr:cNvPr>
        <xdr:cNvSpPr txBox="1">
          <a:spLocks noChangeArrowheads="1"/>
        </xdr:cNvSpPr>
      </xdr:nvSpPr>
      <xdr:spPr bwMode="auto">
        <a:xfrm>
          <a:off x="2849336" y="3412671"/>
          <a:ext cx="412344" cy="377039"/>
        </a:xfrm>
        <a:prstGeom prst="rect">
          <a:avLst/>
        </a:prstGeom>
        <a:solidFill>
          <a:srgbClr val="FFFFFF">
            <a:alpha val="0"/>
          </a:srgbClr>
        </a:solidFill>
        <a:ln w="9525">
          <a:noFill/>
          <a:miter lim="800000"/>
          <a:headEnd/>
          <a:tailEnd/>
        </a:ln>
      </xdr:spPr>
      <xdr:txBody>
        <a:bodyPr rot="0" vert="horz" wrap="square" lIns="36000" tIns="0" rIns="36000" bIns="0" anchor="t" anchorCtr="0">
          <a:noAutofit/>
        </a:bodyPr>
        <a:lstStyle/>
        <a:p>
          <a:pPr>
            <a:lnSpc>
              <a:spcPct val="115000"/>
            </a:lnSpc>
            <a:spcAft>
              <a:spcPts val="1000"/>
            </a:spcAft>
          </a:pPr>
          <a:r>
            <a:rPr lang="en-GB" sz="1100">
              <a:effectLst/>
              <a:latin typeface="Calibri" panose="020F0502020204030204" pitchFamily="34" charset="0"/>
              <a:ea typeface="Calibri" panose="020F0502020204030204" pitchFamily="34" charset="0"/>
              <a:cs typeface="Times New Roman" panose="02020603050405020304" pitchFamily="18" charset="0"/>
            </a:rPr>
            <a:t>95%</a:t>
          </a:r>
          <a:endParaRPr lang="en-US" sz="20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4</xdr:col>
      <xdr:colOff>297656</xdr:colOff>
      <xdr:row>84</xdr:row>
      <xdr:rowOff>86747</xdr:rowOff>
    </xdr:from>
    <xdr:to>
      <xdr:col>4</xdr:col>
      <xdr:colOff>528978</xdr:colOff>
      <xdr:row>86</xdr:row>
      <xdr:rowOff>45925</xdr:rowOff>
    </xdr:to>
    <xdr:cxnSp macro="">
      <xdr:nvCxnSpPr>
        <xdr:cNvPr id="27" name="Straight Connector 26">
          <a:extLst>
            <a:ext uri="{FF2B5EF4-FFF2-40B4-BE49-F238E27FC236}">
              <a16:creationId xmlns:a16="http://schemas.microsoft.com/office/drawing/2014/main" id="{229EB3B0-9FBA-48B0-BC11-58BC637B8566}"/>
            </a:ext>
          </a:extLst>
        </xdr:cNvPr>
        <xdr:cNvCxnSpPr/>
      </xdr:nvCxnSpPr>
      <xdr:spPr>
        <a:xfrm flipH="1" flipV="1">
          <a:off x="2988469" y="16195903"/>
          <a:ext cx="231322" cy="340178"/>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111579</xdr:colOff>
      <xdr:row>85</xdr:row>
      <xdr:rowOff>179616</xdr:rowOff>
    </xdr:from>
    <xdr:to>
      <xdr:col>9</xdr:col>
      <xdr:colOff>342901</xdr:colOff>
      <xdr:row>87</xdr:row>
      <xdr:rowOff>138794</xdr:rowOff>
    </xdr:to>
    <xdr:cxnSp macro="">
      <xdr:nvCxnSpPr>
        <xdr:cNvPr id="28" name="Straight Connector 27">
          <a:extLst>
            <a:ext uri="{FF2B5EF4-FFF2-40B4-BE49-F238E27FC236}">
              <a16:creationId xmlns:a16="http://schemas.microsoft.com/office/drawing/2014/main" id="{643DBBC7-6EEB-4549-AFA7-648A78934540}"/>
            </a:ext>
          </a:extLst>
        </xdr:cNvPr>
        <xdr:cNvCxnSpPr/>
      </xdr:nvCxnSpPr>
      <xdr:spPr>
        <a:xfrm flipH="1" flipV="1">
          <a:off x="6131379" y="2408466"/>
          <a:ext cx="231322" cy="340178"/>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61233</xdr:colOff>
      <xdr:row>83</xdr:row>
      <xdr:rowOff>124166</xdr:rowOff>
    </xdr:from>
    <xdr:to>
      <xdr:col>4</xdr:col>
      <xdr:colOff>473577</xdr:colOff>
      <xdr:row>85</xdr:row>
      <xdr:rowOff>120205</xdr:rowOff>
    </xdr:to>
    <xdr:sp macro="" textlink="">
      <xdr:nvSpPr>
        <xdr:cNvPr id="29" name="Text Box 2">
          <a:extLst>
            <a:ext uri="{FF2B5EF4-FFF2-40B4-BE49-F238E27FC236}">
              <a16:creationId xmlns:a16="http://schemas.microsoft.com/office/drawing/2014/main" id="{1ED10437-0CCE-4103-BC88-E7EB641AAADC}"/>
            </a:ext>
          </a:extLst>
        </xdr:cNvPr>
        <xdr:cNvSpPr txBox="1">
          <a:spLocks noChangeArrowheads="1"/>
        </xdr:cNvSpPr>
      </xdr:nvSpPr>
      <xdr:spPr bwMode="auto">
        <a:xfrm>
          <a:off x="2752046" y="16042822"/>
          <a:ext cx="412344" cy="377039"/>
        </a:xfrm>
        <a:prstGeom prst="rect">
          <a:avLst/>
        </a:prstGeom>
        <a:solidFill>
          <a:srgbClr val="FFFFFF">
            <a:alpha val="0"/>
          </a:srgbClr>
        </a:solidFill>
        <a:ln w="9525">
          <a:noFill/>
          <a:miter lim="800000"/>
          <a:headEnd/>
          <a:tailEnd/>
        </a:ln>
      </xdr:spPr>
      <xdr:txBody>
        <a:bodyPr rot="0" vert="horz" wrap="square" lIns="36000" tIns="0" rIns="36000" bIns="0" anchor="t" anchorCtr="0">
          <a:noAutofit/>
        </a:bodyPr>
        <a:lstStyle/>
        <a:p>
          <a:pPr>
            <a:lnSpc>
              <a:spcPct val="115000"/>
            </a:lnSpc>
            <a:spcAft>
              <a:spcPts val="1000"/>
            </a:spcAft>
          </a:pPr>
          <a:r>
            <a:rPr lang="en-GB" sz="1100">
              <a:effectLst/>
              <a:latin typeface="Calibri" panose="020F0502020204030204" pitchFamily="34" charset="0"/>
              <a:ea typeface="Calibri" panose="020F0502020204030204" pitchFamily="34" charset="0"/>
              <a:cs typeface="Times New Roman" panose="02020603050405020304" pitchFamily="18" charset="0"/>
            </a:rPr>
            <a:t>5%</a:t>
          </a:r>
          <a:endParaRPr lang="en-US" sz="20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9</xdr:col>
      <xdr:colOff>70758</xdr:colOff>
      <xdr:row>93</xdr:row>
      <xdr:rowOff>84364</xdr:rowOff>
    </xdr:from>
    <xdr:to>
      <xdr:col>9</xdr:col>
      <xdr:colOff>483102</xdr:colOff>
      <xdr:row>95</xdr:row>
      <xdr:rowOff>80403</xdr:rowOff>
    </xdr:to>
    <xdr:sp macro="" textlink="">
      <xdr:nvSpPr>
        <xdr:cNvPr id="30" name="Text Box 2">
          <a:extLst>
            <a:ext uri="{FF2B5EF4-FFF2-40B4-BE49-F238E27FC236}">
              <a16:creationId xmlns:a16="http://schemas.microsoft.com/office/drawing/2014/main" id="{7D494220-33FD-44DE-80F9-547B61B6A067}"/>
            </a:ext>
          </a:extLst>
        </xdr:cNvPr>
        <xdr:cNvSpPr txBox="1">
          <a:spLocks noChangeArrowheads="1"/>
        </xdr:cNvSpPr>
      </xdr:nvSpPr>
      <xdr:spPr bwMode="auto">
        <a:xfrm>
          <a:off x="6090558" y="3837214"/>
          <a:ext cx="412344" cy="377039"/>
        </a:xfrm>
        <a:prstGeom prst="rect">
          <a:avLst/>
        </a:prstGeom>
        <a:solidFill>
          <a:srgbClr val="FFFFFF">
            <a:alpha val="0"/>
          </a:srgbClr>
        </a:solidFill>
        <a:ln w="9525">
          <a:noFill/>
          <a:miter lim="800000"/>
          <a:headEnd/>
          <a:tailEnd/>
        </a:ln>
      </xdr:spPr>
      <xdr:txBody>
        <a:bodyPr rot="0" vert="horz" wrap="square" lIns="36000" tIns="0" rIns="36000" bIns="0" anchor="t" anchorCtr="0">
          <a:noAutofit/>
        </a:bodyPr>
        <a:lstStyle/>
        <a:p>
          <a:pPr>
            <a:lnSpc>
              <a:spcPct val="115000"/>
            </a:lnSpc>
            <a:spcAft>
              <a:spcPts val="1000"/>
            </a:spcAft>
          </a:pPr>
          <a:r>
            <a:rPr lang="en-GB" sz="1100">
              <a:effectLst/>
              <a:latin typeface="Calibri" panose="020F0502020204030204" pitchFamily="34" charset="0"/>
              <a:ea typeface="Calibri" panose="020F0502020204030204" pitchFamily="34" charset="0"/>
              <a:cs typeface="Times New Roman" panose="02020603050405020304" pitchFamily="18" charset="0"/>
            </a:rPr>
            <a:t>86%</a:t>
          </a:r>
          <a:endParaRPr lang="en-US" sz="20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8</xdr:col>
      <xdr:colOff>536123</xdr:colOff>
      <xdr:row>85</xdr:row>
      <xdr:rowOff>5443</xdr:rowOff>
    </xdr:from>
    <xdr:to>
      <xdr:col>9</xdr:col>
      <xdr:colOff>281717</xdr:colOff>
      <xdr:row>87</xdr:row>
      <xdr:rowOff>1482</xdr:rowOff>
    </xdr:to>
    <xdr:sp macro="" textlink="">
      <xdr:nvSpPr>
        <xdr:cNvPr id="31" name="Text Box 2">
          <a:extLst>
            <a:ext uri="{FF2B5EF4-FFF2-40B4-BE49-F238E27FC236}">
              <a16:creationId xmlns:a16="http://schemas.microsoft.com/office/drawing/2014/main" id="{2F4E8BDD-DBF8-4DC5-B977-0EDCF650B98A}"/>
            </a:ext>
          </a:extLst>
        </xdr:cNvPr>
        <xdr:cNvSpPr txBox="1">
          <a:spLocks noChangeArrowheads="1"/>
        </xdr:cNvSpPr>
      </xdr:nvSpPr>
      <xdr:spPr bwMode="auto">
        <a:xfrm>
          <a:off x="5889173" y="2234293"/>
          <a:ext cx="412344" cy="377039"/>
        </a:xfrm>
        <a:prstGeom prst="rect">
          <a:avLst/>
        </a:prstGeom>
        <a:solidFill>
          <a:srgbClr val="FFFFFF">
            <a:alpha val="0"/>
          </a:srgbClr>
        </a:solidFill>
        <a:ln w="9525">
          <a:noFill/>
          <a:miter lim="800000"/>
          <a:headEnd/>
          <a:tailEnd/>
        </a:ln>
      </xdr:spPr>
      <xdr:txBody>
        <a:bodyPr rot="0" vert="horz" wrap="square" lIns="36000" tIns="0" rIns="36000" bIns="0" anchor="t" anchorCtr="0">
          <a:noAutofit/>
        </a:bodyPr>
        <a:lstStyle/>
        <a:p>
          <a:pPr>
            <a:lnSpc>
              <a:spcPct val="115000"/>
            </a:lnSpc>
            <a:spcAft>
              <a:spcPts val="1000"/>
            </a:spcAft>
          </a:pPr>
          <a:r>
            <a:rPr lang="en-GB" sz="1100">
              <a:effectLst/>
              <a:latin typeface="Calibri" panose="020F0502020204030204" pitchFamily="34" charset="0"/>
              <a:ea typeface="Calibri" panose="020F0502020204030204" pitchFamily="34" charset="0"/>
              <a:cs typeface="Times New Roman" panose="02020603050405020304" pitchFamily="18" charset="0"/>
            </a:rPr>
            <a:t>14%</a:t>
          </a:r>
          <a:endParaRPr lang="en-US" sz="20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0</xdr:col>
      <xdr:colOff>0</xdr:colOff>
      <xdr:row>56</xdr:row>
      <xdr:rowOff>27215</xdr:rowOff>
    </xdr:from>
    <xdr:to>
      <xdr:col>10</xdr:col>
      <xdr:colOff>446893</xdr:colOff>
      <xdr:row>78</xdr:row>
      <xdr:rowOff>12215</xdr:rowOff>
    </xdr:to>
    <xdr:graphicFrame macro="">
      <xdr:nvGraphicFramePr>
        <xdr:cNvPr id="32" name="Chart 31">
          <a:extLst>
            <a:ext uri="{FF2B5EF4-FFF2-40B4-BE49-F238E27FC236}">
              <a16:creationId xmlns:a16="http://schemas.microsoft.com/office/drawing/2014/main" id="{783BB219-10E3-49AF-8403-E7AA405201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xdr:col>
      <xdr:colOff>47624</xdr:colOff>
      <xdr:row>60</xdr:row>
      <xdr:rowOff>107156</xdr:rowOff>
    </xdr:from>
    <xdr:to>
      <xdr:col>5</xdr:col>
      <xdr:colOff>47624</xdr:colOff>
      <xdr:row>74</xdr:row>
      <xdr:rowOff>11924</xdr:rowOff>
    </xdr:to>
    <xdr:cxnSp macro="">
      <xdr:nvCxnSpPr>
        <xdr:cNvPr id="33" name="Straight Connector 32">
          <a:extLst>
            <a:ext uri="{FF2B5EF4-FFF2-40B4-BE49-F238E27FC236}">
              <a16:creationId xmlns:a16="http://schemas.microsoft.com/office/drawing/2014/main" id="{F6E34C0D-80BC-4A57-A1FC-508802BDCF53}"/>
            </a:ext>
          </a:extLst>
        </xdr:cNvPr>
        <xdr:cNvCxnSpPr/>
      </xdr:nvCxnSpPr>
      <xdr:spPr>
        <a:xfrm flipH="1" flipV="1">
          <a:off x="3405187" y="11620500"/>
          <a:ext cx="0" cy="2571768"/>
        </a:xfrm>
        <a:prstGeom prst="line">
          <a:avLst/>
        </a:prstGeom>
        <a:ln w="3175">
          <a:prstDash val="dash"/>
          <a:headEnd type="none" w="med" len="med"/>
          <a:tailEnd type="none" w="med" len="med"/>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299357</xdr:colOff>
      <xdr:row>65</xdr:row>
      <xdr:rowOff>95249</xdr:rowOff>
    </xdr:from>
    <xdr:to>
      <xdr:col>5</xdr:col>
      <xdr:colOff>44951</xdr:colOff>
      <xdr:row>67</xdr:row>
      <xdr:rowOff>91288</xdr:rowOff>
    </xdr:to>
    <xdr:sp macro="" textlink="">
      <xdr:nvSpPr>
        <xdr:cNvPr id="34" name="Text Box 2">
          <a:extLst>
            <a:ext uri="{FF2B5EF4-FFF2-40B4-BE49-F238E27FC236}">
              <a16:creationId xmlns:a16="http://schemas.microsoft.com/office/drawing/2014/main" id="{333BB20A-79FD-46C3-9A78-8215F2953963}"/>
            </a:ext>
          </a:extLst>
        </xdr:cNvPr>
        <xdr:cNvSpPr txBox="1">
          <a:spLocks noChangeArrowheads="1"/>
        </xdr:cNvSpPr>
      </xdr:nvSpPr>
      <xdr:spPr bwMode="auto">
        <a:xfrm>
          <a:off x="2985407" y="3657599"/>
          <a:ext cx="412344" cy="377039"/>
        </a:xfrm>
        <a:prstGeom prst="rect">
          <a:avLst/>
        </a:prstGeom>
        <a:solidFill>
          <a:srgbClr val="FFFFFF">
            <a:alpha val="0"/>
          </a:srgbClr>
        </a:solidFill>
        <a:ln w="9525">
          <a:noFill/>
          <a:miter lim="800000"/>
          <a:headEnd/>
          <a:tailEnd/>
        </a:ln>
      </xdr:spPr>
      <xdr:txBody>
        <a:bodyPr rot="0" vert="horz" wrap="square" lIns="36000" tIns="0" rIns="36000" bIns="0" anchor="t" anchorCtr="0">
          <a:noAutofit/>
        </a:bodyPr>
        <a:lstStyle/>
        <a:p>
          <a:pPr>
            <a:lnSpc>
              <a:spcPct val="115000"/>
            </a:lnSpc>
            <a:spcAft>
              <a:spcPts val="1000"/>
            </a:spcAft>
          </a:pPr>
          <a:r>
            <a:rPr lang="en-GB" sz="1100">
              <a:effectLst/>
              <a:latin typeface="Calibri" panose="020F0502020204030204" pitchFamily="34" charset="0"/>
              <a:ea typeface="Calibri" panose="020F0502020204030204" pitchFamily="34" charset="0"/>
              <a:cs typeface="Times New Roman" panose="02020603050405020304" pitchFamily="18" charset="0"/>
            </a:rPr>
            <a:t>97%</a:t>
          </a:r>
          <a:endParaRPr lang="en-US" sz="20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4</xdr:col>
      <xdr:colOff>481353</xdr:colOff>
      <xdr:row>58</xdr:row>
      <xdr:rowOff>176893</xdr:rowOff>
    </xdr:from>
    <xdr:to>
      <xdr:col>5</xdr:col>
      <xdr:colOff>45925</xdr:colOff>
      <xdr:row>60</xdr:row>
      <xdr:rowOff>136071</xdr:rowOff>
    </xdr:to>
    <xdr:cxnSp macro="">
      <xdr:nvCxnSpPr>
        <xdr:cNvPr id="35" name="Straight Connector 34">
          <a:extLst>
            <a:ext uri="{FF2B5EF4-FFF2-40B4-BE49-F238E27FC236}">
              <a16:creationId xmlns:a16="http://schemas.microsoft.com/office/drawing/2014/main" id="{A678E628-06F8-4569-8EAE-21986FEDD9E5}"/>
            </a:ext>
          </a:extLst>
        </xdr:cNvPr>
        <xdr:cNvCxnSpPr/>
      </xdr:nvCxnSpPr>
      <xdr:spPr>
        <a:xfrm flipH="1" flipV="1">
          <a:off x="3172166" y="11309237"/>
          <a:ext cx="231322" cy="340178"/>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574221</xdr:colOff>
      <xdr:row>59</xdr:row>
      <xdr:rowOff>43544</xdr:rowOff>
    </xdr:from>
    <xdr:to>
      <xdr:col>10</xdr:col>
      <xdr:colOff>152400</xdr:colOff>
      <xdr:row>61</xdr:row>
      <xdr:rowOff>2722</xdr:rowOff>
    </xdr:to>
    <xdr:cxnSp macro="">
      <xdr:nvCxnSpPr>
        <xdr:cNvPr id="36" name="Straight Connector 35">
          <a:extLst>
            <a:ext uri="{FF2B5EF4-FFF2-40B4-BE49-F238E27FC236}">
              <a16:creationId xmlns:a16="http://schemas.microsoft.com/office/drawing/2014/main" id="{7F41A476-45A1-4255-89D0-B394EE41386E}"/>
            </a:ext>
          </a:extLst>
        </xdr:cNvPr>
        <xdr:cNvCxnSpPr/>
      </xdr:nvCxnSpPr>
      <xdr:spPr>
        <a:xfrm flipH="1" flipV="1">
          <a:off x="6594021" y="2462894"/>
          <a:ext cx="235404" cy="340178"/>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340179</xdr:colOff>
      <xdr:row>58</xdr:row>
      <xdr:rowOff>0</xdr:rowOff>
    </xdr:from>
    <xdr:to>
      <xdr:col>5</xdr:col>
      <xdr:colOff>85773</xdr:colOff>
      <xdr:row>59</xdr:row>
      <xdr:rowOff>186539</xdr:rowOff>
    </xdr:to>
    <xdr:sp macro="" textlink="">
      <xdr:nvSpPr>
        <xdr:cNvPr id="37" name="Text Box 2">
          <a:extLst>
            <a:ext uri="{FF2B5EF4-FFF2-40B4-BE49-F238E27FC236}">
              <a16:creationId xmlns:a16="http://schemas.microsoft.com/office/drawing/2014/main" id="{C6F0C2BA-B69F-4C27-B809-EEE35853880B}"/>
            </a:ext>
          </a:extLst>
        </xdr:cNvPr>
        <xdr:cNvSpPr txBox="1">
          <a:spLocks noChangeArrowheads="1"/>
        </xdr:cNvSpPr>
      </xdr:nvSpPr>
      <xdr:spPr bwMode="auto">
        <a:xfrm>
          <a:off x="3026229" y="2228850"/>
          <a:ext cx="412344" cy="377039"/>
        </a:xfrm>
        <a:prstGeom prst="rect">
          <a:avLst/>
        </a:prstGeom>
        <a:solidFill>
          <a:srgbClr val="FFFFFF">
            <a:alpha val="0"/>
          </a:srgbClr>
        </a:solidFill>
        <a:ln w="9525">
          <a:noFill/>
          <a:miter lim="800000"/>
          <a:headEnd/>
          <a:tailEnd/>
        </a:ln>
      </xdr:spPr>
      <xdr:txBody>
        <a:bodyPr rot="0" vert="horz" wrap="square" lIns="36000" tIns="0" rIns="36000" bIns="0" anchor="t" anchorCtr="0">
          <a:noAutofit/>
        </a:bodyPr>
        <a:lstStyle/>
        <a:p>
          <a:pPr>
            <a:lnSpc>
              <a:spcPct val="115000"/>
            </a:lnSpc>
            <a:spcAft>
              <a:spcPts val="1000"/>
            </a:spcAft>
          </a:pPr>
          <a:r>
            <a:rPr lang="en-GB" sz="1100">
              <a:effectLst/>
              <a:latin typeface="Calibri" panose="020F0502020204030204" pitchFamily="34" charset="0"/>
              <a:ea typeface="Calibri" panose="020F0502020204030204" pitchFamily="34" charset="0"/>
              <a:cs typeface="Times New Roman" panose="02020603050405020304" pitchFamily="18" charset="0"/>
            </a:rPr>
            <a:t>3%</a:t>
          </a:r>
          <a:endParaRPr lang="en-US" sz="20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9</xdr:col>
      <xdr:colOff>424543</xdr:colOff>
      <xdr:row>66</xdr:row>
      <xdr:rowOff>43542</xdr:rowOff>
    </xdr:from>
    <xdr:to>
      <xdr:col>10</xdr:col>
      <xdr:colOff>183744</xdr:colOff>
      <xdr:row>68</xdr:row>
      <xdr:rowOff>39581</xdr:rowOff>
    </xdr:to>
    <xdr:sp macro="" textlink="">
      <xdr:nvSpPr>
        <xdr:cNvPr id="38" name="Text Box 2">
          <a:extLst>
            <a:ext uri="{FF2B5EF4-FFF2-40B4-BE49-F238E27FC236}">
              <a16:creationId xmlns:a16="http://schemas.microsoft.com/office/drawing/2014/main" id="{13F9AAD8-FA67-4ADA-AD2D-92C0AFD53238}"/>
            </a:ext>
          </a:extLst>
        </xdr:cNvPr>
        <xdr:cNvSpPr txBox="1">
          <a:spLocks noChangeArrowheads="1"/>
        </xdr:cNvSpPr>
      </xdr:nvSpPr>
      <xdr:spPr bwMode="auto">
        <a:xfrm>
          <a:off x="6444343" y="3796392"/>
          <a:ext cx="416426" cy="377039"/>
        </a:xfrm>
        <a:prstGeom prst="rect">
          <a:avLst/>
        </a:prstGeom>
        <a:solidFill>
          <a:srgbClr val="FFFFFF">
            <a:alpha val="0"/>
          </a:srgbClr>
        </a:solidFill>
        <a:ln w="9525">
          <a:noFill/>
          <a:miter lim="800000"/>
          <a:headEnd/>
          <a:tailEnd/>
        </a:ln>
      </xdr:spPr>
      <xdr:txBody>
        <a:bodyPr rot="0" vert="horz" wrap="square" lIns="36000" tIns="0" rIns="36000" bIns="0" anchor="t" anchorCtr="0">
          <a:noAutofit/>
        </a:bodyPr>
        <a:lstStyle/>
        <a:p>
          <a:pPr>
            <a:lnSpc>
              <a:spcPct val="115000"/>
            </a:lnSpc>
            <a:spcAft>
              <a:spcPts val="1000"/>
            </a:spcAft>
          </a:pPr>
          <a:r>
            <a:rPr lang="en-GB" sz="1100">
              <a:effectLst/>
              <a:latin typeface="Calibri" panose="020F0502020204030204" pitchFamily="34" charset="0"/>
              <a:ea typeface="Calibri" panose="020F0502020204030204" pitchFamily="34" charset="0"/>
              <a:cs typeface="Times New Roman" panose="02020603050405020304" pitchFamily="18" charset="0"/>
            </a:rPr>
            <a:t>97%</a:t>
          </a:r>
          <a:endParaRPr lang="en-US" sz="20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9</xdr:col>
      <xdr:colOff>304800</xdr:colOff>
      <xdr:row>58</xdr:row>
      <xdr:rowOff>114299</xdr:rowOff>
    </xdr:from>
    <xdr:to>
      <xdr:col>10</xdr:col>
      <xdr:colOff>64001</xdr:colOff>
      <xdr:row>60</xdr:row>
      <xdr:rowOff>110338</xdr:rowOff>
    </xdr:to>
    <xdr:sp macro="" textlink="">
      <xdr:nvSpPr>
        <xdr:cNvPr id="39" name="Text Box 2">
          <a:extLst>
            <a:ext uri="{FF2B5EF4-FFF2-40B4-BE49-F238E27FC236}">
              <a16:creationId xmlns:a16="http://schemas.microsoft.com/office/drawing/2014/main" id="{05A01DFF-0FE3-4E8E-888B-1331FFC06F5F}"/>
            </a:ext>
          </a:extLst>
        </xdr:cNvPr>
        <xdr:cNvSpPr txBox="1">
          <a:spLocks noChangeArrowheads="1"/>
        </xdr:cNvSpPr>
      </xdr:nvSpPr>
      <xdr:spPr bwMode="auto">
        <a:xfrm>
          <a:off x="6324600" y="2343149"/>
          <a:ext cx="416426" cy="377039"/>
        </a:xfrm>
        <a:prstGeom prst="rect">
          <a:avLst/>
        </a:prstGeom>
        <a:solidFill>
          <a:srgbClr val="FFFFFF">
            <a:alpha val="0"/>
          </a:srgbClr>
        </a:solidFill>
        <a:ln w="9525">
          <a:noFill/>
          <a:miter lim="800000"/>
          <a:headEnd/>
          <a:tailEnd/>
        </a:ln>
      </xdr:spPr>
      <xdr:txBody>
        <a:bodyPr rot="0" vert="horz" wrap="square" lIns="36000" tIns="0" rIns="36000" bIns="0" anchor="t" anchorCtr="0">
          <a:noAutofit/>
        </a:bodyPr>
        <a:lstStyle/>
        <a:p>
          <a:pPr>
            <a:lnSpc>
              <a:spcPct val="115000"/>
            </a:lnSpc>
            <a:spcAft>
              <a:spcPts val="1000"/>
            </a:spcAft>
          </a:pPr>
          <a:r>
            <a:rPr lang="en-GB" sz="1100">
              <a:effectLst/>
              <a:latin typeface="Calibri" panose="020F0502020204030204" pitchFamily="34" charset="0"/>
              <a:ea typeface="Calibri" panose="020F0502020204030204" pitchFamily="34" charset="0"/>
              <a:cs typeface="Times New Roman" panose="02020603050405020304" pitchFamily="18" charset="0"/>
            </a:rPr>
            <a:t>3%</a:t>
          </a:r>
          <a:endParaRPr lang="en-US" sz="20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12.xml><?xml version="1.0" encoding="utf-8"?>
<c:userShapes xmlns:c="http://schemas.openxmlformats.org/drawingml/2006/chart">
  <cdr:relSizeAnchor xmlns:cdr="http://schemas.openxmlformats.org/drawingml/2006/chartDrawing">
    <cdr:from>
      <cdr:x>0.00713</cdr:x>
      <cdr:y>0.01216</cdr:y>
    </cdr:from>
    <cdr:to>
      <cdr:x>0.06498</cdr:x>
      <cdr:y>0.10245</cdr:y>
    </cdr:to>
    <cdr:sp macro="" textlink="">
      <cdr:nvSpPr>
        <cdr:cNvPr id="3" name="Text Box 2">
          <a:extLst xmlns:a="http://schemas.openxmlformats.org/drawingml/2006/main">
            <a:ext uri="{FF2B5EF4-FFF2-40B4-BE49-F238E27FC236}">
              <a16:creationId xmlns:a16="http://schemas.microsoft.com/office/drawing/2014/main" id="{FE980C8B-7020-48C4-9AE6-F8BDDC11CB3E}"/>
            </a:ext>
          </a:extLst>
        </cdr:cNvPr>
        <cdr:cNvSpPr txBox="1">
          <a:spLocks xmlns:a="http://schemas.openxmlformats.org/drawingml/2006/main" noChangeArrowheads="1"/>
        </cdr:cNvSpPr>
      </cdr:nvSpPr>
      <cdr:spPr bwMode="auto">
        <a:xfrm xmlns:a="http://schemas.openxmlformats.org/drawingml/2006/main">
          <a:off x="50800" y="50800"/>
          <a:ext cx="412344" cy="377039"/>
        </a:xfrm>
        <a:prstGeom xmlns:a="http://schemas.openxmlformats.org/drawingml/2006/main" prst="rect">
          <a:avLst/>
        </a:prstGeom>
        <a:solidFill xmlns:a="http://schemas.openxmlformats.org/drawingml/2006/main">
          <a:srgbClr val="FFFFFF">
            <a:alpha val="0"/>
          </a:srgbClr>
        </a:solidFill>
        <a:ln xmlns:a="http://schemas.openxmlformats.org/drawingml/2006/main" w="9525">
          <a:noFill/>
          <a:miter lim="800000"/>
          <a:headEnd/>
          <a:tailEnd/>
        </a:ln>
      </cdr:spPr>
      <cdr:txBody>
        <a:bodyPr xmlns:a="http://schemas.openxmlformats.org/drawingml/2006/main" rot="0" vert="horz" wrap="square" lIns="36000" tIns="0" rIns="36000" bIns="0" anchor="t" anchorCtr="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nSpc>
              <a:spcPct val="115000"/>
            </a:lnSpc>
            <a:spcAft>
              <a:spcPts val="1000"/>
            </a:spcAft>
          </a:pPr>
          <a:r>
            <a:rPr lang="en-GB" sz="1100">
              <a:effectLst/>
              <a:latin typeface="Calibri" panose="020F0502020204030204" pitchFamily="34" charset="0"/>
              <a:ea typeface="Calibri" panose="020F0502020204030204" pitchFamily="34" charset="0"/>
              <a:cs typeface="Times New Roman" panose="02020603050405020304" pitchFamily="18" charset="0"/>
            </a:rPr>
            <a:t>95%</a:t>
          </a:r>
          <a:endParaRPr lang="en-US" sz="2000">
            <a:effectLst/>
            <a:latin typeface="Calibri" panose="020F0502020204030204" pitchFamily="34" charset="0"/>
            <a:ea typeface="Calibri" panose="020F0502020204030204" pitchFamily="34" charset="0"/>
            <a:cs typeface="Times New Roman" panose="02020603050405020304" pitchFamily="18" charset="0"/>
          </a:endParaRPr>
        </a:p>
      </cdr:txBody>
    </cdr:sp>
  </cdr:relSizeAnchor>
</c:userShapes>
</file>

<file path=xl/drawings/drawing13.xml><?xml version="1.0" encoding="utf-8"?>
<xdr:wsDr xmlns:xdr="http://schemas.openxmlformats.org/drawingml/2006/spreadsheetDrawing" xmlns:a="http://schemas.openxmlformats.org/drawingml/2006/main">
  <xdr:twoCellAnchor editAs="oneCell">
    <xdr:from>
      <xdr:col>0</xdr:col>
      <xdr:colOff>0</xdr:colOff>
      <xdr:row>1</xdr:row>
      <xdr:rowOff>112059</xdr:rowOff>
    </xdr:from>
    <xdr:to>
      <xdr:col>0</xdr:col>
      <xdr:colOff>616324</xdr:colOff>
      <xdr:row>4</xdr:row>
      <xdr:rowOff>2802</xdr:rowOff>
    </xdr:to>
    <xdr:pic>
      <xdr:nvPicPr>
        <xdr:cNvPr id="3" name="Picture 2">
          <a:hlinkClick xmlns:r="http://schemas.openxmlformats.org/officeDocument/2006/relationships" r:id="rId1"/>
          <a:extLst>
            <a:ext uri="{FF2B5EF4-FFF2-40B4-BE49-F238E27FC236}">
              <a16:creationId xmlns:a16="http://schemas.microsoft.com/office/drawing/2014/main" id="{88B21004-A6DD-499B-ACB1-1FB8D0907BC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437030"/>
          <a:ext cx="616324" cy="462243"/>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1</xdr:col>
      <xdr:colOff>2380</xdr:colOff>
      <xdr:row>6</xdr:row>
      <xdr:rowOff>190499</xdr:rowOff>
    </xdr:from>
    <xdr:to>
      <xdr:col>11</xdr:col>
      <xdr:colOff>596901</xdr:colOff>
      <xdr:row>30</xdr:row>
      <xdr:rowOff>0</xdr:rowOff>
    </xdr:to>
    <xdr:graphicFrame macro="">
      <xdr:nvGraphicFramePr>
        <xdr:cNvPr id="3" name="Chart 2">
          <a:extLst>
            <a:ext uri="{FF2B5EF4-FFF2-40B4-BE49-F238E27FC236}">
              <a16:creationId xmlns:a16="http://schemas.microsoft.com/office/drawing/2014/main" id="{E15E047F-9892-44C1-9B6B-22A5FE9F8EC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600074</xdr:colOff>
      <xdr:row>32</xdr:row>
      <xdr:rowOff>178593</xdr:rowOff>
    </xdr:from>
    <xdr:to>
      <xdr:col>11</xdr:col>
      <xdr:colOff>587868</xdr:colOff>
      <xdr:row>55</xdr:row>
      <xdr:rowOff>178293</xdr:rowOff>
    </xdr:to>
    <xdr:graphicFrame macro="">
      <xdr:nvGraphicFramePr>
        <xdr:cNvPr id="4" name="Chart 3">
          <a:extLst>
            <a:ext uri="{FF2B5EF4-FFF2-40B4-BE49-F238E27FC236}">
              <a16:creationId xmlns:a16="http://schemas.microsoft.com/office/drawing/2014/main" id="{DB06036B-F2C1-493F-83FB-D6BEB784F12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540543</xdr:colOff>
      <xdr:row>90</xdr:row>
      <xdr:rowOff>178594</xdr:rowOff>
    </xdr:from>
    <xdr:to>
      <xdr:col>11</xdr:col>
      <xdr:colOff>528337</xdr:colOff>
      <xdr:row>113</xdr:row>
      <xdr:rowOff>178294</xdr:rowOff>
    </xdr:to>
    <xdr:graphicFrame macro="">
      <xdr:nvGraphicFramePr>
        <xdr:cNvPr id="5" name="Chart 4">
          <a:extLst>
            <a:ext uri="{FF2B5EF4-FFF2-40B4-BE49-F238E27FC236}">
              <a16:creationId xmlns:a16="http://schemas.microsoft.com/office/drawing/2014/main" id="{081B5725-6487-4827-8487-D52CD49250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600075</xdr:colOff>
      <xdr:row>61</xdr:row>
      <xdr:rowOff>166688</xdr:rowOff>
    </xdr:from>
    <xdr:to>
      <xdr:col>11</xdr:col>
      <xdr:colOff>587869</xdr:colOff>
      <xdr:row>84</xdr:row>
      <xdr:rowOff>166388</xdr:rowOff>
    </xdr:to>
    <xdr:graphicFrame macro="">
      <xdr:nvGraphicFramePr>
        <xdr:cNvPr id="6" name="Chart 5">
          <a:extLst>
            <a:ext uri="{FF2B5EF4-FFF2-40B4-BE49-F238E27FC236}">
              <a16:creationId xmlns:a16="http://schemas.microsoft.com/office/drawing/2014/main" id="{BF15BB92-3316-495F-B1E6-602B080CEF5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0</xdr:col>
      <xdr:colOff>178593</xdr:colOff>
      <xdr:row>5</xdr:row>
      <xdr:rowOff>130969</xdr:rowOff>
    </xdr:from>
    <xdr:to>
      <xdr:col>11</xdr:col>
      <xdr:colOff>166387</xdr:colOff>
      <xdr:row>28</xdr:row>
      <xdr:rowOff>119006</xdr:rowOff>
    </xdr:to>
    <xdr:graphicFrame macro="">
      <xdr:nvGraphicFramePr>
        <xdr:cNvPr id="2" name="Chart 1">
          <a:extLst>
            <a:ext uri="{FF2B5EF4-FFF2-40B4-BE49-F238E27FC236}">
              <a16:creationId xmlns:a16="http://schemas.microsoft.com/office/drawing/2014/main" id="{0981C286-ED36-4145-B730-07CDAB7131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0</xdr:col>
      <xdr:colOff>0</xdr:colOff>
      <xdr:row>6</xdr:row>
      <xdr:rowOff>152400</xdr:rowOff>
    </xdr:from>
    <xdr:to>
      <xdr:col>10</xdr:col>
      <xdr:colOff>608280</xdr:colOff>
      <xdr:row>29</xdr:row>
      <xdr:rowOff>140436</xdr:rowOff>
    </xdr:to>
    <xdr:graphicFrame macro="">
      <xdr:nvGraphicFramePr>
        <xdr:cNvPr id="3" name="Chart 2">
          <a:extLst>
            <a:ext uri="{FF2B5EF4-FFF2-40B4-BE49-F238E27FC236}">
              <a16:creationId xmlns:a16="http://schemas.microsoft.com/office/drawing/2014/main" id="{3FFB5B05-FA9B-4241-B334-06AACE9DD91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33</xdr:row>
      <xdr:rowOff>43543</xdr:rowOff>
    </xdr:from>
    <xdr:to>
      <xdr:col>10</xdr:col>
      <xdr:colOff>608280</xdr:colOff>
      <xdr:row>56</xdr:row>
      <xdr:rowOff>31580</xdr:rowOff>
    </xdr:to>
    <xdr:graphicFrame macro="">
      <xdr:nvGraphicFramePr>
        <xdr:cNvPr id="4" name="Chart 3">
          <a:extLst>
            <a:ext uri="{FF2B5EF4-FFF2-40B4-BE49-F238E27FC236}">
              <a16:creationId xmlns:a16="http://schemas.microsoft.com/office/drawing/2014/main" id="{C58A4274-0DCE-4076-8DA6-BECA1096DAC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0</xdr:col>
      <xdr:colOff>264999</xdr:colOff>
      <xdr:row>5</xdr:row>
      <xdr:rowOff>102393</xdr:rowOff>
    </xdr:from>
    <xdr:to>
      <xdr:col>11</xdr:col>
      <xdr:colOff>252793</xdr:colOff>
      <xdr:row>32</xdr:row>
      <xdr:rowOff>35719</xdr:rowOff>
    </xdr:to>
    <xdr:graphicFrame macro="">
      <xdr:nvGraphicFramePr>
        <xdr:cNvPr id="2" name="Chart 1">
          <a:extLst>
            <a:ext uri="{FF2B5EF4-FFF2-40B4-BE49-F238E27FC236}">
              <a16:creationId xmlns:a16="http://schemas.microsoft.com/office/drawing/2014/main" id="{42A7F2A3-374F-4E82-9610-BA2FD5E6BF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xdr:col>
      <xdr:colOff>78581</xdr:colOff>
      <xdr:row>4</xdr:row>
      <xdr:rowOff>180974</xdr:rowOff>
    </xdr:from>
    <xdr:to>
      <xdr:col>8</xdr:col>
      <xdr:colOff>380999</xdr:colOff>
      <xdr:row>19</xdr:row>
      <xdr:rowOff>66674</xdr:rowOff>
    </xdr:to>
    <xdr:graphicFrame macro="">
      <xdr:nvGraphicFramePr>
        <xdr:cNvPr id="2" name="Chart 1">
          <a:extLst>
            <a:ext uri="{FF2B5EF4-FFF2-40B4-BE49-F238E27FC236}">
              <a16:creationId xmlns:a16="http://schemas.microsoft.com/office/drawing/2014/main" id="{C8E27675-1872-4F73-A9C5-849FC442AC8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66675</xdr:colOff>
      <xdr:row>20</xdr:row>
      <xdr:rowOff>157161</xdr:rowOff>
    </xdr:from>
    <xdr:to>
      <xdr:col>8</xdr:col>
      <xdr:colOff>371475</xdr:colOff>
      <xdr:row>35</xdr:row>
      <xdr:rowOff>42861</xdr:rowOff>
    </xdr:to>
    <xdr:graphicFrame macro="">
      <xdr:nvGraphicFramePr>
        <xdr:cNvPr id="3" name="Chart 2">
          <a:extLst>
            <a:ext uri="{FF2B5EF4-FFF2-40B4-BE49-F238E27FC236}">
              <a16:creationId xmlns:a16="http://schemas.microsoft.com/office/drawing/2014/main" id="{436C410D-E2C7-4C1F-88B4-562ABBC23E0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80962</xdr:colOff>
      <xdr:row>36</xdr:row>
      <xdr:rowOff>166687</xdr:rowOff>
    </xdr:from>
    <xdr:to>
      <xdr:col>8</xdr:col>
      <xdr:colOff>383380</xdr:colOff>
      <xdr:row>51</xdr:row>
      <xdr:rowOff>52387</xdr:rowOff>
    </xdr:to>
    <xdr:graphicFrame macro="">
      <xdr:nvGraphicFramePr>
        <xdr:cNvPr id="4" name="Chart 3">
          <a:extLst>
            <a:ext uri="{FF2B5EF4-FFF2-40B4-BE49-F238E27FC236}">
              <a16:creationId xmlns:a16="http://schemas.microsoft.com/office/drawing/2014/main" id="{E6832D1F-AA2B-468B-A432-E69D088B120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54769</xdr:colOff>
      <xdr:row>52</xdr:row>
      <xdr:rowOff>178593</xdr:rowOff>
    </xdr:from>
    <xdr:to>
      <xdr:col>8</xdr:col>
      <xdr:colOff>359569</xdr:colOff>
      <xdr:row>73</xdr:row>
      <xdr:rowOff>166687</xdr:rowOff>
    </xdr:to>
    <xdr:graphicFrame macro="">
      <xdr:nvGraphicFramePr>
        <xdr:cNvPr id="5" name="Chart 4">
          <a:extLst>
            <a:ext uri="{FF2B5EF4-FFF2-40B4-BE49-F238E27FC236}">
              <a16:creationId xmlns:a16="http://schemas.microsoft.com/office/drawing/2014/main" id="{BEFCB56C-000D-4F5A-9105-5B2CF92544A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0</xdr:col>
      <xdr:colOff>185736</xdr:colOff>
      <xdr:row>4</xdr:row>
      <xdr:rowOff>128586</xdr:rowOff>
    </xdr:from>
    <xdr:to>
      <xdr:col>8</xdr:col>
      <xdr:colOff>609599</xdr:colOff>
      <xdr:row>19</xdr:row>
      <xdr:rowOff>171449</xdr:rowOff>
    </xdr:to>
    <xdr:graphicFrame macro="">
      <xdr:nvGraphicFramePr>
        <xdr:cNvPr id="5" name="Chart 4">
          <a:extLst>
            <a:ext uri="{FF2B5EF4-FFF2-40B4-BE49-F238E27FC236}">
              <a16:creationId xmlns:a16="http://schemas.microsoft.com/office/drawing/2014/main" id="{F3C1B1C4-353B-4D9E-AEA6-B3E01A59CE7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59530</xdr:colOff>
      <xdr:row>5</xdr:row>
      <xdr:rowOff>309562</xdr:rowOff>
    </xdr:from>
    <xdr:to>
      <xdr:col>7</xdr:col>
      <xdr:colOff>607218</xdr:colOff>
      <xdr:row>9</xdr:row>
      <xdr:rowOff>23813</xdr:rowOff>
    </xdr:to>
    <xdr:sp macro="" textlink="">
      <xdr:nvSpPr>
        <xdr:cNvPr id="6" name="TextBox 5">
          <a:extLst>
            <a:ext uri="{FF2B5EF4-FFF2-40B4-BE49-F238E27FC236}">
              <a16:creationId xmlns:a16="http://schemas.microsoft.com/office/drawing/2014/main" id="{62ED1415-A563-43D4-BFD2-B4E5D66B87AE}"/>
            </a:ext>
          </a:extLst>
        </xdr:cNvPr>
        <xdr:cNvSpPr txBox="1"/>
      </xdr:nvSpPr>
      <xdr:spPr>
        <a:xfrm>
          <a:off x="3095624" y="1119187"/>
          <a:ext cx="1762125" cy="63103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solidFill>
                <a:srgbClr val="FF0000"/>
              </a:solidFill>
            </a:rPr>
            <a:t>UK Government</a:t>
          </a:r>
          <a:r>
            <a:rPr lang="en-US" sz="1000" baseline="0">
              <a:solidFill>
                <a:srgbClr val="FF0000"/>
              </a:solidFill>
            </a:rPr>
            <a:t> 20% energy efficiency </a:t>
          </a:r>
          <a:r>
            <a:rPr lang="en-US" sz="1000" baseline="0">
              <a:solidFill>
                <a:srgbClr val="FF0000"/>
              </a:solidFill>
              <a:latin typeface="Arial" panose="020B0604020202020204" pitchFamily="34" charset="0"/>
              <a:cs typeface="Arial" panose="020B0604020202020204" pitchFamily="34" charset="0"/>
            </a:rPr>
            <a:t>improvement</a:t>
          </a:r>
          <a:r>
            <a:rPr lang="en-US" sz="1000" baseline="0">
              <a:solidFill>
                <a:srgbClr val="FF0000"/>
              </a:solidFill>
            </a:rPr>
            <a:t> target for I&amp;C sector</a:t>
          </a:r>
          <a:endParaRPr lang="en-US" sz="1000">
            <a:solidFill>
              <a:srgbClr val="FF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133350</xdr:colOff>
      <xdr:row>53</xdr:row>
      <xdr:rowOff>66675</xdr:rowOff>
    </xdr:from>
    <xdr:to>
      <xdr:col>13</xdr:col>
      <xdr:colOff>331932</xdr:colOff>
      <xdr:row>88</xdr:row>
      <xdr:rowOff>100361</xdr:rowOff>
    </xdr:to>
    <xdr:graphicFrame macro="">
      <xdr:nvGraphicFramePr>
        <xdr:cNvPr id="2" name="Chart 1">
          <a:extLst>
            <a:ext uri="{FF2B5EF4-FFF2-40B4-BE49-F238E27FC236}">
              <a16:creationId xmlns:a16="http://schemas.microsoft.com/office/drawing/2014/main" id="{971F5C10-AF85-46C6-B5EA-45D4514893E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0</xdr:col>
      <xdr:colOff>381000</xdr:colOff>
      <xdr:row>4</xdr:row>
      <xdr:rowOff>114300</xdr:rowOff>
    </xdr:from>
    <xdr:to>
      <xdr:col>11</xdr:col>
      <xdr:colOff>368794</xdr:colOff>
      <xdr:row>29</xdr:row>
      <xdr:rowOff>49950</xdr:rowOff>
    </xdr:to>
    <xdr:graphicFrame macro="">
      <xdr:nvGraphicFramePr>
        <xdr:cNvPr id="5" name="Chart 4">
          <a:extLst>
            <a:ext uri="{FF2B5EF4-FFF2-40B4-BE49-F238E27FC236}">
              <a16:creationId xmlns:a16="http://schemas.microsoft.com/office/drawing/2014/main" id="{B9891750-D9C1-43A0-AE34-DA93DD98E05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0</xdr:col>
      <xdr:colOff>171449</xdr:colOff>
      <xdr:row>5</xdr:row>
      <xdr:rowOff>28574</xdr:rowOff>
    </xdr:from>
    <xdr:to>
      <xdr:col>11</xdr:col>
      <xdr:colOff>159243</xdr:colOff>
      <xdr:row>29</xdr:row>
      <xdr:rowOff>135674</xdr:rowOff>
    </xdr:to>
    <xdr:graphicFrame macro="">
      <xdr:nvGraphicFramePr>
        <xdr:cNvPr id="2" name="Chart 1">
          <a:extLst>
            <a:ext uri="{FF2B5EF4-FFF2-40B4-BE49-F238E27FC236}">
              <a16:creationId xmlns:a16="http://schemas.microsoft.com/office/drawing/2014/main" id="{DF262628-D9C4-4F46-9608-12AF2E481ED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0</xdr:col>
      <xdr:colOff>0</xdr:colOff>
      <xdr:row>6</xdr:row>
      <xdr:rowOff>0</xdr:rowOff>
    </xdr:from>
    <xdr:to>
      <xdr:col>10</xdr:col>
      <xdr:colOff>604118</xdr:colOff>
      <xdr:row>31</xdr:row>
      <xdr:rowOff>131753</xdr:rowOff>
    </xdr:to>
    <xdr:graphicFrame macro="">
      <xdr:nvGraphicFramePr>
        <xdr:cNvPr id="6" name="Chart 5">
          <a:extLst>
            <a:ext uri="{FF2B5EF4-FFF2-40B4-BE49-F238E27FC236}">
              <a16:creationId xmlns:a16="http://schemas.microsoft.com/office/drawing/2014/main" id="{C980409F-8B3D-4542-B208-DDBCD410DFD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0</xdr:col>
      <xdr:colOff>165227</xdr:colOff>
      <xdr:row>4</xdr:row>
      <xdr:rowOff>60833</xdr:rowOff>
    </xdr:from>
    <xdr:to>
      <xdr:col>11</xdr:col>
      <xdr:colOff>142875</xdr:colOff>
      <xdr:row>30</xdr:row>
      <xdr:rowOff>11906</xdr:rowOff>
    </xdr:to>
    <xdr:graphicFrame macro="">
      <xdr:nvGraphicFramePr>
        <xdr:cNvPr id="3" name="Chart 2">
          <a:extLst>
            <a:ext uri="{FF2B5EF4-FFF2-40B4-BE49-F238E27FC236}">
              <a16:creationId xmlns:a16="http://schemas.microsoft.com/office/drawing/2014/main" id="{8F88845B-61EA-45D3-A092-534E98B1C41F}"/>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4.xml><?xml version="1.0" encoding="utf-8"?>
<xdr:wsDr xmlns:xdr="http://schemas.openxmlformats.org/drawingml/2006/spreadsheetDrawing" xmlns:a="http://schemas.openxmlformats.org/drawingml/2006/main">
  <xdr:twoCellAnchor>
    <xdr:from>
      <xdr:col>0</xdr:col>
      <xdr:colOff>204787</xdr:colOff>
      <xdr:row>5</xdr:row>
      <xdr:rowOff>42861</xdr:rowOff>
    </xdr:from>
    <xdr:to>
      <xdr:col>11</xdr:col>
      <xdr:colOff>192581</xdr:colOff>
      <xdr:row>29</xdr:row>
      <xdr:rowOff>149960</xdr:rowOff>
    </xdr:to>
    <xdr:graphicFrame macro="">
      <xdr:nvGraphicFramePr>
        <xdr:cNvPr id="2" name="Chart 1">
          <a:extLst>
            <a:ext uri="{FF2B5EF4-FFF2-40B4-BE49-F238E27FC236}">
              <a16:creationId xmlns:a16="http://schemas.microsoft.com/office/drawing/2014/main" id="{6965D927-99AC-4930-AFA1-A7735F77EC4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5.xml><?xml version="1.0" encoding="utf-8"?>
<xdr:wsDr xmlns:xdr="http://schemas.openxmlformats.org/drawingml/2006/spreadsheetDrawing" xmlns:a="http://schemas.openxmlformats.org/drawingml/2006/main">
  <xdr:twoCellAnchor>
    <xdr:from>
      <xdr:col>0</xdr:col>
      <xdr:colOff>0</xdr:colOff>
      <xdr:row>6</xdr:row>
      <xdr:rowOff>0</xdr:rowOff>
    </xdr:from>
    <xdr:to>
      <xdr:col>11</xdr:col>
      <xdr:colOff>32618</xdr:colOff>
      <xdr:row>30</xdr:row>
      <xdr:rowOff>95385</xdr:rowOff>
    </xdr:to>
    <xdr:graphicFrame macro="">
      <xdr:nvGraphicFramePr>
        <xdr:cNvPr id="6" name="Chart 5">
          <a:extLst>
            <a:ext uri="{FF2B5EF4-FFF2-40B4-BE49-F238E27FC236}">
              <a16:creationId xmlns:a16="http://schemas.microsoft.com/office/drawing/2014/main" id="{A52B886E-E82C-47DB-84CC-C12A9979132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6.xml><?xml version="1.0" encoding="utf-8"?>
<xdr:wsDr xmlns:xdr="http://schemas.openxmlformats.org/drawingml/2006/spreadsheetDrawing" xmlns:a="http://schemas.openxmlformats.org/drawingml/2006/main">
  <xdr:twoCellAnchor>
    <xdr:from>
      <xdr:col>0</xdr:col>
      <xdr:colOff>147638</xdr:colOff>
      <xdr:row>6</xdr:row>
      <xdr:rowOff>178595</xdr:rowOff>
    </xdr:from>
    <xdr:to>
      <xdr:col>8</xdr:col>
      <xdr:colOff>319088</xdr:colOff>
      <xdr:row>34</xdr:row>
      <xdr:rowOff>45244</xdr:rowOff>
    </xdr:to>
    <xdr:graphicFrame macro="">
      <xdr:nvGraphicFramePr>
        <xdr:cNvPr id="2" name="Chart 1">
          <a:extLst>
            <a:ext uri="{FF2B5EF4-FFF2-40B4-BE49-F238E27FC236}">
              <a16:creationId xmlns:a16="http://schemas.microsoft.com/office/drawing/2014/main" id="{8ABB2A72-3F6A-4FC8-8B97-FFC1228AE1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135732</xdr:colOff>
      <xdr:row>39</xdr:row>
      <xdr:rowOff>183356</xdr:rowOff>
    </xdr:from>
    <xdr:to>
      <xdr:col>8</xdr:col>
      <xdr:colOff>230982</xdr:colOff>
      <xdr:row>67</xdr:row>
      <xdr:rowOff>116681</xdr:rowOff>
    </xdr:to>
    <xdr:graphicFrame macro="">
      <xdr:nvGraphicFramePr>
        <xdr:cNvPr id="3" name="Chart 2">
          <a:extLst>
            <a:ext uri="{FF2B5EF4-FFF2-40B4-BE49-F238E27FC236}">
              <a16:creationId xmlns:a16="http://schemas.microsoft.com/office/drawing/2014/main" id="{8F0AAF38-E7D3-43DE-A96B-F6D3945463C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142875</xdr:colOff>
      <xdr:row>106</xdr:row>
      <xdr:rowOff>11907</xdr:rowOff>
    </xdr:from>
    <xdr:to>
      <xdr:col>8</xdr:col>
      <xdr:colOff>226218</xdr:colOff>
      <xdr:row>133</xdr:row>
      <xdr:rowOff>50006</xdr:rowOff>
    </xdr:to>
    <xdr:graphicFrame macro="">
      <xdr:nvGraphicFramePr>
        <xdr:cNvPr id="4" name="Chart 3">
          <a:extLst>
            <a:ext uri="{FF2B5EF4-FFF2-40B4-BE49-F238E27FC236}">
              <a16:creationId xmlns:a16="http://schemas.microsoft.com/office/drawing/2014/main" id="{D12F662A-0AA5-4DA7-8360-C3CE9448089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166687</xdr:colOff>
      <xdr:row>73</xdr:row>
      <xdr:rowOff>26193</xdr:rowOff>
    </xdr:from>
    <xdr:to>
      <xdr:col>8</xdr:col>
      <xdr:colOff>250031</xdr:colOff>
      <xdr:row>100</xdr:row>
      <xdr:rowOff>130968</xdr:rowOff>
    </xdr:to>
    <xdr:graphicFrame macro="">
      <xdr:nvGraphicFramePr>
        <xdr:cNvPr id="5" name="Chart 4">
          <a:extLst>
            <a:ext uri="{FF2B5EF4-FFF2-40B4-BE49-F238E27FC236}">
              <a16:creationId xmlns:a16="http://schemas.microsoft.com/office/drawing/2014/main" id="{1265AFB7-DE4A-48B4-A489-E6BC4E82E06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7.xml><?xml version="1.0" encoding="utf-8"?>
<xdr:wsDr xmlns:xdr="http://schemas.openxmlformats.org/drawingml/2006/spreadsheetDrawing" xmlns:a="http://schemas.openxmlformats.org/drawingml/2006/main">
  <xdr:twoCellAnchor>
    <xdr:from>
      <xdr:col>0</xdr:col>
      <xdr:colOff>340519</xdr:colOff>
      <xdr:row>5</xdr:row>
      <xdr:rowOff>50007</xdr:rowOff>
    </xdr:from>
    <xdr:to>
      <xdr:col>12</xdr:col>
      <xdr:colOff>185438</xdr:colOff>
      <xdr:row>28</xdr:row>
      <xdr:rowOff>38044</xdr:rowOff>
    </xdr:to>
    <xdr:graphicFrame macro="">
      <xdr:nvGraphicFramePr>
        <xdr:cNvPr id="2" name="Chart 1">
          <a:extLst>
            <a:ext uri="{FF2B5EF4-FFF2-40B4-BE49-F238E27FC236}">
              <a16:creationId xmlns:a16="http://schemas.microsoft.com/office/drawing/2014/main" id="{5E88ACC8-E4AC-43B2-A64E-7E810CB430C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8.xml><?xml version="1.0" encoding="utf-8"?>
<xdr:wsDr xmlns:xdr="http://schemas.openxmlformats.org/drawingml/2006/spreadsheetDrawing" xmlns:a="http://schemas.openxmlformats.org/drawingml/2006/main">
  <xdr:twoCellAnchor>
    <xdr:from>
      <xdr:col>0</xdr:col>
      <xdr:colOff>178593</xdr:colOff>
      <xdr:row>4</xdr:row>
      <xdr:rowOff>130969</xdr:rowOff>
    </xdr:from>
    <xdr:to>
      <xdr:col>11</xdr:col>
      <xdr:colOff>166387</xdr:colOff>
      <xdr:row>27</xdr:row>
      <xdr:rowOff>119006</xdr:rowOff>
    </xdr:to>
    <xdr:graphicFrame macro="">
      <xdr:nvGraphicFramePr>
        <xdr:cNvPr id="3" name="Chart 2">
          <a:extLst>
            <a:ext uri="{FF2B5EF4-FFF2-40B4-BE49-F238E27FC236}">
              <a16:creationId xmlns:a16="http://schemas.microsoft.com/office/drawing/2014/main" id="{B233D8FA-17BA-42BC-A7E7-F3C69F45637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9.xml><?xml version="1.0" encoding="utf-8"?>
<xdr:wsDr xmlns:xdr="http://schemas.openxmlformats.org/drawingml/2006/spreadsheetDrawing" xmlns:a="http://schemas.openxmlformats.org/drawingml/2006/main">
  <xdr:twoCellAnchor>
    <xdr:from>
      <xdr:col>0</xdr:col>
      <xdr:colOff>228599</xdr:colOff>
      <xdr:row>4</xdr:row>
      <xdr:rowOff>42861</xdr:rowOff>
    </xdr:from>
    <xdr:to>
      <xdr:col>9</xdr:col>
      <xdr:colOff>585486</xdr:colOff>
      <xdr:row>27</xdr:row>
      <xdr:rowOff>30898</xdr:rowOff>
    </xdr:to>
    <xdr:graphicFrame macro="">
      <xdr:nvGraphicFramePr>
        <xdr:cNvPr id="2" name="Chart 1">
          <a:extLst>
            <a:ext uri="{FF2B5EF4-FFF2-40B4-BE49-F238E27FC236}">
              <a16:creationId xmlns:a16="http://schemas.microsoft.com/office/drawing/2014/main" id="{4701F2AD-4923-4D5E-9ADE-EA111336898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99060</xdr:colOff>
      <xdr:row>4</xdr:row>
      <xdr:rowOff>110490</xdr:rowOff>
    </xdr:from>
    <xdr:to>
      <xdr:col>10</xdr:col>
      <xdr:colOff>601980</xdr:colOff>
      <xdr:row>26</xdr:row>
      <xdr:rowOff>91440</xdr:rowOff>
    </xdr:to>
    <xdr:graphicFrame macro="">
      <xdr:nvGraphicFramePr>
        <xdr:cNvPr id="2" name="Chart 1">
          <a:extLst>
            <a:ext uri="{FF2B5EF4-FFF2-40B4-BE49-F238E27FC236}">
              <a16:creationId xmlns:a16="http://schemas.microsoft.com/office/drawing/2014/main" id="{7F7746A4-E1DC-431F-9A67-B92366E79B3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0.xml><?xml version="1.0" encoding="utf-8"?>
<xdr:wsDr xmlns:xdr="http://schemas.openxmlformats.org/drawingml/2006/spreadsheetDrawing" xmlns:a="http://schemas.openxmlformats.org/drawingml/2006/main">
  <xdr:twoCellAnchor>
    <xdr:from>
      <xdr:col>0</xdr:col>
      <xdr:colOff>347384</xdr:colOff>
      <xdr:row>5</xdr:row>
      <xdr:rowOff>174489</xdr:rowOff>
    </xdr:from>
    <xdr:to>
      <xdr:col>11</xdr:col>
      <xdr:colOff>97053</xdr:colOff>
      <xdr:row>26</xdr:row>
      <xdr:rowOff>55730</xdr:rowOff>
    </xdr:to>
    <xdr:graphicFrame macro="">
      <xdr:nvGraphicFramePr>
        <xdr:cNvPr id="2" name="Chart 1">
          <a:extLst>
            <a:ext uri="{FF2B5EF4-FFF2-40B4-BE49-F238E27FC236}">
              <a16:creationId xmlns:a16="http://schemas.microsoft.com/office/drawing/2014/main" id="{B1812900-DCAA-4014-9C17-AA567A792727}"/>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381001</xdr:colOff>
      <xdr:row>29</xdr:row>
      <xdr:rowOff>0</xdr:rowOff>
    </xdr:from>
    <xdr:to>
      <xdr:col>11</xdr:col>
      <xdr:colOff>145377</xdr:colOff>
      <xdr:row>49</xdr:row>
      <xdr:rowOff>57339</xdr:rowOff>
    </xdr:to>
    <xdr:graphicFrame macro="">
      <xdr:nvGraphicFramePr>
        <xdr:cNvPr id="5" name="Chart 4">
          <a:extLst>
            <a:ext uri="{FF2B5EF4-FFF2-40B4-BE49-F238E27FC236}">
              <a16:creationId xmlns:a16="http://schemas.microsoft.com/office/drawing/2014/main" id="{2EAFD001-6BC0-44E0-98F6-0C24816C7873}"/>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358589</xdr:colOff>
      <xdr:row>54</xdr:row>
      <xdr:rowOff>156883</xdr:rowOff>
    </xdr:from>
    <xdr:to>
      <xdr:col>11</xdr:col>
      <xdr:colOff>122965</xdr:colOff>
      <xdr:row>75</xdr:row>
      <xdr:rowOff>34928</xdr:rowOff>
    </xdr:to>
    <xdr:graphicFrame macro="">
      <xdr:nvGraphicFramePr>
        <xdr:cNvPr id="6" name="Chart 5">
          <a:extLst>
            <a:ext uri="{FF2B5EF4-FFF2-40B4-BE49-F238E27FC236}">
              <a16:creationId xmlns:a16="http://schemas.microsoft.com/office/drawing/2014/main" id="{50DF3B46-AFB0-492F-ADF8-031BF7A95806}"/>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273844</xdr:colOff>
      <xdr:row>82</xdr:row>
      <xdr:rowOff>1</xdr:rowOff>
    </xdr:from>
    <xdr:to>
      <xdr:col>11</xdr:col>
      <xdr:colOff>166688</xdr:colOff>
      <xdr:row>102</xdr:row>
      <xdr:rowOff>57341</xdr:rowOff>
    </xdr:to>
    <xdr:graphicFrame macro="">
      <xdr:nvGraphicFramePr>
        <xdr:cNvPr id="7" name="Chart 6">
          <a:extLst>
            <a:ext uri="{FF2B5EF4-FFF2-40B4-BE49-F238E27FC236}">
              <a16:creationId xmlns:a16="http://schemas.microsoft.com/office/drawing/2014/main" id="{26BB585D-A535-44CE-87D0-E1B94CCDA7B5}"/>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31.xml><?xml version="1.0" encoding="utf-8"?>
<xdr:wsDr xmlns:xdr="http://schemas.openxmlformats.org/drawingml/2006/spreadsheetDrawing" xmlns:a="http://schemas.openxmlformats.org/drawingml/2006/main">
  <xdr:twoCellAnchor>
    <xdr:from>
      <xdr:col>0</xdr:col>
      <xdr:colOff>0</xdr:colOff>
      <xdr:row>5</xdr:row>
      <xdr:rowOff>14567</xdr:rowOff>
    </xdr:from>
    <xdr:to>
      <xdr:col>10</xdr:col>
      <xdr:colOff>324429</xdr:colOff>
      <xdr:row>27</xdr:row>
      <xdr:rowOff>1248</xdr:rowOff>
    </xdr:to>
    <xdr:graphicFrame macro="">
      <xdr:nvGraphicFramePr>
        <xdr:cNvPr id="2" name="Chart 1">
          <a:extLst>
            <a:ext uri="{FF2B5EF4-FFF2-40B4-BE49-F238E27FC236}">
              <a16:creationId xmlns:a16="http://schemas.microsoft.com/office/drawing/2014/main" id="{D5AC60DE-4513-4240-9231-71C6D800DA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2.xml><?xml version="1.0" encoding="utf-8"?>
<xdr:wsDr xmlns:xdr="http://schemas.openxmlformats.org/drawingml/2006/spreadsheetDrawing" xmlns:a="http://schemas.openxmlformats.org/drawingml/2006/main">
  <xdr:twoCellAnchor>
    <xdr:from>
      <xdr:col>0</xdr:col>
      <xdr:colOff>0</xdr:colOff>
      <xdr:row>5</xdr:row>
      <xdr:rowOff>14567</xdr:rowOff>
    </xdr:from>
    <xdr:to>
      <xdr:col>10</xdr:col>
      <xdr:colOff>324429</xdr:colOff>
      <xdr:row>27</xdr:row>
      <xdr:rowOff>1248</xdr:rowOff>
    </xdr:to>
    <xdr:graphicFrame macro="">
      <xdr:nvGraphicFramePr>
        <xdr:cNvPr id="2" name="Chart 1">
          <a:extLst>
            <a:ext uri="{FF2B5EF4-FFF2-40B4-BE49-F238E27FC236}">
              <a16:creationId xmlns:a16="http://schemas.microsoft.com/office/drawing/2014/main" id="{B347B0F9-2C12-4CE9-8A2C-41B6A5426BC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3.xml><?xml version="1.0" encoding="utf-8"?>
<xdr:wsDr xmlns:xdr="http://schemas.openxmlformats.org/drawingml/2006/spreadsheetDrawing" xmlns:a="http://schemas.openxmlformats.org/drawingml/2006/main">
  <xdr:twoCellAnchor>
    <xdr:from>
      <xdr:col>0</xdr:col>
      <xdr:colOff>0</xdr:colOff>
      <xdr:row>5</xdr:row>
      <xdr:rowOff>14567</xdr:rowOff>
    </xdr:from>
    <xdr:to>
      <xdr:col>10</xdr:col>
      <xdr:colOff>324429</xdr:colOff>
      <xdr:row>27</xdr:row>
      <xdr:rowOff>1248</xdr:rowOff>
    </xdr:to>
    <xdr:graphicFrame macro="">
      <xdr:nvGraphicFramePr>
        <xdr:cNvPr id="2" name="Chart 1">
          <a:extLst>
            <a:ext uri="{FF2B5EF4-FFF2-40B4-BE49-F238E27FC236}">
              <a16:creationId xmlns:a16="http://schemas.microsoft.com/office/drawing/2014/main" id="{B0E68650-28D2-4227-B3FB-F6B27917C02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4.xml><?xml version="1.0" encoding="utf-8"?>
<xdr:wsDr xmlns:xdr="http://schemas.openxmlformats.org/drawingml/2006/spreadsheetDrawing" xmlns:a="http://schemas.openxmlformats.org/drawingml/2006/main">
  <xdr:twoCellAnchor>
    <xdr:from>
      <xdr:col>0</xdr:col>
      <xdr:colOff>22860</xdr:colOff>
      <xdr:row>5</xdr:row>
      <xdr:rowOff>127747</xdr:rowOff>
    </xdr:from>
    <xdr:to>
      <xdr:col>9</xdr:col>
      <xdr:colOff>638884</xdr:colOff>
      <xdr:row>28</xdr:row>
      <xdr:rowOff>111582</xdr:rowOff>
    </xdr:to>
    <xdr:graphicFrame macro="">
      <xdr:nvGraphicFramePr>
        <xdr:cNvPr id="2" name="Chart 1">
          <a:extLst>
            <a:ext uri="{FF2B5EF4-FFF2-40B4-BE49-F238E27FC236}">
              <a16:creationId xmlns:a16="http://schemas.microsoft.com/office/drawing/2014/main" id="{11A75E13-051B-4787-85F5-37E534CBBA3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7620</xdr:colOff>
      <xdr:row>31</xdr:row>
      <xdr:rowOff>46586</xdr:rowOff>
    </xdr:from>
    <xdr:to>
      <xdr:col>9</xdr:col>
      <xdr:colOff>623644</xdr:colOff>
      <xdr:row>54</xdr:row>
      <xdr:rowOff>30421</xdr:rowOff>
    </xdr:to>
    <xdr:graphicFrame macro="">
      <xdr:nvGraphicFramePr>
        <xdr:cNvPr id="3" name="Chart 2">
          <a:extLst>
            <a:ext uri="{FF2B5EF4-FFF2-40B4-BE49-F238E27FC236}">
              <a16:creationId xmlns:a16="http://schemas.microsoft.com/office/drawing/2014/main" id="{451C9B7C-381C-4612-ADF1-B16F97014EF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5.xml><?xml version="1.0" encoding="utf-8"?>
<xdr:wsDr xmlns:xdr="http://schemas.openxmlformats.org/drawingml/2006/spreadsheetDrawing" xmlns:a="http://schemas.openxmlformats.org/drawingml/2006/main">
  <xdr:twoCellAnchor>
    <xdr:from>
      <xdr:col>0</xdr:col>
      <xdr:colOff>386716</xdr:colOff>
      <xdr:row>7</xdr:row>
      <xdr:rowOff>50005</xdr:rowOff>
    </xdr:from>
    <xdr:to>
      <xdr:col>11</xdr:col>
      <xdr:colOff>374510</xdr:colOff>
      <xdr:row>30</xdr:row>
      <xdr:rowOff>49949</xdr:rowOff>
    </xdr:to>
    <xdr:graphicFrame macro="">
      <xdr:nvGraphicFramePr>
        <xdr:cNvPr id="2" name="Chart 1">
          <a:extLst>
            <a:ext uri="{FF2B5EF4-FFF2-40B4-BE49-F238E27FC236}">
              <a16:creationId xmlns:a16="http://schemas.microsoft.com/office/drawing/2014/main" id="{238565AA-B56A-4176-917F-2FD8B5278A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369093</xdr:colOff>
      <xdr:row>30</xdr:row>
      <xdr:rowOff>47624</xdr:rowOff>
    </xdr:from>
    <xdr:to>
      <xdr:col>11</xdr:col>
      <xdr:colOff>226218</xdr:colOff>
      <xdr:row>31</xdr:row>
      <xdr:rowOff>170137</xdr:rowOff>
    </xdr:to>
    <xdr:pic>
      <xdr:nvPicPr>
        <xdr:cNvPr id="5" name="Picture 4">
          <a:extLst>
            <a:ext uri="{FF2B5EF4-FFF2-40B4-BE49-F238E27FC236}">
              <a16:creationId xmlns:a16="http://schemas.microsoft.com/office/drawing/2014/main" id="{CD00F57D-E942-48D2-B547-802828A873CF}"/>
            </a:ext>
          </a:extLst>
        </xdr:cNvPr>
        <xdr:cNvPicPr>
          <a:picLocks noChangeAspect="1"/>
        </xdr:cNvPicPr>
      </xdr:nvPicPr>
      <xdr:blipFill>
        <a:blip xmlns:r="http://schemas.openxmlformats.org/officeDocument/2006/relationships" r:embed="rId2"/>
        <a:stretch>
          <a:fillRect/>
        </a:stretch>
      </xdr:blipFill>
      <xdr:spPr>
        <a:xfrm>
          <a:off x="976312" y="5322093"/>
          <a:ext cx="5929312" cy="301107"/>
        </a:xfrm>
        <a:prstGeom prst="rect">
          <a:avLst/>
        </a:prstGeom>
      </xdr:spPr>
    </xdr:pic>
    <xdr:clientData/>
  </xdr:twoCellAnchor>
  <xdr:twoCellAnchor>
    <xdr:from>
      <xdr:col>0</xdr:col>
      <xdr:colOff>386716</xdr:colOff>
      <xdr:row>38</xdr:row>
      <xdr:rowOff>50005</xdr:rowOff>
    </xdr:from>
    <xdr:to>
      <xdr:col>11</xdr:col>
      <xdr:colOff>374510</xdr:colOff>
      <xdr:row>61</xdr:row>
      <xdr:rowOff>49949</xdr:rowOff>
    </xdr:to>
    <xdr:graphicFrame macro="">
      <xdr:nvGraphicFramePr>
        <xdr:cNvPr id="8" name="Chart 7">
          <a:extLst>
            <a:ext uri="{FF2B5EF4-FFF2-40B4-BE49-F238E27FC236}">
              <a16:creationId xmlns:a16="http://schemas.microsoft.com/office/drawing/2014/main" id="{96CACB7D-BFF9-4920-9759-1488B7186C1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1</xdr:col>
      <xdr:colOff>369093</xdr:colOff>
      <xdr:row>61</xdr:row>
      <xdr:rowOff>47624</xdr:rowOff>
    </xdr:from>
    <xdr:ext cx="5929312" cy="301107"/>
    <xdr:pic>
      <xdr:nvPicPr>
        <xdr:cNvPr id="9" name="Picture 8">
          <a:extLst>
            <a:ext uri="{FF2B5EF4-FFF2-40B4-BE49-F238E27FC236}">
              <a16:creationId xmlns:a16="http://schemas.microsoft.com/office/drawing/2014/main" id="{EDFA5A3C-14FE-4F4C-A251-934F00BFAB8B}"/>
            </a:ext>
          </a:extLst>
        </xdr:cNvPr>
        <xdr:cNvPicPr>
          <a:picLocks noChangeAspect="1"/>
        </xdr:cNvPicPr>
      </xdr:nvPicPr>
      <xdr:blipFill>
        <a:blip xmlns:r="http://schemas.openxmlformats.org/officeDocument/2006/relationships" r:embed="rId2"/>
        <a:stretch>
          <a:fillRect/>
        </a:stretch>
      </xdr:blipFill>
      <xdr:spPr>
        <a:xfrm>
          <a:off x="976312" y="5322093"/>
          <a:ext cx="5929312" cy="301107"/>
        </a:xfrm>
        <a:prstGeom prst="rect">
          <a:avLst/>
        </a:prstGeom>
      </xdr:spPr>
    </xdr:pic>
    <xdr:clientData/>
  </xdr:oneCellAnchor>
  <xdr:twoCellAnchor>
    <xdr:from>
      <xdr:col>0</xdr:col>
      <xdr:colOff>386716</xdr:colOff>
      <xdr:row>69</xdr:row>
      <xdr:rowOff>50005</xdr:rowOff>
    </xdr:from>
    <xdr:to>
      <xdr:col>11</xdr:col>
      <xdr:colOff>374510</xdr:colOff>
      <xdr:row>92</xdr:row>
      <xdr:rowOff>49949</xdr:rowOff>
    </xdr:to>
    <xdr:graphicFrame macro="">
      <xdr:nvGraphicFramePr>
        <xdr:cNvPr id="10" name="Chart 9">
          <a:extLst>
            <a:ext uri="{FF2B5EF4-FFF2-40B4-BE49-F238E27FC236}">
              <a16:creationId xmlns:a16="http://schemas.microsoft.com/office/drawing/2014/main" id="{1616B362-BBB6-4330-80E4-20717EA9D21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oneCellAnchor>
    <xdr:from>
      <xdr:col>1</xdr:col>
      <xdr:colOff>369093</xdr:colOff>
      <xdr:row>92</xdr:row>
      <xdr:rowOff>47624</xdr:rowOff>
    </xdr:from>
    <xdr:ext cx="5929312" cy="301107"/>
    <xdr:pic>
      <xdr:nvPicPr>
        <xdr:cNvPr id="11" name="Picture 10">
          <a:extLst>
            <a:ext uri="{FF2B5EF4-FFF2-40B4-BE49-F238E27FC236}">
              <a16:creationId xmlns:a16="http://schemas.microsoft.com/office/drawing/2014/main" id="{E244156A-BCE4-42FF-9234-426F667953E3}"/>
            </a:ext>
          </a:extLst>
        </xdr:cNvPr>
        <xdr:cNvPicPr>
          <a:picLocks noChangeAspect="1"/>
        </xdr:cNvPicPr>
      </xdr:nvPicPr>
      <xdr:blipFill>
        <a:blip xmlns:r="http://schemas.openxmlformats.org/officeDocument/2006/relationships" r:embed="rId2"/>
        <a:stretch>
          <a:fillRect/>
        </a:stretch>
      </xdr:blipFill>
      <xdr:spPr>
        <a:xfrm>
          <a:off x="976312" y="10882312"/>
          <a:ext cx="5929312" cy="301107"/>
        </a:xfrm>
        <a:prstGeom prst="rect">
          <a:avLst/>
        </a:prstGeom>
      </xdr:spPr>
    </xdr:pic>
    <xdr:clientData/>
  </xdr:oneCellAnchor>
</xdr:wsDr>
</file>

<file path=xl/drawings/drawing36.xml><?xml version="1.0" encoding="utf-8"?>
<xdr:wsDr xmlns:xdr="http://schemas.openxmlformats.org/drawingml/2006/spreadsheetDrawing" xmlns:a="http://schemas.openxmlformats.org/drawingml/2006/main">
  <xdr:twoCellAnchor>
    <xdr:from>
      <xdr:col>0</xdr:col>
      <xdr:colOff>0</xdr:colOff>
      <xdr:row>4</xdr:row>
      <xdr:rowOff>327660</xdr:rowOff>
    </xdr:from>
    <xdr:to>
      <xdr:col>10</xdr:col>
      <xdr:colOff>300673</xdr:colOff>
      <xdr:row>26</xdr:row>
      <xdr:rowOff>157571</xdr:rowOff>
    </xdr:to>
    <xdr:graphicFrame macro="">
      <xdr:nvGraphicFramePr>
        <xdr:cNvPr id="4" name="Chart 3">
          <a:extLst>
            <a:ext uri="{FF2B5EF4-FFF2-40B4-BE49-F238E27FC236}">
              <a16:creationId xmlns:a16="http://schemas.microsoft.com/office/drawing/2014/main" id="{BF992E3D-1E0B-43DC-9499-FA9745D0E38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169545</xdr:colOff>
      <xdr:row>5</xdr:row>
      <xdr:rowOff>74295</xdr:rowOff>
    </xdr:from>
    <xdr:to>
      <xdr:col>7</xdr:col>
      <xdr:colOff>428625</xdr:colOff>
      <xdr:row>21</xdr:row>
      <xdr:rowOff>81915</xdr:rowOff>
    </xdr:to>
    <xdr:sp macro="" textlink="">
      <xdr:nvSpPr>
        <xdr:cNvPr id="5" name="Rectangle 4">
          <a:extLst>
            <a:ext uri="{FF2B5EF4-FFF2-40B4-BE49-F238E27FC236}">
              <a16:creationId xmlns:a16="http://schemas.microsoft.com/office/drawing/2014/main" id="{C2AF5F8C-700F-403E-9C0C-452C46614EE8}"/>
            </a:ext>
          </a:extLst>
        </xdr:cNvPr>
        <xdr:cNvSpPr/>
      </xdr:nvSpPr>
      <xdr:spPr>
        <a:xfrm>
          <a:off x="4836795" y="779145"/>
          <a:ext cx="259080" cy="2903220"/>
        </a:xfrm>
        <a:prstGeom prst="rect">
          <a:avLst/>
        </a:prstGeom>
        <a:solidFill>
          <a:srgbClr val="454546">
            <a:alpha val="25098"/>
          </a:srgbClr>
        </a:solidFill>
        <a:ln>
          <a:solidFill>
            <a:srgbClr val="4545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wsDr>
</file>

<file path=xl/drawings/drawing37.xml><?xml version="1.0" encoding="utf-8"?>
<c:userShapes xmlns:c="http://schemas.openxmlformats.org/drawingml/2006/chart">
  <cdr:relSizeAnchor xmlns:cdr="http://schemas.openxmlformats.org/drawingml/2006/chartDrawing">
    <cdr:from>
      <cdr:x>0.149</cdr:x>
      <cdr:y>0.25552</cdr:y>
    </cdr:from>
    <cdr:to>
      <cdr:x>0.30483</cdr:x>
      <cdr:y>0.37872</cdr:y>
    </cdr:to>
    <cdr:sp macro="" textlink="">
      <cdr:nvSpPr>
        <cdr:cNvPr id="2" name="Callout: Line 1">
          <a:extLst xmlns:a="http://schemas.openxmlformats.org/drawingml/2006/main">
            <a:ext uri="{FF2B5EF4-FFF2-40B4-BE49-F238E27FC236}">
              <a16:creationId xmlns:a16="http://schemas.microsoft.com/office/drawing/2014/main" id="{4B9B744D-F37B-400C-A2D1-3149A1D20ABE}"/>
            </a:ext>
          </a:extLst>
        </cdr:cNvPr>
        <cdr:cNvSpPr/>
      </cdr:nvSpPr>
      <cdr:spPr>
        <a:xfrm xmlns:a="http://schemas.openxmlformats.org/drawingml/2006/main">
          <a:off x="1038226" y="1012825"/>
          <a:ext cx="1085850" cy="488315"/>
        </a:xfrm>
        <a:prstGeom xmlns:a="http://schemas.openxmlformats.org/drawingml/2006/main" prst="borderCallout1">
          <a:avLst>
            <a:gd name="adj1" fmla="val 51133"/>
            <a:gd name="adj2" fmla="val 100985"/>
            <a:gd name="adj3" fmla="val 113109"/>
            <a:gd name="adj4" fmla="val 159683"/>
          </a:avLst>
        </a:prstGeom>
        <a:solidFill xmlns:a="http://schemas.openxmlformats.org/drawingml/2006/main">
          <a:sysClr val="window" lastClr="FFFFFF"/>
        </a:solidFill>
        <a:ln xmlns:a="http://schemas.openxmlformats.org/drawingml/2006/main">
          <a:solidFill>
            <a:schemeClr val="tx1"/>
          </a:solid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ot="0" spcFirstLastPara="0" vert="horz" wrap="square" lIns="91440" tIns="45720" rIns="91440" bIns="45720" numCol="1" spcCol="0" rtlCol="0" fromWordArt="0" anchor="t" anchorCtr="0" forceAA="0" compatLnSpc="1">
          <a:prstTxWarp prst="textNoShape">
            <a:avLst/>
          </a:prstTxWarp>
          <a:noAutofit/>
        </a:bodyP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l"/>
          <a:r>
            <a:rPr lang="en-US" sz="800">
              <a:solidFill>
                <a:schemeClr val="tx1"/>
              </a:solidFill>
              <a:latin typeface="Arial" panose="020B0604020202020204" pitchFamily="34" charset="0"/>
              <a:cs typeface="Arial" panose="020B0604020202020204" pitchFamily="34" charset="0"/>
            </a:rPr>
            <a:t>Effects of workplace and public charging peaks</a:t>
          </a:r>
        </a:p>
      </cdr:txBody>
    </cdr:sp>
  </cdr:relSizeAnchor>
  <cdr:relSizeAnchor xmlns:cdr="http://schemas.openxmlformats.org/drawingml/2006/chartDrawing">
    <cdr:from>
      <cdr:x>0.76958</cdr:x>
      <cdr:y>0.32281</cdr:y>
    </cdr:from>
    <cdr:to>
      <cdr:x>0.90217</cdr:x>
      <cdr:y>0.42437</cdr:y>
    </cdr:to>
    <cdr:sp macro="" textlink="">
      <cdr:nvSpPr>
        <cdr:cNvPr id="3" name="Callout: Line 2">
          <a:extLst xmlns:a="http://schemas.openxmlformats.org/drawingml/2006/main">
            <a:ext uri="{FF2B5EF4-FFF2-40B4-BE49-F238E27FC236}">
              <a16:creationId xmlns:a16="http://schemas.microsoft.com/office/drawing/2014/main" id="{920F8531-E2D9-4B99-A1B1-E3BA2AC5B8F2}"/>
            </a:ext>
          </a:extLst>
        </cdr:cNvPr>
        <cdr:cNvSpPr/>
      </cdr:nvSpPr>
      <cdr:spPr>
        <a:xfrm xmlns:a="http://schemas.openxmlformats.org/drawingml/2006/main">
          <a:off x="5362575" y="1279525"/>
          <a:ext cx="923926" cy="402590"/>
        </a:xfrm>
        <a:prstGeom xmlns:a="http://schemas.openxmlformats.org/drawingml/2006/main" prst="borderCallout1">
          <a:avLst>
            <a:gd name="adj1" fmla="val 2103"/>
            <a:gd name="adj2" fmla="val 47377"/>
            <a:gd name="adj3" fmla="val -178366"/>
            <a:gd name="adj4" fmla="val 29786"/>
          </a:avLst>
        </a:prstGeom>
        <a:solidFill xmlns:a="http://schemas.openxmlformats.org/drawingml/2006/main">
          <a:sysClr val="window" lastClr="FFFFFF"/>
        </a:solidFill>
        <a:ln xmlns:a="http://schemas.openxmlformats.org/drawingml/2006/main">
          <a:solidFill>
            <a:schemeClr val="tx1"/>
          </a:solid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ot="0" spcFirstLastPara="0" vert="horz" wrap="square" lIns="91440" tIns="45720" rIns="91440" bIns="45720" numCol="1" spcCol="0" rtlCol="0" fromWordArt="0" anchor="t" anchorCtr="0" forceAA="0" compatLnSpc="1">
          <a:prstTxWarp prst="textNoShape">
            <a:avLst/>
          </a:prstTxWarp>
          <a:noAutofit/>
        </a:bodyP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800">
              <a:solidFill>
                <a:schemeClr val="tx1"/>
              </a:solidFill>
              <a:latin typeface="Arial" panose="020B0604020202020204" pitchFamily="34" charset="0"/>
              <a:cs typeface="Arial" panose="020B0604020202020204" pitchFamily="34" charset="0"/>
            </a:rPr>
            <a:t>typical residential charging peak</a:t>
          </a:r>
        </a:p>
      </cdr:txBody>
    </cdr:sp>
  </cdr:relSizeAnchor>
  <cdr:relSizeAnchor xmlns:cdr="http://schemas.openxmlformats.org/drawingml/2006/chartDrawing">
    <cdr:from>
      <cdr:x>0.5044</cdr:x>
      <cdr:y>0.07529</cdr:y>
    </cdr:from>
    <cdr:to>
      <cdr:x>0.66068</cdr:x>
      <cdr:y>0.23213</cdr:y>
    </cdr:to>
    <cdr:sp macro="" textlink="">
      <cdr:nvSpPr>
        <cdr:cNvPr id="4" name="Callout: Line 3">
          <a:extLst xmlns:a="http://schemas.openxmlformats.org/drawingml/2006/main">
            <a:ext uri="{FF2B5EF4-FFF2-40B4-BE49-F238E27FC236}">
              <a16:creationId xmlns:a16="http://schemas.microsoft.com/office/drawing/2014/main" id="{CB19D2F9-1F2D-4CC5-9E09-87BDF6AAE034}"/>
            </a:ext>
          </a:extLst>
        </cdr:cNvPr>
        <cdr:cNvSpPr/>
      </cdr:nvSpPr>
      <cdr:spPr>
        <a:xfrm xmlns:a="http://schemas.openxmlformats.org/drawingml/2006/main">
          <a:off x="3514725" y="298450"/>
          <a:ext cx="1089026" cy="621666"/>
        </a:xfrm>
        <a:prstGeom xmlns:a="http://schemas.openxmlformats.org/drawingml/2006/main" prst="borderCallout1">
          <a:avLst>
            <a:gd name="adj1" fmla="val 38875"/>
            <a:gd name="adj2" fmla="val 99855"/>
            <a:gd name="adj3" fmla="val 7389"/>
            <a:gd name="adj4" fmla="val 127340"/>
          </a:avLst>
        </a:prstGeom>
        <a:solidFill xmlns:a="http://schemas.openxmlformats.org/drawingml/2006/main">
          <a:sysClr val="window" lastClr="FFFFFF"/>
        </a:solidFill>
        <a:ln xmlns:a="http://schemas.openxmlformats.org/drawingml/2006/main">
          <a:solidFill>
            <a:schemeClr val="tx1"/>
          </a:solid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ot="0" spcFirstLastPara="0" vert="horz" wrap="square" lIns="91440" tIns="45720" rIns="91440" bIns="45720" numCol="1" spcCol="0" rtlCol="0" fromWordArt="0" anchor="t" anchorCtr="0" forceAA="0" compatLnSpc="1">
          <a:prstTxWarp prst="textNoShape">
            <a:avLst/>
          </a:prstTxWarp>
          <a:noAutofit/>
        </a:bodyP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800">
              <a:solidFill>
                <a:schemeClr val="tx1"/>
              </a:solidFill>
              <a:latin typeface="Arial" panose="020B0604020202020204" pitchFamily="34" charset="0"/>
              <a:cs typeface="Arial" panose="020B0604020202020204" pitchFamily="34" charset="0"/>
            </a:rPr>
            <a:t>Time of system peak</a:t>
          </a:r>
          <a:r>
            <a:rPr lang="en-US" sz="800" baseline="0">
              <a:solidFill>
                <a:schemeClr val="tx1"/>
              </a:solidFill>
              <a:latin typeface="Arial" panose="020B0604020202020204" pitchFamily="34" charset="0"/>
              <a:cs typeface="Arial" panose="020B0604020202020204" pitchFamily="34" charset="0"/>
            </a:rPr>
            <a:t> for electricity demand</a:t>
          </a:r>
        </a:p>
        <a:p xmlns:a="http://schemas.openxmlformats.org/drawingml/2006/main">
          <a:pPr algn="ctr"/>
          <a:r>
            <a:rPr lang="en-US" sz="800" baseline="0">
              <a:solidFill>
                <a:schemeClr val="tx1"/>
              </a:solidFill>
              <a:latin typeface="Arial" panose="020B0604020202020204" pitchFamily="34" charset="0"/>
              <a:cs typeface="Arial" panose="020B0604020202020204" pitchFamily="34" charset="0"/>
            </a:rPr>
            <a:t>5pm-6pm</a:t>
          </a:r>
          <a:endParaRPr lang="en-US" sz="800">
            <a:solidFill>
              <a:schemeClr val="tx1"/>
            </a:solidFill>
            <a:latin typeface="Arial" panose="020B0604020202020204" pitchFamily="34" charset="0"/>
            <a:cs typeface="Arial" panose="020B0604020202020204" pitchFamily="34" charset="0"/>
          </a:endParaRPr>
        </a:p>
      </cdr:txBody>
    </cdr:sp>
  </cdr:relSizeAnchor>
</c:userShapes>
</file>

<file path=xl/drawings/drawing38.xml><?xml version="1.0" encoding="utf-8"?>
<xdr:wsDr xmlns:xdr="http://schemas.openxmlformats.org/drawingml/2006/spreadsheetDrawing" xmlns:a="http://schemas.openxmlformats.org/drawingml/2006/main">
  <xdr:twoCellAnchor>
    <xdr:from>
      <xdr:col>0</xdr:col>
      <xdr:colOff>447129</xdr:colOff>
      <xdr:row>4</xdr:row>
      <xdr:rowOff>13161</xdr:rowOff>
    </xdr:from>
    <xdr:to>
      <xdr:col>7</xdr:col>
      <xdr:colOff>1</xdr:colOff>
      <xdr:row>26</xdr:row>
      <xdr:rowOff>36918</xdr:rowOff>
    </xdr:to>
    <xdr:graphicFrame macro="">
      <xdr:nvGraphicFramePr>
        <xdr:cNvPr id="2" name="Chart 1">
          <a:extLst>
            <a:ext uri="{FF2B5EF4-FFF2-40B4-BE49-F238E27FC236}">
              <a16:creationId xmlns:a16="http://schemas.microsoft.com/office/drawing/2014/main" id="{6B82181A-B483-4861-9D42-A57ADCD437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9.xml><?xml version="1.0" encoding="utf-8"?>
<xdr:wsDr xmlns:xdr="http://schemas.openxmlformats.org/drawingml/2006/spreadsheetDrawing" xmlns:a="http://schemas.openxmlformats.org/drawingml/2006/main">
  <xdr:twoCellAnchor>
    <xdr:from>
      <xdr:col>0</xdr:col>
      <xdr:colOff>388705</xdr:colOff>
      <xdr:row>3</xdr:row>
      <xdr:rowOff>89646</xdr:rowOff>
    </xdr:from>
    <xdr:to>
      <xdr:col>0</xdr:col>
      <xdr:colOff>7016984</xdr:colOff>
      <xdr:row>24</xdr:row>
      <xdr:rowOff>30115</xdr:rowOff>
    </xdr:to>
    <xdr:graphicFrame macro="">
      <xdr:nvGraphicFramePr>
        <xdr:cNvPr id="4" name="Chart 3">
          <a:extLst>
            <a:ext uri="{FF2B5EF4-FFF2-40B4-BE49-F238E27FC236}">
              <a16:creationId xmlns:a16="http://schemas.microsoft.com/office/drawing/2014/main" id="{DD482169-2135-4D0C-9B60-7CBC7FA8E7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198120</xdr:colOff>
      <xdr:row>4</xdr:row>
      <xdr:rowOff>129540</xdr:rowOff>
    </xdr:from>
    <xdr:to>
      <xdr:col>9</xdr:col>
      <xdr:colOff>716280</xdr:colOff>
      <xdr:row>26</xdr:row>
      <xdr:rowOff>110490</xdr:rowOff>
    </xdr:to>
    <xdr:graphicFrame macro="">
      <xdr:nvGraphicFramePr>
        <xdr:cNvPr id="2" name="Chart 1">
          <a:extLst>
            <a:ext uri="{FF2B5EF4-FFF2-40B4-BE49-F238E27FC236}">
              <a16:creationId xmlns:a16="http://schemas.microsoft.com/office/drawing/2014/main" id="{2C354576-1CF6-4313-93FD-54FEDA0B7CD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0.xml><?xml version="1.0" encoding="utf-8"?>
<xdr:wsDr xmlns:xdr="http://schemas.openxmlformats.org/drawingml/2006/spreadsheetDrawing" xmlns:a="http://schemas.openxmlformats.org/drawingml/2006/main">
  <xdr:twoCellAnchor>
    <xdr:from>
      <xdr:col>0</xdr:col>
      <xdr:colOff>341079</xdr:colOff>
      <xdr:row>4</xdr:row>
      <xdr:rowOff>6303</xdr:rowOff>
    </xdr:from>
    <xdr:to>
      <xdr:col>0</xdr:col>
      <xdr:colOff>6969358</xdr:colOff>
      <xdr:row>24</xdr:row>
      <xdr:rowOff>137272</xdr:rowOff>
    </xdr:to>
    <xdr:graphicFrame macro="">
      <xdr:nvGraphicFramePr>
        <xdr:cNvPr id="2" name="Chart 1">
          <a:extLst>
            <a:ext uri="{FF2B5EF4-FFF2-40B4-BE49-F238E27FC236}">
              <a16:creationId xmlns:a16="http://schemas.microsoft.com/office/drawing/2014/main" id="{0B81E313-321C-476B-B954-B01CCA8D41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1.xml><?xml version="1.0" encoding="utf-8"?>
<xdr:wsDr xmlns:xdr="http://schemas.openxmlformats.org/drawingml/2006/spreadsheetDrawing" xmlns:a="http://schemas.openxmlformats.org/drawingml/2006/main">
  <xdr:twoCellAnchor>
    <xdr:from>
      <xdr:col>0</xdr:col>
      <xdr:colOff>219075</xdr:colOff>
      <xdr:row>3</xdr:row>
      <xdr:rowOff>171450</xdr:rowOff>
    </xdr:from>
    <xdr:to>
      <xdr:col>6</xdr:col>
      <xdr:colOff>314325</xdr:colOff>
      <xdr:row>18</xdr:row>
      <xdr:rowOff>144075</xdr:rowOff>
    </xdr:to>
    <xdr:graphicFrame macro="">
      <xdr:nvGraphicFramePr>
        <xdr:cNvPr id="2" name="Chart 1">
          <a:extLst>
            <a:ext uri="{FF2B5EF4-FFF2-40B4-BE49-F238E27FC236}">
              <a16:creationId xmlns:a16="http://schemas.microsoft.com/office/drawing/2014/main" id="{140A30A3-71A0-4A33-99D4-64F383020B2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2.xml><?xml version="1.0" encoding="utf-8"?>
<c:userShapes xmlns:c="http://schemas.openxmlformats.org/drawingml/2006/chart">
  <cdr:relSizeAnchor xmlns:cdr="http://schemas.openxmlformats.org/drawingml/2006/chartDrawing">
    <cdr:from>
      <cdr:x>0.42917</cdr:x>
      <cdr:y>0.49653</cdr:y>
    </cdr:from>
    <cdr:to>
      <cdr:x>0.57083</cdr:x>
      <cdr:y>0.69444</cdr:y>
    </cdr:to>
    <cdr:sp macro="" textlink="">
      <cdr:nvSpPr>
        <cdr:cNvPr id="2" name="TextBox 1">
          <a:extLst xmlns:a="http://schemas.openxmlformats.org/drawingml/2006/main">
            <a:ext uri="{FF2B5EF4-FFF2-40B4-BE49-F238E27FC236}">
              <a16:creationId xmlns:a16="http://schemas.microsoft.com/office/drawing/2014/main" id="{3F80C97B-6BAD-42D3-BBD3-FAB43172A525}"/>
            </a:ext>
          </a:extLst>
        </cdr:cNvPr>
        <cdr:cNvSpPr txBox="1"/>
      </cdr:nvSpPr>
      <cdr:spPr>
        <a:xfrm xmlns:a="http://schemas.openxmlformats.org/drawingml/2006/main">
          <a:off x="1962150" y="1362075"/>
          <a:ext cx="647700" cy="5429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sz="1100"/>
        </a:p>
      </cdr:txBody>
    </cdr:sp>
  </cdr:relSizeAnchor>
</c:userShapes>
</file>

<file path=xl/drawings/drawing43.xml><?xml version="1.0" encoding="utf-8"?>
<xdr:wsDr xmlns:xdr="http://schemas.openxmlformats.org/drawingml/2006/spreadsheetDrawing" xmlns:a="http://schemas.openxmlformats.org/drawingml/2006/main">
  <xdr:twoCellAnchor editAs="oneCell">
    <xdr:from>
      <xdr:col>0</xdr:col>
      <xdr:colOff>9525</xdr:colOff>
      <xdr:row>1</xdr:row>
      <xdr:rowOff>161925</xdr:rowOff>
    </xdr:from>
    <xdr:to>
      <xdr:col>0</xdr:col>
      <xdr:colOff>625849</xdr:colOff>
      <xdr:row>4</xdr:row>
      <xdr:rowOff>52668</xdr:rowOff>
    </xdr:to>
    <xdr:pic>
      <xdr:nvPicPr>
        <xdr:cNvPr id="4" name="Picture 3">
          <a:hlinkClick xmlns:r="http://schemas.openxmlformats.org/officeDocument/2006/relationships" r:id="rId1"/>
          <a:extLst>
            <a:ext uri="{FF2B5EF4-FFF2-40B4-BE49-F238E27FC236}">
              <a16:creationId xmlns:a16="http://schemas.microsoft.com/office/drawing/2014/main" id="{B2602E78-1895-4950-B6AE-E54889FAC27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525" y="485775"/>
          <a:ext cx="616324" cy="462243"/>
        </a:xfrm>
        <a:prstGeom prst="rect">
          <a:avLst/>
        </a:prstGeom>
      </xdr:spPr>
    </xdr:pic>
    <xdr:clientData/>
  </xdr:twoCellAnchor>
</xdr:wsDr>
</file>

<file path=xl/drawings/drawing44.xml><?xml version="1.0" encoding="utf-8"?>
<xdr:wsDr xmlns:xdr="http://schemas.openxmlformats.org/drawingml/2006/spreadsheetDrawing" xmlns:a="http://schemas.openxmlformats.org/drawingml/2006/main">
  <xdr:twoCellAnchor>
    <xdr:from>
      <xdr:col>0</xdr:col>
      <xdr:colOff>285750</xdr:colOff>
      <xdr:row>4</xdr:row>
      <xdr:rowOff>10887</xdr:rowOff>
    </xdr:from>
    <xdr:to>
      <xdr:col>10</xdr:col>
      <xdr:colOff>368794</xdr:colOff>
      <xdr:row>26</xdr:row>
      <xdr:rowOff>166687</xdr:rowOff>
    </xdr:to>
    <xdr:graphicFrame macro="">
      <xdr:nvGraphicFramePr>
        <xdr:cNvPr id="2" name="Chart 1">
          <a:extLst>
            <a:ext uri="{FF2B5EF4-FFF2-40B4-BE49-F238E27FC236}">
              <a16:creationId xmlns:a16="http://schemas.microsoft.com/office/drawing/2014/main" id="{BDEAC61F-C1A8-42FB-BFE9-8939C3CB278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547687</xdr:colOff>
      <xdr:row>21</xdr:row>
      <xdr:rowOff>59530</xdr:rowOff>
    </xdr:from>
    <xdr:to>
      <xdr:col>4</xdr:col>
      <xdr:colOff>523875</xdr:colOff>
      <xdr:row>22</xdr:row>
      <xdr:rowOff>107155</xdr:rowOff>
    </xdr:to>
    <xdr:sp macro="" textlink="">
      <xdr:nvSpPr>
        <xdr:cNvPr id="3" name="TextBox 2">
          <a:extLst>
            <a:ext uri="{FF2B5EF4-FFF2-40B4-BE49-F238E27FC236}">
              <a16:creationId xmlns:a16="http://schemas.microsoft.com/office/drawing/2014/main" id="{AF0342CD-B6DA-4D6D-BA8B-05C2E1D72189}"/>
            </a:ext>
          </a:extLst>
        </xdr:cNvPr>
        <xdr:cNvSpPr txBox="1"/>
      </xdr:nvSpPr>
      <xdr:spPr>
        <a:xfrm>
          <a:off x="2881312" y="4131468"/>
          <a:ext cx="583407"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latin typeface="Arial" panose="020B0604020202020204" pitchFamily="34" charset="0"/>
              <a:cs typeface="Arial" panose="020B0604020202020204" pitchFamily="34" charset="0"/>
            </a:rPr>
            <a:t>2030</a:t>
          </a:r>
        </a:p>
      </xdr:txBody>
    </xdr:sp>
    <xdr:clientData/>
  </xdr:twoCellAnchor>
  <xdr:twoCellAnchor>
    <xdr:from>
      <xdr:col>8</xdr:col>
      <xdr:colOff>188113</xdr:colOff>
      <xdr:row>21</xdr:row>
      <xdr:rowOff>57148</xdr:rowOff>
    </xdr:from>
    <xdr:to>
      <xdr:col>9</xdr:col>
      <xdr:colOff>164301</xdr:colOff>
      <xdr:row>22</xdr:row>
      <xdr:rowOff>104773</xdr:rowOff>
    </xdr:to>
    <xdr:sp macro="" textlink="">
      <xdr:nvSpPr>
        <xdr:cNvPr id="4" name="TextBox 3">
          <a:extLst>
            <a:ext uri="{FF2B5EF4-FFF2-40B4-BE49-F238E27FC236}">
              <a16:creationId xmlns:a16="http://schemas.microsoft.com/office/drawing/2014/main" id="{D1964A1E-1863-4035-8D51-0540FB4E9D09}"/>
            </a:ext>
          </a:extLst>
        </xdr:cNvPr>
        <xdr:cNvSpPr txBox="1"/>
      </xdr:nvSpPr>
      <xdr:spPr>
        <a:xfrm>
          <a:off x="5557832" y="4129086"/>
          <a:ext cx="583407"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latin typeface="Arial" panose="020B0604020202020204" pitchFamily="34" charset="0"/>
              <a:cs typeface="Arial" panose="020B0604020202020204" pitchFamily="34" charset="0"/>
            </a:rPr>
            <a:t>2050</a:t>
          </a:r>
        </a:p>
      </xdr:txBody>
    </xdr:sp>
    <xdr:clientData/>
  </xdr:twoCellAnchor>
</xdr:wsDr>
</file>

<file path=xl/drawings/drawing45.xml><?xml version="1.0" encoding="utf-8"?>
<xdr:wsDr xmlns:xdr="http://schemas.openxmlformats.org/drawingml/2006/spreadsheetDrawing" xmlns:a="http://schemas.openxmlformats.org/drawingml/2006/main">
  <xdr:twoCellAnchor>
    <xdr:from>
      <xdr:col>0</xdr:col>
      <xdr:colOff>392907</xdr:colOff>
      <xdr:row>5</xdr:row>
      <xdr:rowOff>124064</xdr:rowOff>
    </xdr:from>
    <xdr:to>
      <xdr:col>11</xdr:col>
      <xdr:colOff>142576</xdr:colOff>
      <xdr:row>25</xdr:row>
      <xdr:rowOff>173931</xdr:rowOff>
    </xdr:to>
    <xdr:graphicFrame macro="">
      <xdr:nvGraphicFramePr>
        <xdr:cNvPr id="2" name="Chart 1">
          <a:extLst>
            <a:ext uri="{FF2B5EF4-FFF2-40B4-BE49-F238E27FC236}">
              <a16:creationId xmlns:a16="http://schemas.microsoft.com/office/drawing/2014/main" id="{AF8A19F4-B25E-424B-B11C-78FFB9A63B44}"/>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369094</xdr:colOff>
      <xdr:row>34</xdr:row>
      <xdr:rowOff>147877</xdr:rowOff>
    </xdr:from>
    <xdr:to>
      <xdr:col>11</xdr:col>
      <xdr:colOff>118763</xdr:colOff>
      <xdr:row>55</xdr:row>
      <xdr:rowOff>17082</xdr:rowOff>
    </xdr:to>
    <xdr:graphicFrame macro="">
      <xdr:nvGraphicFramePr>
        <xdr:cNvPr id="6" name="Chart 5">
          <a:extLst>
            <a:ext uri="{FF2B5EF4-FFF2-40B4-BE49-F238E27FC236}">
              <a16:creationId xmlns:a16="http://schemas.microsoft.com/office/drawing/2014/main" id="{D5A82194-FD90-403D-A2AB-C195EF96CD8F}"/>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6.xml><?xml version="1.0" encoding="utf-8"?>
<xdr:wsDr xmlns:xdr="http://schemas.openxmlformats.org/drawingml/2006/spreadsheetDrawing" xmlns:a="http://schemas.openxmlformats.org/drawingml/2006/main">
  <xdr:twoCellAnchor>
    <xdr:from>
      <xdr:col>0</xdr:col>
      <xdr:colOff>347384</xdr:colOff>
      <xdr:row>3</xdr:row>
      <xdr:rowOff>118462</xdr:rowOff>
    </xdr:from>
    <xdr:to>
      <xdr:col>11</xdr:col>
      <xdr:colOff>111760</xdr:colOff>
      <xdr:row>23</xdr:row>
      <xdr:rowOff>175801</xdr:rowOff>
    </xdr:to>
    <xdr:graphicFrame macro="">
      <xdr:nvGraphicFramePr>
        <xdr:cNvPr id="2" name="Chart 1">
          <a:extLst>
            <a:ext uri="{FF2B5EF4-FFF2-40B4-BE49-F238E27FC236}">
              <a16:creationId xmlns:a16="http://schemas.microsoft.com/office/drawing/2014/main" id="{73E380EF-B598-4962-91C6-3521BBA83E6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7.xml><?xml version="1.0" encoding="utf-8"?>
<xdr:wsDr xmlns:xdr="http://schemas.openxmlformats.org/drawingml/2006/spreadsheetDrawing" xmlns:a="http://schemas.openxmlformats.org/drawingml/2006/main">
  <xdr:twoCellAnchor>
    <xdr:from>
      <xdr:col>0</xdr:col>
      <xdr:colOff>0</xdr:colOff>
      <xdr:row>4</xdr:row>
      <xdr:rowOff>26893</xdr:rowOff>
    </xdr:from>
    <xdr:to>
      <xdr:col>13</xdr:col>
      <xdr:colOff>402000</xdr:colOff>
      <xdr:row>29</xdr:row>
      <xdr:rowOff>167858</xdr:rowOff>
    </xdr:to>
    <xdr:graphicFrame macro="">
      <xdr:nvGraphicFramePr>
        <xdr:cNvPr id="2" name="Chart 1">
          <a:extLst>
            <a:ext uri="{FF2B5EF4-FFF2-40B4-BE49-F238E27FC236}">
              <a16:creationId xmlns:a16="http://schemas.microsoft.com/office/drawing/2014/main" id="{700ABC4E-FBA6-4F76-B09D-9307D7E9F01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8.xml><?xml version="1.0" encoding="utf-8"?>
<xdr:wsDr xmlns:xdr="http://schemas.openxmlformats.org/drawingml/2006/spreadsheetDrawing" xmlns:a="http://schemas.openxmlformats.org/drawingml/2006/main">
  <xdr:twoCellAnchor>
    <xdr:from>
      <xdr:col>0</xdr:col>
      <xdr:colOff>172640</xdr:colOff>
      <xdr:row>4</xdr:row>
      <xdr:rowOff>158352</xdr:rowOff>
    </xdr:from>
    <xdr:to>
      <xdr:col>9</xdr:col>
      <xdr:colOff>500062</xdr:colOff>
      <xdr:row>25</xdr:row>
      <xdr:rowOff>11905</xdr:rowOff>
    </xdr:to>
    <xdr:graphicFrame macro="">
      <xdr:nvGraphicFramePr>
        <xdr:cNvPr id="8" name="Chart 7">
          <a:extLst>
            <a:ext uri="{FF2B5EF4-FFF2-40B4-BE49-F238E27FC236}">
              <a16:creationId xmlns:a16="http://schemas.microsoft.com/office/drawing/2014/main" id="{F8A6D239-EAC9-4727-B277-AC3EA626BBD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9</xdr:col>
      <xdr:colOff>509588</xdr:colOff>
      <xdr:row>5</xdr:row>
      <xdr:rowOff>47887</xdr:rowOff>
    </xdr:from>
    <xdr:to>
      <xdr:col>11</xdr:col>
      <xdr:colOff>428625</xdr:colOff>
      <xdr:row>22</xdr:row>
      <xdr:rowOff>35432</xdr:rowOff>
    </xdr:to>
    <xdr:pic>
      <xdr:nvPicPr>
        <xdr:cNvPr id="9" name="Picture 8">
          <a:extLst>
            <a:ext uri="{FF2B5EF4-FFF2-40B4-BE49-F238E27FC236}">
              <a16:creationId xmlns:a16="http://schemas.microsoft.com/office/drawing/2014/main" id="{6534A370-A59A-4DD6-94EA-F7983C52A3A2}"/>
            </a:ext>
          </a:extLst>
        </xdr:cNvPr>
        <xdr:cNvPicPr>
          <a:picLocks noChangeAspect="1"/>
        </xdr:cNvPicPr>
      </xdr:nvPicPr>
      <xdr:blipFill>
        <a:blip xmlns:r="http://schemas.openxmlformats.org/officeDocument/2006/relationships" r:embed="rId2"/>
        <a:stretch>
          <a:fillRect/>
        </a:stretch>
      </xdr:blipFill>
      <xdr:spPr>
        <a:xfrm>
          <a:off x="6212682" y="1155168"/>
          <a:ext cx="1133474" cy="3023638"/>
        </a:xfrm>
        <a:prstGeom prst="rect">
          <a:avLst/>
        </a:prstGeom>
      </xdr:spPr>
    </xdr:pic>
    <xdr:clientData/>
  </xdr:twoCellAnchor>
</xdr:wsDr>
</file>

<file path=xl/drawings/drawing49.xml><?xml version="1.0" encoding="utf-8"?>
<xdr:wsDr xmlns:xdr="http://schemas.openxmlformats.org/drawingml/2006/spreadsheetDrawing" xmlns:a="http://schemas.openxmlformats.org/drawingml/2006/main">
  <xdr:twoCellAnchor>
    <xdr:from>
      <xdr:col>0</xdr:col>
      <xdr:colOff>1</xdr:colOff>
      <xdr:row>3</xdr:row>
      <xdr:rowOff>73637</xdr:rowOff>
    </xdr:from>
    <xdr:to>
      <xdr:col>10</xdr:col>
      <xdr:colOff>369495</xdr:colOff>
      <xdr:row>23</xdr:row>
      <xdr:rowOff>130977</xdr:rowOff>
    </xdr:to>
    <xdr:graphicFrame macro="">
      <xdr:nvGraphicFramePr>
        <xdr:cNvPr id="2" name="Chart 1">
          <a:extLst>
            <a:ext uri="{FF2B5EF4-FFF2-40B4-BE49-F238E27FC236}">
              <a16:creationId xmlns:a16="http://schemas.microsoft.com/office/drawing/2014/main" id="{8B96AEB4-26C0-454B-94EC-4B8B1E46404A}"/>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38100</xdr:colOff>
      <xdr:row>5</xdr:row>
      <xdr:rowOff>0</xdr:rowOff>
    </xdr:from>
    <xdr:to>
      <xdr:col>11</xdr:col>
      <xdr:colOff>655320</xdr:colOff>
      <xdr:row>26</xdr:row>
      <xdr:rowOff>156210</xdr:rowOff>
    </xdr:to>
    <xdr:graphicFrame macro="">
      <xdr:nvGraphicFramePr>
        <xdr:cNvPr id="2" name="Chart 1">
          <a:extLst>
            <a:ext uri="{FF2B5EF4-FFF2-40B4-BE49-F238E27FC236}">
              <a16:creationId xmlns:a16="http://schemas.microsoft.com/office/drawing/2014/main" id="{FD2E7206-6515-4238-A30A-8CD1C807736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0.xml><?xml version="1.0" encoding="utf-8"?>
<xdr:wsDr xmlns:xdr="http://schemas.openxmlformats.org/drawingml/2006/spreadsheetDrawing" xmlns:a="http://schemas.openxmlformats.org/drawingml/2006/main">
  <xdr:twoCellAnchor>
    <xdr:from>
      <xdr:col>0</xdr:col>
      <xdr:colOff>83343</xdr:colOff>
      <xdr:row>4</xdr:row>
      <xdr:rowOff>39290</xdr:rowOff>
    </xdr:from>
    <xdr:to>
      <xdr:col>11</xdr:col>
      <xdr:colOff>107156</xdr:colOff>
      <xdr:row>25</xdr:row>
      <xdr:rowOff>23812</xdr:rowOff>
    </xdr:to>
    <xdr:graphicFrame macro="">
      <xdr:nvGraphicFramePr>
        <xdr:cNvPr id="3" name="Chart 2">
          <a:extLst>
            <a:ext uri="{FF2B5EF4-FFF2-40B4-BE49-F238E27FC236}">
              <a16:creationId xmlns:a16="http://schemas.microsoft.com/office/drawing/2014/main" id="{81C13FA7-BDC3-4CFC-B81F-004AC4FCAC3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1.xml><?xml version="1.0" encoding="utf-8"?>
<xdr:wsDr xmlns:xdr="http://schemas.openxmlformats.org/drawingml/2006/spreadsheetDrawing" xmlns:a="http://schemas.openxmlformats.org/drawingml/2006/main">
  <xdr:twoCellAnchor>
    <xdr:from>
      <xdr:col>0</xdr:col>
      <xdr:colOff>0</xdr:colOff>
      <xdr:row>3</xdr:row>
      <xdr:rowOff>100252</xdr:rowOff>
    </xdr:from>
    <xdr:to>
      <xdr:col>10</xdr:col>
      <xdr:colOff>356887</xdr:colOff>
      <xdr:row>23</xdr:row>
      <xdr:rowOff>150119</xdr:rowOff>
    </xdr:to>
    <xdr:graphicFrame macro="">
      <xdr:nvGraphicFramePr>
        <xdr:cNvPr id="2" name="Chart 1">
          <a:extLst>
            <a:ext uri="{FF2B5EF4-FFF2-40B4-BE49-F238E27FC236}">
              <a16:creationId xmlns:a16="http://schemas.microsoft.com/office/drawing/2014/main" id="{6613EB9B-C578-4582-AA13-7D082EB9BDF7}"/>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2.xml><?xml version="1.0" encoding="utf-8"?>
<xdr:wsDr xmlns:xdr="http://schemas.openxmlformats.org/drawingml/2006/spreadsheetDrawing" xmlns:a="http://schemas.openxmlformats.org/drawingml/2006/main">
  <xdr:twoCellAnchor>
    <xdr:from>
      <xdr:col>0</xdr:col>
      <xdr:colOff>0</xdr:colOff>
      <xdr:row>4</xdr:row>
      <xdr:rowOff>95249</xdr:rowOff>
    </xdr:from>
    <xdr:to>
      <xdr:col>10</xdr:col>
      <xdr:colOff>111679</xdr:colOff>
      <xdr:row>26</xdr:row>
      <xdr:rowOff>11849</xdr:rowOff>
    </xdr:to>
    <xdr:graphicFrame macro="">
      <xdr:nvGraphicFramePr>
        <xdr:cNvPr id="6" name="Chart 5">
          <a:extLst>
            <a:ext uri="{FF2B5EF4-FFF2-40B4-BE49-F238E27FC236}">
              <a16:creationId xmlns:a16="http://schemas.microsoft.com/office/drawing/2014/main" id="{773617A1-CE28-4C8F-B6C7-3BE1482256B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77853</xdr:colOff>
      <xdr:row>7</xdr:row>
      <xdr:rowOff>17090</xdr:rowOff>
    </xdr:from>
    <xdr:to>
      <xdr:col>11</xdr:col>
      <xdr:colOff>404117</xdr:colOff>
      <xdr:row>21</xdr:row>
      <xdr:rowOff>29417</xdr:rowOff>
    </xdr:to>
    <xdr:grpSp>
      <xdr:nvGrpSpPr>
        <xdr:cNvPr id="5" name="Group 4">
          <a:extLst>
            <a:ext uri="{FF2B5EF4-FFF2-40B4-BE49-F238E27FC236}">
              <a16:creationId xmlns:a16="http://schemas.microsoft.com/office/drawing/2014/main" id="{0D909F95-8494-44F0-A0CB-0B06D262283A}"/>
            </a:ext>
          </a:extLst>
        </xdr:cNvPr>
        <xdr:cNvGrpSpPr/>
      </xdr:nvGrpSpPr>
      <xdr:grpSpPr>
        <a:xfrm>
          <a:off x="6662009" y="1433934"/>
          <a:ext cx="564389" cy="2679327"/>
          <a:chOff x="6123735" y="1417825"/>
          <a:chExt cx="561975" cy="2679327"/>
        </a:xfrm>
      </xdr:grpSpPr>
      <xdr:sp macro="" textlink="">
        <xdr:nvSpPr>
          <xdr:cNvPr id="3" name="Arrow: Right 2">
            <a:extLst>
              <a:ext uri="{FF2B5EF4-FFF2-40B4-BE49-F238E27FC236}">
                <a16:creationId xmlns:a16="http://schemas.microsoft.com/office/drawing/2014/main" id="{FC5D3563-02C1-4118-A1D8-FF6B5F05A542}"/>
              </a:ext>
            </a:extLst>
          </xdr:cNvPr>
          <xdr:cNvSpPr/>
        </xdr:nvSpPr>
        <xdr:spPr>
          <a:xfrm rot="16200000">
            <a:off x="5804648" y="1736912"/>
            <a:ext cx="1200150" cy="561975"/>
          </a:xfrm>
          <a:prstGeom prst="rightArrow">
            <a:avLst/>
          </a:prstGeom>
          <a:noFill/>
          <a:ln w="25400" cap="flat" cmpd="sng" algn="ctr">
            <a:solidFill>
              <a:schemeClr val="tx1"/>
            </a:solid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ct val="115000"/>
              </a:lnSpc>
              <a:spcAft>
                <a:spcPts val="0"/>
              </a:spcAft>
            </a:pPr>
            <a:r>
              <a:rPr lang="en-GB" sz="11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rPr>
              <a:t>Imports</a:t>
            </a:r>
            <a:endParaRPr lang="en-GB" sz="1200">
              <a:solidFill>
                <a:sysClr val="windowText" lastClr="000000"/>
              </a:solidFill>
              <a:effectLst/>
              <a:latin typeface="Times New Roman" panose="02020603050405020304" pitchFamily="18" charset="0"/>
              <a:ea typeface="Calibri" panose="020F0502020204030204" pitchFamily="34" charset="0"/>
            </a:endParaRPr>
          </a:p>
        </xdr:txBody>
      </xdr:sp>
      <xdr:sp macro="" textlink="">
        <xdr:nvSpPr>
          <xdr:cNvPr id="4" name="Arrow: Right 3">
            <a:extLst>
              <a:ext uri="{FF2B5EF4-FFF2-40B4-BE49-F238E27FC236}">
                <a16:creationId xmlns:a16="http://schemas.microsoft.com/office/drawing/2014/main" id="{F0C761B5-A430-40E8-A94D-DB5DB0998193}"/>
              </a:ext>
            </a:extLst>
          </xdr:cNvPr>
          <xdr:cNvSpPr/>
        </xdr:nvSpPr>
        <xdr:spPr>
          <a:xfrm rot="5400000">
            <a:off x="5804648" y="3216089"/>
            <a:ext cx="1200150" cy="561975"/>
          </a:xfrm>
          <a:prstGeom prst="rightArrow">
            <a:avLst/>
          </a:prstGeom>
          <a:solidFill>
            <a:schemeClr val="bg1"/>
          </a:solidFill>
          <a:ln w="25400" cap="flat" cmpd="sng" algn="ctr">
            <a:solidFill>
              <a:schemeClr val="tx1"/>
            </a:solid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ct val="115000"/>
              </a:lnSpc>
              <a:spcAft>
                <a:spcPts val="0"/>
              </a:spcAft>
            </a:pPr>
            <a:r>
              <a:rPr lang="en-GB" sz="11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rPr>
              <a:t>Exports</a:t>
            </a:r>
            <a:endParaRPr lang="en-GB" sz="1200">
              <a:solidFill>
                <a:sysClr val="windowText" lastClr="000000"/>
              </a:solidFill>
              <a:effectLst/>
              <a:latin typeface="Times New Roman" panose="02020603050405020304" pitchFamily="18" charset="0"/>
              <a:ea typeface="Calibri" panose="020F0502020204030204" pitchFamily="34" charset="0"/>
            </a:endParaRPr>
          </a:p>
        </xdr:txBody>
      </xdr:sp>
    </xdr:grpSp>
    <xdr:clientData/>
  </xdr:twoCellAnchor>
</xdr:wsDr>
</file>

<file path=xl/drawings/drawing53.xml><?xml version="1.0" encoding="utf-8"?>
<xdr:wsDr xmlns:xdr="http://schemas.openxmlformats.org/drawingml/2006/spreadsheetDrawing" xmlns:a="http://schemas.openxmlformats.org/drawingml/2006/main">
  <xdr:twoCellAnchor>
    <xdr:from>
      <xdr:col>0</xdr:col>
      <xdr:colOff>179296</xdr:colOff>
      <xdr:row>3</xdr:row>
      <xdr:rowOff>28815</xdr:rowOff>
    </xdr:from>
    <xdr:to>
      <xdr:col>10</xdr:col>
      <xdr:colOff>548790</xdr:colOff>
      <xdr:row>23</xdr:row>
      <xdr:rowOff>86154</xdr:rowOff>
    </xdr:to>
    <xdr:graphicFrame macro="">
      <xdr:nvGraphicFramePr>
        <xdr:cNvPr id="2" name="Chart 1">
          <a:extLst>
            <a:ext uri="{FF2B5EF4-FFF2-40B4-BE49-F238E27FC236}">
              <a16:creationId xmlns:a16="http://schemas.microsoft.com/office/drawing/2014/main" id="{7252A7B8-D380-469B-8368-167EF63346CD}"/>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4.xml><?xml version="1.0" encoding="utf-8"?>
<xdr:wsDr xmlns:xdr="http://schemas.openxmlformats.org/drawingml/2006/spreadsheetDrawing" xmlns:a="http://schemas.openxmlformats.org/drawingml/2006/main">
  <xdr:twoCellAnchor>
    <xdr:from>
      <xdr:col>0</xdr:col>
      <xdr:colOff>288131</xdr:colOff>
      <xdr:row>4</xdr:row>
      <xdr:rowOff>80961</xdr:rowOff>
    </xdr:from>
    <xdr:to>
      <xdr:col>10</xdr:col>
      <xdr:colOff>883143</xdr:colOff>
      <xdr:row>26</xdr:row>
      <xdr:rowOff>45186</xdr:rowOff>
    </xdr:to>
    <xdr:graphicFrame macro="">
      <xdr:nvGraphicFramePr>
        <xdr:cNvPr id="2" name="Chart 1">
          <a:extLst>
            <a:ext uri="{FF2B5EF4-FFF2-40B4-BE49-F238E27FC236}">
              <a16:creationId xmlns:a16="http://schemas.microsoft.com/office/drawing/2014/main" id="{E13D4A21-04E0-4521-B3C1-C8C9D90553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5.xml><?xml version="1.0" encoding="utf-8"?>
<xdr:wsDr xmlns:xdr="http://schemas.openxmlformats.org/drawingml/2006/spreadsheetDrawing" xmlns:a="http://schemas.openxmlformats.org/drawingml/2006/main">
  <xdr:twoCellAnchor>
    <xdr:from>
      <xdr:col>0</xdr:col>
      <xdr:colOff>381000</xdr:colOff>
      <xdr:row>5</xdr:row>
      <xdr:rowOff>23810</xdr:rowOff>
    </xdr:from>
    <xdr:to>
      <xdr:col>10</xdr:col>
      <xdr:colOff>212612</xdr:colOff>
      <xdr:row>26</xdr:row>
      <xdr:rowOff>130910</xdr:rowOff>
    </xdr:to>
    <xdr:graphicFrame macro="">
      <xdr:nvGraphicFramePr>
        <xdr:cNvPr id="2" name="Chart 1">
          <a:extLst>
            <a:ext uri="{FF2B5EF4-FFF2-40B4-BE49-F238E27FC236}">
              <a16:creationId xmlns:a16="http://schemas.microsoft.com/office/drawing/2014/main" id="{50236841-CA6F-4ABC-806D-8DB7B5788E4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392206</xdr:colOff>
      <xdr:row>31</xdr:row>
      <xdr:rowOff>2401</xdr:rowOff>
    </xdr:from>
    <xdr:to>
      <xdr:col>10</xdr:col>
      <xdr:colOff>223818</xdr:colOff>
      <xdr:row>52</xdr:row>
      <xdr:rowOff>109501</xdr:rowOff>
    </xdr:to>
    <xdr:graphicFrame macro="">
      <xdr:nvGraphicFramePr>
        <xdr:cNvPr id="7" name="Chart 6">
          <a:extLst>
            <a:ext uri="{FF2B5EF4-FFF2-40B4-BE49-F238E27FC236}">
              <a16:creationId xmlns:a16="http://schemas.microsoft.com/office/drawing/2014/main" id="{45095680-A76C-45D0-8936-02C6221CF41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472049</xdr:colOff>
      <xdr:row>59</xdr:row>
      <xdr:rowOff>143854</xdr:rowOff>
    </xdr:from>
    <xdr:to>
      <xdr:col>10</xdr:col>
      <xdr:colOff>303661</xdr:colOff>
      <xdr:row>81</xdr:row>
      <xdr:rowOff>60454</xdr:rowOff>
    </xdr:to>
    <xdr:graphicFrame macro="">
      <xdr:nvGraphicFramePr>
        <xdr:cNvPr id="10" name="Chart 9">
          <a:extLst>
            <a:ext uri="{FF2B5EF4-FFF2-40B4-BE49-F238E27FC236}">
              <a16:creationId xmlns:a16="http://schemas.microsoft.com/office/drawing/2014/main" id="{733B5F35-2094-4499-8DC6-2FBD693E215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549088</xdr:colOff>
      <xdr:row>86</xdr:row>
      <xdr:rowOff>67236</xdr:rowOff>
    </xdr:from>
    <xdr:to>
      <xdr:col>10</xdr:col>
      <xdr:colOff>380700</xdr:colOff>
      <xdr:row>107</xdr:row>
      <xdr:rowOff>174336</xdr:rowOff>
    </xdr:to>
    <xdr:graphicFrame macro="">
      <xdr:nvGraphicFramePr>
        <xdr:cNvPr id="14" name="Chart 13">
          <a:extLst>
            <a:ext uri="{FF2B5EF4-FFF2-40B4-BE49-F238E27FC236}">
              <a16:creationId xmlns:a16="http://schemas.microsoft.com/office/drawing/2014/main" id="{266F17B3-2236-44F2-8CB2-11DBB68769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56.xml><?xml version="1.0" encoding="utf-8"?>
<xdr:wsDr xmlns:xdr="http://schemas.openxmlformats.org/drawingml/2006/spreadsheetDrawing" xmlns:a="http://schemas.openxmlformats.org/drawingml/2006/main">
  <xdr:twoCellAnchor>
    <xdr:from>
      <xdr:col>9</xdr:col>
      <xdr:colOff>519252</xdr:colOff>
      <xdr:row>5</xdr:row>
      <xdr:rowOff>83820</xdr:rowOff>
    </xdr:from>
    <xdr:to>
      <xdr:col>20</xdr:col>
      <xdr:colOff>1295844</xdr:colOff>
      <xdr:row>29</xdr:row>
      <xdr:rowOff>81643</xdr:rowOff>
    </xdr:to>
    <xdr:graphicFrame macro="">
      <xdr:nvGraphicFramePr>
        <xdr:cNvPr id="2" name="Chart 1">
          <a:extLst>
            <a:ext uri="{FF2B5EF4-FFF2-40B4-BE49-F238E27FC236}">
              <a16:creationId xmlns:a16="http://schemas.microsoft.com/office/drawing/2014/main" id="{06C1A2BF-1418-4833-80D3-BE4D3E02E671}"/>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587832</xdr:colOff>
      <xdr:row>31</xdr:row>
      <xdr:rowOff>30480</xdr:rowOff>
    </xdr:from>
    <xdr:to>
      <xdr:col>20</xdr:col>
      <xdr:colOff>1364424</xdr:colOff>
      <xdr:row>55</xdr:row>
      <xdr:rowOff>28303</xdr:rowOff>
    </xdr:to>
    <xdr:graphicFrame macro="">
      <xdr:nvGraphicFramePr>
        <xdr:cNvPr id="3" name="Chart 2">
          <a:extLst>
            <a:ext uri="{FF2B5EF4-FFF2-40B4-BE49-F238E27FC236}">
              <a16:creationId xmlns:a16="http://schemas.microsoft.com/office/drawing/2014/main" id="{68D34104-E5B9-402E-A3E0-EEE643ED7B24}"/>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5</xdr:row>
      <xdr:rowOff>121920</xdr:rowOff>
    </xdr:from>
    <xdr:to>
      <xdr:col>9</xdr:col>
      <xdr:colOff>455747</xdr:colOff>
      <xdr:row>29</xdr:row>
      <xdr:rowOff>119743</xdr:rowOff>
    </xdr:to>
    <xdr:graphicFrame macro="">
      <xdr:nvGraphicFramePr>
        <xdr:cNvPr id="4" name="Chart 3">
          <a:extLst>
            <a:ext uri="{FF2B5EF4-FFF2-40B4-BE49-F238E27FC236}">
              <a16:creationId xmlns:a16="http://schemas.microsoft.com/office/drawing/2014/main" id="{3C8A33BA-804E-4142-9679-D8C3F8000F3F}"/>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31</xdr:row>
      <xdr:rowOff>0</xdr:rowOff>
    </xdr:from>
    <xdr:to>
      <xdr:col>9</xdr:col>
      <xdr:colOff>455747</xdr:colOff>
      <xdr:row>54</xdr:row>
      <xdr:rowOff>193766</xdr:rowOff>
    </xdr:to>
    <xdr:graphicFrame macro="">
      <xdr:nvGraphicFramePr>
        <xdr:cNvPr id="5" name="Chart 4">
          <a:extLst>
            <a:ext uri="{FF2B5EF4-FFF2-40B4-BE49-F238E27FC236}">
              <a16:creationId xmlns:a16="http://schemas.microsoft.com/office/drawing/2014/main" id="{777B5650-620E-432C-9DCD-7D4CB347DE4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57.xml><?xml version="1.0" encoding="utf-8"?>
<xdr:wsDr xmlns:xdr="http://schemas.openxmlformats.org/drawingml/2006/spreadsheetDrawing" xmlns:a="http://schemas.openxmlformats.org/drawingml/2006/main">
  <xdr:absoluteAnchor>
    <xdr:pos x="323850" y="930488"/>
    <xdr:ext cx="7758000" cy="4190400"/>
    <xdr:graphicFrame macro="">
      <xdr:nvGraphicFramePr>
        <xdr:cNvPr id="2" name="Chart 1">
          <a:extLst>
            <a:ext uri="{FF2B5EF4-FFF2-40B4-BE49-F238E27FC236}">
              <a16:creationId xmlns:a16="http://schemas.microsoft.com/office/drawing/2014/main" id="{00000000-0008-0000-4B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58.xml><?xml version="1.0" encoding="utf-8"?>
<xdr:wsDr xmlns:xdr="http://schemas.openxmlformats.org/drawingml/2006/spreadsheetDrawing" xmlns:a="http://schemas.openxmlformats.org/drawingml/2006/main">
  <xdr:twoCellAnchor editAs="oneCell">
    <xdr:from>
      <xdr:col>0</xdr:col>
      <xdr:colOff>0</xdr:colOff>
      <xdr:row>1</xdr:row>
      <xdr:rowOff>109538</xdr:rowOff>
    </xdr:from>
    <xdr:to>
      <xdr:col>0</xdr:col>
      <xdr:colOff>616324</xdr:colOff>
      <xdr:row>4</xdr:row>
      <xdr:rowOff>281</xdr:rowOff>
    </xdr:to>
    <xdr:pic>
      <xdr:nvPicPr>
        <xdr:cNvPr id="4" name="Picture 3">
          <a:hlinkClick xmlns:r="http://schemas.openxmlformats.org/officeDocument/2006/relationships" r:id="rId1"/>
          <a:extLst>
            <a:ext uri="{FF2B5EF4-FFF2-40B4-BE49-F238E27FC236}">
              <a16:creationId xmlns:a16="http://schemas.microsoft.com/office/drawing/2014/main" id="{5CCD75A0-08B0-4889-8663-9B6285A4728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371476"/>
          <a:ext cx="616324" cy="462243"/>
        </a:xfrm>
        <a:prstGeom prst="rect">
          <a:avLst/>
        </a:prstGeom>
      </xdr:spPr>
    </xdr:pic>
    <xdr:clientData/>
  </xdr:twoCellAnchor>
</xdr:wsDr>
</file>

<file path=xl/drawings/drawing59.xml><?xml version="1.0" encoding="utf-8"?>
<xdr:wsDr xmlns:xdr="http://schemas.openxmlformats.org/drawingml/2006/spreadsheetDrawing" xmlns:a="http://schemas.openxmlformats.org/drawingml/2006/main">
  <xdr:twoCellAnchor>
    <xdr:from>
      <xdr:col>0</xdr:col>
      <xdr:colOff>228600</xdr:colOff>
      <xdr:row>4</xdr:row>
      <xdr:rowOff>157163</xdr:rowOff>
    </xdr:from>
    <xdr:to>
      <xdr:col>11</xdr:col>
      <xdr:colOff>190200</xdr:colOff>
      <xdr:row>26</xdr:row>
      <xdr:rowOff>73763</xdr:rowOff>
    </xdr:to>
    <xdr:graphicFrame macro="">
      <xdr:nvGraphicFramePr>
        <xdr:cNvPr id="3" name="Chart 2">
          <a:extLst>
            <a:ext uri="{FF2B5EF4-FFF2-40B4-BE49-F238E27FC236}">
              <a16:creationId xmlns:a16="http://schemas.microsoft.com/office/drawing/2014/main" id="{B2B610E2-99D0-4852-B254-495E86CF46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53340</xdr:colOff>
      <xdr:row>4</xdr:row>
      <xdr:rowOff>91440</xdr:rowOff>
    </xdr:from>
    <xdr:to>
      <xdr:col>12</xdr:col>
      <xdr:colOff>586740</xdr:colOff>
      <xdr:row>26</xdr:row>
      <xdr:rowOff>72390</xdr:rowOff>
    </xdr:to>
    <xdr:graphicFrame macro="">
      <xdr:nvGraphicFramePr>
        <xdr:cNvPr id="2" name="Chart 1">
          <a:extLst>
            <a:ext uri="{FF2B5EF4-FFF2-40B4-BE49-F238E27FC236}">
              <a16:creationId xmlns:a16="http://schemas.microsoft.com/office/drawing/2014/main" id="{12895E78-FC9E-4127-AF1F-B5509DEBB86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85725</xdr:colOff>
      <xdr:row>28</xdr:row>
      <xdr:rowOff>38100</xdr:rowOff>
    </xdr:from>
    <xdr:to>
      <xdr:col>12</xdr:col>
      <xdr:colOff>619125</xdr:colOff>
      <xdr:row>50</xdr:row>
      <xdr:rowOff>19050</xdr:rowOff>
    </xdr:to>
    <xdr:graphicFrame macro="">
      <xdr:nvGraphicFramePr>
        <xdr:cNvPr id="3" name="Chart 2">
          <a:extLst>
            <a:ext uri="{FF2B5EF4-FFF2-40B4-BE49-F238E27FC236}">
              <a16:creationId xmlns:a16="http://schemas.microsoft.com/office/drawing/2014/main" id="{35275453-3B47-4F14-BBE0-FC87FF88F93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0.xml><?xml version="1.0" encoding="utf-8"?>
<xdr:wsDr xmlns:xdr="http://schemas.openxmlformats.org/drawingml/2006/spreadsheetDrawing" xmlns:a="http://schemas.openxmlformats.org/drawingml/2006/main">
  <xdr:twoCellAnchor>
    <xdr:from>
      <xdr:col>0</xdr:col>
      <xdr:colOff>309563</xdr:colOff>
      <xdr:row>3</xdr:row>
      <xdr:rowOff>130969</xdr:rowOff>
    </xdr:from>
    <xdr:to>
      <xdr:col>10</xdr:col>
      <xdr:colOff>392606</xdr:colOff>
      <xdr:row>26</xdr:row>
      <xdr:rowOff>130913</xdr:rowOff>
    </xdr:to>
    <xdr:graphicFrame macro="">
      <xdr:nvGraphicFramePr>
        <xdr:cNvPr id="8" name="Chart 7">
          <a:extLst>
            <a:ext uri="{FF2B5EF4-FFF2-40B4-BE49-F238E27FC236}">
              <a16:creationId xmlns:a16="http://schemas.microsoft.com/office/drawing/2014/main" id="{4E2CB006-3D07-4AAA-A587-F7301974019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1.xml><?xml version="1.0" encoding="utf-8"?>
<xdr:wsDr xmlns:xdr="http://schemas.openxmlformats.org/drawingml/2006/spreadsheetDrawing" xmlns:a="http://schemas.openxmlformats.org/drawingml/2006/main">
  <xdr:twoCellAnchor>
    <xdr:from>
      <xdr:col>0</xdr:col>
      <xdr:colOff>284163</xdr:colOff>
      <xdr:row>18</xdr:row>
      <xdr:rowOff>53975</xdr:rowOff>
    </xdr:from>
    <xdr:to>
      <xdr:col>6</xdr:col>
      <xdr:colOff>811213</xdr:colOff>
      <xdr:row>31</xdr:row>
      <xdr:rowOff>82550</xdr:rowOff>
    </xdr:to>
    <xdr:graphicFrame macro="">
      <xdr:nvGraphicFramePr>
        <xdr:cNvPr id="2" name="Chart 1">
          <a:extLst>
            <a:ext uri="{FF2B5EF4-FFF2-40B4-BE49-F238E27FC236}">
              <a16:creationId xmlns:a16="http://schemas.microsoft.com/office/drawing/2014/main" id="{B4F2B3CA-EE6E-42A4-BBB1-4E9BA27A6D1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230188</xdr:colOff>
      <xdr:row>32</xdr:row>
      <xdr:rowOff>15082</xdr:rowOff>
    </xdr:from>
    <xdr:to>
      <xdr:col>6</xdr:col>
      <xdr:colOff>852488</xdr:colOff>
      <xdr:row>46</xdr:row>
      <xdr:rowOff>166687</xdr:rowOff>
    </xdr:to>
    <xdr:graphicFrame macro="">
      <xdr:nvGraphicFramePr>
        <xdr:cNvPr id="3" name="Chart 2">
          <a:extLst>
            <a:ext uri="{FF2B5EF4-FFF2-40B4-BE49-F238E27FC236}">
              <a16:creationId xmlns:a16="http://schemas.microsoft.com/office/drawing/2014/main" id="{DC475185-70DD-4681-A6AA-B394124CB7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345281</xdr:colOff>
      <xdr:row>4</xdr:row>
      <xdr:rowOff>147638</xdr:rowOff>
    </xdr:from>
    <xdr:to>
      <xdr:col>6</xdr:col>
      <xdr:colOff>807244</xdr:colOff>
      <xdr:row>17</xdr:row>
      <xdr:rowOff>161926</xdr:rowOff>
    </xdr:to>
    <xdr:graphicFrame macro="">
      <xdr:nvGraphicFramePr>
        <xdr:cNvPr id="15" name="Chart 14">
          <a:extLst>
            <a:ext uri="{FF2B5EF4-FFF2-40B4-BE49-F238E27FC236}">
              <a16:creationId xmlns:a16="http://schemas.microsoft.com/office/drawing/2014/main" id="{4A4C6273-1AB6-481E-81AE-78C013E3DDD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62.xml><?xml version="1.0" encoding="utf-8"?>
<xdr:wsDr xmlns:xdr="http://schemas.openxmlformats.org/drawingml/2006/spreadsheetDrawing" xmlns:a="http://schemas.openxmlformats.org/drawingml/2006/main">
  <xdr:twoCellAnchor>
    <xdr:from>
      <xdr:col>0</xdr:col>
      <xdr:colOff>0</xdr:colOff>
      <xdr:row>35</xdr:row>
      <xdr:rowOff>4762</xdr:rowOff>
    </xdr:from>
    <xdr:to>
      <xdr:col>11</xdr:col>
      <xdr:colOff>238853</xdr:colOff>
      <xdr:row>57</xdr:row>
      <xdr:rowOff>4162</xdr:rowOff>
    </xdr:to>
    <xdr:graphicFrame macro="">
      <xdr:nvGraphicFramePr>
        <xdr:cNvPr id="2" name="Chart 1">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6</xdr:row>
      <xdr:rowOff>1401</xdr:rowOff>
    </xdr:from>
    <xdr:to>
      <xdr:col>11</xdr:col>
      <xdr:colOff>238853</xdr:colOff>
      <xdr:row>28</xdr:row>
      <xdr:rowOff>801</xdr:rowOff>
    </xdr:to>
    <xdr:graphicFrame macro="">
      <xdr:nvGraphicFramePr>
        <xdr:cNvPr id="3" name="Chart 2">
          <a:extLst>
            <a:ext uri="{FF2B5EF4-FFF2-40B4-BE49-F238E27FC236}">
              <a16:creationId xmlns:a16="http://schemas.microsoft.com/office/drawing/2014/main" id="{00000000-0008-0000-08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88</xdr:row>
      <xdr:rowOff>11206</xdr:rowOff>
    </xdr:from>
    <xdr:to>
      <xdr:col>11</xdr:col>
      <xdr:colOff>238853</xdr:colOff>
      <xdr:row>110</xdr:row>
      <xdr:rowOff>10606</xdr:rowOff>
    </xdr:to>
    <xdr:graphicFrame macro="">
      <xdr:nvGraphicFramePr>
        <xdr:cNvPr id="4" name="Chart 3">
          <a:extLst>
            <a:ext uri="{FF2B5EF4-FFF2-40B4-BE49-F238E27FC236}">
              <a16:creationId xmlns:a16="http://schemas.microsoft.com/office/drawing/2014/main" id="{00000000-0008-0000-0E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61</xdr:row>
      <xdr:rowOff>123265</xdr:rowOff>
    </xdr:from>
    <xdr:to>
      <xdr:col>11</xdr:col>
      <xdr:colOff>238853</xdr:colOff>
      <xdr:row>83</xdr:row>
      <xdr:rowOff>122665</xdr:rowOff>
    </xdr:to>
    <xdr:graphicFrame macro="">
      <xdr:nvGraphicFramePr>
        <xdr:cNvPr id="5" name="Chart 4">
          <a:extLst>
            <a:ext uri="{FF2B5EF4-FFF2-40B4-BE49-F238E27FC236}">
              <a16:creationId xmlns:a16="http://schemas.microsoft.com/office/drawing/2014/main" id="{00000000-0008-0000-0E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44824</xdr:colOff>
      <xdr:row>1</xdr:row>
      <xdr:rowOff>173334</xdr:rowOff>
    </xdr:from>
    <xdr:to>
      <xdr:col>0</xdr:col>
      <xdr:colOff>661148</xdr:colOff>
      <xdr:row>4</xdr:row>
      <xdr:rowOff>64077</xdr:rowOff>
    </xdr:to>
    <xdr:pic>
      <xdr:nvPicPr>
        <xdr:cNvPr id="6" name="Picture 5">
          <a:hlinkClick xmlns:r="http://schemas.openxmlformats.org/officeDocument/2006/relationships" r:id="rId1"/>
          <a:extLst>
            <a:ext uri="{FF2B5EF4-FFF2-40B4-BE49-F238E27FC236}">
              <a16:creationId xmlns:a16="http://schemas.microsoft.com/office/drawing/2014/main" id="{23DAD891-9007-4033-8E9D-E32CB075A50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4824" y="498305"/>
          <a:ext cx="616324" cy="46224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7</xdr:row>
      <xdr:rowOff>28814</xdr:rowOff>
    </xdr:from>
    <xdr:to>
      <xdr:col>12</xdr:col>
      <xdr:colOff>543727</xdr:colOff>
      <xdr:row>31</xdr:row>
      <xdr:rowOff>125505</xdr:rowOff>
    </xdr:to>
    <xdr:graphicFrame macro="">
      <xdr:nvGraphicFramePr>
        <xdr:cNvPr id="2" name="Chart 1">
          <a:extLst>
            <a:ext uri="{FF2B5EF4-FFF2-40B4-BE49-F238E27FC236}">
              <a16:creationId xmlns:a16="http://schemas.microsoft.com/office/drawing/2014/main" id="{20ABC13A-9849-4AFD-84BF-46270A87A812}"/>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302558</xdr:colOff>
      <xdr:row>15</xdr:row>
      <xdr:rowOff>130968</xdr:rowOff>
    </xdr:from>
    <xdr:to>
      <xdr:col>5</xdr:col>
      <xdr:colOff>302558</xdr:colOff>
      <xdr:row>26</xdr:row>
      <xdr:rowOff>114299</xdr:rowOff>
    </xdr:to>
    <xdr:cxnSp macro="">
      <xdr:nvCxnSpPr>
        <xdr:cNvPr id="3" name="Straight Connector 2">
          <a:extLst>
            <a:ext uri="{FF2B5EF4-FFF2-40B4-BE49-F238E27FC236}">
              <a16:creationId xmlns:a16="http://schemas.microsoft.com/office/drawing/2014/main" id="{2C5E59C3-6CCC-48CB-B30F-846081F816ED}"/>
            </a:ext>
          </a:extLst>
        </xdr:cNvPr>
        <xdr:cNvCxnSpPr/>
      </xdr:nvCxnSpPr>
      <xdr:spPr>
        <a:xfrm flipV="1">
          <a:off x="3576777" y="2917031"/>
          <a:ext cx="0" cy="1947862"/>
        </a:xfrm>
        <a:prstGeom prst="line">
          <a:avLst/>
        </a:prstGeom>
        <a:ln w="3175">
          <a:prstDash val="dash"/>
          <a:headEnd type="none" w="med" len="med"/>
          <a:tailEnd type="none" w="med" len="med"/>
        </a:ln>
      </xdr:spPr>
      <xdr:style>
        <a:lnRef idx="1">
          <a:schemeClr val="dk1"/>
        </a:lnRef>
        <a:fillRef idx="0">
          <a:schemeClr val="dk1"/>
        </a:fillRef>
        <a:effectRef idx="0">
          <a:schemeClr val="dk1"/>
        </a:effectRef>
        <a:fontRef idx="minor">
          <a:schemeClr val="tx1"/>
        </a:fontRef>
      </xdr:style>
    </xdr:cxnSp>
    <xdr:clientData/>
  </xdr:twoCellAnchor>
  <xdr:twoCellAnchor>
    <xdr:from>
      <xdr:col>11</xdr:col>
      <xdr:colOff>78441</xdr:colOff>
      <xdr:row>11</xdr:row>
      <xdr:rowOff>44823</xdr:rowOff>
    </xdr:from>
    <xdr:to>
      <xdr:col>11</xdr:col>
      <xdr:colOff>560294</xdr:colOff>
      <xdr:row>13</xdr:row>
      <xdr:rowOff>11206</xdr:rowOff>
    </xdr:to>
    <xdr:sp macro="" textlink="">
      <xdr:nvSpPr>
        <xdr:cNvPr id="5" name="Text Box 2">
          <a:extLst>
            <a:ext uri="{FF2B5EF4-FFF2-40B4-BE49-F238E27FC236}">
              <a16:creationId xmlns:a16="http://schemas.microsoft.com/office/drawing/2014/main" id="{490DD2DE-FBAE-4965-9C9C-E3382BF83AB0}"/>
            </a:ext>
          </a:extLst>
        </xdr:cNvPr>
        <xdr:cNvSpPr txBox="1">
          <a:spLocks noChangeArrowheads="1"/>
        </xdr:cNvSpPr>
      </xdr:nvSpPr>
      <xdr:spPr bwMode="auto">
        <a:xfrm>
          <a:off x="6981265" y="1848970"/>
          <a:ext cx="481853" cy="324971"/>
        </a:xfrm>
        <a:prstGeom prst="rect">
          <a:avLst/>
        </a:prstGeom>
        <a:solidFill>
          <a:srgbClr val="FFFFFF">
            <a:alpha val="0"/>
          </a:srgbClr>
        </a:solidFill>
        <a:ln w="9525">
          <a:noFill/>
          <a:miter lim="800000"/>
          <a:headEnd/>
          <a:tailEnd/>
        </a:ln>
      </xdr:spPr>
      <xdr:txBody>
        <a:bodyPr rot="0" vert="horz" wrap="square" lIns="36000" tIns="0" rIns="36000" bIns="0" anchor="t" anchorCtr="0">
          <a:noAutofit/>
        </a:bodyPr>
        <a:lstStyle/>
        <a:p>
          <a:pPr>
            <a:lnSpc>
              <a:spcPct val="115000"/>
            </a:lnSpc>
            <a:spcAft>
              <a:spcPts val="1000"/>
            </a:spcAft>
          </a:pPr>
          <a:r>
            <a:rPr lang="en-GB" sz="1100">
              <a:effectLst/>
              <a:latin typeface="Calibri" panose="020F0502020204030204" pitchFamily="34" charset="0"/>
              <a:ea typeface="Calibri" panose="020F0502020204030204" pitchFamily="34" charset="0"/>
              <a:cs typeface="Times New Roman" panose="02020603050405020304" pitchFamily="18" charset="0"/>
            </a:rPr>
            <a:t>22%</a:t>
          </a:r>
          <a:endParaRPr lang="en-US" sz="20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11</xdr:col>
      <xdr:colOff>78439</xdr:colOff>
      <xdr:row>16</xdr:row>
      <xdr:rowOff>33617</xdr:rowOff>
    </xdr:from>
    <xdr:to>
      <xdr:col>11</xdr:col>
      <xdr:colOff>593910</xdr:colOff>
      <xdr:row>17</xdr:row>
      <xdr:rowOff>134470</xdr:rowOff>
    </xdr:to>
    <xdr:sp macro="" textlink="">
      <xdr:nvSpPr>
        <xdr:cNvPr id="6" name="Text Box 2">
          <a:extLst>
            <a:ext uri="{FF2B5EF4-FFF2-40B4-BE49-F238E27FC236}">
              <a16:creationId xmlns:a16="http://schemas.microsoft.com/office/drawing/2014/main" id="{878BE2FE-35AE-46E9-BB53-FC30911F3B46}"/>
            </a:ext>
          </a:extLst>
        </xdr:cNvPr>
        <xdr:cNvSpPr txBox="1">
          <a:spLocks noChangeArrowheads="1"/>
        </xdr:cNvSpPr>
      </xdr:nvSpPr>
      <xdr:spPr bwMode="auto">
        <a:xfrm>
          <a:off x="6981263" y="2734235"/>
          <a:ext cx="515471" cy="280147"/>
        </a:xfrm>
        <a:prstGeom prst="rect">
          <a:avLst/>
        </a:prstGeom>
        <a:solidFill>
          <a:srgbClr val="FFFFFF">
            <a:alpha val="0"/>
          </a:srgbClr>
        </a:solidFill>
        <a:ln w="9525">
          <a:noFill/>
          <a:miter lim="800000"/>
          <a:headEnd/>
          <a:tailEnd/>
        </a:ln>
      </xdr:spPr>
      <xdr:txBody>
        <a:bodyPr rot="0" vert="horz" wrap="square" lIns="36000" tIns="0" rIns="36000" bIns="0" anchor="t" anchorCtr="0">
          <a:noAutofit/>
        </a:bodyPr>
        <a:lstStyle/>
        <a:p>
          <a:pPr>
            <a:lnSpc>
              <a:spcPct val="115000"/>
            </a:lnSpc>
            <a:spcAft>
              <a:spcPts val="1000"/>
            </a:spcAft>
          </a:pPr>
          <a:r>
            <a:rPr lang="en-GB" sz="1100">
              <a:effectLst/>
              <a:latin typeface="Calibri" panose="020F0502020204030204" pitchFamily="34" charset="0"/>
              <a:ea typeface="Calibri" panose="020F0502020204030204" pitchFamily="34" charset="0"/>
              <a:cs typeface="Times New Roman" panose="02020603050405020304" pitchFamily="18" charset="0"/>
            </a:rPr>
            <a:t>36%</a:t>
          </a:r>
          <a:endParaRPr lang="en-US" sz="20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11</xdr:col>
      <xdr:colOff>67235</xdr:colOff>
      <xdr:row>22</xdr:row>
      <xdr:rowOff>134470</xdr:rowOff>
    </xdr:from>
    <xdr:to>
      <xdr:col>11</xdr:col>
      <xdr:colOff>493058</xdr:colOff>
      <xdr:row>24</xdr:row>
      <xdr:rowOff>24466</xdr:rowOff>
    </xdr:to>
    <xdr:sp macro="" textlink="">
      <xdr:nvSpPr>
        <xdr:cNvPr id="7" name="Text Box 2">
          <a:extLst>
            <a:ext uri="{FF2B5EF4-FFF2-40B4-BE49-F238E27FC236}">
              <a16:creationId xmlns:a16="http://schemas.microsoft.com/office/drawing/2014/main" id="{D0CBDF78-AC01-40E6-A8C3-BE69D2741E3A}"/>
            </a:ext>
          </a:extLst>
        </xdr:cNvPr>
        <xdr:cNvSpPr txBox="1">
          <a:spLocks noChangeArrowheads="1"/>
        </xdr:cNvSpPr>
      </xdr:nvSpPr>
      <xdr:spPr bwMode="auto">
        <a:xfrm>
          <a:off x="6970059" y="3910852"/>
          <a:ext cx="425823" cy="248585"/>
        </a:xfrm>
        <a:prstGeom prst="rect">
          <a:avLst/>
        </a:prstGeom>
        <a:solidFill>
          <a:srgbClr val="FFFFFF">
            <a:alpha val="0"/>
          </a:srgbClr>
        </a:solidFill>
        <a:ln w="9525">
          <a:noFill/>
          <a:miter lim="800000"/>
          <a:headEnd/>
          <a:tailEnd/>
        </a:ln>
      </xdr:spPr>
      <xdr:txBody>
        <a:bodyPr rot="0" vert="horz" wrap="square" lIns="36000" tIns="0" rIns="36000" bIns="0" anchor="t" anchorCtr="0">
          <a:noAutofit/>
        </a:bodyPr>
        <a:lstStyle/>
        <a:p>
          <a:pPr>
            <a:lnSpc>
              <a:spcPct val="115000"/>
            </a:lnSpc>
            <a:spcAft>
              <a:spcPts val="1000"/>
            </a:spcAft>
          </a:pPr>
          <a:r>
            <a:rPr lang="en-GB" sz="1100">
              <a:effectLst/>
              <a:latin typeface="Calibri" panose="020F0502020204030204" pitchFamily="34" charset="0"/>
              <a:ea typeface="Calibri" panose="020F0502020204030204" pitchFamily="34" charset="0"/>
              <a:cs typeface="Times New Roman" panose="02020603050405020304" pitchFamily="18" charset="0"/>
            </a:rPr>
            <a:t>42%</a:t>
          </a:r>
          <a:endParaRPr lang="en-US" sz="20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4</xdr:col>
      <xdr:colOff>533401</xdr:colOff>
      <xdr:row>14</xdr:row>
      <xdr:rowOff>29136</xdr:rowOff>
    </xdr:from>
    <xdr:to>
      <xdr:col>5</xdr:col>
      <xdr:colOff>410136</xdr:colOff>
      <xdr:row>15</xdr:row>
      <xdr:rowOff>174812</xdr:rowOff>
    </xdr:to>
    <xdr:sp macro="" textlink="">
      <xdr:nvSpPr>
        <xdr:cNvPr id="8" name="Text Box 2">
          <a:extLst>
            <a:ext uri="{FF2B5EF4-FFF2-40B4-BE49-F238E27FC236}">
              <a16:creationId xmlns:a16="http://schemas.microsoft.com/office/drawing/2014/main" id="{9B37A6AD-08C2-4322-9412-B5DC4201A85B}"/>
            </a:ext>
          </a:extLst>
        </xdr:cNvPr>
        <xdr:cNvSpPr txBox="1">
          <a:spLocks noChangeArrowheads="1"/>
        </xdr:cNvSpPr>
      </xdr:nvSpPr>
      <xdr:spPr bwMode="auto">
        <a:xfrm>
          <a:off x="3200401" y="2371165"/>
          <a:ext cx="481853" cy="324971"/>
        </a:xfrm>
        <a:prstGeom prst="rect">
          <a:avLst/>
        </a:prstGeom>
        <a:solidFill>
          <a:srgbClr val="FFFFFF">
            <a:alpha val="0"/>
          </a:srgbClr>
        </a:solidFill>
        <a:ln w="9525">
          <a:noFill/>
          <a:miter lim="800000"/>
          <a:headEnd/>
          <a:tailEnd/>
        </a:ln>
      </xdr:spPr>
      <xdr:txBody>
        <a:bodyPr rot="0" vert="horz" wrap="square" lIns="36000" tIns="0" rIns="36000" bIns="0" anchor="t" anchorCtr="0">
          <a:noAutofit/>
        </a:bodyPr>
        <a:lstStyle/>
        <a:p>
          <a:pPr>
            <a:lnSpc>
              <a:spcPct val="115000"/>
            </a:lnSpc>
            <a:spcAft>
              <a:spcPts val="1000"/>
            </a:spcAft>
          </a:pPr>
          <a:r>
            <a:rPr lang="en-GB" sz="1100">
              <a:effectLst/>
              <a:latin typeface="Calibri" panose="020F0502020204030204" pitchFamily="34" charset="0"/>
              <a:ea typeface="Calibri" panose="020F0502020204030204" pitchFamily="34" charset="0"/>
              <a:cs typeface="Times New Roman" panose="02020603050405020304" pitchFamily="18" charset="0"/>
            </a:rPr>
            <a:t>13%</a:t>
          </a:r>
          <a:endParaRPr lang="en-US" sz="20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4</xdr:col>
      <xdr:colOff>589428</xdr:colOff>
      <xdr:row>18</xdr:row>
      <xdr:rowOff>96370</xdr:rowOff>
    </xdr:from>
    <xdr:to>
      <xdr:col>5</xdr:col>
      <xdr:colOff>499781</xdr:colOff>
      <xdr:row>20</xdr:row>
      <xdr:rowOff>17929</xdr:rowOff>
    </xdr:to>
    <xdr:sp macro="" textlink="">
      <xdr:nvSpPr>
        <xdr:cNvPr id="9" name="Text Box 2">
          <a:extLst>
            <a:ext uri="{FF2B5EF4-FFF2-40B4-BE49-F238E27FC236}">
              <a16:creationId xmlns:a16="http://schemas.microsoft.com/office/drawing/2014/main" id="{2827F376-70D8-442D-9831-4B191A3DBBB8}"/>
            </a:ext>
          </a:extLst>
        </xdr:cNvPr>
        <xdr:cNvSpPr txBox="1">
          <a:spLocks noChangeArrowheads="1"/>
        </xdr:cNvSpPr>
      </xdr:nvSpPr>
      <xdr:spPr bwMode="auto">
        <a:xfrm>
          <a:off x="3256428" y="3155576"/>
          <a:ext cx="515471" cy="280147"/>
        </a:xfrm>
        <a:prstGeom prst="rect">
          <a:avLst/>
        </a:prstGeom>
        <a:solidFill>
          <a:srgbClr val="FFFFFF">
            <a:alpha val="0"/>
          </a:srgbClr>
        </a:solidFill>
        <a:ln w="9525">
          <a:noFill/>
          <a:miter lim="800000"/>
          <a:headEnd/>
          <a:tailEnd/>
        </a:ln>
      </xdr:spPr>
      <xdr:txBody>
        <a:bodyPr rot="0" vert="horz" wrap="square" lIns="36000" tIns="0" rIns="36000" bIns="0" anchor="t" anchorCtr="0">
          <a:noAutofit/>
        </a:bodyPr>
        <a:lstStyle/>
        <a:p>
          <a:pPr>
            <a:lnSpc>
              <a:spcPct val="115000"/>
            </a:lnSpc>
            <a:spcAft>
              <a:spcPts val="1000"/>
            </a:spcAft>
          </a:pPr>
          <a:r>
            <a:rPr lang="en-GB" sz="1100">
              <a:effectLst/>
              <a:latin typeface="Calibri" panose="020F0502020204030204" pitchFamily="34" charset="0"/>
              <a:ea typeface="Calibri" panose="020F0502020204030204" pitchFamily="34" charset="0"/>
              <a:cs typeface="Times New Roman" panose="02020603050405020304" pitchFamily="18" charset="0"/>
            </a:rPr>
            <a:t>32%</a:t>
          </a:r>
          <a:endParaRPr lang="en-US" sz="20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4</xdr:col>
      <xdr:colOff>567018</xdr:colOff>
      <xdr:row>24</xdr:row>
      <xdr:rowOff>29135</xdr:rowOff>
    </xdr:from>
    <xdr:to>
      <xdr:col>5</xdr:col>
      <xdr:colOff>387723</xdr:colOff>
      <xdr:row>25</xdr:row>
      <xdr:rowOff>98426</xdr:rowOff>
    </xdr:to>
    <xdr:sp macro="" textlink="">
      <xdr:nvSpPr>
        <xdr:cNvPr id="10" name="Text Box 2">
          <a:extLst>
            <a:ext uri="{FF2B5EF4-FFF2-40B4-BE49-F238E27FC236}">
              <a16:creationId xmlns:a16="http://schemas.microsoft.com/office/drawing/2014/main" id="{98BF9F4C-656C-4F1A-BC70-C86F22E3F1E1}"/>
            </a:ext>
          </a:extLst>
        </xdr:cNvPr>
        <xdr:cNvSpPr txBox="1">
          <a:spLocks noChangeArrowheads="1"/>
        </xdr:cNvSpPr>
      </xdr:nvSpPr>
      <xdr:spPr bwMode="auto">
        <a:xfrm>
          <a:off x="3234018" y="4164106"/>
          <a:ext cx="425823" cy="248585"/>
        </a:xfrm>
        <a:prstGeom prst="rect">
          <a:avLst/>
        </a:prstGeom>
        <a:solidFill>
          <a:srgbClr val="FFFFFF">
            <a:alpha val="0"/>
          </a:srgbClr>
        </a:solidFill>
        <a:ln w="9525">
          <a:noFill/>
          <a:miter lim="800000"/>
          <a:headEnd/>
          <a:tailEnd/>
        </a:ln>
      </xdr:spPr>
      <xdr:txBody>
        <a:bodyPr rot="0" vert="horz" wrap="square" lIns="36000" tIns="0" rIns="36000" bIns="0" anchor="t" anchorCtr="0">
          <a:noAutofit/>
        </a:bodyPr>
        <a:lstStyle/>
        <a:p>
          <a:pPr>
            <a:lnSpc>
              <a:spcPct val="115000"/>
            </a:lnSpc>
            <a:spcAft>
              <a:spcPts val="1000"/>
            </a:spcAft>
          </a:pPr>
          <a:r>
            <a:rPr lang="en-GB" sz="1100">
              <a:effectLst/>
              <a:latin typeface="Calibri" panose="020F0502020204030204" pitchFamily="34" charset="0"/>
              <a:ea typeface="Calibri" panose="020F0502020204030204" pitchFamily="34" charset="0"/>
              <a:cs typeface="Times New Roman" panose="02020603050405020304" pitchFamily="18" charset="0"/>
            </a:rPr>
            <a:t>55%</a:t>
          </a:r>
          <a:endParaRPr lang="en-US" sz="20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5</xdr:col>
      <xdr:colOff>201706</xdr:colOff>
      <xdr:row>15</xdr:row>
      <xdr:rowOff>22411</xdr:rowOff>
    </xdr:from>
    <xdr:to>
      <xdr:col>5</xdr:col>
      <xdr:colOff>289079</xdr:colOff>
      <xdr:row>16</xdr:row>
      <xdr:rowOff>42437</xdr:rowOff>
    </xdr:to>
    <xdr:cxnSp macro="">
      <xdr:nvCxnSpPr>
        <xdr:cNvPr id="11" name="Straight Connector 10">
          <a:extLst>
            <a:ext uri="{FF2B5EF4-FFF2-40B4-BE49-F238E27FC236}">
              <a16:creationId xmlns:a16="http://schemas.microsoft.com/office/drawing/2014/main" id="{7851148D-509B-472E-AC71-49CE6FF22962}"/>
            </a:ext>
          </a:extLst>
        </xdr:cNvPr>
        <xdr:cNvCxnSpPr/>
      </xdr:nvCxnSpPr>
      <xdr:spPr>
        <a:xfrm>
          <a:off x="3473824" y="2543735"/>
          <a:ext cx="87373" cy="19932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0</xdr:colOff>
      <xdr:row>36</xdr:row>
      <xdr:rowOff>28814</xdr:rowOff>
    </xdr:from>
    <xdr:to>
      <xdr:col>12</xdr:col>
      <xdr:colOff>543727</xdr:colOff>
      <xdr:row>60</xdr:row>
      <xdr:rowOff>125505</xdr:rowOff>
    </xdr:to>
    <xdr:graphicFrame macro="">
      <xdr:nvGraphicFramePr>
        <xdr:cNvPr id="12" name="Chart 11">
          <a:extLst>
            <a:ext uri="{FF2B5EF4-FFF2-40B4-BE49-F238E27FC236}">
              <a16:creationId xmlns:a16="http://schemas.microsoft.com/office/drawing/2014/main" id="{DA1561F8-D7AE-4CD9-BD8F-9CE17E57D4C4}"/>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313764</xdr:colOff>
      <xdr:row>44</xdr:row>
      <xdr:rowOff>33617</xdr:rowOff>
    </xdr:from>
    <xdr:to>
      <xdr:col>5</xdr:col>
      <xdr:colOff>313764</xdr:colOff>
      <xdr:row>55</xdr:row>
      <xdr:rowOff>136709</xdr:rowOff>
    </xdr:to>
    <xdr:cxnSp macro="">
      <xdr:nvCxnSpPr>
        <xdr:cNvPr id="13" name="Straight Connector 12">
          <a:extLst>
            <a:ext uri="{FF2B5EF4-FFF2-40B4-BE49-F238E27FC236}">
              <a16:creationId xmlns:a16="http://schemas.microsoft.com/office/drawing/2014/main" id="{8F34B2C1-BBFC-4EC1-BBC2-5FB7DDA9E3EE}"/>
            </a:ext>
          </a:extLst>
        </xdr:cNvPr>
        <xdr:cNvCxnSpPr/>
      </xdr:nvCxnSpPr>
      <xdr:spPr>
        <a:xfrm flipV="1">
          <a:off x="3587983" y="8010805"/>
          <a:ext cx="0" cy="2067623"/>
        </a:xfrm>
        <a:prstGeom prst="line">
          <a:avLst/>
        </a:prstGeom>
        <a:ln w="3175">
          <a:prstDash val="dash"/>
          <a:headEnd type="none" w="med" len="med"/>
          <a:tailEnd type="none" w="med" len="med"/>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591110</xdr:colOff>
      <xdr:row>38</xdr:row>
      <xdr:rowOff>17929</xdr:rowOff>
    </xdr:from>
    <xdr:to>
      <xdr:col>11</xdr:col>
      <xdr:colOff>467845</xdr:colOff>
      <xdr:row>39</xdr:row>
      <xdr:rowOff>165286</xdr:rowOff>
    </xdr:to>
    <xdr:sp macro="" textlink="">
      <xdr:nvSpPr>
        <xdr:cNvPr id="14" name="Text Box 2">
          <a:extLst>
            <a:ext uri="{FF2B5EF4-FFF2-40B4-BE49-F238E27FC236}">
              <a16:creationId xmlns:a16="http://schemas.microsoft.com/office/drawing/2014/main" id="{3C0BEA38-A29F-4F72-9E75-32B74017F687}"/>
            </a:ext>
          </a:extLst>
        </xdr:cNvPr>
        <xdr:cNvSpPr txBox="1">
          <a:spLocks noChangeArrowheads="1"/>
        </xdr:cNvSpPr>
      </xdr:nvSpPr>
      <xdr:spPr bwMode="auto">
        <a:xfrm>
          <a:off x="6925235" y="1475254"/>
          <a:ext cx="486335" cy="328332"/>
        </a:xfrm>
        <a:prstGeom prst="rect">
          <a:avLst/>
        </a:prstGeom>
        <a:solidFill>
          <a:srgbClr val="FFFFFF">
            <a:alpha val="0"/>
          </a:srgbClr>
        </a:solidFill>
        <a:ln w="9525">
          <a:noFill/>
          <a:miter lim="800000"/>
          <a:headEnd/>
          <a:tailEnd/>
        </a:ln>
      </xdr:spPr>
      <xdr:txBody>
        <a:bodyPr rot="0" vert="horz" wrap="square" lIns="36000" tIns="0" rIns="36000" bIns="0" anchor="t" anchorCtr="0">
          <a:noAutofit/>
        </a:bodyPr>
        <a:lstStyle/>
        <a:p>
          <a:pPr>
            <a:lnSpc>
              <a:spcPct val="115000"/>
            </a:lnSpc>
            <a:spcAft>
              <a:spcPts val="1000"/>
            </a:spcAft>
          </a:pPr>
          <a:r>
            <a:rPr lang="en-GB" sz="1100">
              <a:effectLst/>
              <a:latin typeface="Calibri" panose="020F0502020204030204" pitchFamily="34" charset="0"/>
              <a:ea typeface="Calibri" panose="020F0502020204030204" pitchFamily="34" charset="0"/>
              <a:cs typeface="Times New Roman" panose="02020603050405020304" pitchFamily="18" charset="0"/>
            </a:rPr>
            <a:t>9%</a:t>
          </a:r>
          <a:endParaRPr lang="en-US" sz="20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11</xdr:col>
      <xdr:colOff>47062</xdr:colOff>
      <xdr:row>42</xdr:row>
      <xdr:rowOff>144555</xdr:rowOff>
    </xdr:from>
    <xdr:to>
      <xdr:col>11</xdr:col>
      <xdr:colOff>567015</xdr:colOff>
      <xdr:row>44</xdr:row>
      <xdr:rowOff>64433</xdr:rowOff>
    </xdr:to>
    <xdr:sp macro="" textlink="">
      <xdr:nvSpPr>
        <xdr:cNvPr id="15" name="Text Box 2">
          <a:extLst>
            <a:ext uri="{FF2B5EF4-FFF2-40B4-BE49-F238E27FC236}">
              <a16:creationId xmlns:a16="http://schemas.microsoft.com/office/drawing/2014/main" id="{47027333-ECCB-4EC4-AAED-9C9272773E71}"/>
            </a:ext>
          </a:extLst>
        </xdr:cNvPr>
        <xdr:cNvSpPr txBox="1">
          <a:spLocks noChangeArrowheads="1"/>
        </xdr:cNvSpPr>
      </xdr:nvSpPr>
      <xdr:spPr bwMode="auto">
        <a:xfrm>
          <a:off x="6990787" y="2325780"/>
          <a:ext cx="519953" cy="281828"/>
        </a:xfrm>
        <a:prstGeom prst="rect">
          <a:avLst/>
        </a:prstGeom>
        <a:solidFill>
          <a:srgbClr val="FFFFFF">
            <a:alpha val="0"/>
          </a:srgbClr>
        </a:solidFill>
        <a:ln w="9525">
          <a:noFill/>
          <a:miter lim="800000"/>
          <a:headEnd/>
          <a:tailEnd/>
        </a:ln>
      </xdr:spPr>
      <xdr:txBody>
        <a:bodyPr rot="0" vert="horz" wrap="square" lIns="36000" tIns="0" rIns="36000" bIns="0" anchor="t" anchorCtr="0">
          <a:noAutofit/>
        </a:bodyPr>
        <a:lstStyle/>
        <a:p>
          <a:pPr>
            <a:lnSpc>
              <a:spcPct val="115000"/>
            </a:lnSpc>
            <a:spcAft>
              <a:spcPts val="1000"/>
            </a:spcAft>
          </a:pPr>
          <a:r>
            <a:rPr lang="en-GB" sz="1100">
              <a:effectLst/>
              <a:latin typeface="Calibri" panose="020F0502020204030204" pitchFamily="34" charset="0"/>
              <a:ea typeface="Calibri" panose="020F0502020204030204" pitchFamily="34" charset="0"/>
              <a:cs typeface="Times New Roman" panose="02020603050405020304" pitchFamily="18" charset="0"/>
            </a:rPr>
            <a:t>29%</a:t>
          </a:r>
          <a:endParaRPr lang="en-US" sz="20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11</xdr:col>
      <xdr:colOff>62752</xdr:colOff>
      <xdr:row>51</xdr:row>
      <xdr:rowOff>30816</xdr:rowOff>
    </xdr:from>
    <xdr:to>
      <xdr:col>11</xdr:col>
      <xdr:colOff>493057</xdr:colOff>
      <xdr:row>52</xdr:row>
      <xdr:rowOff>100107</xdr:rowOff>
    </xdr:to>
    <xdr:sp macro="" textlink="">
      <xdr:nvSpPr>
        <xdr:cNvPr id="16" name="Text Box 2">
          <a:extLst>
            <a:ext uri="{FF2B5EF4-FFF2-40B4-BE49-F238E27FC236}">
              <a16:creationId xmlns:a16="http://schemas.microsoft.com/office/drawing/2014/main" id="{463C7F64-1376-499C-A875-9D9F55D1EAF7}"/>
            </a:ext>
          </a:extLst>
        </xdr:cNvPr>
        <xdr:cNvSpPr txBox="1">
          <a:spLocks noChangeArrowheads="1"/>
        </xdr:cNvSpPr>
      </xdr:nvSpPr>
      <xdr:spPr bwMode="auto">
        <a:xfrm>
          <a:off x="7006477" y="3840816"/>
          <a:ext cx="430305" cy="250266"/>
        </a:xfrm>
        <a:prstGeom prst="rect">
          <a:avLst/>
        </a:prstGeom>
        <a:solidFill>
          <a:srgbClr val="FFFFFF">
            <a:alpha val="0"/>
          </a:srgbClr>
        </a:solidFill>
        <a:ln w="9525">
          <a:noFill/>
          <a:miter lim="800000"/>
          <a:headEnd/>
          <a:tailEnd/>
        </a:ln>
      </xdr:spPr>
      <xdr:txBody>
        <a:bodyPr rot="0" vert="horz" wrap="square" lIns="36000" tIns="0" rIns="36000" bIns="0" anchor="t" anchorCtr="0">
          <a:noAutofit/>
        </a:bodyPr>
        <a:lstStyle/>
        <a:p>
          <a:pPr>
            <a:lnSpc>
              <a:spcPct val="115000"/>
            </a:lnSpc>
            <a:spcAft>
              <a:spcPts val="1000"/>
            </a:spcAft>
          </a:pPr>
          <a:r>
            <a:rPr lang="en-GB" sz="1100">
              <a:effectLst/>
              <a:latin typeface="Calibri" panose="020F0502020204030204" pitchFamily="34" charset="0"/>
              <a:ea typeface="Calibri" panose="020F0502020204030204" pitchFamily="34" charset="0"/>
              <a:cs typeface="Times New Roman" panose="02020603050405020304" pitchFamily="18" charset="0"/>
            </a:rPr>
            <a:t>62%</a:t>
          </a:r>
          <a:endParaRPr lang="en-US" sz="20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5</xdr:col>
      <xdr:colOff>6722</xdr:colOff>
      <xdr:row>42</xdr:row>
      <xdr:rowOff>51547</xdr:rowOff>
    </xdr:from>
    <xdr:to>
      <xdr:col>5</xdr:col>
      <xdr:colOff>488575</xdr:colOff>
      <xdr:row>44</xdr:row>
      <xdr:rowOff>17929</xdr:rowOff>
    </xdr:to>
    <xdr:sp macro="" textlink="">
      <xdr:nvSpPr>
        <xdr:cNvPr id="17" name="Text Box 2">
          <a:extLst>
            <a:ext uri="{FF2B5EF4-FFF2-40B4-BE49-F238E27FC236}">
              <a16:creationId xmlns:a16="http://schemas.microsoft.com/office/drawing/2014/main" id="{CB86B918-DBA5-46FB-85BB-7C69C52BF643}"/>
            </a:ext>
          </a:extLst>
        </xdr:cNvPr>
        <xdr:cNvSpPr txBox="1">
          <a:spLocks noChangeArrowheads="1"/>
        </xdr:cNvSpPr>
      </xdr:nvSpPr>
      <xdr:spPr bwMode="auto">
        <a:xfrm>
          <a:off x="3292847" y="2232772"/>
          <a:ext cx="481853" cy="328332"/>
        </a:xfrm>
        <a:prstGeom prst="rect">
          <a:avLst/>
        </a:prstGeom>
        <a:solidFill>
          <a:srgbClr val="FFFFFF">
            <a:alpha val="0"/>
          </a:srgbClr>
        </a:solidFill>
        <a:ln w="9525">
          <a:noFill/>
          <a:miter lim="800000"/>
          <a:headEnd/>
          <a:tailEnd/>
        </a:ln>
      </xdr:spPr>
      <xdr:txBody>
        <a:bodyPr rot="0" vert="horz" wrap="square" lIns="36000" tIns="0" rIns="36000" bIns="0" anchor="t" anchorCtr="0">
          <a:noAutofit/>
        </a:bodyPr>
        <a:lstStyle/>
        <a:p>
          <a:pPr>
            <a:lnSpc>
              <a:spcPct val="115000"/>
            </a:lnSpc>
            <a:spcAft>
              <a:spcPts val="1000"/>
            </a:spcAft>
          </a:pPr>
          <a:r>
            <a:rPr lang="en-GB" sz="1100">
              <a:effectLst/>
              <a:latin typeface="Calibri" panose="020F0502020204030204" pitchFamily="34" charset="0"/>
              <a:ea typeface="Calibri" panose="020F0502020204030204" pitchFamily="34" charset="0"/>
              <a:cs typeface="Times New Roman" panose="02020603050405020304" pitchFamily="18" charset="0"/>
            </a:rPr>
            <a:t>5%</a:t>
          </a:r>
          <a:endParaRPr lang="en-US" sz="20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5</xdr:col>
      <xdr:colOff>8401</xdr:colOff>
      <xdr:row>45</xdr:row>
      <xdr:rowOff>115420</xdr:rowOff>
    </xdr:from>
    <xdr:to>
      <xdr:col>5</xdr:col>
      <xdr:colOff>523872</xdr:colOff>
      <xdr:row>47</xdr:row>
      <xdr:rowOff>36979</xdr:rowOff>
    </xdr:to>
    <xdr:sp macro="" textlink="">
      <xdr:nvSpPr>
        <xdr:cNvPr id="18" name="Text Box 2">
          <a:extLst>
            <a:ext uri="{FF2B5EF4-FFF2-40B4-BE49-F238E27FC236}">
              <a16:creationId xmlns:a16="http://schemas.microsoft.com/office/drawing/2014/main" id="{A070AA5C-A06A-4B21-8F17-D7D5112F5DDA}"/>
            </a:ext>
          </a:extLst>
        </xdr:cNvPr>
        <xdr:cNvSpPr txBox="1">
          <a:spLocks noChangeArrowheads="1"/>
        </xdr:cNvSpPr>
      </xdr:nvSpPr>
      <xdr:spPr bwMode="auto">
        <a:xfrm>
          <a:off x="3294526" y="2839570"/>
          <a:ext cx="515471" cy="283509"/>
        </a:xfrm>
        <a:prstGeom prst="rect">
          <a:avLst/>
        </a:prstGeom>
        <a:solidFill>
          <a:srgbClr val="FFFFFF">
            <a:alpha val="0"/>
          </a:srgbClr>
        </a:solidFill>
        <a:ln w="9525">
          <a:noFill/>
          <a:miter lim="800000"/>
          <a:headEnd/>
          <a:tailEnd/>
        </a:ln>
      </xdr:spPr>
      <xdr:txBody>
        <a:bodyPr rot="0" vert="horz" wrap="square" lIns="36000" tIns="0" rIns="36000" bIns="0" anchor="t" anchorCtr="0">
          <a:noAutofit/>
        </a:bodyPr>
        <a:lstStyle/>
        <a:p>
          <a:pPr>
            <a:lnSpc>
              <a:spcPct val="115000"/>
            </a:lnSpc>
            <a:spcAft>
              <a:spcPts val="1000"/>
            </a:spcAft>
          </a:pPr>
          <a:r>
            <a:rPr lang="en-GB" sz="1100">
              <a:effectLst/>
              <a:latin typeface="Calibri" panose="020F0502020204030204" pitchFamily="34" charset="0"/>
              <a:ea typeface="Calibri" panose="020F0502020204030204" pitchFamily="34" charset="0"/>
              <a:cs typeface="Times New Roman" panose="02020603050405020304" pitchFamily="18" charset="0"/>
            </a:rPr>
            <a:t>26%</a:t>
          </a:r>
          <a:endParaRPr lang="en-US" sz="20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5</xdr:col>
      <xdr:colOff>559</xdr:colOff>
      <xdr:row>51</xdr:row>
      <xdr:rowOff>163605</xdr:rowOff>
    </xdr:from>
    <xdr:to>
      <xdr:col>5</xdr:col>
      <xdr:colOff>430864</xdr:colOff>
      <xdr:row>53</xdr:row>
      <xdr:rowOff>53602</xdr:rowOff>
    </xdr:to>
    <xdr:sp macro="" textlink="">
      <xdr:nvSpPr>
        <xdr:cNvPr id="19" name="Text Box 2">
          <a:extLst>
            <a:ext uri="{FF2B5EF4-FFF2-40B4-BE49-F238E27FC236}">
              <a16:creationId xmlns:a16="http://schemas.microsoft.com/office/drawing/2014/main" id="{5DECB2A1-8FD8-449E-9172-38F2FDD116EE}"/>
            </a:ext>
          </a:extLst>
        </xdr:cNvPr>
        <xdr:cNvSpPr txBox="1">
          <a:spLocks noChangeArrowheads="1"/>
        </xdr:cNvSpPr>
      </xdr:nvSpPr>
      <xdr:spPr bwMode="auto">
        <a:xfrm>
          <a:off x="3286684" y="3973605"/>
          <a:ext cx="430305" cy="251947"/>
        </a:xfrm>
        <a:prstGeom prst="rect">
          <a:avLst/>
        </a:prstGeom>
        <a:solidFill>
          <a:srgbClr val="FFFFFF">
            <a:alpha val="0"/>
          </a:srgbClr>
        </a:solidFill>
        <a:ln w="9525">
          <a:noFill/>
          <a:miter lim="800000"/>
          <a:headEnd/>
          <a:tailEnd/>
        </a:ln>
      </xdr:spPr>
      <xdr:txBody>
        <a:bodyPr rot="0" vert="horz" wrap="square" lIns="36000" tIns="0" rIns="36000" bIns="0" anchor="t" anchorCtr="0">
          <a:noAutofit/>
        </a:bodyPr>
        <a:lstStyle/>
        <a:p>
          <a:pPr>
            <a:lnSpc>
              <a:spcPct val="115000"/>
            </a:lnSpc>
            <a:spcAft>
              <a:spcPts val="1000"/>
            </a:spcAft>
          </a:pPr>
          <a:r>
            <a:rPr lang="en-GB" sz="1100">
              <a:effectLst/>
              <a:latin typeface="Calibri" panose="020F0502020204030204" pitchFamily="34" charset="0"/>
              <a:ea typeface="Calibri" panose="020F0502020204030204" pitchFamily="34" charset="0"/>
              <a:cs typeface="Times New Roman" panose="02020603050405020304" pitchFamily="18" charset="0"/>
            </a:rPr>
            <a:t>68%</a:t>
          </a:r>
          <a:endParaRPr lang="en-US" sz="20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5</xdr:col>
      <xdr:colOff>190500</xdr:colOff>
      <xdr:row>43</xdr:row>
      <xdr:rowOff>33618</xdr:rowOff>
    </xdr:from>
    <xdr:to>
      <xdr:col>5</xdr:col>
      <xdr:colOff>277873</xdr:colOff>
      <xdr:row>44</xdr:row>
      <xdr:rowOff>53643</xdr:rowOff>
    </xdr:to>
    <xdr:cxnSp macro="">
      <xdr:nvCxnSpPr>
        <xdr:cNvPr id="20" name="Straight Connector 19">
          <a:extLst>
            <a:ext uri="{FF2B5EF4-FFF2-40B4-BE49-F238E27FC236}">
              <a16:creationId xmlns:a16="http://schemas.microsoft.com/office/drawing/2014/main" id="{7FD928A6-A909-4F42-AD46-D3D1BF5A5507}"/>
            </a:ext>
          </a:extLst>
        </xdr:cNvPr>
        <xdr:cNvCxnSpPr/>
      </xdr:nvCxnSpPr>
      <xdr:spPr>
        <a:xfrm>
          <a:off x="3476625" y="2395818"/>
          <a:ext cx="87373" cy="2010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11</xdr:col>
      <xdr:colOff>100293</xdr:colOff>
      <xdr:row>38</xdr:row>
      <xdr:rowOff>175372</xdr:rowOff>
    </xdr:from>
    <xdr:to>
      <xdr:col>11</xdr:col>
      <xdr:colOff>187666</xdr:colOff>
      <xdr:row>40</xdr:row>
      <xdr:rowOff>14422</xdr:rowOff>
    </xdr:to>
    <xdr:cxnSp macro="">
      <xdr:nvCxnSpPr>
        <xdr:cNvPr id="21" name="Straight Connector 20">
          <a:extLst>
            <a:ext uri="{FF2B5EF4-FFF2-40B4-BE49-F238E27FC236}">
              <a16:creationId xmlns:a16="http://schemas.microsoft.com/office/drawing/2014/main" id="{CE4D9077-384C-4466-86D7-7CF17AAAC933}"/>
            </a:ext>
          </a:extLst>
        </xdr:cNvPr>
        <xdr:cNvCxnSpPr/>
      </xdr:nvCxnSpPr>
      <xdr:spPr>
        <a:xfrm>
          <a:off x="7044018" y="1632697"/>
          <a:ext cx="87373" cy="2010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0</xdr:colOff>
      <xdr:row>93</xdr:row>
      <xdr:rowOff>28814</xdr:rowOff>
    </xdr:from>
    <xdr:to>
      <xdr:col>12</xdr:col>
      <xdr:colOff>543727</xdr:colOff>
      <xdr:row>117</xdr:row>
      <xdr:rowOff>125505</xdr:rowOff>
    </xdr:to>
    <xdr:graphicFrame macro="">
      <xdr:nvGraphicFramePr>
        <xdr:cNvPr id="22" name="Chart 21">
          <a:extLst>
            <a:ext uri="{FF2B5EF4-FFF2-40B4-BE49-F238E27FC236}">
              <a16:creationId xmlns:a16="http://schemas.microsoft.com/office/drawing/2014/main" id="{2562B016-ADEC-40E6-B319-B8D8A508DCDE}"/>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551360</xdr:colOff>
      <xdr:row>104</xdr:row>
      <xdr:rowOff>174813</xdr:rowOff>
    </xdr:from>
    <xdr:to>
      <xdr:col>5</xdr:col>
      <xdr:colOff>358586</xdr:colOff>
      <xdr:row>107</xdr:row>
      <xdr:rowOff>13970</xdr:rowOff>
    </xdr:to>
    <xdr:sp macro="" textlink="">
      <xdr:nvSpPr>
        <xdr:cNvPr id="23" name="Text Box 2">
          <a:extLst>
            <a:ext uri="{FF2B5EF4-FFF2-40B4-BE49-F238E27FC236}">
              <a16:creationId xmlns:a16="http://schemas.microsoft.com/office/drawing/2014/main" id="{936F1C45-9B5A-4191-AD28-DD87C43FD838}"/>
            </a:ext>
          </a:extLst>
        </xdr:cNvPr>
        <xdr:cNvSpPr txBox="1">
          <a:spLocks noChangeArrowheads="1"/>
        </xdr:cNvSpPr>
      </xdr:nvSpPr>
      <xdr:spPr bwMode="auto">
        <a:xfrm>
          <a:off x="3227885" y="3260913"/>
          <a:ext cx="416826" cy="382082"/>
        </a:xfrm>
        <a:prstGeom prst="rect">
          <a:avLst/>
        </a:prstGeom>
        <a:solidFill>
          <a:srgbClr val="FFFFFF">
            <a:alpha val="0"/>
          </a:srgbClr>
        </a:solidFill>
        <a:ln w="9525">
          <a:noFill/>
          <a:miter lim="800000"/>
          <a:headEnd/>
          <a:tailEnd/>
        </a:ln>
      </xdr:spPr>
      <xdr:txBody>
        <a:bodyPr rot="0" vert="horz" wrap="square" lIns="36000" tIns="0" rIns="36000" bIns="0" anchor="t" anchorCtr="0">
          <a:noAutofit/>
        </a:bodyPr>
        <a:lstStyle/>
        <a:p>
          <a:pPr>
            <a:lnSpc>
              <a:spcPct val="115000"/>
            </a:lnSpc>
            <a:spcAft>
              <a:spcPts val="1000"/>
            </a:spcAft>
          </a:pPr>
          <a:r>
            <a:rPr lang="en-GB" sz="1100">
              <a:effectLst/>
              <a:latin typeface="Calibri" panose="020F0502020204030204" pitchFamily="34" charset="0"/>
              <a:ea typeface="Calibri" panose="020F0502020204030204" pitchFamily="34" charset="0"/>
              <a:cs typeface="Times New Roman" panose="02020603050405020304" pitchFamily="18" charset="0"/>
            </a:rPr>
            <a:t>31%</a:t>
          </a:r>
          <a:endParaRPr lang="en-US" sz="20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4</xdr:col>
      <xdr:colOff>566699</xdr:colOff>
      <xdr:row>109</xdr:row>
      <xdr:rowOff>77287</xdr:rowOff>
    </xdr:from>
    <xdr:to>
      <xdr:col>5</xdr:col>
      <xdr:colOff>373925</xdr:colOff>
      <xdr:row>111</xdr:row>
      <xdr:rowOff>95737</xdr:rowOff>
    </xdr:to>
    <xdr:sp macro="" textlink="">
      <xdr:nvSpPr>
        <xdr:cNvPr id="24" name="Text Box 2">
          <a:extLst>
            <a:ext uri="{FF2B5EF4-FFF2-40B4-BE49-F238E27FC236}">
              <a16:creationId xmlns:a16="http://schemas.microsoft.com/office/drawing/2014/main" id="{FAC8D0A1-A35C-4731-A7F2-6AF17B32A892}"/>
            </a:ext>
          </a:extLst>
        </xdr:cNvPr>
        <xdr:cNvSpPr txBox="1">
          <a:spLocks noChangeArrowheads="1"/>
        </xdr:cNvSpPr>
      </xdr:nvSpPr>
      <xdr:spPr bwMode="auto">
        <a:xfrm>
          <a:off x="3243224" y="4068262"/>
          <a:ext cx="416826" cy="380400"/>
        </a:xfrm>
        <a:prstGeom prst="rect">
          <a:avLst/>
        </a:prstGeom>
        <a:solidFill>
          <a:srgbClr val="FFFFFF">
            <a:alpha val="0"/>
          </a:srgbClr>
        </a:solidFill>
        <a:ln w="9525">
          <a:noFill/>
          <a:miter lim="800000"/>
          <a:headEnd/>
          <a:tailEnd/>
        </a:ln>
      </xdr:spPr>
      <xdr:txBody>
        <a:bodyPr rot="0" vert="horz" wrap="square" lIns="36000" tIns="0" rIns="36000" bIns="0" anchor="t" anchorCtr="0">
          <a:noAutofit/>
        </a:bodyPr>
        <a:lstStyle/>
        <a:p>
          <a:pPr>
            <a:lnSpc>
              <a:spcPct val="115000"/>
            </a:lnSpc>
            <a:spcAft>
              <a:spcPts val="1000"/>
            </a:spcAft>
          </a:pPr>
          <a:r>
            <a:rPr lang="en-GB" sz="1100">
              <a:effectLst/>
              <a:latin typeface="Calibri" panose="020F0502020204030204" pitchFamily="34" charset="0"/>
              <a:ea typeface="Calibri" panose="020F0502020204030204" pitchFamily="34" charset="0"/>
              <a:cs typeface="Times New Roman" panose="02020603050405020304" pitchFamily="18" charset="0"/>
            </a:rPr>
            <a:t>61%</a:t>
          </a:r>
          <a:endParaRPr lang="en-US" sz="20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4</xdr:col>
      <xdr:colOff>493059</xdr:colOff>
      <xdr:row>101</xdr:row>
      <xdr:rowOff>156882</xdr:rowOff>
    </xdr:from>
    <xdr:to>
      <xdr:col>5</xdr:col>
      <xdr:colOff>145677</xdr:colOff>
      <xdr:row>103</xdr:row>
      <xdr:rowOff>78442</xdr:rowOff>
    </xdr:to>
    <xdr:sp macro="" textlink="">
      <xdr:nvSpPr>
        <xdr:cNvPr id="25" name="Text Box 2">
          <a:extLst>
            <a:ext uri="{FF2B5EF4-FFF2-40B4-BE49-F238E27FC236}">
              <a16:creationId xmlns:a16="http://schemas.microsoft.com/office/drawing/2014/main" id="{4DEFB250-8FFB-4293-AA77-E079C156CABA}"/>
            </a:ext>
          </a:extLst>
        </xdr:cNvPr>
        <xdr:cNvSpPr txBox="1">
          <a:spLocks noChangeArrowheads="1"/>
        </xdr:cNvSpPr>
      </xdr:nvSpPr>
      <xdr:spPr bwMode="auto">
        <a:xfrm>
          <a:off x="3169584" y="2700057"/>
          <a:ext cx="262218" cy="283510"/>
        </a:xfrm>
        <a:prstGeom prst="rect">
          <a:avLst/>
        </a:prstGeom>
        <a:solidFill>
          <a:srgbClr val="FFFFFF">
            <a:alpha val="0"/>
          </a:srgbClr>
        </a:solidFill>
        <a:ln w="9525">
          <a:noFill/>
          <a:miter lim="800000"/>
          <a:headEnd/>
          <a:tailEnd/>
        </a:ln>
      </xdr:spPr>
      <xdr:txBody>
        <a:bodyPr rot="0" vert="horz" wrap="square" lIns="36000" tIns="0" rIns="36000" bIns="0" anchor="t" anchorCtr="0">
          <a:noAutofit/>
        </a:bodyPr>
        <a:lstStyle/>
        <a:p>
          <a:pPr>
            <a:lnSpc>
              <a:spcPct val="115000"/>
            </a:lnSpc>
            <a:spcAft>
              <a:spcPts val="1000"/>
            </a:spcAft>
          </a:pPr>
          <a:r>
            <a:rPr lang="en-GB" sz="1100">
              <a:effectLst/>
              <a:latin typeface="Calibri" panose="020F0502020204030204" pitchFamily="34" charset="0"/>
              <a:ea typeface="Calibri" panose="020F0502020204030204" pitchFamily="34" charset="0"/>
              <a:cs typeface="Times New Roman" panose="02020603050405020304" pitchFamily="18" charset="0"/>
            </a:rPr>
            <a:t>8%</a:t>
          </a:r>
          <a:endParaRPr lang="en-US" sz="20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5</xdr:col>
      <xdr:colOff>89647</xdr:colOff>
      <xdr:row>102</xdr:row>
      <xdr:rowOff>168088</xdr:rowOff>
    </xdr:from>
    <xdr:to>
      <xdr:col>5</xdr:col>
      <xdr:colOff>291353</xdr:colOff>
      <xdr:row>103</xdr:row>
      <xdr:rowOff>156882</xdr:rowOff>
    </xdr:to>
    <xdr:cxnSp macro="">
      <xdr:nvCxnSpPr>
        <xdr:cNvPr id="26" name="Straight Connector 25">
          <a:extLst>
            <a:ext uri="{FF2B5EF4-FFF2-40B4-BE49-F238E27FC236}">
              <a16:creationId xmlns:a16="http://schemas.microsoft.com/office/drawing/2014/main" id="{412A5AEE-603F-4366-A538-A8EDB1C369D5}"/>
            </a:ext>
          </a:extLst>
        </xdr:cNvPr>
        <xdr:cNvCxnSpPr/>
      </xdr:nvCxnSpPr>
      <xdr:spPr>
        <a:xfrm>
          <a:off x="3375772" y="2892238"/>
          <a:ext cx="201706" cy="169769"/>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560294</xdr:colOff>
      <xdr:row>98</xdr:row>
      <xdr:rowOff>123265</xdr:rowOff>
    </xdr:from>
    <xdr:to>
      <xdr:col>11</xdr:col>
      <xdr:colOff>437029</xdr:colOff>
      <xdr:row>100</xdr:row>
      <xdr:rowOff>89648</xdr:rowOff>
    </xdr:to>
    <xdr:sp macro="" textlink="">
      <xdr:nvSpPr>
        <xdr:cNvPr id="27" name="Text Box 2">
          <a:extLst>
            <a:ext uri="{FF2B5EF4-FFF2-40B4-BE49-F238E27FC236}">
              <a16:creationId xmlns:a16="http://schemas.microsoft.com/office/drawing/2014/main" id="{4FD84CEB-752B-4554-BD1B-EB336A537592}"/>
            </a:ext>
          </a:extLst>
        </xdr:cNvPr>
        <xdr:cNvSpPr txBox="1">
          <a:spLocks noChangeArrowheads="1"/>
        </xdr:cNvSpPr>
      </xdr:nvSpPr>
      <xdr:spPr bwMode="auto">
        <a:xfrm>
          <a:off x="6894419" y="2123515"/>
          <a:ext cx="486335" cy="328333"/>
        </a:xfrm>
        <a:prstGeom prst="rect">
          <a:avLst/>
        </a:prstGeom>
        <a:solidFill>
          <a:srgbClr val="FFFFFF">
            <a:alpha val="0"/>
          </a:srgbClr>
        </a:solidFill>
        <a:ln w="9525">
          <a:noFill/>
          <a:miter lim="800000"/>
          <a:headEnd/>
          <a:tailEnd/>
        </a:ln>
      </xdr:spPr>
      <xdr:txBody>
        <a:bodyPr rot="0" vert="horz" wrap="square" lIns="36000" tIns="0" rIns="36000" bIns="0" anchor="t" anchorCtr="0">
          <a:noAutofit/>
        </a:bodyPr>
        <a:lstStyle/>
        <a:p>
          <a:pPr>
            <a:lnSpc>
              <a:spcPct val="115000"/>
            </a:lnSpc>
            <a:spcAft>
              <a:spcPts val="1000"/>
            </a:spcAft>
          </a:pPr>
          <a:r>
            <a:rPr lang="en-GB" sz="1100">
              <a:effectLst/>
              <a:latin typeface="Calibri" panose="020F0502020204030204" pitchFamily="34" charset="0"/>
              <a:ea typeface="Calibri" panose="020F0502020204030204" pitchFamily="34" charset="0"/>
              <a:cs typeface="Times New Roman" panose="02020603050405020304" pitchFamily="18" charset="0"/>
            </a:rPr>
            <a:t>19%</a:t>
          </a:r>
          <a:endParaRPr lang="en-US" sz="20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11</xdr:col>
      <xdr:colOff>100851</xdr:colOff>
      <xdr:row>104</xdr:row>
      <xdr:rowOff>56029</xdr:rowOff>
    </xdr:from>
    <xdr:to>
      <xdr:col>12</xdr:col>
      <xdr:colOff>11205</xdr:colOff>
      <xdr:row>105</xdr:row>
      <xdr:rowOff>156882</xdr:rowOff>
    </xdr:to>
    <xdr:sp macro="" textlink="">
      <xdr:nvSpPr>
        <xdr:cNvPr id="28" name="Text Box 2">
          <a:extLst>
            <a:ext uri="{FF2B5EF4-FFF2-40B4-BE49-F238E27FC236}">
              <a16:creationId xmlns:a16="http://schemas.microsoft.com/office/drawing/2014/main" id="{4BE5C02C-7540-4DB8-A9D4-7D9F8C008C85}"/>
            </a:ext>
          </a:extLst>
        </xdr:cNvPr>
        <xdr:cNvSpPr txBox="1">
          <a:spLocks noChangeArrowheads="1"/>
        </xdr:cNvSpPr>
      </xdr:nvSpPr>
      <xdr:spPr bwMode="auto">
        <a:xfrm>
          <a:off x="7044576" y="3142129"/>
          <a:ext cx="519954" cy="281828"/>
        </a:xfrm>
        <a:prstGeom prst="rect">
          <a:avLst/>
        </a:prstGeom>
        <a:solidFill>
          <a:srgbClr val="FFFFFF">
            <a:alpha val="0"/>
          </a:srgbClr>
        </a:solidFill>
        <a:ln w="9525">
          <a:noFill/>
          <a:miter lim="800000"/>
          <a:headEnd/>
          <a:tailEnd/>
        </a:ln>
      </xdr:spPr>
      <xdr:txBody>
        <a:bodyPr rot="0" vert="horz" wrap="square" lIns="36000" tIns="0" rIns="36000" bIns="0" anchor="t" anchorCtr="0">
          <a:noAutofit/>
        </a:bodyPr>
        <a:lstStyle/>
        <a:p>
          <a:pPr>
            <a:lnSpc>
              <a:spcPct val="115000"/>
            </a:lnSpc>
            <a:spcAft>
              <a:spcPts val="1000"/>
            </a:spcAft>
          </a:pPr>
          <a:r>
            <a:rPr lang="en-GB" sz="1100">
              <a:effectLst/>
              <a:latin typeface="Calibri" panose="020F0502020204030204" pitchFamily="34" charset="0"/>
              <a:ea typeface="Calibri" panose="020F0502020204030204" pitchFamily="34" charset="0"/>
              <a:cs typeface="Times New Roman" panose="02020603050405020304" pitchFamily="18" charset="0"/>
            </a:rPr>
            <a:t>36%</a:t>
          </a:r>
          <a:endParaRPr lang="en-US" sz="20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11</xdr:col>
      <xdr:colOff>78441</xdr:colOff>
      <xdr:row>109</xdr:row>
      <xdr:rowOff>123265</xdr:rowOff>
    </xdr:from>
    <xdr:to>
      <xdr:col>11</xdr:col>
      <xdr:colOff>504264</xdr:colOff>
      <xdr:row>111</xdr:row>
      <xdr:rowOff>13261</xdr:rowOff>
    </xdr:to>
    <xdr:sp macro="" textlink="">
      <xdr:nvSpPr>
        <xdr:cNvPr id="29" name="Text Box 2">
          <a:extLst>
            <a:ext uri="{FF2B5EF4-FFF2-40B4-BE49-F238E27FC236}">
              <a16:creationId xmlns:a16="http://schemas.microsoft.com/office/drawing/2014/main" id="{FA10061E-D10E-4A45-96D8-D52A4DA2C5D2}"/>
            </a:ext>
          </a:extLst>
        </xdr:cNvPr>
        <xdr:cNvSpPr txBox="1">
          <a:spLocks noChangeArrowheads="1"/>
        </xdr:cNvSpPr>
      </xdr:nvSpPr>
      <xdr:spPr bwMode="auto">
        <a:xfrm>
          <a:off x="7022166" y="4114240"/>
          <a:ext cx="425823" cy="251946"/>
        </a:xfrm>
        <a:prstGeom prst="rect">
          <a:avLst/>
        </a:prstGeom>
        <a:solidFill>
          <a:srgbClr val="FFFFFF">
            <a:alpha val="0"/>
          </a:srgbClr>
        </a:solidFill>
        <a:ln w="9525">
          <a:noFill/>
          <a:miter lim="800000"/>
          <a:headEnd/>
          <a:tailEnd/>
        </a:ln>
      </xdr:spPr>
      <xdr:txBody>
        <a:bodyPr rot="0" vert="horz" wrap="square" lIns="36000" tIns="0" rIns="36000" bIns="0" anchor="t" anchorCtr="0">
          <a:noAutofit/>
        </a:bodyPr>
        <a:lstStyle/>
        <a:p>
          <a:pPr>
            <a:lnSpc>
              <a:spcPct val="115000"/>
            </a:lnSpc>
            <a:spcAft>
              <a:spcPts val="1000"/>
            </a:spcAft>
          </a:pPr>
          <a:r>
            <a:rPr lang="en-GB" sz="1100">
              <a:effectLst/>
              <a:latin typeface="Calibri" panose="020F0502020204030204" pitchFamily="34" charset="0"/>
              <a:ea typeface="Calibri" panose="020F0502020204030204" pitchFamily="34" charset="0"/>
              <a:cs typeface="Times New Roman" panose="02020603050405020304" pitchFamily="18" charset="0"/>
            </a:rPr>
            <a:t>45%</a:t>
          </a:r>
          <a:endParaRPr lang="en-US" sz="20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11</xdr:col>
      <xdr:colOff>85165</xdr:colOff>
      <xdr:row>99</xdr:row>
      <xdr:rowOff>96371</xdr:rowOff>
    </xdr:from>
    <xdr:to>
      <xdr:col>11</xdr:col>
      <xdr:colOff>286871</xdr:colOff>
      <xdr:row>100</xdr:row>
      <xdr:rowOff>85165</xdr:rowOff>
    </xdr:to>
    <xdr:cxnSp macro="">
      <xdr:nvCxnSpPr>
        <xdr:cNvPr id="30" name="Straight Connector 29">
          <a:extLst>
            <a:ext uri="{FF2B5EF4-FFF2-40B4-BE49-F238E27FC236}">
              <a16:creationId xmlns:a16="http://schemas.microsoft.com/office/drawing/2014/main" id="{4DA081D7-A0AE-4A34-810A-BA4175FA850C}"/>
            </a:ext>
          </a:extLst>
        </xdr:cNvPr>
        <xdr:cNvCxnSpPr/>
      </xdr:nvCxnSpPr>
      <xdr:spPr>
        <a:xfrm>
          <a:off x="7028890" y="2277596"/>
          <a:ext cx="201706" cy="169769"/>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0</xdr:colOff>
      <xdr:row>64</xdr:row>
      <xdr:rowOff>28814</xdr:rowOff>
    </xdr:from>
    <xdr:to>
      <xdr:col>12</xdr:col>
      <xdr:colOff>543727</xdr:colOff>
      <xdr:row>88</xdr:row>
      <xdr:rowOff>125505</xdr:rowOff>
    </xdr:to>
    <xdr:graphicFrame macro="">
      <xdr:nvGraphicFramePr>
        <xdr:cNvPr id="31" name="Chart 30">
          <a:extLst>
            <a:ext uri="{FF2B5EF4-FFF2-40B4-BE49-F238E27FC236}">
              <a16:creationId xmlns:a16="http://schemas.microsoft.com/office/drawing/2014/main" id="{784943CA-DE82-4108-9717-0C0F39D5021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xdr:col>
      <xdr:colOff>313763</xdr:colOff>
      <xdr:row>73</xdr:row>
      <xdr:rowOff>89647</xdr:rowOff>
    </xdr:from>
    <xdr:to>
      <xdr:col>5</xdr:col>
      <xdr:colOff>313763</xdr:colOff>
      <xdr:row>83</xdr:row>
      <xdr:rowOff>147916</xdr:rowOff>
    </xdr:to>
    <xdr:cxnSp macro="">
      <xdr:nvCxnSpPr>
        <xdr:cNvPr id="32" name="Straight Connector 31">
          <a:extLst>
            <a:ext uri="{FF2B5EF4-FFF2-40B4-BE49-F238E27FC236}">
              <a16:creationId xmlns:a16="http://schemas.microsoft.com/office/drawing/2014/main" id="{40E7EFBE-7731-4D8D-8AEA-57DFCEF59C76}"/>
            </a:ext>
          </a:extLst>
        </xdr:cNvPr>
        <xdr:cNvCxnSpPr/>
      </xdr:nvCxnSpPr>
      <xdr:spPr>
        <a:xfrm flipV="1">
          <a:off x="3587982" y="13257960"/>
          <a:ext cx="0" cy="1844206"/>
        </a:xfrm>
        <a:prstGeom prst="line">
          <a:avLst/>
        </a:prstGeom>
        <a:ln w="3175">
          <a:prstDash val="dash"/>
          <a:headEnd type="none" w="med" len="med"/>
          <a:tailEnd type="none" w="med" len="med"/>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560294</xdr:colOff>
      <xdr:row>69</xdr:row>
      <xdr:rowOff>145676</xdr:rowOff>
    </xdr:from>
    <xdr:to>
      <xdr:col>11</xdr:col>
      <xdr:colOff>437029</xdr:colOff>
      <xdr:row>71</xdr:row>
      <xdr:rowOff>112059</xdr:rowOff>
    </xdr:to>
    <xdr:sp macro="" textlink="">
      <xdr:nvSpPr>
        <xdr:cNvPr id="33" name="Text Box 2">
          <a:extLst>
            <a:ext uri="{FF2B5EF4-FFF2-40B4-BE49-F238E27FC236}">
              <a16:creationId xmlns:a16="http://schemas.microsoft.com/office/drawing/2014/main" id="{170E1B80-1A3D-4997-8837-631C943D1E87}"/>
            </a:ext>
          </a:extLst>
        </xdr:cNvPr>
        <xdr:cNvSpPr txBox="1">
          <a:spLocks noChangeArrowheads="1"/>
        </xdr:cNvSpPr>
      </xdr:nvSpPr>
      <xdr:spPr bwMode="auto">
        <a:xfrm>
          <a:off x="6894419" y="2145926"/>
          <a:ext cx="486335" cy="328333"/>
        </a:xfrm>
        <a:prstGeom prst="rect">
          <a:avLst/>
        </a:prstGeom>
        <a:solidFill>
          <a:srgbClr val="FFFFFF">
            <a:alpha val="0"/>
          </a:srgbClr>
        </a:solidFill>
        <a:ln w="9525">
          <a:noFill/>
          <a:miter lim="800000"/>
          <a:headEnd/>
          <a:tailEnd/>
        </a:ln>
      </xdr:spPr>
      <xdr:txBody>
        <a:bodyPr rot="0" vert="horz" wrap="square" lIns="36000" tIns="0" rIns="36000" bIns="0" anchor="t" anchorCtr="0">
          <a:noAutofit/>
        </a:bodyPr>
        <a:lstStyle/>
        <a:p>
          <a:pPr>
            <a:lnSpc>
              <a:spcPct val="115000"/>
            </a:lnSpc>
            <a:spcAft>
              <a:spcPts val="1000"/>
            </a:spcAft>
          </a:pPr>
          <a:r>
            <a:rPr lang="en-GB" sz="1100">
              <a:effectLst/>
              <a:latin typeface="Calibri" panose="020F0502020204030204" pitchFamily="34" charset="0"/>
              <a:ea typeface="Calibri" panose="020F0502020204030204" pitchFamily="34" charset="0"/>
              <a:cs typeface="Times New Roman" panose="02020603050405020304" pitchFamily="18" charset="0"/>
            </a:rPr>
            <a:t>10%</a:t>
          </a:r>
          <a:endParaRPr lang="en-US" sz="20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11</xdr:col>
      <xdr:colOff>56026</xdr:colOff>
      <xdr:row>73</xdr:row>
      <xdr:rowOff>56029</xdr:rowOff>
    </xdr:from>
    <xdr:to>
      <xdr:col>11</xdr:col>
      <xdr:colOff>571497</xdr:colOff>
      <xdr:row>74</xdr:row>
      <xdr:rowOff>156882</xdr:rowOff>
    </xdr:to>
    <xdr:sp macro="" textlink="">
      <xdr:nvSpPr>
        <xdr:cNvPr id="34" name="Text Box 2">
          <a:extLst>
            <a:ext uri="{FF2B5EF4-FFF2-40B4-BE49-F238E27FC236}">
              <a16:creationId xmlns:a16="http://schemas.microsoft.com/office/drawing/2014/main" id="{FEFF12EE-DEE5-43FA-A3F4-D3D112DAEF84}"/>
            </a:ext>
          </a:extLst>
        </xdr:cNvPr>
        <xdr:cNvSpPr txBox="1">
          <a:spLocks noChangeArrowheads="1"/>
        </xdr:cNvSpPr>
      </xdr:nvSpPr>
      <xdr:spPr bwMode="auto">
        <a:xfrm>
          <a:off x="6999751" y="2780179"/>
          <a:ext cx="515471" cy="281828"/>
        </a:xfrm>
        <a:prstGeom prst="rect">
          <a:avLst/>
        </a:prstGeom>
        <a:solidFill>
          <a:srgbClr val="FFFFFF">
            <a:alpha val="0"/>
          </a:srgbClr>
        </a:solidFill>
        <a:ln w="9525">
          <a:noFill/>
          <a:miter lim="800000"/>
          <a:headEnd/>
          <a:tailEnd/>
        </a:ln>
      </xdr:spPr>
      <xdr:txBody>
        <a:bodyPr rot="0" vert="horz" wrap="square" lIns="36000" tIns="0" rIns="36000" bIns="0" anchor="t" anchorCtr="0">
          <a:noAutofit/>
        </a:bodyPr>
        <a:lstStyle/>
        <a:p>
          <a:pPr>
            <a:lnSpc>
              <a:spcPct val="115000"/>
            </a:lnSpc>
            <a:spcAft>
              <a:spcPts val="1000"/>
            </a:spcAft>
          </a:pPr>
          <a:r>
            <a:rPr lang="en-GB" sz="1100">
              <a:effectLst/>
              <a:latin typeface="Calibri" panose="020F0502020204030204" pitchFamily="34" charset="0"/>
              <a:ea typeface="Calibri" panose="020F0502020204030204" pitchFamily="34" charset="0"/>
              <a:cs typeface="Times New Roman" panose="02020603050405020304" pitchFamily="18" charset="0"/>
            </a:rPr>
            <a:t>25%</a:t>
          </a:r>
          <a:endParaRPr lang="en-US" sz="20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11</xdr:col>
      <xdr:colOff>78440</xdr:colOff>
      <xdr:row>78</xdr:row>
      <xdr:rowOff>168089</xdr:rowOff>
    </xdr:from>
    <xdr:to>
      <xdr:col>11</xdr:col>
      <xdr:colOff>504263</xdr:colOff>
      <xdr:row>80</xdr:row>
      <xdr:rowOff>58086</xdr:rowOff>
    </xdr:to>
    <xdr:sp macro="" textlink="">
      <xdr:nvSpPr>
        <xdr:cNvPr id="35" name="Text Box 2">
          <a:extLst>
            <a:ext uri="{FF2B5EF4-FFF2-40B4-BE49-F238E27FC236}">
              <a16:creationId xmlns:a16="http://schemas.microsoft.com/office/drawing/2014/main" id="{515F5440-2684-4CBA-AB1C-A3BD0B73380E}"/>
            </a:ext>
          </a:extLst>
        </xdr:cNvPr>
        <xdr:cNvSpPr txBox="1">
          <a:spLocks noChangeArrowheads="1"/>
        </xdr:cNvSpPr>
      </xdr:nvSpPr>
      <xdr:spPr bwMode="auto">
        <a:xfrm>
          <a:off x="7022165" y="3797114"/>
          <a:ext cx="425823" cy="251947"/>
        </a:xfrm>
        <a:prstGeom prst="rect">
          <a:avLst/>
        </a:prstGeom>
        <a:solidFill>
          <a:srgbClr val="FFFFFF">
            <a:alpha val="0"/>
          </a:srgbClr>
        </a:solidFill>
        <a:ln w="9525">
          <a:noFill/>
          <a:miter lim="800000"/>
          <a:headEnd/>
          <a:tailEnd/>
        </a:ln>
      </xdr:spPr>
      <xdr:txBody>
        <a:bodyPr rot="0" vert="horz" wrap="square" lIns="36000" tIns="0" rIns="36000" bIns="0" anchor="t" anchorCtr="0">
          <a:noAutofit/>
        </a:bodyPr>
        <a:lstStyle/>
        <a:p>
          <a:pPr>
            <a:lnSpc>
              <a:spcPct val="115000"/>
            </a:lnSpc>
            <a:spcAft>
              <a:spcPts val="1000"/>
            </a:spcAft>
          </a:pPr>
          <a:r>
            <a:rPr lang="en-GB" sz="1100">
              <a:effectLst/>
              <a:latin typeface="Calibri" panose="020F0502020204030204" pitchFamily="34" charset="0"/>
              <a:ea typeface="Calibri" panose="020F0502020204030204" pitchFamily="34" charset="0"/>
              <a:cs typeface="Times New Roman" panose="02020603050405020304" pitchFamily="18" charset="0"/>
            </a:rPr>
            <a:t>65%</a:t>
          </a:r>
          <a:endParaRPr lang="en-US" sz="20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9.xml><?xml version="1.0" encoding="utf-8"?>
<c:userShapes xmlns:c="http://schemas.openxmlformats.org/drawingml/2006/chart">
  <cdr:relSizeAnchor xmlns:cdr="http://schemas.openxmlformats.org/drawingml/2006/chartDrawing">
    <cdr:from>
      <cdr:x>0.44519</cdr:x>
      <cdr:y>0.40623</cdr:y>
    </cdr:from>
    <cdr:to>
      <cdr:x>0.44536</cdr:x>
      <cdr:y>0.79227</cdr:y>
    </cdr:to>
    <cdr:cxnSp macro="">
      <cdr:nvCxnSpPr>
        <cdr:cNvPr id="2" name="Straight Connector 1">
          <a:extLst xmlns:a="http://schemas.openxmlformats.org/drawingml/2006/main">
            <a:ext uri="{FF2B5EF4-FFF2-40B4-BE49-F238E27FC236}">
              <a16:creationId xmlns:a16="http://schemas.microsoft.com/office/drawing/2014/main" id="{03C445DF-943B-4C05-A7B1-2AA4148222B1}"/>
            </a:ext>
          </a:extLst>
        </cdr:cNvPr>
        <cdr:cNvCxnSpPr/>
      </cdr:nvCxnSpPr>
      <cdr:spPr>
        <a:xfrm xmlns:a="http://schemas.openxmlformats.org/drawingml/2006/main" flipV="1">
          <a:off x="3592005" y="1780467"/>
          <a:ext cx="1372" cy="1692000"/>
        </a:xfrm>
        <a:prstGeom xmlns:a="http://schemas.openxmlformats.org/drawingml/2006/main" prst="line">
          <a:avLst/>
        </a:prstGeom>
        <a:ln xmlns:a="http://schemas.openxmlformats.org/drawingml/2006/main" w="3175">
          <a:prstDash val="dash"/>
          <a:headEnd type="none" w="med" len="med"/>
          <a:tailEnd type="none" w="med" len="med"/>
        </a:ln>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WINDOWS/TEMP/PD/PD1099.xls" TargetMode="External"/></Relationships>
</file>

<file path=xl/externalLinks/_rels/externalLink10.xml.rels><?xml version="1.0" encoding="UTF-8" standalone="yes"?>
<Relationships xmlns="http://schemas.openxmlformats.org/package/2006/relationships"><Relationship Id="rId1" Type="http://schemas.microsoft.com/office/2006/relationships/xlExternalLinkPath/xlPathMissing" Target="3.%20Business%20Planning%20Model%20Toolbox.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oasisdata7\homedirs\Program%20Files\FileNET\IDM\Cache\2003012410152300001\all%20the%20chart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Users/x929209/Desktop/BUB%20220911/Testlifecycle.xlsm"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P:\rkyv\CheckOut\Long-term%20model%202009%7bdb5-doc3966101-ma1-mi14%7d.xls" TargetMode="External"/></Relationships>
</file>

<file path=xl/externalLinks/_rels/externalLink14.xml.rels><?xml version="1.0" encoding="UTF-8" standalone="yes"?>
<Relationships xmlns="http://schemas.openxmlformats.org/package/2006/relationships"><Relationship Id="rId1" Type="http://schemas.microsoft.com/office/2006/relationships/xlExternalLinkPath/xlPathMissing" Target="UK99"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Committee%20on%20Climate%20Change/Analysis/Current%20Analysis/Buildings%20and%20Industry/Work%20for%202013/Heat/4CB%20review/4CBR%20corrected/NERA%20Low-Carbon%20Heat%20Model%20Update%20140129.xlsm"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adh222df\common\Chief%20Economist\Modelling%20Team\EEP%20Model%20Development%20Team\Archive\151022%20ref%20final%20g48\Inputs\Superseded\QAd\FullPolicySavings-v15.2_checked_Aether.xlsb"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windows\temp\PROF99A.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ocuments%20and%20Settings/senevij/Local%20Settings/Temporary%20Internet%20Files/OLK6D/FertAssChar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G:\forecast\hist20\CHSPD19.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U:\BM\Forecast\Bud05\PostBudget05_reconciled.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G:\forecast\hist20\HIS19FIN.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Research-camb\mresearch\RPW\Winter%2004-05\Margins\MRGWinter04-05.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dft.gov.uk/TSGB00/8-01-98.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adh222df\common\Users\Jen\Desktop\work\NERA%20Low-Carbon%20Heat%20Model%20November%20Update%20130921.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TABLE"/>
      <sheetName val="ET TABLE"/>
      <sheetName val="HMT"/>
      <sheetName val="QsYs"/>
    </sheetNames>
    <sheetDataSet>
      <sheetData sheetId="0" refreshError="1">
        <row r="17">
          <cell r="Q17">
            <v>1266</v>
          </cell>
        </row>
        <row r="23">
          <cell r="P23" t="str">
            <v>Number of PD forms NI only</v>
          </cell>
        </row>
        <row r="25">
          <cell r="P25" t="str">
            <v>Non-liab</v>
          </cell>
          <cell r="Q25" t="str">
            <v>Liab</v>
          </cell>
        </row>
        <row r="26">
          <cell r="P26">
            <v>1798</v>
          </cell>
          <cell r="Q26">
            <v>1221</v>
          </cell>
        </row>
        <row r="27">
          <cell r="P27">
            <v>1875</v>
          </cell>
          <cell r="Q27">
            <v>1352</v>
          </cell>
        </row>
        <row r="28">
          <cell r="P28">
            <v>1755</v>
          </cell>
          <cell r="Q28">
            <v>1296</v>
          </cell>
        </row>
        <row r="29">
          <cell r="P29">
            <v>1778</v>
          </cell>
          <cell r="Q29">
            <v>1175</v>
          </cell>
        </row>
        <row r="30">
          <cell r="P30">
            <v>2150</v>
          </cell>
          <cell r="Q30">
            <v>1155</v>
          </cell>
        </row>
        <row r="31">
          <cell r="P31">
            <v>2032</v>
          </cell>
          <cell r="Q31">
            <v>1366</v>
          </cell>
        </row>
        <row r="32">
          <cell r="P32">
            <v>2151</v>
          </cell>
          <cell r="Q32">
            <v>1364</v>
          </cell>
        </row>
        <row r="33">
          <cell r="P33">
            <v>1971</v>
          </cell>
          <cell r="Q33">
            <v>1265</v>
          </cell>
        </row>
        <row r="34">
          <cell r="P34">
            <v>1811</v>
          </cell>
          <cell r="Q34">
            <v>1039</v>
          </cell>
        </row>
        <row r="35">
          <cell r="P35">
            <v>1937</v>
          </cell>
          <cell r="Q35">
            <v>1221</v>
          </cell>
        </row>
        <row r="36">
          <cell r="P36">
            <v>1728</v>
          </cell>
          <cell r="Q36">
            <v>1087</v>
          </cell>
        </row>
        <row r="37">
          <cell r="P37">
            <v>1515</v>
          </cell>
          <cell r="Q37">
            <v>1035</v>
          </cell>
        </row>
        <row r="38">
          <cell r="P38" t="str">
            <v xml:space="preserve"> _________</v>
          </cell>
          <cell r="Q38" t="str">
            <v xml:space="preserve"> _______</v>
          </cell>
        </row>
        <row r="39">
          <cell r="P39">
            <v>18828</v>
          </cell>
          <cell r="Q39">
            <v>12003</v>
          </cell>
        </row>
        <row r="43">
          <cell r="P43" t="str">
            <v>Number of PD forms NI only</v>
          </cell>
        </row>
        <row r="45">
          <cell r="P45" t="str">
            <v>Non-liab</v>
          </cell>
          <cell r="Q45" t="str">
            <v>Liab</v>
          </cell>
        </row>
        <row r="46">
          <cell r="P46">
            <v>1867</v>
          </cell>
          <cell r="Q46">
            <v>1209</v>
          </cell>
        </row>
        <row r="47">
          <cell r="Q47">
            <v>1094</v>
          </cell>
        </row>
        <row r="48">
          <cell r="Q48">
            <v>1410</v>
          </cell>
        </row>
        <row r="49">
          <cell r="Q49">
            <v>1476</v>
          </cell>
        </row>
      </sheetData>
      <sheetData sheetId="1" refreshError="1"/>
      <sheetData sheetId="2" refreshError="1"/>
      <sheetData sheetId="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Contents"/>
      <sheetName val="Overview_SC"/>
      <sheetName val="Notes_SSC"/>
      <sheetName val="Notes_BO"/>
      <sheetName val="Standards_MS"/>
      <sheetName val="Keys_SSC"/>
      <sheetName val="Keys_BO"/>
      <sheetName val="Assumptions_SC"/>
      <sheetName val="TS_Ass_SSC"/>
      <sheetName val="TS_BA"/>
      <sheetName val="Hist_Ass_SSC"/>
      <sheetName val="IS_Hist_TA"/>
      <sheetName val="BS_Hist_TA"/>
      <sheetName val="CFS_Hist_TA"/>
      <sheetName val="Fcast_Ass_SSC"/>
      <sheetName val="Fcast_TA"/>
      <sheetName val="Outputs_SC"/>
      <sheetName val="Hist_OP_SSC"/>
      <sheetName val="IS_Hist_TO"/>
      <sheetName val="BS_Hist_TO"/>
      <sheetName val="CFS_Hist_TO"/>
      <sheetName val="Fcast_OP_SSC"/>
      <sheetName val="Fcast_OP_TO"/>
      <sheetName val="IS_Fcast_TO"/>
      <sheetName val="BS_Fcast_TO"/>
      <sheetName val="CFS_Fcast_TO"/>
      <sheetName val="All_Pers_OP_SSC"/>
      <sheetName val="IS_All_TO"/>
      <sheetName val="BS_All_TO"/>
      <sheetName val="CFS_All_TO"/>
      <sheetName val="Dashboards_SSC"/>
      <sheetName val="BS_Sum_P_MS"/>
      <sheetName val="Appendices_SC"/>
      <sheetName val="Checks_SSC"/>
      <sheetName val="Checks_BO"/>
      <sheetName val="LU_SSC"/>
      <sheetName val="TS_LU"/>
      <sheetName val="Capital_LU"/>
      <sheetName val="Dashboards_LU"/>
      <sheetName val="Sector Model"/>
      <sheetName val="Lookups"/>
      <sheetName val="Central MACC data"/>
      <sheetName val="IAG2014_Table20"/>
      <sheetName val="Constants"/>
      <sheetName val="Air pollutants"/>
      <sheetName val="Historic surplus"/>
      <sheetName val="Unallocated Allowances"/>
      <sheetName val="Hedging"/>
      <sheetName val="3"/>
      <sheetName val="Biofuels"/>
    </sheetNames>
    <sheetDataSet>
      <sheetData sheetId="0">
        <row r="10">
          <cell r="C10" t="str">
            <v>Historical &amp; Forecast Business Planning Model 6.0 (Basic)</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ow r="1">
          <cell r="B1" t="str">
            <v>Balance Sheet - Historical Assumptions</v>
          </cell>
        </row>
        <row r="73">
          <cell r="H73">
            <v>0</v>
          </cell>
        </row>
      </sheetData>
      <sheetData sheetId="14" refreshError="1"/>
      <sheetData sheetId="15" refreshError="1"/>
      <sheetData sheetId="16" refreshError="1"/>
      <sheetData sheetId="17" refreshError="1"/>
      <sheetData sheetId="18" refreshError="1"/>
      <sheetData sheetId="19" refreshError="1"/>
      <sheetData sheetId="20">
        <row r="1">
          <cell r="B1" t="str">
            <v>Balance Sheet - Historical Outputs</v>
          </cell>
        </row>
        <row r="74">
          <cell r="H74">
            <v>0</v>
          </cell>
        </row>
      </sheetData>
      <sheetData sheetId="21" refreshError="1"/>
      <sheetData sheetId="22" refreshError="1"/>
      <sheetData sheetId="23">
        <row r="27">
          <cell r="C27" t="str">
            <v>Accounts Receivable Balances ($Millions)</v>
          </cell>
        </row>
        <row r="42">
          <cell r="I42">
            <v>0</v>
          </cell>
        </row>
        <row r="44">
          <cell r="C44" t="str">
            <v>Accounts Payable Balances ($Millions)</v>
          </cell>
        </row>
        <row r="59">
          <cell r="I59">
            <v>0</v>
          </cell>
        </row>
        <row r="64">
          <cell r="C64" t="str">
            <v>Assets Balances ($Millions)</v>
          </cell>
        </row>
        <row r="74">
          <cell r="I74">
            <v>0</v>
          </cell>
        </row>
        <row r="76">
          <cell r="C76" t="str">
            <v>Intangibles Balances ($Millions)</v>
          </cell>
        </row>
        <row r="86">
          <cell r="I86">
            <v>0</v>
          </cell>
        </row>
        <row r="117">
          <cell r="C117" t="str">
            <v>Ordinary Equity - Outputs</v>
          </cell>
        </row>
        <row r="136">
          <cell r="I136">
            <v>0</v>
          </cell>
        </row>
        <row r="138">
          <cell r="I138">
            <v>0</v>
          </cell>
        </row>
      </sheetData>
      <sheetData sheetId="24">
        <row r="1">
          <cell r="B1" t="str">
            <v>Income Statement - Forecast Outputs</v>
          </cell>
        </row>
        <row r="41">
          <cell r="I41">
            <v>0</v>
          </cell>
        </row>
      </sheetData>
      <sheetData sheetId="25">
        <row r="1">
          <cell r="B1" t="str">
            <v>Balance Sheet - Forecast Outputs</v>
          </cell>
        </row>
        <row r="70">
          <cell r="I70">
            <v>0</v>
          </cell>
        </row>
        <row r="72">
          <cell r="I72">
            <v>0</v>
          </cell>
        </row>
      </sheetData>
      <sheetData sheetId="26">
        <row r="1">
          <cell r="B1" t="str">
            <v>Cash Flow Statement - Forecast Outputs</v>
          </cell>
        </row>
        <row r="114">
          <cell r="I114">
            <v>0</v>
          </cell>
        </row>
      </sheetData>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ow r="9">
          <cell r="C9" t="b">
            <v>1</v>
          </cell>
        </row>
      </sheetData>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gure 1.1"/>
      <sheetName val="Frameworks comparison 2.1 2.2"/>
      <sheetName val="Figures 3.1 3.2"/>
      <sheetName val="Table 3.1"/>
      <sheetName val="3.1 Inflation expectations"/>
      <sheetName val="3.2 Taylor rules"/>
      <sheetName val="3.3 UK Taylor rule"/>
      <sheetName val="Chart 3.4"/>
      <sheetName val="3.5 10 years ahead"/>
      <sheetName val="3.6 M3 growth"/>
      <sheetName val="Box D Red triangle"/>
      <sheetName val="Figure 4.1 UK fiscal fwork"/>
      <sheetName val="Table 4.1"/>
      <sheetName val="Box D table"/>
      <sheetName val="4.1 UK"/>
      <sheetName val="4.3.and 4.4"/>
      <sheetName val="4.5 deficit and interest rate"/>
      <sheetName val="4.6 ten year bonds"/>
      <sheetName val="5.1 share of gdp"/>
      <sheetName val="Sheet1"/>
      <sheetName val="Figure 6.1"/>
      <sheetName val="Table 6.1 Bank Superviso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row r="4">
          <cell r="A4">
            <v>35877</v>
          </cell>
          <cell r="D4">
            <v>33091</v>
          </cell>
          <cell r="G4">
            <v>33092</v>
          </cell>
          <cell r="J4">
            <v>33973</v>
          </cell>
          <cell r="M4">
            <v>34096</v>
          </cell>
        </row>
      </sheetData>
      <sheetData sheetId="18" refreshError="1"/>
      <sheetData sheetId="19" refreshError="1"/>
      <sheetData sheetId="20" refreshError="1"/>
      <sheetData sheetId="2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Testlifecycle"/>
    </sheetNames>
    <definedNames>
      <definedName name="Header1"/>
    </definedNames>
    <sheetDataSet>
      <sheetData sheetId="0"/>
      <sheetData sheetId="1" refreshError="1"/>
      <sheetData sheetId="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LT 09"/>
      <sheetName val="Charts"/>
      <sheetName val="Scenarios"/>
      <sheetName val="Projections"/>
      <sheetName val="Calculation"/>
      <sheetName val="Latest"/>
      <sheetName val="Latest check"/>
      <sheetName val="PSF"/>
      <sheetName val="Nom. Input"/>
      <sheetName val="Profiles"/>
      <sheetName val="Population"/>
      <sheetName val="Social sec &amp; TC"/>
      <sheetName val="Pub.sec.pensions"/>
      <sheetName val="Health"/>
      <sheetName val="Death"/>
      <sheetName val="Education"/>
      <sheetName val="TREND"/>
      <sheetName val="RESULT 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K99"/>
    </sheetNames>
    <sheetDataSet>
      <sheetData sheetId="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Int"/>
      <sheetName val="Electric"/>
      <sheetName val="Fuel Prices Int"/>
      <sheetName val="Fuel Split"/>
      <sheetName val="Heat Load Int"/>
      <sheetName val="EmissionsPVT"/>
      <sheetName val="Iteration"/>
      <sheetName val="ListsMaps"/>
      <sheetName val="HeadlineInternal"/>
      <sheetName val="Main"/>
      <sheetName val="TEMP Log"/>
      <sheetName val="Scenarios"/>
      <sheetName val="Control"/>
      <sheetName val="Pivot Emissions"/>
      <sheetName val="Pivot"/>
      <sheetName val="Output"/>
      <sheetName val="Biogas"/>
      <sheetName val="CHP"/>
      <sheetName val="DH"/>
      <sheetName val="Barriers"/>
      <sheetName val="Biomass"/>
      <sheetName val="DA"/>
      <sheetName val="Discounting"/>
      <sheetName val="Emissions"/>
      <sheetName val="Efficiency"/>
      <sheetName val="Fuel Prices"/>
      <sheetName val="Growth"/>
      <sheetName val="Heat Load"/>
      <sheetName val="Price conversions"/>
      <sheetName val="Suitability"/>
      <sheetName val="Technology"/>
      <sheetName val="Technology indices"/>
    </sheetNames>
    <sheetDataSet>
      <sheetData sheetId="0">
        <row r="19">
          <cell r="E19" t="str">
            <v>central</v>
          </cell>
        </row>
        <row r="20">
          <cell r="E20" t="str">
            <v>central</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ow r="67">
          <cell r="E67">
            <v>2020</v>
          </cell>
        </row>
      </sheetData>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A Log"/>
      <sheetName val="Summary"/>
      <sheetName val="Assumptions"/>
      <sheetName val="Information &amp; Constants"/>
      <sheetName val="PolicySummary"/>
      <sheetName val="Previous Year Policies2"/>
      <sheetName val="Previous Year Policies"/>
      <sheetName val="Policy Groups"/>
      <sheetName val="Data Template"/>
      <sheetName val="Diff w.2014"/>
      <sheetName val="Domestic"/>
      <sheetName val="Commerce"/>
      <sheetName val="Public"/>
      <sheetName val="Industry"/>
      <sheetName val="Agriculture"/>
      <sheetName val="Savings by Fuel"/>
      <sheetName val="Savings - Total"/>
      <sheetName val="Savings - Traded"/>
      <sheetName val="Savings - Non-traded"/>
      <sheetName val="Savings - Indirect"/>
      <sheetName val="Savings - Direct"/>
      <sheetName val="Annex D Table 1 (non-traded)"/>
      <sheetName val="Annex D Table 2 (traded)"/>
      <sheetName val="Analysis by status"/>
      <sheetName val="UEP Policy Summary (for DfT)"/>
      <sheetName val="Savings - Charts"/>
      <sheetName val="Implied Elec Emissions Factors"/>
      <sheetName val="IAG Emissions Factors"/>
      <sheetName val="Change since previous UEP"/>
      <sheetName val="Energy Saving by Fuel - Charts"/>
      <sheetName val="Savings - Gas"/>
      <sheetName val="Savings - Electricity"/>
    </sheetNames>
    <sheetDataSet>
      <sheetData sheetId="0"/>
      <sheetData sheetId="1">
        <row r="7">
          <cell r="C7" t="str">
            <v>Full Policy Savings Input Woorkbook</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ow r="15">
          <cell r="S15">
            <v>1000000</v>
          </cell>
        </row>
      </sheetData>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ecast data"/>
      <sheetName val="Intro - read first"/>
      <sheetName val="Imp VAT"/>
      <sheetName val="Home VAT"/>
      <sheetName val="VATgraph"/>
      <sheetName val="Tobacco"/>
      <sheetName val="Spirits"/>
      <sheetName val="Beer"/>
      <sheetName val="Wine"/>
      <sheetName val="Cider"/>
      <sheetName val="B&amp;G"/>
      <sheetName val="Customs"/>
      <sheetName val="APD"/>
      <sheetName val="IPT"/>
      <sheetName val="Landfill"/>
      <sheetName val="Reb oils"/>
      <sheetName val="Petrol"/>
      <sheetName val="Derv"/>
      <sheetName val="Oilgraph"/>
      <sheetName val="Tables 1 &amp; 2"/>
      <sheetName val="April"/>
      <sheetName val="Daily (2)"/>
      <sheetName val="Proportions"/>
      <sheetName val="Comparison"/>
      <sheetName val="CGBR table"/>
      <sheetName val="BIS table"/>
      <sheetName val="Tob accs"/>
      <sheetName val="Accruals"/>
      <sheetName val="Acc adj"/>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EngChart"/>
      <sheetName val="WalChart"/>
      <sheetName val="ScoChart"/>
      <sheetName val="NIChart"/>
      <sheetName val="UKChart"/>
    </sheetNames>
    <sheetDataSet>
      <sheetData sheetId="0"/>
      <sheetData sheetId="1" refreshError="1"/>
      <sheetData sheetId="2" refreshError="1"/>
      <sheetData sheetId="3" refreshError="1"/>
      <sheetData sheetId="4" refreshError="1"/>
      <sheetData sheetId="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GSPD19.FIN"/>
    </sheetNames>
    <sheetDataSet>
      <sheetData sheetId="0" refreshError="1">
        <row r="10">
          <cell r="A10">
            <v>1982</v>
          </cell>
          <cell r="B10">
            <v>5084</v>
          </cell>
          <cell r="H10">
            <v>5241.2908349754507</v>
          </cell>
        </row>
        <row r="11">
          <cell r="A11">
            <v>1983</v>
          </cell>
          <cell r="B11">
            <v>4554</v>
          </cell>
          <cell r="E11">
            <v>-10.424862313139261</v>
          </cell>
          <cell r="H11">
            <v>4722.0067399498357</v>
          </cell>
          <cell r="I11">
            <v>-9.907561159560176</v>
          </cell>
        </row>
        <row r="12">
          <cell r="A12">
            <v>1984</v>
          </cell>
          <cell r="B12">
            <v>5130</v>
          </cell>
          <cell r="E12">
            <v>12.648221343873518</v>
          </cell>
          <cell r="H12">
            <v>5475.2539986683105</v>
          </cell>
          <cell r="I12">
            <v>15.951846327234954</v>
          </cell>
        </row>
        <row r="13">
          <cell r="A13">
            <v>1985</v>
          </cell>
          <cell r="B13">
            <v>6391</v>
          </cell>
          <cell r="E13">
            <v>24.580896686159846</v>
          </cell>
          <cell r="H13">
            <v>6756.7525816828584</v>
          </cell>
          <cell r="I13">
            <v>23.40528098470379</v>
          </cell>
        </row>
        <row r="14">
          <cell r="A14">
            <v>1986</v>
          </cell>
          <cell r="B14">
            <v>5848</v>
          </cell>
          <cell r="E14">
            <v>-8.4963229541542802</v>
          </cell>
          <cell r="H14">
            <v>6745.3397444295488</v>
          </cell>
          <cell r="I14">
            <v>-0.16891009572037743</v>
          </cell>
        </row>
        <row r="15">
          <cell r="A15">
            <v>1987</v>
          </cell>
          <cell r="B15">
            <v>5980</v>
          </cell>
          <cell r="E15">
            <v>2.2571819425444595</v>
          </cell>
          <cell r="H15">
            <v>7026.5846624575506</v>
          </cell>
          <cell r="I15">
            <v>4.1694700146165378</v>
          </cell>
        </row>
        <row r="16">
          <cell r="A16">
            <v>1988</v>
          </cell>
          <cell r="B16">
            <v>9292.2999999999993</v>
          </cell>
          <cell r="E16">
            <v>55.389632107023402</v>
          </cell>
          <cell r="H16">
            <v>9521.9200076277339</v>
          </cell>
          <cell r="I16">
            <v>35.512777046614829</v>
          </cell>
        </row>
        <row r="17">
          <cell r="A17">
            <v>1989</v>
          </cell>
          <cell r="B17">
            <v>13887.5</v>
          </cell>
          <cell r="E17">
            <v>49.45169656597399</v>
          </cell>
          <cell r="H17">
            <v>16931.29699300892</v>
          </cell>
          <cell r="I17">
            <v>77.813896561258119</v>
          </cell>
        </row>
        <row r="18">
          <cell r="A18">
            <v>1990</v>
          </cell>
          <cell r="B18">
            <v>18208</v>
          </cell>
          <cell r="E18">
            <v>31.110711071107112</v>
          </cell>
          <cell r="H18">
            <v>21405.129196306531</v>
          </cell>
          <cell r="I18">
            <v>26.423446503507051</v>
          </cell>
        </row>
        <row r="19">
          <cell r="A19">
            <v>1991</v>
          </cell>
          <cell r="B19">
            <v>20553.400000000001</v>
          </cell>
          <cell r="E19">
            <v>12.881151142355016</v>
          </cell>
          <cell r="H19">
            <v>19019.031007703743</v>
          </cell>
          <cell r="I19">
            <v>-11.147319722856475</v>
          </cell>
        </row>
        <row r="20">
          <cell r="A20">
            <v>1992</v>
          </cell>
          <cell r="B20">
            <v>19974.599999999999</v>
          </cell>
          <cell r="E20">
            <v>-2.8160790915371803</v>
          </cell>
          <cell r="H20">
            <v>16626.411197813348</v>
          </cell>
          <cell r="I20">
            <v>-12.580135175768175</v>
          </cell>
        </row>
        <row r="21">
          <cell r="A21">
            <v>1993</v>
          </cell>
          <cell r="H21">
            <v>12410.183035376172</v>
          </cell>
          <cell r="I21">
            <v>-25.358618358913681</v>
          </cell>
        </row>
        <row r="22">
          <cell r="A22">
            <v>1994</v>
          </cell>
          <cell r="H22">
            <v>12000.136096917955</v>
          </cell>
          <cell r="I22">
            <v>-3.3041167667660289</v>
          </cell>
        </row>
        <row r="23">
          <cell r="A23">
            <v>1995</v>
          </cell>
          <cell r="H23">
            <v>13460.164062680713</v>
          </cell>
          <cell r="I23">
            <v>12.166761726458612</v>
          </cell>
        </row>
        <row r="24">
          <cell r="A24">
            <v>1996</v>
          </cell>
          <cell r="H24">
            <v>13230.39919269175</v>
          </cell>
          <cell r="I24">
            <v>-1.7069990300192783</v>
          </cell>
        </row>
        <row r="25">
          <cell r="A25">
            <v>1997</v>
          </cell>
          <cell r="H25">
            <v>13887.648186056666</v>
          </cell>
          <cell r="I25">
            <v>4.9677185381373006</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cros"/>
      <sheetName val="External Inputs"/>
      <sheetName val="FAS Page 1"/>
      <sheetName val="FIN L-P regression"/>
      <sheetName val="HIC L-P regression"/>
      <sheetName val="FIN Rates"/>
      <sheetName val="Building Societies"/>
      <sheetName val="Rest of FIN"/>
      <sheetName val="FIN Total"/>
      <sheetName val="HIC Rates"/>
      <sheetName val="HIC Total"/>
      <sheetName val="FC Page 1"/>
      <sheetName val="T3 Page 1"/>
      <sheetName val="diff with last"/>
      <sheetName val="Repayments"/>
      <sheetName val="Budget 2005 measures"/>
      <sheetName val="PBR 2004 measures"/>
      <sheetName val="Previous Measures"/>
      <sheetName val="quarterly"/>
      <sheetName val="NG DATA"/>
      <sheetName val="NG HIC R7.3"/>
      <sheetName val="NG HIC R9.3"/>
      <sheetName val="NG FIN RA.3"/>
      <sheetName val="NG FIN RC.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S19FIN(A)"/>
    </sheetNames>
    <sheetDataSet>
      <sheetData sheetId="0" refreshError="1">
        <row r="59">
          <cell r="D59">
            <v>49896</v>
          </cell>
          <cell r="E59">
            <v>50276</v>
          </cell>
          <cell r="F59">
            <v>45966</v>
          </cell>
          <cell r="G59">
            <v>41788</v>
          </cell>
          <cell r="H59">
            <v>41669</v>
          </cell>
          <cell r="I59">
            <v>50498</v>
          </cell>
          <cell r="J59">
            <v>56928</v>
          </cell>
          <cell r="K59">
            <v>13990</v>
          </cell>
          <cell r="L59">
            <v>14858</v>
          </cell>
          <cell r="M59">
            <v>12645</v>
          </cell>
          <cell r="N59">
            <v>11496</v>
          </cell>
          <cell r="O59">
            <v>12551</v>
          </cell>
          <cell r="P59">
            <v>23608</v>
          </cell>
          <cell r="Q59">
            <v>22770</v>
          </cell>
        </row>
        <row r="61">
          <cell r="D61">
            <v>8.6439794773128104E-2</v>
          </cell>
          <cell r="E61">
            <v>6.6950433606492166E-2</v>
          </cell>
          <cell r="F61">
            <v>6.128442762041509E-2</v>
          </cell>
          <cell r="G61">
            <v>4.8052072365272328E-2</v>
          </cell>
          <cell r="H61">
            <v>5.1957090402937438E-2</v>
          </cell>
          <cell r="I61">
            <v>5.8358746881064599E-2</v>
          </cell>
          <cell r="J61">
            <v>5.4823636874648682E-2</v>
          </cell>
          <cell r="K61">
            <v>2.8377412437455327E-2</v>
          </cell>
          <cell r="L61">
            <v>3.0825144703190199E-2</v>
          </cell>
          <cell r="M61">
            <v>3.0525899565045471E-2</v>
          </cell>
          <cell r="N61">
            <v>4.0535838552540011E-2</v>
          </cell>
          <cell r="O61">
            <v>8.6287945183650711E-2</v>
          </cell>
          <cell r="P61">
            <v>9.3358183666553712E-2</v>
          </cell>
          <cell r="Q61">
            <v>3.1971892841458058E-2</v>
          </cell>
        </row>
        <row r="79">
          <cell r="D79">
            <v>8220</v>
          </cell>
          <cell r="E79">
            <v>11605</v>
          </cell>
          <cell r="F79">
            <v>15772</v>
          </cell>
          <cell r="G79">
            <v>18872</v>
          </cell>
          <cell r="H79">
            <v>17851</v>
          </cell>
          <cell r="I79">
            <v>16599</v>
          </cell>
        </row>
        <row r="83">
          <cell r="D83">
            <v>324.3</v>
          </cell>
          <cell r="E83">
            <v>1191.4000000000001</v>
          </cell>
          <cell r="F83">
            <v>1472</v>
          </cell>
          <cell r="G83">
            <v>4711.5</v>
          </cell>
          <cell r="H83">
            <v>3826.9</v>
          </cell>
          <cell r="I83">
            <v>3647</v>
          </cell>
        </row>
        <row r="95">
          <cell r="D95">
            <v>9.5466571891166127E-2</v>
          </cell>
          <cell r="E95">
            <v>0.11145074065365625</v>
          </cell>
          <cell r="F95">
            <v>0.12864093847897087</v>
          </cell>
          <cell r="G95">
            <v>0.14350581052307534</v>
          </cell>
          <cell r="H95">
            <v>0.1542719106920894</v>
          </cell>
          <cell r="I95">
            <v>0.10921389095108472</v>
          </cell>
          <cell r="J95">
            <v>8.9755851092625002E-2</v>
          </cell>
          <cell r="K95">
            <v>0.14001163128816516</v>
          </cell>
          <cell r="L95">
            <v>7.0516096065406236E-2</v>
          </cell>
          <cell r="M95">
            <v>6.7059965648569933E-2</v>
          </cell>
          <cell r="N95">
            <v>8.5541450115020873E-2</v>
          </cell>
          <cell r="O95">
            <v>8.6534902657487603E-2</v>
          </cell>
          <cell r="P95">
            <v>5.0708785439271965E-2</v>
          </cell>
          <cell r="Q95">
            <v>4.9075245988649818E-2</v>
          </cell>
        </row>
        <row r="97">
          <cell r="D97">
            <v>91.003102378490169</v>
          </cell>
          <cell r="E97">
            <v>83.509142053445856</v>
          </cell>
          <cell r="F97">
            <v>75.993091537132983</v>
          </cell>
          <cell r="G97">
            <v>75.080443332141584</v>
          </cell>
          <cell r="H97">
            <v>66.889632107023417</v>
          </cell>
          <cell r="I97">
            <v>96.299093655589118</v>
          </cell>
          <cell r="J97">
            <v>90.470446320868518</v>
          </cell>
          <cell r="K97">
            <v>14.122533748701974</v>
          </cell>
          <cell r="L97">
            <v>52.536231884057969</v>
          </cell>
          <cell r="M97">
            <v>63.028953229398667</v>
          </cell>
          <cell r="N97">
            <v>59.760956175298809</v>
          </cell>
          <cell r="O97">
            <v>51.32591958939264</v>
          </cell>
          <cell r="P97">
            <v>51.768766177739437</v>
          </cell>
          <cell r="Q97">
            <v>49.916805324459233</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
      <sheetName val="Differences"/>
      <sheetName val="margus"/>
      <sheetName val="margasia"/>
      <sheetName val="margeur"/>
      <sheetName val="Graphics"/>
      <sheetName val="RPW Graphics"/>
      <sheetName val="USGC Chart 2"/>
      <sheetName val="USGC Chart 3"/>
      <sheetName val="USGC Chart"/>
      <sheetName val="Singapore Chart"/>
      <sheetName val="Rott - ARA Chart"/>
      <sheetName val="NYHB Resid vs Gas"/>
      <sheetName val="USGC Resid vs Gas"/>
      <sheetName val="Notional Cracking Margins Chart"/>
      <sheetName val="Comparison Graphs"/>
      <sheetName val="RPW Annual"/>
      <sheetName val="Chart3"/>
      <sheetName val="USGC"/>
      <sheetName val="NYHB"/>
      <sheetName val="Singapore"/>
      <sheetName val="Rotterdam - ARA Barges"/>
      <sheetName val="Prices in 3 Markets "/>
      <sheetName val="Price Comparison Charts"/>
      <sheetName val="Inter-Product in 3 Markets"/>
      <sheetName val="Crude Forecast"/>
      <sheetName val="FOB Med"/>
      <sheetName val="Chart1"/>
      <sheetName val="Y-T-D"/>
      <sheetName val="Y-T-D Daily"/>
      <sheetName val="Prices"/>
      <sheetName val="Mogas-Dist Margins"/>
      <sheetName val="NGLs"/>
      <sheetName val="Maya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row r="34">
          <cell r="A34" t="str">
            <v>Q1 93</v>
          </cell>
          <cell r="C34">
            <v>2.46</v>
          </cell>
          <cell r="F34">
            <v>3.1</v>
          </cell>
          <cell r="L34">
            <v>2.4</v>
          </cell>
          <cell r="O34">
            <v>-6.16</v>
          </cell>
          <cell r="R34">
            <v>-8.82</v>
          </cell>
        </row>
        <row r="35">
          <cell r="A35" t="str">
            <v>Q2 93</v>
          </cell>
          <cell r="C35">
            <v>4.3600000000000003</v>
          </cell>
          <cell r="F35">
            <v>2.89</v>
          </cell>
          <cell r="L35">
            <v>2.08</v>
          </cell>
          <cell r="O35">
            <v>-5.0599999999999996</v>
          </cell>
          <cell r="R35">
            <v>-9.01</v>
          </cell>
        </row>
        <row r="36">
          <cell r="A36" t="str">
            <v>Q3 93</v>
          </cell>
          <cell r="C36">
            <v>3.15</v>
          </cell>
          <cell r="F36">
            <v>3.59</v>
          </cell>
          <cell r="L36">
            <v>2.7</v>
          </cell>
          <cell r="O36">
            <v>-4.67</v>
          </cell>
          <cell r="R36">
            <v>-8.06</v>
          </cell>
        </row>
        <row r="37">
          <cell r="A37" t="str">
            <v>Q4 93</v>
          </cell>
          <cell r="C37">
            <v>1.1200000000000001</v>
          </cell>
          <cell r="F37">
            <v>4.91</v>
          </cell>
          <cell r="L37">
            <v>3.17</v>
          </cell>
          <cell r="O37">
            <v>-4.79</v>
          </cell>
          <cell r="R37">
            <v>-8</v>
          </cell>
        </row>
        <row r="38">
          <cell r="A38" t="str">
            <v>Q1 94</v>
          </cell>
          <cell r="C38">
            <v>3.6</v>
          </cell>
          <cell r="F38">
            <v>5.59</v>
          </cell>
          <cell r="L38">
            <v>3.98</v>
          </cell>
          <cell r="O38">
            <v>-2.82</v>
          </cell>
          <cell r="R38">
            <v>-5.55</v>
          </cell>
        </row>
        <row r="39">
          <cell r="A39" t="str">
            <v>Q2 94</v>
          </cell>
          <cell r="C39">
            <v>3.49</v>
          </cell>
          <cell r="F39">
            <v>2.37</v>
          </cell>
          <cell r="L39">
            <v>1.47</v>
          </cell>
          <cell r="O39">
            <v>-4.22</v>
          </cell>
          <cell r="R39">
            <v>-6.01</v>
          </cell>
        </row>
        <row r="40">
          <cell r="A40" t="str">
            <v>Q3 94</v>
          </cell>
          <cell r="C40">
            <v>2.93</v>
          </cell>
          <cell r="F40">
            <v>2.46</v>
          </cell>
          <cell r="L40">
            <v>1.21</v>
          </cell>
          <cell r="O40">
            <v>-4.43</v>
          </cell>
          <cell r="R40">
            <v>-6.05</v>
          </cell>
        </row>
        <row r="41">
          <cell r="A41" t="str">
            <v>Q4 94</v>
          </cell>
          <cell r="C41">
            <v>1.55</v>
          </cell>
          <cell r="F41">
            <v>3.35</v>
          </cell>
          <cell r="L41">
            <v>1.86</v>
          </cell>
          <cell r="O41">
            <v>-3.6</v>
          </cell>
          <cell r="R41">
            <v>-4.4800000000000004</v>
          </cell>
        </row>
        <row r="42">
          <cell r="A42" t="str">
            <v>Q1 95</v>
          </cell>
          <cell r="C42">
            <v>2.14</v>
          </cell>
          <cell r="F42">
            <v>0.99</v>
          </cell>
          <cell r="L42">
            <v>0.44</v>
          </cell>
          <cell r="O42">
            <v>-3.9</v>
          </cell>
          <cell r="R42">
            <v>-4.47</v>
          </cell>
        </row>
        <row r="43">
          <cell r="A43" t="str">
            <v>Q2 95</v>
          </cell>
          <cell r="C43">
            <v>5.3</v>
          </cell>
          <cell r="F43">
            <v>1.42</v>
          </cell>
          <cell r="L43">
            <v>0.77</v>
          </cell>
          <cell r="O43">
            <v>-3.43</v>
          </cell>
          <cell r="R43">
            <v>-4.18</v>
          </cell>
        </row>
        <row r="44">
          <cell r="A44" t="str">
            <v>Q3 95</v>
          </cell>
          <cell r="C44">
            <v>3.44</v>
          </cell>
          <cell r="F44">
            <v>3.34</v>
          </cell>
          <cell r="L44">
            <v>2.25</v>
          </cell>
          <cell r="O44">
            <v>-4.04</v>
          </cell>
          <cell r="R44">
            <v>-5.19</v>
          </cell>
        </row>
        <row r="45">
          <cell r="A45" t="str">
            <v>Q4 95</v>
          </cell>
          <cell r="C45">
            <v>1.1599999999999999</v>
          </cell>
          <cell r="F45">
            <v>3.91</v>
          </cell>
          <cell r="L45">
            <v>2.76</v>
          </cell>
          <cell r="O45">
            <v>-3.65</v>
          </cell>
          <cell r="R45">
            <v>-4.82</v>
          </cell>
        </row>
        <row r="46">
          <cell r="A46" t="str">
            <v>Q1 96</v>
          </cell>
          <cell r="C46">
            <v>2.5299999999999998</v>
          </cell>
          <cell r="F46">
            <v>3.51</v>
          </cell>
          <cell r="L46">
            <v>2.74</v>
          </cell>
          <cell r="O46">
            <v>-3.35</v>
          </cell>
          <cell r="R46">
            <v>-5.24</v>
          </cell>
        </row>
        <row r="47">
          <cell r="A47" t="str">
            <v>Q2 96</v>
          </cell>
          <cell r="C47">
            <v>3.98</v>
          </cell>
          <cell r="F47">
            <v>1.49</v>
          </cell>
          <cell r="L47">
            <v>0.55000000000000004</v>
          </cell>
          <cell r="O47">
            <v>-4.62</v>
          </cell>
          <cell r="R47">
            <v>-7</v>
          </cell>
        </row>
        <row r="48">
          <cell r="A48" t="str">
            <v>Q3 96</v>
          </cell>
          <cell r="C48">
            <v>2.2400000000000002</v>
          </cell>
          <cell r="F48">
            <v>3.98</v>
          </cell>
          <cell r="L48">
            <v>3.13</v>
          </cell>
          <cell r="O48">
            <v>-5.45</v>
          </cell>
          <cell r="R48">
            <v>-7.22</v>
          </cell>
        </row>
        <row r="49">
          <cell r="A49" t="str">
            <v>Q4 96</v>
          </cell>
          <cell r="C49">
            <v>2.46</v>
          </cell>
          <cell r="F49">
            <v>4.29</v>
          </cell>
          <cell r="L49">
            <v>3.53</v>
          </cell>
          <cell r="O49">
            <v>-5.88</v>
          </cell>
          <cell r="R49">
            <v>-7.22</v>
          </cell>
        </row>
        <row r="50">
          <cell r="A50" t="str">
            <v>Q1 97</v>
          </cell>
          <cell r="C50">
            <v>3.8</v>
          </cell>
          <cell r="F50">
            <v>3.28</v>
          </cell>
          <cell r="L50">
            <v>2.04</v>
          </cell>
          <cell r="O50">
            <v>-7.38</v>
          </cell>
          <cell r="R50">
            <v>-9.26</v>
          </cell>
        </row>
        <row r="51">
          <cell r="A51" t="str">
            <v>Q2 97</v>
          </cell>
          <cell r="C51">
            <v>4.159230769230768</v>
          </cell>
          <cell r="F51">
            <v>2.3984615384615373</v>
          </cell>
          <cell r="L51">
            <v>1.841153846153845</v>
          </cell>
          <cell r="O51">
            <v>-4.7346153846153847</v>
          </cell>
          <cell r="R51">
            <v>-6.411538461538461</v>
          </cell>
        </row>
        <row r="52">
          <cell r="A52" t="str">
            <v>Q3 97</v>
          </cell>
          <cell r="C52">
            <v>5.4119230769230757</v>
          </cell>
          <cell r="F52">
            <v>3.1099999999999994</v>
          </cell>
          <cell r="L52">
            <v>1.9873076923076918</v>
          </cell>
          <cell r="O52">
            <v>-3.7192307692307689</v>
          </cell>
          <cell r="R52">
            <v>-4.8346153846153843</v>
          </cell>
        </row>
        <row r="53">
          <cell r="A53" t="str">
            <v>Q4 97</v>
          </cell>
          <cell r="C53">
            <v>1.9378571428571427</v>
          </cell>
          <cell r="F53">
            <v>2.485357142857143</v>
          </cell>
          <cell r="L53">
            <v>2.1553571428571421</v>
          </cell>
          <cell r="O53">
            <v>-3.0128571428571425</v>
          </cell>
          <cell r="R53">
            <v>-5.366428571428572</v>
          </cell>
        </row>
      </sheetData>
      <sheetData sheetId="19" refreshError="1"/>
      <sheetData sheetId="20"/>
      <sheetData sheetId="21"/>
      <sheetData sheetId="22"/>
      <sheetData sheetId="23" refreshError="1"/>
      <sheetData sheetId="24" refreshError="1"/>
      <sheetData sheetId="25"/>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995"/>
      <sheetName val="Button"/>
      <sheetName val="1997"/>
      <sheetName val="1998"/>
      <sheetName val="1999"/>
      <sheetName val="2000"/>
      <sheetName val="2001"/>
      <sheetName val="2002"/>
      <sheetName val="2003"/>
      <sheetName val="2004"/>
      <sheetName val="2005"/>
      <sheetName val="2006"/>
      <sheetName val="2007"/>
      <sheetName val="2008"/>
      <sheetName val="2009"/>
      <sheetName val="2010"/>
      <sheetName val="TIS-INDEX"/>
      <sheetName val="Admin"/>
      <sheetName val="Replacer"/>
      <sheetName val="8-01-98"/>
      <sheetName val="Comparison"/>
    </sheetNames>
    <sheetDataSet>
      <sheetData sheetId="0"/>
      <sheetData sheetId="1"/>
      <sheetData sheetId="2">
        <row r="10">
          <cell r="M10" t="str">
            <v>At purchasing power parity</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 sheetId="19" refreshError="1"/>
      <sheetData sheetId="2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Int"/>
      <sheetName val="Electric"/>
      <sheetName val="Fuel Prices Int"/>
      <sheetName val="Fuel Split"/>
      <sheetName val="Heat Load Int"/>
      <sheetName val="EmissionsPVT"/>
      <sheetName val="Iteration"/>
      <sheetName val="ListsMaps"/>
      <sheetName val="HeadlineInternal"/>
      <sheetName val="Main"/>
      <sheetName val="TEMP Log"/>
      <sheetName val="Scenarios"/>
      <sheetName val="Control"/>
      <sheetName val="Pivot Emissions"/>
      <sheetName val="Pivot"/>
      <sheetName val="Output"/>
      <sheetName val="Biogas"/>
      <sheetName val="CHP"/>
      <sheetName val="DH"/>
      <sheetName val="Barriers"/>
      <sheetName val="Biomass"/>
      <sheetName val="DA"/>
      <sheetName val="Discounting"/>
      <sheetName val="Emissions"/>
      <sheetName val="Efficiency"/>
      <sheetName val="Fuel Prices"/>
      <sheetName val="Growth"/>
      <sheetName val="Heat Load"/>
      <sheetName val="Price conversions"/>
      <sheetName val="Suitability"/>
      <sheetName val="Technology"/>
      <sheetName val="Technology indices"/>
      <sheetName val="Economic context1"/>
    </sheetNames>
    <sheetDataSet>
      <sheetData sheetId="0">
        <row r="9">
          <cell r="E9" t="b">
            <v>1</v>
          </cell>
        </row>
      </sheetData>
      <sheetData sheetId="1"/>
      <sheetData sheetId="2"/>
      <sheetData sheetId="3">
        <row r="19">
          <cell r="E19" t="str">
            <v>Modelling sector</v>
          </cell>
          <cell r="F19" t="str">
            <v>Dukes sector</v>
          </cell>
          <cell r="G19" t="str">
            <v>Oil</v>
          </cell>
          <cell r="H19" t="str">
            <v>Solid fuel</v>
          </cell>
        </row>
        <row r="20">
          <cell r="E20" t="str">
            <v>Commercial large</v>
          </cell>
        </row>
        <row r="21">
          <cell r="E21" t="str">
            <v>Commercial small</v>
          </cell>
        </row>
        <row r="22">
          <cell r="E22" t="str">
            <v>Domestic</v>
          </cell>
        </row>
        <row r="23">
          <cell r="E23" t="str">
            <v>Industrial</v>
          </cell>
        </row>
      </sheetData>
      <sheetData sheetId="4">
        <row r="9">
          <cell r="L9">
            <v>2010</v>
          </cell>
          <cell r="M9">
            <v>2011</v>
          </cell>
          <cell r="N9">
            <v>2012</v>
          </cell>
          <cell r="O9">
            <v>2013</v>
          </cell>
          <cell r="P9">
            <v>2014</v>
          </cell>
          <cell r="Q9">
            <v>2015</v>
          </cell>
          <cell r="R9">
            <v>2016</v>
          </cell>
          <cell r="S9">
            <v>2017</v>
          </cell>
          <cell r="T9">
            <v>2018</v>
          </cell>
          <cell r="U9">
            <v>2019</v>
          </cell>
          <cell r="V9">
            <v>2020</v>
          </cell>
          <cell r="W9">
            <v>2021</v>
          </cell>
          <cell r="X9">
            <v>2022</v>
          </cell>
          <cell r="Y9">
            <v>2023</v>
          </cell>
          <cell r="Z9">
            <v>2024</v>
          </cell>
          <cell r="AA9">
            <v>2025</v>
          </cell>
          <cell r="AB9">
            <v>2026</v>
          </cell>
          <cell r="AC9">
            <v>2027</v>
          </cell>
          <cell r="AD9">
            <v>2028</v>
          </cell>
          <cell r="AE9">
            <v>2029</v>
          </cell>
          <cell r="AF9">
            <v>2030</v>
          </cell>
        </row>
        <row r="11">
          <cell r="K11" t="str">
            <v>Commercial / PublicElectricityLarge privateRuralPre-1990</v>
          </cell>
        </row>
        <row r="12">
          <cell r="K12" t="str">
            <v>Commercial / PublicElectricityLarge privateRuralPost-1990</v>
          </cell>
        </row>
        <row r="13">
          <cell r="K13" t="str">
            <v>Commercial / PublicElectricityLarge privateRuralNew build</v>
          </cell>
        </row>
        <row r="14">
          <cell r="K14" t="str">
            <v>Commercial / PublicElectricityLarge privateSuburbanPre-1990</v>
          </cell>
        </row>
        <row r="15">
          <cell r="K15" t="str">
            <v>Commercial / PublicElectricityLarge privateSuburbanPost-1990</v>
          </cell>
        </row>
        <row r="16">
          <cell r="K16" t="str">
            <v>Commercial / PublicElectricityLarge privateSuburbanNew build</v>
          </cell>
        </row>
        <row r="17">
          <cell r="K17" t="str">
            <v>Commercial / PublicElectricityLarge privateUrbanPre-1990</v>
          </cell>
        </row>
        <row r="18">
          <cell r="K18" t="str">
            <v>Commercial / PublicElectricityLarge privateUrbanPost-1990</v>
          </cell>
        </row>
        <row r="19">
          <cell r="K19" t="str">
            <v>Commercial / PublicElectricityLarge privateUrbanNew build</v>
          </cell>
        </row>
        <row r="20">
          <cell r="K20" t="str">
            <v>Commercial / PublicElectricityLarge publicRuralPre-1990</v>
          </cell>
        </row>
        <row r="21">
          <cell r="K21" t="str">
            <v>Commercial / PublicElectricityLarge publicRuralPost-1990</v>
          </cell>
        </row>
        <row r="22">
          <cell r="K22" t="str">
            <v>Commercial / PublicElectricityLarge publicRuralNew build</v>
          </cell>
        </row>
        <row r="23">
          <cell r="K23" t="str">
            <v>Commercial / PublicElectricityLarge publicSuburbanPre-1990</v>
          </cell>
        </row>
        <row r="24">
          <cell r="K24" t="str">
            <v>Commercial / PublicElectricityLarge publicSuburbanPost-1990</v>
          </cell>
        </row>
        <row r="25">
          <cell r="K25" t="str">
            <v>Commercial / PublicElectricityLarge publicSuburbanNew build</v>
          </cell>
        </row>
        <row r="26">
          <cell r="K26" t="str">
            <v>Commercial / PublicElectricityLarge publicUrbanPre-1990</v>
          </cell>
        </row>
        <row r="27">
          <cell r="K27" t="str">
            <v>Commercial / PublicElectricityLarge publicUrbanPost-1990</v>
          </cell>
        </row>
        <row r="28">
          <cell r="K28" t="str">
            <v>Commercial / PublicElectricityLarge publicUrbanNew build</v>
          </cell>
        </row>
        <row r="29">
          <cell r="K29" t="str">
            <v>Commercial / PublicElectricitySmall privateRuralPre-1990</v>
          </cell>
        </row>
        <row r="30">
          <cell r="K30" t="str">
            <v>Commercial / PublicElectricitySmall privateRuralPost-1990</v>
          </cell>
        </row>
        <row r="31">
          <cell r="K31" t="str">
            <v>Commercial / PublicElectricitySmall privateRuralNew build</v>
          </cell>
        </row>
        <row r="32">
          <cell r="K32" t="str">
            <v>Commercial / PublicElectricitySmall privateSuburbanPre-1990</v>
          </cell>
        </row>
        <row r="33">
          <cell r="K33" t="str">
            <v>Commercial / PublicElectricitySmall privateSuburbanPost-1990</v>
          </cell>
        </row>
        <row r="34">
          <cell r="K34" t="str">
            <v>Commercial / PublicElectricitySmall privateSuburbanNew build</v>
          </cell>
        </row>
        <row r="35">
          <cell r="K35" t="str">
            <v>Commercial / PublicElectricitySmall privateUrbanPre-1990</v>
          </cell>
        </row>
        <row r="36">
          <cell r="K36" t="str">
            <v>Commercial / PublicElectricitySmall privateUrbanPost-1990</v>
          </cell>
        </row>
        <row r="37">
          <cell r="K37" t="str">
            <v>Commercial / PublicElectricitySmall privateUrbanNew build</v>
          </cell>
        </row>
        <row r="38">
          <cell r="K38" t="str">
            <v>Commercial / PublicElectricitySmall publicRuralPre-1990</v>
          </cell>
        </row>
        <row r="39">
          <cell r="K39" t="str">
            <v>Commercial / PublicElectricitySmall publicRuralPost-1990</v>
          </cell>
        </row>
        <row r="40">
          <cell r="K40" t="str">
            <v>Commercial / PublicElectricitySmall publicRuralNew build</v>
          </cell>
        </row>
        <row r="41">
          <cell r="K41" t="str">
            <v>Commercial / PublicElectricitySmall publicSuburbanPre-1990</v>
          </cell>
        </row>
        <row r="42">
          <cell r="K42" t="str">
            <v>Commercial / PublicElectricitySmall publicSuburbanPost-1990</v>
          </cell>
        </row>
        <row r="43">
          <cell r="K43" t="str">
            <v>Commercial / PublicElectricitySmall publicSuburbanNew build</v>
          </cell>
        </row>
        <row r="44">
          <cell r="K44" t="str">
            <v>Commercial / PublicElectricitySmall publicUrbanPre-1990</v>
          </cell>
        </row>
        <row r="45">
          <cell r="K45" t="str">
            <v>Commercial / PublicElectricitySmall publicUrbanPost-1990</v>
          </cell>
        </row>
        <row r="46">
          <cell r="K46" t="str">
            <v>Commercial / PublicElectricitySmall publicUrbanNew build</v>
          </cell>
        </row>
        <row r="47">
          <cell r="K47" t="str">
            <v>Commercial / PublicGasLarge privateRuralPre-1990</v>
          </cell>
        </row>
        <row r="48">
          <cell r="K48" t="str">
            <v>Commercial / PublicGasLarge privateRuralPost-1990</v>
          </cell>
        </row>
        <row r="49">
          <cell r="K49" t="str">
            <v>Commercial / PublicGasLarge privateRuralNew build</v>
          </cell>
        </row>
        <row r="50">
          <cell r="K50" t="str">
            <v>Commercial / PublicGasLarge privateSuburbanPre-1990</v>
          </cell>
        </row>
        <row r="51">
          <cell r="K51" t="str">
            <v>Commercial / PublicGasLarge privateSuburbanPost-1990</v>
          </cell>
        </row>
        <row r="52">
          <cell r="K52" t="str">
            <v>Commercial / PublicGasLarge privateSuburbanNew build</v>
          </cell>
        </row>
        <row r="53">
          <cell r="K53" t="str">
            <v>Commercial / PublicGasLarge privateUrbanPre-1990</v>
          </cell>
        </row>
        <row r="54">
          <cell r="K54" t="str">
            <v>Commercial / PublicGasLarge privateUrbanPost-1990</v>
          </cell>
        </row>
        <row r="55">
          <cell r="K55" t="str">
            <v>Commercial / PublicGasLarge privateUrbanNew build</v>
          </cell>
        </row>
        <row r="56">
          <cell r="K56" t="str">
            <v>Commercial / PublicGasLarge publicRuralPre-1990</v>
          </cell>
        </row>
        <row r="57">
          <cell r="K57" t="str">
            <v>Commercial / PublicGasLarge publicRuralPost-1990</v>
          </cell>
        </row>
        <row r="58">
          <cell r="K58" t="str">
            <v>Commercial / PublicGasLarge publicRuralNew build</v>
          </cell>
        </row>
        <row r="59">
          <cell r="K59" t="str">
            <v>Commercial / PublicGasLarge publicSuburbanPre-1990</v>
          </cell>
        </row>
        <row r="60">
          <cell r="K60" t="str">
            <v>Commercial / PublicGasLarge publicSuburbanPost-1990</v>
          </cell>
        </row>
        <row r="61">
          <cell r="K61" t="str">
            <v>Commercial / PublicGasLarge publicSuburbanNew build</v>
          </cell>
        </row>
        <row r="62">
          <cell r="K62" t="str">
            <v>Commercial / PublicGasLarge publicUrbanPre-1990</v>
          </cell>
        </row>
        <row r="63">
          <cell r="K63" t="str">
            <v>Commercial / PublicGasLarge publicUrbanPost-1990</v>
          </cell>
        </row>
        <row r="64">
          <cell r="K64" t="str">
            <v>Commercial / PublicGasLarge publicUrbanNew build</v>
          </cell>
        </row>
        <row r="65">
          <cell r="K65" t="str">
            <v>Commercial / PublicGasSmall privateRuralPre-1990</v>
          </cell>
        </row>
        <row r="66">
          <cell r="K66" t="str">
            <v>Commercial / PublicGasSmall privateRuralPost-1990</v>
          </cell>
        </row>
        <row r="67">
          <cell r="K67" t="str">
            <v>Commercial / PublicGasSmall privateRuralNew build</v>
          </cell>
        </row>
        <row r="68">
          <cell r="K68" t="str">
            <v>Commercial / PublicGasSmall privateSuburbanPre-1990</v>
          </cell>
        </row>
        <row r="69">
          <cell r="K69" t="str">
            <v>Commercial / PublicGasSmall privateSuburbanPost-1990</v>
          </cell>
        </row>
        <row r="70">
          <cell r="K70" t="str">
            <v>Commercial / PublicGasSmall privateSuburbanNew build</v>
          </cell>
        </row>
        <row r="71">
          <cell r="K71" t="str">
            <v>Commercial / PublicGasSmall privateUrbanPre-1990</v>
          </cell>
        </row>
        <row r="72">
          <cell r="K72" t="str">
            <v>Commercial / PublicGasSmall privateUrbanPost-1990</v>
          </cell>
        </row>
        <row r="73">
          <cell r="K73" t="str">
            <v>Commercial / PublicGasSmall privateUrbanNew build</v>
          </cell>
        </row>
        <row r="74">
          <cell r="K74" t="str">
            <v>Commercial / PublicGasSmall publicRuralPre-1990</v>
          </cell>
        </row>
        <row r="75">
          <cell r="K75" t="str">
            <v>Commercial / PublicGasSmall publicRuralPost-1990</v>
          </cell>
        </row>
        <row r="76">
          <cell r="K76" t="str">
            <v>Commercial / PublicGasSmall publicRuralNew build</v>
          </cell>
        </row>
        <row r="77">
          <cell r="K77" t="str">
            <v>Commercial / PublicGasSmall publicSuburbanPre-1990</v>
          </cell>
        </row>
        <row r="78">
          <cell r="K78" t="str">
            <v>Commercial / PublicGasSmall publicSuburbanPost-1990</v>
          </cell>
        </row>
        <row r="79">
          <cell r="K79" t="str">
            <v>Commercial / PublicGasSmall publicSuburbanNew build</v>
          </cell>
        </row>
        <row r="80">
          <cell r="K80" t="str">
            <v>Commercial / PublicGasSmall publicUrbanPre-1990</v>
          </cell>
        </row>
        <row r="81">
          <cell r="K81" t="str">
            <v>Commercial / PublicGasSmall publicUrbanPost-1990</v>
          </cell>
        </row>
        <row r="82">
          <cell r="K82" t="str">
            <v>Commercial / PublicGasSmall publicUrbanNew build</v>
          </cell>
        </row>
        <row r="83">
          <cell r="K83" t="str">
            <v>Commercial / PublicNon net-boundLarge privateRuralPre-1990</v>
          </cell>
        </row>
        <row r="84">
          <cell r="K84" t="str">
            <v>Commercial / PublicNon net-boundLarge privateRuralPost-1990</v>
          </cell>
        </row>
        <row r="85">
          <cell r="K85" t="str">
            <v>Commercial / PublicNon net-boundLarge privateRuralNew build</v>
          </cell>
        </row>
        <row r="86">
          <cell r="K86" t="str">
            <v>Commercial / PublicNon net-boundLarge privateSuburbanPre-1990</v>
          </cell>
        </row>
        <row r="87">
          <cell r="K87" t="str">
            <v>Commercial / PublicNon net-boundLarge privateSuburbanPost-1990</v>
          </cell>
        </row>
        <row r="88">
          <cell r="K88" t="str">
            <v>Commercial / PublicNon net-boundLarge privateSuburbanNew build</v>
          </cell>
        </row>
        <row r="89">
          <cell r="K89" t="str">
            <v>Commercial / PublicNon net-boundLarge privateUrbanPre-1990</v>
          </cell>
        </row>
        <row r="90">
          <cell r="K90" t="str">
            <v>Commercial / PublicNon net-boundLarge privateUrbanPost-1990</v>
          </cell>
        </row>
        <row r="91">
          <cell r="K91" t="str">
            <v>Commercial / PublicNon net-boundLarge privateUrbanNew build</v>
          </cell>
        </row>
        <row r="92">
          <cell r="K92" t="str">
            <v>Commercial / PublicNon net-boundLarge publicRuralPre-1990</v>
          </cell>
        </row>
        <row r="93">
          <cell r="K93" t="str">
            <v>Commercial / PublicNon net-boundLarge publicRuralPost-1990</v>
          </cell>
        </row>
        <row r="94">
          <cell r="K94" t="str">
            <v>Commercial / PublicNon net-boundLarge publicRuralNew build</v>
          </cell>
        </row>
        <row r="95">
          <cell r="K95" t="str">
            <v>Commercial / PublicNon net-boundLarge publicSuburbanPre-1990</v>
          </cell>
        </row>
        <row r="96">
          <cell r="K96" t="str">
            <v>Commercial / PublicNon net-boundLarge publicSuburbanPost-1990</v>
          </cell>
        </row>
        <row r="97">
          <cell r="K97" t="str">
            <v>Commercial / PublicNon net-boundLarge publicSuburbanNew build</v>
          </cell>
        </row>
        <row r="98">
          <cell r="K98" t="str">
            <v>Commercial / PublicNon net-boundLarge publicUrbanPre-1990</v>
          </cell>
        </row>
        <row r="99">
          <cell r="K99" t="str">
            <v>Commercial / PublicNon net-boundLarge publicUrbanPost-1990</v>
          </cell>
        </row>
        <row r="100">
          <cell r="K100" t="str">
            <v>Commercial / PublicNon net-boundLarge publicUrbanNew build</v>
          </cell>
        </row>
        <row r="101">
          <cell r="K101" t="str">
            <v>Commercial / PublicNon net-boundSmall privateRuralPre-1990</v>
          </cell>
        </row>
        <row r="102">
          <cell r="K102" t="str">
            <v>Commercial / PublicNon net-boundSmall privateRuralPost-1990</v>
          </cell>
        </row>
        <row r="103">
          <cell r="K103" t="str">
            <v>Commercial / PublicNon net-boundSmall privateRuralNew build</v>
          </cell>
        </row>
        <row r="104">
          <cell r="K104" t="str">
            <v>Commercial / PublicNon net-boundSmall privateSuburbanPre-1990</v>
          </cell>
        </row>
        <row r="105">
          <cell r="K105" t="str">
            <v>Commercial / PublicNon net-boundSmall privateSuburbanPost-1990</v>
          </cell>
        </row>
        <row r="106">
          <cell r="K106" t="str">
            <v>Commercial / PublicNon net-boundSmall privateSuburbanNew build</v>
          </cell>
        </row>
        <row r="107">
          <cell r="K107" t="str">
            <v>Commercial / PublicNon net-boundSmall privateUrbanPre-1990</v>
          </cell>
        </row>
        <row r="108">
          <cell r="K108" t="str">
            <v>Commercial / PublicNon net-boundSmall privateUrbanPost-1990</v>
          </cell>
        </row>
        <row r="109">
          <cell r="K109" t="str">
            <v>Commercial / PublicNon net-boundSmall privateUrbanNew build</v>
          </cell>
        </row>
        <row r="110">
          <cell r="K110" t="str">
            <v>Commercial / PublicNon net-boundSmall publicRuralPre-1990</v>
          </cell>
        </row>
        <row r="111">
          <cell r="K111" t="str">
            <v>Commercial / PublicNon net-boundSmall publicRuralPost-1990</v>
          </cell>
        </row>
        <row r="112">
          <cell r="K112" t="str">
            <v>Commercial / PublicNon net-boundSmall publicRuralNew build</v>
          </cell>
        </row>
        <row r="113">
          <cell r="K113" t="str">
            <v>Commercial / PublicNon net-boundSmall publicSuburbanPre-1990</v>
          </cell>
        </row>
        <row r="114">
          <cell r="K114" t="str">
            <v>Commercial / PublicNon net-boundSmall publicSuburbanPost-1990</v>
          </cell>
        </row>
        <row r="115">
          <cell r="K115" t="str">
            <v>Commercial / PublicNon net-boundSmall publicSuburbanNew build</v>
          </cell>
        </row>
        <row r="116">
          <cell r="K116" t="str">
            <v>Commercial / PublicNon net-boundSmall publicUrbanPre-1990</v>
          </cell>
        </row>
        <row r="117">
          <cell r="K117" t="str">
            <v>Commercial / PublicNon net-boundSmall publicUrbanPost-1990</v>
          </cell>
        </row>
        <row r="118">
          <cell r="K118" t="str">
            <v>Commercial / PublicNon net-boundSmall publicUrbanNew build</v>
          </cell>
        </row>
        <row r="119">
          <cell r="K119" t="str">
            <v>DomesticElectricityDetachedRuralNew build</v>
          </cell>
        </row>
        <row r="120">
          <cell r="K120" t="str">
            <v>DomesticElectricityDetachedRuralPost-1990</v>
          </cell>
        </row>
        <row r="121">
          <cell r="K121" t="str">
            <v>DomesticElectricityDetachedRuralPre-1990</v>
          </cell>
        </row>
        <row r="122">
          <cell r="K122" t="str">
            <v>DomesticElectricityDetachedRuralSWI</v>
          </cell>
        </row>
        <row r="123">
          <cell r="K123" t="str">
            <v>DomesticElectricityDetachedSuburbanNew build</v>
          </cell>
        </row>
        <row r="124">
          <cell r="K124" t="str">
            <v>DomesticElectricityDetachedSuburbanPost-1990</v>
          </cell>
        </row>
        <row r="125">
          <cell r="K125" t="str">
            <v>DomesticElectricityDetachedSuburbanPre-1990</v>
          </cell>
        </row>
        <row r="126">
          <cell r="K126" t="str">
            <v>DomesticElectricityDetachedSuburbanSWI</v>
          </cell>
        </row>
        <row r="127">
          <cell r="K127" t="str">
            <v>DomesticElectricityDetachedUrbanNew build</v>
          </cell>
        </row>
        <row r="128">
          <cell r="K128" t="str">
            <v>DomesticElectricityDetachedUrbanPost-1990</v>
          </cell>
        </row>
        <row r="129">
          <cell r="K129" t="str">
            <v>DomesticElectricityDetachedUrbanPre-1990</v>
          </cell>
        </row>
        <row r="130">
          <cell r="K130" t="str">
            <v>DomesticElectricityDetachedUrbanSWI</v>
          </cell>
        </row>
        <row r="131">
          <cell r="K131" t="str">
            <v>DomesticElectricityFlatRuralNew build</v>
          </cell>
        </row>
        <row r="132">
          <cell r="K132" t="str">
            <v>DomesticElectricityFlatRuralPost-1990</v>
          </cell>
        </row>
        <row r="133">
          <cell r="K133" t="str">
            <v>DomesticElectricityFlatRuralPre-1990</v>
          </cell>
        </row>
        <row r="134">
          <cell r="K134" t="str">
            <v>DomesticElectricityFlatRuralSWI</v>
          </cell>
        </row>
        <row r="135">
          <cell r="K135" t="str">
            <v>DomesticElectricityFlatSuburbanNew build</v>
          </cell>
        </row>
        <row r="136">
          <cell r="K136" t="str">
            <v>DomesticElectricityFlatSuburbanPost-1990</v>
          </cell>
        </row>
        <row r="137">
          <cell r="K137" t="str">
            <v>DomesticElectricityFlatSuburbanPre-1990</v>
          </cell>
        </row>
        <row r="138">
          <cell r="K138" t="str">
            <v>DomesticElectricityFlatSuburbanSWI</v>
          </cell>
        </row>
        <row r="139">
          <cell r="K139" t="str">
            <v>DomesticElectricityFlatUrbanNew build</v>
          </cell>
        </row>
        <row r="140">
          <cell r="K140" t="str">
            <v>DomesticElectricityFlatUrbanPost-1990</v>
          </cell>
        </row>
        <row r="141">
          <cell r="K141" t="str">
            <v>DomesticElectricityFlatUrbanPre-1990</v>
          </cell>
        </row>
        <row r="142">
          <cell r="K142" t="str">
            <v>DomesticElectricityFlatUrbanSWI</v>
          </cell>
        </row>
        <row r="143">
          <cell r="K143" t="str">
            <v>DomesticElectricityOther House (semi-, terraced)RuralNew build</v>
          </cell>
        </row>
        <row r="144">
          <cell r="K144" t="str">
            <v>DomesticElectricityOther House (semi-, terraced)RuralPost-1990</v>
          </cell>
        </row>
        <row r="145">
          <cell r="K145" t="str">
            <v>DomesticElectricityOther House (semi-, terraced)RuralPre-1990</v>
          </cell>
        </row>
        <row r="146">
          <cell r="K146" t="str">
            <v>DomesticElectricityOther House (semi-, terraced)RuralSWI</v>
          </cell>
        </row>
        <row r="147">
          <cell r="K147" t="str">
            <v>DomesticElectricityOther House (semi-, terraced)SuburbanNew build</v>
          </cell>
        </row>
        <row r="148">
          <cell r="K148" t="str">
            <v>DomesticElectricityOther House (semi-, terraced)SuburbanPost-1990</v>
          </cell>
        </row>
        <row r="149">
          <cell r="K149" t="str">
            <v>DomesticElectricityOther House (semi-, terraced)SuburbanPre-1990</v>
          </cell>
        </row>
        <row r="150">
          <cell r="K150" t="str">
            <v>DomesticElectricityOther House (semi-, terraced)SuburbanSWI</v>
          </cell>
        </row>
        <row r="151">
          <cell r="K151" t="str">
            <v>DomesticElectricityOther House (semi-, terraced)UrbanNew build</v>
          </cell>
        </row>
        <row r="152">
          <cell r="K152" t="str">
            <v>DomesticElectricityOther House (semi-, terraced)UrbanPost-1990</v>
          </cell>
        </row>
        <row r="153">
          <cell r="K153" t="str">
            <v>DomesticElectricityOther House (semi-, terraced)UrbanPre-1990</v>
          </cell>
        </row>
        <row r="154">
          <cell r="K154" t="str">
            <v>DomesticElectricityOther House (semi-, terraced)UrbanSWI</v>
          </cell>
        </row>
        <row r="155">
          <cell r="K155" t="str">
            <v>DomesticGasDetachedRuralNew build</v>
          </cell>
        </row>
        <row r="156">
          <cell r="K156" t="str">
            <v>DomesticGasDetachedRuralPost-1990</v>
          </cell>
        </row>
        <row r="157">
          <cell r="K157" t="str">
            <v>DomesticGasDetachedRuralPre-1990</v>
          </cell>
        </row>
        <row r="158">
          <cell r="K158" t="str">
            <v>DomesticGasDetachedRuralSWI</v>
          </cell>
        </row>
        <row r="159">
          <cell r="K159" t="str">
            <v>DomesticGasDetachedSuburbanNew build</v>
          </cell>
        </row>
        <row r="160">
          <cell r="K160" t="str">
            <v>DomesticGasDetachedSuburbanPost-1990</v>
          </cell>
        </row>
        <row r="161">
          <cell r="K161" t="str">
            <v>DomesticGasDetachedSuburbanPre-1990</v>
          </cell>
        </row>
        <row r="162">
          <cell r="K162" t="str">
            <v>DomesticGasDetachedSuburbanSWI</v>
          </cell>
        </row>
        <row r="163">
          <cell r="K163" t="str">
            <v>DomesticGasDetachedUrbanNew build</v>
          </cell>
        </row>
        <row r="164">
          <cell r="K164" t="str">
            <v>DomesticGasDetachedUrbanPost-1990</v>
          </cell>
        </row>
        <row r="165">
          <cell r="K165" t="str">
            <v>DomesticGasDetachedUrbanPre-1990</v>
          </cell>
        </row>
        <row r="166">
          <cell r="K166" t="str">
            <v>DomesticGasDetachedUrbanSWI</v>
          </cell>
        </row>
        <row r="167">
          <cell r="K167" t="str">
            <v>DomesticGasFlatRuralNew build</v>
          </cell>
        </row>
        <row r="168">
          <cell r="K168" t="str">
            <v>DomesticGasFlatRuralPost-1990</v>
          </cell>
        </row>
        <row r="169">
          <cell r="K169" t="str">
            <v>DomesticGasFlatRuralPre-1990</v>
          </cell>
        </row>
        <row r="170">
          <cell r="K170" t="str">
            <v>DomesticGasFlatRuralSWI</v>
          </cell>
        </row>
        <row r="171">
          <cell r="K171" t="str">
            <v>DomesticGasFlatSuburbanNew build</v>
          </cell>
        </row>
        <row r="172">
          <cell r="K172" t="str">
            <v>DomesticGasFlatSuburbanPost-1990</v>
          </cell>
        </row>
        <row r="173">
          <cell r="K173" t="str">
            <v>DomesticGasFlatSuburbanPre-1990</v>
          </cell>
        </row>
        <row r="174">
          <cell r="K174" t="str">
            <v>DomesticGasFlatSuburbanSWI</v>
          </cell>
        </row>
        <row r="175">
          <cell r="K175" t="str">
            <v>DomesticGasFlatUrbanNew build</v>
          </cell>
        </row>
        <row r="176">
          <cell r="K176" t="str">
            <v>DomesticGasFlatUrbanPost-1990</v>
          </cell>
        </row>
        <row r="177">
          <cell r="K177" t="str">
            <v>DomesticGasFlatUrbanPre-1990</v>
          </cell>
        </row>
        <row r="178">
          <cell r="K178" t="str">
            <v>DomesticGasFlatUrbanSWI</v>
          </cell>
        </row>
        <row r="179">
          <cell r="K179" t="str">
            <v>DomesticGasOther House (semi-, terraced)RuralNew build</v>
          </cell>
        </row>
        <row r="180">
          <cell r="K180" t="str">
            <v>DomesticGasOther House (semi-, terraced)RuralPost-1990</v>
          </cell>
        </row>
        <row r="181">
          <cell r="K181" t="str">
            <v>DomesticGasOther House (semi-, terraced)RuralPre-1990</v>
          </cell>
        </row>
        <row r="182">
          <cell r="K182" t="str">
            <v>DomesticGasOther House (semi-, terraced)RuralSWI</v>
          </cell>
        </row>
        <row r="183">
          <cell r="K183" t="str">
            <v>DomesticGasOther House (semi-, terraced)SuburbanNew build</v>
          </cell>
        </row>
        <row r="184">
          <cell r="K184" t="str">
            <v>DomesticGasOther House (semi-, terraced)SuburbanPost-1990</v>
          </cell>
        </row>
        <row r="185">
          <cell r="K185" t="str">
            <v>DomesticGasOther House (semi-, terraced)SuburbanPre-1990</v>
          </cell>
        </row>
        <row r="186">
          <cell r="K186" t="str">
            <v>DomesticGasOther House (semi-, terraced)SuburbanSWI</v>
          </cell>
        </row>
        <row r="187">
          <cell r="K187" t="str">
            <v>DomesticGasOther House (semi-, terraced)UrbanNew build</v>
          </cell>
        </row>
        <row r="188">
          <cell r="K188" t="str">
            <v>DomesticGasOther House (semi-, terraced)UrbanPost-1990</v>
          </cell>
        </row>
        <row r="189">
          <cell r="K189" t="str">
            <v>DomesticGasOther House (semi-, terraced)UrbanPre-1990</v>
          </cell>
        </row>
        <row r="190">
          <cell r="K190" t="str">
            <v>DomesticGasOther House (semi-, terraced)UrbanSWI</v>
          </cell>
        </row>
        <row r="191">
          <cell r="K191" t="str">
            <v>DomesticNon net-boundDetachedRuralNew build</v>
          </cell>
        </row>
        <row r="192">
          <cell r="K192" t="str">
            <v>DomesticNon net-boundDetachedRuralPost-1990</v>
          </cell>
        </row>
        <row r="193">
          <cell r="K193" t="str">
            <v>DomesticNon net-boundDetachedRuralPre-1990</v>
          </cell>
        </row>
        <row r="194">
          <cell r="K194" t="str">
            <v>DomesticNon net-boundDetachedRuralSWI</v>
          </cell>
        </row>
        <row r="195">
          <cell r="K195" t="str">
            <v>DomesticNon net-boundDetachedSuburbanNew build</v>
          </cell>
        </row>
        <row r="196">
          <cell r="K196" t="str">
            <v>DomesticNon net-boundDetachedSuburbanPost-1990</v>
          </cell>
        </row>
        <row r="197">
          <cell r="K197" t="str">
            <v>DomesticNon net-boundDetachedSuburbanPre-1990</v>
          </cell>
        </row>
        <row r="198">
          <cell r="K198" t="str">
            <v>DomesticNon net-boundDetachedSuburbanSWI</v>
          </cell>
        </row>
        <row r="199">
          <cell r="K199" t="str">
            <v>DomesticNon net-boundDetachedUrbanNew build</v>
          </cell>
        </row>
        <row r="200">
          <cell r="K200" t="str">
            <v>DomesticNon net-boundDetachedUrbanPost-1990</v>
          </cell>
        </row>
        <row r="201">
          <cell r="K201" t="str">
            <v>DomesticNon net-boundDetachedUrbanPre-1990</v>
          </cell>
        </row>
        <row r="202">
          <cell r="K202" t="str">
            <v>DomesticNon net-boundDetachedUrbanSWI</v>
          </cell>
        </row>
        <row r="203">
          <cell r="K203" t="str">
            <v>DomesticNon net-boundFlatRuralNew build</v>
          </cell>
        </row>
        <row r="204">
          <cell r="K204" t="str">
            <v>DomesticNon net-boundFlatRuralPost-1990</v>
          </cell>
        </row>
        <row r="205">
          <cell r="K205" t="str">
            <v>DomesticNon net-boundFlatRuralPre-1990</v>
          </cell>
        </row>
        <row r="206">
          <cell r="K206" t="str">
            <v>DomesticNon net-boundFlatRuralSWI</v>
          </cell>
        </row>
        <row r="207">
          <cell r="K207" t="str">
            <v>DomesticNon net-boundFlatSuburbanNew build</v>
          </cell>
        </row>
        <row r="208">
          <cell r="K208" t="str">
            <v>DomesticNon net-boundFlatSuburbanPost-1990</v>
          </cell>
        </row>
        <row r="209">
          <cell r="K209" t="str">
            <v>DomesticNon net-boundFlatSuburbanPre-1990</v>
          </cell>
        </row>
        <row r="210">
          <cell r="K210" t="str">
            <v>DomesticNon net-boundFlatSuburbanSWI</v>
          </cell>
        </row>
        <row r="211">
          <cell r="K211" t="str">
            <v>DomesticNon net-boundFlatUrbanNew build</v>
          </cell>
        </row>
        <row r="212">
          <cell r="K212" t="str">
            <v>DomesticNon net-boundFlatUrbanPost-1990</v>
          </cell>
        </row>
        <row r="213">
          <cell r="K213" t="str">
            <v>DomesticNon net-boundFlatUrbanPre-1990</v>
          </cell>
        </row>
        <row r="214">
          <cell r="K214" t="str">
            <v>DomesticNon net-boundFlatUrbanSWI</v>
          </cell>
        </row>
        <row r="215">
          <cell r="K215" t="str">
            <v>DomesticNon net-boundOther House (semi-, terraced)RuralNew build</v>
          </cell>
        </row>
        <row r="216">
          <cell r="K216" t="str">
            <v>DomesticNon net-boundOther House (semi-, terraced)RuralPost-1990</v>
          </cell>
        </row>
        <row r="217">
          <cell r="K217" t="str">
            <v>DomesticNon net-boundOther House (semi-, terraced)RuralPre-1990</v>
          </cell>
        </row>
        <row r="218">
          <cell r="K218" t="str">
            <v>DomesticNon net-boundOther House (semi-, terraced)RuralSWI</v>
          </cell>
        </row>
        <row r="219">
          <cell r="K219" t="str">
            <v>DomesticNon net-boundOther House (semi-, terraced)SuburbanNew build</v>
          </cell>
        </row>
        <row r="220">
          <cell r="K220" t="str">
            <v>DomesticNon net-boundOther House (semi-, terraced)SuburbanPost-1990</v>
          </cell>
        </row>
        <row r="221">
          <cell r="K221" t="str">
            <v>DomesticNon net-boundOther House (semi-, terraced)SuburbanPre-1990</v>
          </cell>
        </row>
        <row r="222">
          <cell r="K222" t="str">
            <v>DomesticNon net-boundOther House (semi-, terraced)SuburbanSWI</v>
          </cell>
        </row>
        <row r="223">
          <cell r="K223" t="str">
            <v>DomesticNon net-boundOther House (semi-, terraced)UrbanNew build</v>
          </cell>
        </row>
        <row r="224">
          <cell r="K224" t="str">
            <v>DomesticNon net-boundOther House (semi-, terraced)UrbanPost-1990</v>
          </cell>
        </row>
        <row r="225">
          <cell r="K225" t="str">
            <v>DomesticNon net-boundOther House (semi-, terraced)UrbanPre-1990</v>
          </cell>
        </row>
        <row r="226">
          <cell r="K226" t="str">
            <v>DomesticNon net-boundOther House (semi-, terraced)UrbanSWI</v>
          </cell>
        </row>
        <row r="227">
          <cell r="K227" t="str">
            <v>IndustrialElectricityLarge, spaceRuralPre-1990</v>
          </cell>
        </row>
        <row r="228">
          <cell r="K228" t="str">
            <v>IndustrialElectricityLarge, spaceRuralPost-1990</v>
          </cell>
        </row>
        <row r="229">
          <cell r="K229" t="str">
            <v>IndustrialElectricityLarge, spaceRuralNew build</v>
          </cell>
        </row>
        <row r="230">
          <cell r="K230" t="str">
            <v>IndustrialElectricityLarge, spaceSuburbanPre-1990</v>
          </cell>
        </row>
        <row r="231">
          <cell r="K231" t="str">
            <v>IndustrialElectricityLarge, spaceSuburbanPost-1990</v>
          </cell>
        </row>
        <row r="232">
          <cell r="K232" t="str">
            <v>IndustrialElectricityLarge, spaceSuburbanNew build</v>
          </cell>
        </row>
        <row r="233">
          <cell r="K233" t="str">
            <v>IndustrialElectricityLarge, spaceUrbanPre-1990</v>
          </cell>
        </row>
        <row r="234">
          <cell r="K234" t="str">
            <v>IndustrialElectricityLarge, spaceUrbanPost-1990</v>
          </cell>
        </row>
        <row r="235">
          <cell r="K235" t="str">
            <v>IndustrialElectricityLarge, spaceUrbanNew build</v>
          </cell>
        </row>
        <row r="236">
          <cell r="K236" t="str">
            <v>IndustrialElectricitySmall, spaceRuralPre-1990</v>
          </cell>
        </row>
        <row r="237">
          <cell r="K237" t="str">
            <v>IndustrialElectricitySmall, spaceRuralPost-1990</v>
          </cell>
        </row>
        <row r="238">
          <cell r="K238" t="str">
            <v>IndustrialElectricitySmall, spaceRuralNew build</v>
          </cell>
        </row>
        <row r="239">
          <cell r="K239" t="str">
            <v>IndustrialElectricitySmall, spaceSuburbanPre-1990</v>
          </cell>
        </row>
        <row r="240">
          <cell r="K240" t="str">
            <v>IndustrialElectricitySmall, spaceSuburbanPost-1990</v>
          </cell>
        </row>
        <row r="241">
          <cell r="K241" t="str">
            <v>IndustrialElectricitySmall, spaceSuburbanNew build</v>
          </cell>
        </row>
        <row r="242">
          <cell r="K242" t="str">
            <v>IndustrialElectricitySmall, spaceUrbanPre-1990</v>
          </cell>
        </row>
        <row r="243">
          <cell r="K243" t="str">
            <v>IndustrialElectricitySmall, spaceUrbanPost-1990</v>
          </cell>
        </row>
        <row r="244">
          <cell r="K244" t="str">
            <v>IndustrialElectricitySmall, spaceUrbanNew build</v>
          </cell>
        </row>
        <row r="245">
          <cell r="K245" t="str">
            <v>IndustrialGasLarge, high-temperature processAllAll</v>
          </cell>
        </row>
        <row r="246">
          <cell r="K246" t="str">
            <v>IndustrialGasLarge, low-temperature processAllAll</v>
          </cell>
        </row>
        <row r="247">
          <cell r="K247" t="str">
            <v>IndustrialGasLarge, spaceRuralPre-1990</v>
          </cell>
        </row>
        <row r="248">
          <cell r="K248" t="str">
            <v>IndustrialGasLarge, spaceRuralPost-1990</v>
          </cell>
        </row>
        <row r="249">
          <cell r="K249" t="str">
            <v>IndustrialGasLarge, spaceRuralNew build</v>
          </cell>
        </row>
        <row r="250">
          <cell r="K250" t="str">
            <v>IndustrialGasLarge, spaceSuburbanPre-1990</v>
          </cell>
        </row>
        <row r="251">
          <cell r="K251" t="str">
            <v>IndustrialGasLarge, spaceSuburbanPost-1990</v>
          </cell>
        </row>
        <row r="252">
          <cell r="K252" t="str">
            <v>IndustrialGasLarge, spaceSuburbanNew build</v>
          </cell>
        </row>
        <row r="253">
          <cell r="K253" t="str">
            <v>IndustrialGasLarge, spaceUrbanPre-1990</v>
          </cell>
        </row>
        <row r="254">
          <cell r="K254" t="str">
            <v>IndustrialGasLarge, spaceUrbanPost-1990</v>
          </cell>
        </row>
        <row r="255">
          <cell r="K255" t="str">
            <v>IndustrialGasLarge, spaceUrbanNew build</v>
          </cell>
        </row>
        <row r="256">
          <cell r="K256" t="str">
            <v>IndustrialGasSmall, high-temperature processAllAll</v>
          </cell>
        </row>
        <row r="257">
          <cell r="K257" t="str">
            <v>IndustrialGasSmall, low-temperature processAllAll</v>
          </cell>
        </row>
        <row r="258">
          <cell r="K258" t="str">
            <v>IndustrialGasSmall, spaceRuralPre-1990</v>
          </cell>
        </row>
        <row r="259">
          <cell r="K259" t="str">
            <v>IndustrialGasSmall, spaceRuralPost-1990</v>
          </cell>
        </row>
        <row r="260">
          <cell r="K260" t="str">
            <v>IndustrialGasSmall, spaceRuralNew build</v>
          </cell>
        </row>
        <row r="261">
          <cell r="K261" t="str">
            <v>IndustrialGasSmall, spaceSuburbanPre-1990</v>
          </cell>
        </row>
        <row r="262">
          <cell r="K262" t="str">
            <v>IndustrialGasSmall, spaceSuburbanPost-1990</v>
          </cell>
        </row>
        <row r="263">
          <cell r="K263" t="str">
            <v>IndustrialGasSmall, spaceSuburbanNew build</v>
          </cell>
        </row>
        <row r="264">
          <cell r="K264" t="str">
            <v>IndustrialGasSmall, spaceUrbanPre-1990</v>
          </cell>
        </row>
        <row r="265">
          <cell r="K265" t="str">
            <v>IndustrialGasSmall, spaceUrbanPost-1990</v>
          </cell>
        </row>
        <row r="266">
          <cell r="K266" t="str">
            <v>IndustrialGasSmall, spaceUrbanNew build</v>
          </cell>
        </row>
        <row r="267">
          <cell r="K267" t="str">
            <v>IndustrialNon net-boundLarge, high-temperature processAllAll</v>
          </cell>
        </row>
        <row r="268">
          <cell r="K268" t="str">
            <v>IndustrialNon net-boundLarge, low-temperature processAllAll</v>
          </cell>
        </row>
        <row r="269">
          <cell r="K269" t="str">
            <v>IndustrialNon net-boundLarge, spaceRuralPre-1990</v>
          </cell>
        </row>
        <row r="270">
          <cell r="K270" t="str">
            <v>IndustrialNon net-boundLarge, spaceRuralPost-1990</v>
          </cell>
        </row>
        <row r="271">
          <cell r="K271" t="str">
            <v>IndustrialNon net-boundLarge, spaceRuralNew build</v>
          </cell>
        </row>
        <row r="272">
          <cell r="K272" t="str">
            <v>IndustrialNon net-boundSmall, high-temperature processAllAll</v>
          </cell>
        </row>
        <row r="273">
          <cell r="K273" t="str">
            <v>IndustrialNon net-boundSmall, low-temperature processAllAll</v>
          </cell>
        </row>
        <row r="274">
          <cell r="K274" t="str">
            <v>IndustrialNon net-boundSmall, spaceRuralPre-1990</v>
          </cell>
        </row>
        <row r="275">
          <cell r="K275" t="str">
            <v>IndustrialNon net-boundSmall, spaceRuralPost-1990</v>
          </cell>
        </row>
        <row r="276">
          <cell r="K276" t="str">
            <v>IndustrialNon net-boundSmall, spaceRuralNew build</v>
          </cell>
        </row>
        <row r="285">
          <cell r="AY285">
            <v>2020</v>
          </cell>
          <cell r="AZ285">
            <v>2021</v>
          </cell>
          <cell r="BA285">
            <v>2022</v>
          </cell>
          <cell r="BB285">
            <v>2023</v>
          </cell>
          <cell r="BC285">
            <v>2024</v>
          </cell>
          <cell r="BD285">
            <v>2025</v>
          </cell>
          <cell r="BE285">
            <v>2026</v>
          </cell>
          <cell r="BF285">
            <v>2027</v>
          </cell>
          <cell r="BG285">
            <v>2028</v>
          </cell>
          <cell r="BH285">
            <v>2029</v>
          </cell>
          <cell r="BI285">
            <v>2030</v>
          </cell>
        </row>
        <row r="286">
          <cell r="AW286" t="str">
            <v>Total</v>
          </cell>
        </row>
        <row r="287">
          <cell r="AW287">
            <v>1</v>
          </cell>
        </row>
        <row r="288">
          <cell r="AW288">
            <v>2</v>
          </cell>
        </row>
        <row r="289">
          <cell r="AW289">
            <v>3</v>
          </cell>
        </row>
        <row r="290">
          <cell r="AW290">
            <v>4</v>
          </cell>
        </row>
        <row r="291">
          <cell r="AW291">
            <v>5</v>
          </cell>
        </row>
        <row r="292">
          <cell r="AW292">
            <v>6</v>
          </cell>
        </row>
        <row r="293">
          <cell r="AW293">
            <v>7</v>
          </cell>
        </row>
        <row r="294">
          <cell r="AW294">
            <v>8</v>
          </cell>
        </row>
        <row r="295">
          <cell r="AW295">
            <v>9</v>
          </cell>
        </row>
      </sheetData>
      <sheetData sheetId="5"/>
      <sheetData sheetId="6"/>
      <sheetData sheetId="7"/>
      <sheetData sheetId="8"/>
      <sheetData sheetId="9">
        <row r="11">
          <cell r="AS11">
            <v>1520</v>
          </cell>
        </row>
        <row r="15">
          <cell r="FV15" t="str">
            <v>-</v>
          </cell>
        </row>
        <row r="16">
          <cell r="AR16">
            <v>2020</v>
          </cell>
        </row>
      </sheetData>
      <sheetData sheetId="10"/>
      <sheetData sheetId="11"/>
      <sheetData sheetId="12">
        <row r="5">
          <cell r="G5" t="str">
            <v>Element 2013</v>
          </cell>
        </row>
      </sheetData>
      <sheetData sheetId="13"/>
      <sheetData sheetId="14"/>
      <sheetData sheetId="15"/>
      <sheetData sheetId="16">
        <row r="13">
          <cell r="B13" t="str">
            <v>Year</v>
          </cell>
          <cell r="C13" t="str">
            <v>Type of biogas</v>
          </cell>
          <cell r="D13" t="str">
            <v>RH Net Cost (social)</v>
          </cell>
          <cell r="E13" t="str">
            <v>RH Gross cost</v>
          </cell>
          <cell r="F13" t="str">
            <v>RH Capex cost</v>
          </cell>
          <cell r="G13" t="str">
            <v>RH Opex cost</v>
          </cell>
          <cell r="H13" t="str">
            <v>RH Fuel cost</v>
          </cell>
          <cell r="I13" t="str">
            <v>RH Barrier cost</v>
          </cell>
          <cell r="J13" t="str">
            <v>CF Total Cost</v>
          </cell>
          <cell r="K13" t="str">
            <v>CF Capex Cost</v>
          </cell>
          <cell r="L13" t="str">
            <v>CF Opex Cost</v>
          </cell>
          <cell r="M13" t="str">
            <v>CF Fuel Cost</v>
          </cell>
          <cell r="N13" t="str">
            <v>Renewable Energy</v>
          </cell>
          <cell r="O13" t="str">
            <v>Heat output</v>
          </cell>
          <cell r="P13" t="str">
            <v>Number of installations</v>
          </cell>
          <cell r="Q13" t="str">
            <v>Total CO2 emissions displaced</v>
          </cell>
          <cell r="R13" t="str">
            <v>CO2 emissions displaced in EU ETS</v>
          </cell>
          <cell r="S13" t="str">
            <v>CO2 emissions displaced outside EU ETS</v>
          </cell>
          <cell r="T13" t="str">
            <v>CO2 emissions increase from Heat Pumps</v>
          </cell>
          <cell r="U13" t="str">
            <v>CO2 emissions displaced (direct)</v>
          </cell>
          <cell r="V13" t="str">
            <v>CO2 emissions displaced (indirect)</v>
          </cell>
          <cell r="W13" t="str">
            <v>Social abatement cost in segment</v>
          </cell>
          <cell r="X13" t="str">
            <v>Electricity avoided -- CCC</v>
          </cell>
          <cell r="Y13" t="str">
            <v>Additional electricity used -- CCC</v>
          </cell>
          <cell r="Z13" t="str">
            <v>Net change in electricity consumption -- CCC</v>
          </cell>
          <cell r="AA13" t="str">
            <v>Gas avoided -- CCC</v>
          </cell>
          <cell r="AB13" t="str">
            <v>Oil avoided -- CCC</v>
          </cell>
          <cell r="AC13" t="str">
            <v>Solid fuel avoided -- CCC</v>
          </cell>
          <cell r="AD13" t="str">
            <v>RH Net Cost (social) In-year</v>
          </cell>
          <cell r="AE13" t="str">
            <v>RH Gross cost In-year</v>
          </cell>
          <cell r="AF13" t="str">
            <v>RH Capex cost In-year</v>
          </cell>
          <cell r="AG13" t="str">
            <v>RH Opex cost In-year</v>
          </cell>
          <cell r="AH13" t="str">
            <v>RH Fuel cost In-year</v>
          </cell>
          <cell r="AI13" t="str">
            <v>RH Barrier cost In-year</v>
          </cell>
          <cell r="AJ13" t="str">
            <v>CF Total Cost In-year</v>
          </cell>
          <cell r="AK13" t="str">
            <v>CF Capex Cost In-year</v>
          </cell>
          <cell r="AL13" t="str">
            <v>CF Opex Cost In-year</v>
          </cell>
          <cell r="AM13" t="str">
            <v>CF Fuel Cost In-year</v>
          </cell>
          <cell r="AN13" t="str">
            <v>Renewable Energy In-year</v>
          </cell>
          <cell r="AO13" t="str">
            <v>Heat output In-year</v>
          </cell>
          <cell r="AP13" t="str">
            <v>Number of installations In-year</v>
          </cell>
          <cell r="AQ13" t="str">
            <v>Total CO2 emissions displaced In-year</v>
          </cell>
          <cell r="AR13" t="str">
            <v>CO2 emissions displaced in EU ETS In-year</v>
          </cell>
          <cell r="AS13" t="str">
            <v>CO2 emissions displaced outside EU ETS In-year</v>
          </cell>
          <cell r="AT13" t="str">
            <v>CO2 emissions increase from Heat Pumps In-year</v>
          </cell>
          <cell r="AU13" t="str">
            <v>CO2 emissions displaced (direct) In-year</v>
          </cell>
          <cell r="AV13" t="str">
            <v>CO2 emissions displaced (indirect) In-year</v>
          </cell>
          <cell r="AW13" t="str">
            <v>Social abatement cost in segment In-year</v>
          </cell>
          <cell r="AX13" t="str">
            <v>Electricity avoided -- CCC In-year</v>
          </cell>
          <cell r="AY13" t="str">
            <v>Additional electricity used -- CCC In-year</v>
          </cell>
          <cell r="AZ13" t="str">
            <v>Net change in electricity consumption -- CCC In-year</v>
          </cell>
          <cell r="BA13" t="str">
            <v>Gas avoided -- CCC In-year</v>
          </cell>
          <cell r="BB13" t="str">
            <v>Oil avoided -- CCC In-year</v>
          </cell>
          <cell r="BC13" t="str">
            <v>Solid fuel avoided -- CCC In-year</v>
          </cell>
        </row>
        <row r="15">
          <cell r="B15">
            <v>2020</v>
          </cell>
        </row>
        <row r="16">
          <cell r="B16">
            <v>2021</v>
          </cell>
        </row>
        <row r="17">
          <cell r="B17">
            <v>2022</v>
          </cell>
        </row>
        <row r="18">
          <cell r="B18">
            <v>2023</v>
          </cell>
        </row>
        <row r="19">
          <cell r="B19">
            <v>2024</v>
          </cell>
        </row>
        <row r="20">
          <cell r="B20">
            <v>2025</v>
          </cell>
        </row>
        <row r="21">
          <cell r="B21">
            <v>2026</v>
          </cell>
        </row>
        <row r="22">
          <cell r="B22">
            <v>2027</v>
          </cell>
        </row>
        <row r="23">
          <cell r="B23">
            <v>2028</v>
          </cell>
        </row>
        <row r="24">
          <cell r="B24">
            <v>2029</v>
          </cell>
        </row>
        <row r="25">
          <cell r="B25">
            <v>2030</v>
          </cell>
        </row>
        <row r="30">
          <cell r="B30" t="str">
            <v>Year</v>
          </cell>
        </row>
        <row r="31">
          <cell r="B31">
            <v>0</v>
          </cell>
        </row>
        <row r="32">
          <cell r="B32">
            <v>2020</v>
          </cell>
        </row>
        <row r="33">
          <cell r="B33">
            <v>2021</v>
          </cell>
        </row>
        <row r="34">
          <cell r="B34">
            <v>2022</v>
          </cell>
        </row>
        <row r="35">
          <cell r="B35">
            <v>2023</v>
          </cell>
        </row>
        <row r="36">
          <cell r="B36">
            <v>2024</v>
          </cell>
        </row>
        <row r="37">
          <cell r="B37">
            <v>2025</v>
          </cell>
        </row>
        <row r="38">
          <cell r="B38">
            <v>2026</v>
          </cell>
        </row>
        <row r="39">
          <cell r="B39">
            <v>2027</v>
          </cell>
        </row>
        <row r="40">
          <cell r="B40">
            <v>2028</v>
          </cell>
        </row>
        <row r="41">
          <cell r="B41">
            <v>2029</v>
          </cell>
        </row>
        <row r="42">
          <cell r="B42">
            <v>2030</v>
          </cell>
        </row>
        <row r="47">
          <cell r="B47" t="str">
            <v>Year</v>
          </cell>
        </row>
        <row r="48">
          <cell r="B48">
            <v>0</v>
          </cell>
        </row>
        <row r="49">
          <cell r="B49">
            <v>2020</v>
          </cell>
        </row>
        <row r="50">
          <cell r="B50">
            <v>2021</v>
          </cell>
        </row>
        <row r="51">
          <cell r="B51">
            <v>2022</v>
          </cell>
        </row>
        <row r="52">
          <cell r="B52">
            <v>2023</v>
          </cell>
        </row>
        <row r="53">
          <cell r="B53">
            <v>2024</v>
          </cell>
        </row>
        <row r="54">
          <cell r="B54">
            <v>2025</v>
          </cell>
        </row>
        <row r="55">
          <cell r="B55">
            <v>2026</v>
          </cell>
        </row>
        <row r="56">
          <cell r="B56">
            <v>2027</v>
          </cell>
        </row>
        <row r="57">
          <cell r="B57">
            <v>2028</v>
          </cell>
        </row>
        <row r="58">
          <cell r="B58">
            <v>2029</v>
          </cell>
        </row>
        <row r="59">
          <cell r="B59">
            <v>2030</v>
          </cell>
        </row>
        <row r="64">
          <cell r="B64" t="str">
            <v>Year</v>
          </cell>
        </row>
        <row r="65">
          <cell r="B65">
            <v>0</v>
          </cell>
        </row>
        <row r="66">
          <cell r="B66">
            <v>2020</v>
          </cell>
        </row>
        <row r="67">
          <cell r="B67">
            <v>2021</v>
          </cell>
        </row>
        <row r="68">
          <cell r="B68">
            <v>2022</v>
          </cell>
        </row>
        <row r="69">
          <cell r="B69">
            <v>2023</v>
          </cell>
        </row>
        <row r="70">
          <cell r="B70">
            <v>2024</v>
          </cell>
        </row>
        <row r="71">
          <cell r="B71">
            <v>2025</v>
          </cell>
        </row>
        <row r="72">
          <cell r="B72">
            <v>2026</v>
          </cell>
        </row>
        <row r="73">
          <cell r="B73">
            <v>2027</v>
          </cell>
        </row>
        <row r="74">
          <cell r="B74">
            <v>2028</v>
          </cell>
        </row>
        <row r="75">
          <cell r="B75">
            <v>2029</v>
          </cell>
        </row>
        <row r="76">
          <cell r="B76">
            <v>2030</v>
          </cell>
        </row>
      </sheetData>
      <sheetData sheetId="17"/>
      <sheetData sheetId="18">
        <row r="130">
          <cell r="AW130" t="str">
            <v>RH Net Cost (social) In-year</v>
          </cell>
          <cell r="AX130" t="str">
            <v>RH Gross cost In-year</v>
          </cell>
          <cell r="AY130" t="str">
            <v>RH Capex cost In-year</v>
          </cell>
          <cell r="AZ130" t="str">
            <v>RH Opex cost In-year</v>
          </cell>
          <cell r="BA130" t="str">
            <v>RH Fuel cost In-year</v>
          </cell>
          <cell r="BB130" t="str">
            <v>RH Barrier cost In-year</v>
          </cell>
          <cell r="BC130" t="str">
            <v>CF Total Cost In-year</v>
          </cell>
          <cell r="BD130" t="str">
            <v>CF Capex Cost In-year</v>
          </cell>
          <cell r="BE130" t="str">
            <v>CF Opex Cost In-year</v>
          </cell>
          <cell r="BF130" t="str">
            <v>CF Fuel Cost In-year</v>
          </cell>
          <cell r="BG130" t="str">
            <v>Renewable Energy In-year</v>
          </cell>
          <cell r="BH130" t="str">
            <v>RH Net Cost (social)</v>
          </cell>
          <cell r="BI130" t="str">
            <v>RH Gross cost</v>
          </cell>
          <cell r="BJ130" t="str">
            <v>RH Capex cost</v>
          </cell>
          <cell r="BK130" t="str">
            <v>RH Opex cost</v>
          </cell>
          <cell r="BL130" t="str">
            <v>RH Fuel cost</v>
          </cell>
          <cell r="BM130" t="str">
            <v>RH Barrier cost</v>
          </cell>
          <cell r="BN130" t="str">
            <v>CF Total Cost</v>
          </cell>
          <cell r="BO130" t="str">
            <v>CF Capex Cost</v>
          </cell>
          <cell r="BP130" t="str">
            <v>CF Opex Cost</v>
          </cell>
          <cell r="BQ130" t="str">
            <v>CF Fuel Cost</v>
          </cell>
          <cell r="BR130" t="str">
            <v>Total CO2 emissions displaced in-year</v>
          </cell>
          <cell r="BS130" t="str">
            <v>Total CO2 emissions displaced</v>
          </cell>
          <cell r="BT130" t="str">
            <v>Social Abatement cost in-year</v>
          </cell>
          <cell r="BU130" t="str">
            <v>Social Abatement cost</v>
          </cell>
          <cell r="BV130" t="str">
            <v>Heat output in-year</v>
          </cell>
          <cell r="BW130" t="str">
            <v>Heat output</v>
          </cell>
          <cell r="BY130" t="str">
            <v>Renewable Energy In-year</v>
          </cell>
          <cell r="BZ130" t="str">
            <v>Renewable Energy</v>
          </cell>
          <cell r="CA130" t="str">
            <v>CO2 emissions displaced (direct) in-year</v>
          </cell>
          <cell r="CB130" t="str">
            <v>CO2 emissions displaced (indirect) in-year</v>
          </cell>
          <cell r="CC130" t="str">
            <v>CO2 emissions displaced (direct)</v>
          </cell>
          <cell r="CD130" t="str">
            <v>CO2 emissions displaced (indirect)</v>
          </cell>
          <cell r="CE130" t="str">
            <v>Additional electricity used -- in year</v>
          </cell>
          <cell r="CF130" t="str">
            <v>Additional electricity used cumulative</v>
          </cell>
        </row>
        <row r="132">
          <cell r="AV132">
            <v>2020</v>
          </cell>
        </row>
        <row r="133">
          <cell r="AV133">
            <v>2021</v>
          </cell>
        </row>
        <row r="134">
          <cell r="AV134">
            <v>2022</v>
          </cell>
        </row>
        <row r="135">
          <cell r="AV135">
            <v>2023</v>
          </cell>
        </row>
        <row r="136">
          <cell r="AV136">
            <v>2024</v>
          </cell>
        </row>
        <row r="137">
          <cell r="AV137">
            <v>2025</v>
          </cell>
        </row>
        <row r="138">
          <cell r="AV138">
            <v>2026</v>
          </cell>
        </row>
        <row r="139">
          <cell r="AV139">
            <v>2027</v>
          </cell>
        </row>
        <row r="140">
          <cell r="AV140">
            <v>2028</v>
          </cell>
        </row>
        <row r="141">
          <cell r="AV141">
            <v>2029</v>
          </cell>
        </row>
        <row r="142">
          <cell r="AV142">
            <v>2030</v>
          </cell>
        </row>
      </sheetData>
      <sheetData sheetId="19"/>
      <sheetData sheetId="20"/>
      <sheetData sheetId="21"/>
      <sheetData sheetId="22"/>
      <sheetData sheetId="23">
        <row r="198">
          <cell r="H198">
            <v>34.118048447628794</v>
          </cell>
        </row>
      </sheetData>
      <sheetData sheetId="24"/>
      <sheetData sheetId="25"/>
      <sheetData sheetId="26"/>
      <sheetData sheetId="27"/>
      <sheetData sheetId="28"/>
      <sheetData sheetId="29"/>
      <sheetData sheetId="30"/>
      <sheetData sheetId="31"/>
      <sheetData sheetId="3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fes.nationalgrid.com/" TargetMode="Externa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1.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4.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10.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11.bin"/></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12.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13.bin"/></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14.bin"/></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15.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16.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17.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18.bin"/></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41.xml"/></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43.xml"/></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21.bin"/></Relationships>
</file>

<file path=xl/worksheets/_rels/sheet4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5.xml"/><Relationship Id="rId1" Type="http://schemas.openxmlformats.org/officeDocument/2006/relationships/printerSettings" Target="../printerSettings/printerSettings22.bin"/><Relationship Id="rId4" Type="http://schemas.openxmlformats.org/officeDocument/2006/relationships/comments" Target="../comments2.xml"/></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23.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24.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25.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26.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27.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28.bin"/></Relationships>
</file>

<file path=xl/worksheets/_rels/sheet53.xml.rels><?xml version="1.0" encoding="UTF-8" standalone="yes"?>
<Relationships xmlns="http://schemas.openxmlformats.org/package/2006/relationships"><Relationship Id="rId1" Type="http://schemas.openxmlformats.org/officeDocument/2006/relationships/drawing" Target="../drawings/drawing52.xml"/></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29.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30.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31.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5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56.xml"/></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57.xml"/><Relationship Id="rId1" Type="http://schemas.openxmlformats.org/officeDocument/2006/relationships/printerSettings" Target="../printerSettings/printerSettings33.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0.xml.rels><?xml version="1.0" encoding="UTF-8" standalone="yes"?>
<Relationships xmlns="http://schemas.openxmlformats.org/package/2006/relationships"><Relationship Id="rId1" Type="http://schemas.openxmlformats.org/officeDocument/2006/relationships/drawing" Target="../drawings/drawing58.xml"/></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34.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60.xml"/><Relationship Id="rId1" Type="http://schemas.openxmlformats.org/officeDocument/2006/relationships/printerSettings" Target="../printerSettings/printerSettings35.bin"/></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61.xml"/><Relationship Id="rId1" Type="http://schemas.openxmlformats.org/officeDocument/2006/relationships/printerSettings" Target="../printerSettings/printerSettings36.bin"/></Relationships>
</file>

<file path=xl/worksheets/_rels/sheet64.xml.rels><?xml version="1.0" encoding="UTF-8" standalone="yes"?>
<Relationships xmlns="http://schemas.openxmlformats.org/package/2006/relationships"><Relationship Id="rId2" Type="http://schemas.openxmlformats.org/officeDocument/2006/relationships/drawing" Target="../drawings/drawing62.xml"/><Relationship Id="rId1" Type="http://schemas.openxmlformats.org/officeDocument/2006/relationships/printerSettings" Target="../printerSettings/printerSettings37.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A1:P243"/>
  <sheetViews>
    <sheetView showGridLines="0" tabSelected="1" zoomScale="80" zoomScaleNormal="80" workbookViewId="0">
      <selection sqref="A1:C1"/>
    </sheetView>
  </sheetViews>
  <sheetFormatPr defaultRowHeight="15.75" x14ac:dyDescent="0.25"/>
  <cols>
    <col min="1" max="1" width="37.42578125" customWidth="1"/>
    <col min="2" max="2" width="107.85546875" customWidth="1"/>
    <col min="3" max="3" width="26.28515625" style="93" customWidth="1"/>
    <col min="4" max="4" width="20.140625" customWidth="1"/>
    <col min="5" max="5" width="14" customWidth="1"/>
    <col min="6" max="6" width="16.42578125" customWidth="1"/>
    <col min="7" max="7" width="55.5703125" customWidth="1"/>
  </cols>
  <sheetData>
    <row r="1" spans="1:16" s="338" customFormat="1" ht="20.25" customHeight="1" x14ac:dyDescent="0.35">
      <c r="A1" s="586" t="s">
        <v>0</v>
      </c>
      <c r="B1" s="587"/>
      <c r="C1" s="588"/>
      <c r="D1" s="341"/>
      <c r="E1" s="341"/>
      <c r="F1" s="341"/>
      <c r="G1" s="341"/>
      <c r="H1" s="341"/>
      <c r="I1" s="341"/>
      <c r="J1" s="342"/>
      <c r="K1" s="342"/>
      <c r="L1" s="342"/>
      <c r="M1" s="342"/>
      <c r="N1" s="342"/>
      <c r="O1" s="342"/>
      <c r="P1" s="342"/>
    </row>
    <row r="2" spans="1:16" ht="36" customHeight="1" x14ac:dyDescent="0.25">
      <c r="A2" s="589" t="s">
        <v>1</v>
      </c>
      <c r="B2" s="590"/>
      <c r="C2" s="591"/>
      <c r="D2" s="112"/>
      <c r="E2" s="112"/>
      <c r="F2" s="112"/>
      <c r="G2" s="112"/>
      <c r="H2" s="112"/>
      <c r="I2" s="112"/>
      <c r="J2" s="235"/>
      <c r="K2" s="235"/>
      <c r="L2" s="235"/>
      <c r="M2" s="235"/>
      <c r="N2" s="235"/>
      <c r="O2" s="235"/>
      <c r="P2" s="235"/>
    </row>
    <row r="3" spans="1:16" ht="15" x14ac:dyDescent="0.25">
      <c r="A3" s="133" t="s">
        <v>2</v>
      </c>
      <c r="B3" s="558"/>
      <c r="C3" s="134"/>
      <c r="D3" s="112"/>
      <c r="E3" s="112"/>
      <c r="F3" s="112"/>
      <c r="G3" s="112"/>
      <c r="H3" s="112"/>
      <c r="I3" s="112"/>
      <c r="J3" s="235"/>
      <c r="K3" s="235"/>
      <c r="L3" s="235"/>
      <c r="M3" s="235"/>
      <c r="N3" s="235"/>
      <c r="O3" s="235"/>
      <c r="P3" s="235"/>
    </row>
    <row r="4" spans="1:16" ht="21" thickBot="1" x14ac:dyDescent="0.3">
      <c r="A4" s="592" t="s">
        <v>3</v>
      </c>
      <c r="B4" s="593"/>
      <c r="C4" s="594"/>
      <c r="D4" s="112"/>
      <c r="E4" s="112"/>
      <c r="F4" s="112"/>
      <c r="G4" s="112"/>
      <c r="H4" s="112"/>
      <c r="I4" s="112"/>
      <c r="J4" s="235"/>
      <c r="K4" s="235"/>
      <c r="L4" s="235"/>
      <c r="M4" s="235"/>
      <c r="N4" s="235"/>
      <c r="O4" s="235"/>
      <c r="P4" s="235"/>
    </row>
    <row r="5" spans="1:16" thickBot="1" x14ac:dyDescent="0.3">
      <c r="A5" s="135" t="s">
        <v>4</v>
      </c>
      <c r="B5" s="136" t="s">
        <v>5</v>
      </c>
      <c r="C5" s="137" t="s">
        <v>6</v>
      </c>
      <c r="D5" s="112"/>
      <c r="E5" s="115" t="s">
        <v>7</v>
      </c>
      <c r="F5" s="115" t="s">
        <v>8</v>
      </c>
      <c r="G5" s="116" t="s">
        <v>9</v>
      </c>
      <c r="H5" s="112"/>
      <c r="I5" s="112"/>
      <c r="J5" s="235"/>
      <c r="K5" s="235"/>
      <c r="L5" s="235"/>
      <c r="M5" s="235"/>
      <c r="N5" s="235"/>
      <c r="O5" s="235"/>
      <c r="P5" s="235"/>
    </row>
    <row r="6" spans="1:16" thickBot="1" x14ac:dyDescent="0.3">
      <c r="A6" s="117"/>
      <c r="B6" s="138"/>
      <c r="C6" s="139"/>
      <c r="D6" s="112"/>
      <c r="E6" s="118" t="s">
        <v>10</v>
      </c>
      <c r="F6" s="119">
        <v>43657</v>
      </c>
      <c r="G6" s="120" t="s">
        <v>11</v>
      </c>
      <c r="H6" s="112"/>
      <c r="I6" s="112"/>
      <c r="J6" s="235"/>
      <c r="K6" s="235"/>
      <c r="L6" s="235"/>
      <c r="M6" s="235"/>
      <c r="N6" s="235"/>
      <c r="O6" s="235"/>
      <c r="P6" s="235"/>
    </row>
    <row r="7" spans="1:16" s="91" customFormat="1" ht="15" x14ac:dyDescent="0.25">
      <c r="A7" s="595" t="s">
        <v>12</v>
      </c>
      <c r="B7" s="424" t="s">
        <v>13</v>
      </c>
      <c r="C7" s="425" t="s">
        <v>14</v>
      </c>
      <c r="D7" s="121"/>
      <c r="E7" s="552" t="s">
        <v>15</v>
      </c>
      <c r="F7" s="553">
        <v>43658</v>
      </c>
      <c r="G7" s="554" t="s">
        <v>16</v>
      </c>
      <c r="H7" s="121"/>
      <c r="I7" s="121"/>
      <c r="J7" s="122"/>
      <c r="K7" s="122"/>
      <c r="L7" s="122"/>
      <c r="M7" s="122"/>
      <c r="N7" s="122"/>
      <c r="O7" s="122"/>
      <c r="P7" s="122"/>
    </row>
    <row r="8" spans="1:16" s="91" customFormat="1" ht="15" x14ac:dyDescent="0.25">
      <c r="A8" s="596"/>
      <c r="B8" s="148" t="s">
        <v>17</v>
      </c>
      <c r="C8" s="426" t="s">
        <v>18</v>
      </c>
      <c r="D8" s="121"/>
      <c r="E8" s="552" t="s">
        <v>747</v>
      </c>
      <c r="F8" s="553">
        <v>43684</v>
      </c>
      <c r="G8" s="623" t="s">
        <v>748</v>
      </c>
      <c r="H8" s="121"/>
      <c r="I8" s="121"/>
      <c r="J8" s="122"/>
      <c r="K8" s="122"/>
      <c r="L8" s="122"/>
      <c r="M8" s="122"/>
      <c r="N8" s="122"/>
      <c r="O8" s="122"/>
      <c r="P8" s="122"/>
    </row>
    <row r="9" spans="1:16" s="91" customFormat="1" ht="15" x14ac:dyDescent="0.25">
      <c r="A9" s="596"/>
      <c r="B9" s="148" t="s">
        <v>19</v>
      </c>
      <c r="C9" s="426" t="s">
        <v>20</v>
      </c>
      <c r="D9" s="121"/>
      <c r="E9" s="552"/>
      <c r="F9" s="552"/>
      <c r="G9" s="556"/>
      <c r="H9" s="121"/>
      <c r="I9" s="121"/>
      <c r="J9" s="122"/>
      <c r="K9" s="122"/>
      <c r="L9" s="122"/>
      <c r="M9" s="122"/>
      <c r="N9" s="122"/>
      <c r="O9" s="122"/>
      <c r="P9" s="122"/>
    </row>
    <row r="10" spans="1:16" s="91" customFormat="1" ht="15" x14ac:dyDescent="0.25">
      <c r="A10" s="596"/>
      <c r="B10" s="148" t="s">
        <v>21</v>
      </c>
      <c r="C10" s="426" t="s">
        <v>22</v>
      </c>
      <c r="D10" s="123"/>
      <c r="E10" s="552"/>
      <c r="F10" s="553"/>
      <c r="G10" s="555"/>
      <c r="H10" s="123"/>
      <c r="I10" s="123"/>
      <c r="J10" s="122"/>
      <c r="K10" s="122"/>
      <c r="L10" s="122"/>
      <c r="M10" s="122"/>
      <c r="N10" s="122"/>
      <c r="O10" s="122"/>
      <c r="P10" s="122"/>
    </row>
    <row r="11" spans="1:16" s="91" customFormat="1" thickBot="1" x14ac:dyDescent="0.3">
      <c r="A11" s="597"/>
      <c r="B11" s="151" t="s">
        <v>23</v>
      </c>
      <c r="C11" s="427" t="s">
        <v>24</v>
      </c>
      <c r="D11" s="123"/>
      <c r="E11" s="552"/>
      <c r="F11" s="552"/>
      <c r="G11" s="555"/>
      <c r="H11" s="123"/>
      <c r="I11" s="123"/>
      <c r="J11" s="122"/>
      <c r="K11" s="122"/>
      <c r="L11" s="122"/>
      <c r="M11" s="122"/>
      <c r="N11" s="122"/>
      <c r="O11" s="122"/>
      <c r="P11" s="122"/>
    </row>
    <row r="12" spans="1:16" thickBot="1" x14ac:dyDescent="0.3">
      <c r="A12" s="124"/>
      <c r="B12" s="140"/>
      <c r="C12" s="141"/>
      <c r="D12" s="125"/>
      <c r="E12" s="552"/>
      <c r="F12" s="552"/>
      <c r="G12" s="555"/>
      <c r="H12" s="125"/>
      <c r="I12" s="125"/>
      <c r="J12" s="235"/>
      <c r="K12" s="235"/>
      <c r="L12" s="235"/>
      <c r="M12" s="235"/>
      <c r="N12" s="235"/>
      <c r="O12" s="235"/>
      <c r="P12" s="235"/>
    </row>
    <row r="13" spans="1:16" ht="15" x14ac:dyDescent="0.25">
      <c r="A13" s="598" t="s">
        <v>25</v>
      </c>
      <c r="B13" s="142" t="s">
        <v>26</v>
      </c>
      <c r="C13" s="175">
        <v>3.2</v>
      </c>
      <c r="D13" s="125"/>
      <c r="E13" s="127"/>
      <c r="F13" s="127"/>
      <c r="G13" s="128"/>
      <c r="H13" s="125"/>
      <c r="I13" s="125"/>
      <c r="J13" s="235"/>
      <c r="K13" s="235"/>
      <c r="L13" s="235"/>
      <c r="M13" s="235"/>
      <c r="N13" s="235"/>
      <c r="O13" s="235"/>
      <c r="P13" s="235"/>
    </row>
    <row r="14" spans="1:16" thickBot="1" x14ac:dyDescent="0.3">
      <c r="A14" s="599"/>
      <c r="B14" s="143" t="s">
        <v>27</v>
      </c>
      <c r="C14" s="176">
        <v>3.4</v>
      </c>
      <c r="D14" s="125"/>
      <c r="E14" s="127"/>
      <c r="F14" s="127"/>
      <c r="G14" s="128"/>
      <c r="H14" s="125"/>
      <c r="I14" s="125"/>
      <c r="J14" s="235"/>
      <c r="K14" s="235"/>
      <c r="L14" s="235"/>
      <c r="M14" s="235"/>
      <c r="N14" s="235"/>
      <c r="O14" s="235"/>
      <c r="P14" s="235"/>
    </row>
    <row r="15" spans="1:16" thickBot="1" x14ac:dyDescent="0.3">
      <c r="A15" s="144"/>
      <c r="B15" s="145"/>
      <c r="C15" s="146"/>
      <c r="D15" s="129"/>
      <c r="E15" s="566" t="s">
        <v>28</v>
      </c>
      <c r="F15" s="567"/>
      <c r="G15" s="568"/>
      <c r="H15" s="112"/>
      <c r="I15" s="112"/>
      <c r="J15" s="235"/>
      <c r="K15" s="235"/>
      <c r="L15" s="235"/>
      <c r="M15" s="235"/>
      <c r="N15" s="235"/>
      <c r="O15" s="235"/>
      <c r="P15" s="235"/>
    </row>
    <row r="16" spans="1:16" ht="15" customHeight="1" x14ac:dyDescent="0.25">
      <c r="A16" s="582" t="s">
        <v>29</v>
      </c>
      <c r="B16" s="147" t="s">
        <v>30</v>
      </c>
      <c r="C16" s="175">
        <v>4.0999999999999996</v>
      </c>
      <c r="D16" s="129"/>
      <c r="E16" s="569" t="s">
        <v>31</v>
      </c>
      <c r="F16" s="570"/>
      <c r="G16" s="571"/>
      <c r="H16" s="112"/>
      <c r="I16" s="112"/>
      <c r="J16" s="235"/>
      <c r="K16" s="235"/>
      <c r="L16" s="235"/>
      <c r="M16" s="235"/>
      <c r="N16" s="235"/>
      <c r="O16" s="235"/>
      <c r="P16" s="235"/>
    </row>
    <row r="17" spans="1:16" ht="15" x14ac:dyDescent="0.25">
      <c r="A17" s="583"/>
      <c r="B17" s="148" t="s">
        <v>32</v>
      </c>
      <c r="C17" s="225">
        <v>4.2</v>
      </c>
      <c r="D17" s="112"/>
      <c r="E17" s="572"/>
      <c r="F17" s="573"/>
      <c r="G17" s="574"/>
      <c r="H17" s="112"/>
      <c r="I17" s="112"/>
      <c r="J17" s="235"/>
      <c r="K17" s="235"/>
      <c r="L17" s="235"/>
      <c r="M17" s="235"/>
      <c r="N17" s="235"/>
      <c r="O17" s="235"/>
      <c r="P17" s="235"/>
    </row>
    <row r="18" spans="1:16" s="81" customFormat="1" ht="15" x14ac:dyDescent="0.25">
      <c r="A18" s="583"/>
      <c r="B18" s="148" t="s">
        <v>33</v>
      </c>
      <c r="C18" s="262" t="s">
        <v>34</v>
      </c>
      <c r="D18" s="112"/>
      <c r="E18" s="572"/>
      <c r="F18" s="573"/>
      <c r="G18" s="574"/>
      <c r="H18" s="112"/>
      <c r="I18" s="112"/>
      <c r="J18" s="235"/>
      <c r="K18" s="235"/>
      <c r="L18" s="235"/>
      <c r="M18" s="235"/>
      <c r="N18" s="235"/>
      <c r="O18" s="235"/>
      <c r="P18" s="235"/>
    </row>
    <row r="19" spans="1:16" ht="15" x14ac:dyDescent="0.25">
      <c r="A19" s="583"/>
      <c r="B19" s="148" t="s">
        <v>35</v>
      </c>
      <c r="C19" s="225">
        <v>4.3</v>
      </c>
      <c r="D19" s="130"/>
      <c r="E19" s="572"/>
      <c r="F19" s="573"/>
      <c r="G19" s="574"/>
      <c r="H19" s="112"/>
      <c r="I19" s="112"/>
      <c r="J19" s="235"/>
      <c r="K19" s="235"/>
      <c r="L19" s="235"/>
      <c r="M19" s="235"/>
      <c r="N19" s="235"/>
      <c r="O19" s="235"/>
      <c r="P19" s="235"/>
    </row>
    <row r="20" spans="1:16" s="81" customFormat="1" ht="15" x14ac:dyDescent="0.25">
      <c r="A20" s="583"/>
      <c r="B20" s="187" t="s">
        <v>36</v>
      </c>
      <c r="C20" s="225">
        <v>4.4000000000000004</v>
      </c>
      <c r="D20" s="130"/>
      <c r="E20" s="572"/>
      <c r="F20" s="573"/>
      <c r="G20" s="574"/>
      <c r="H20" s="112"/>
      <c r="I20" s="112"/>
      <c r="J20" s="235"/>
      <c r="K20" s="235"/>
      <c r="L20" s="235"/>
      <c r="M20" s="235"/>
      <c r="N20" s="235"/>
      <c r="O20" s="235"/>
      <c r="P20" s="235"/>
    </row>
    <row r="21" spans="1:16" s="81" customFormat="1" ht="15" x14ac:dyDescent="0.25">
      <c r="A21" s="583"/>
      <c r="B21" s="187" t="s">
        <v>37</v>
      </c>
      <c r="C21" s="225">
        <v>4.5</v>
      </c>
      <c r="D21" s="130"/>
      <c r="E21" s="572"/>
      <c r="F21" s="573"/>
      <c r="G21" s="574"/>
      <c r="H21" s="112"/>
      <c r="I21" s="112"/>
      <c r="J21" s="235"/>
      <c r="K21" s="235"/>
      <c r="L21" s="235"/>
      <c r="M21" s="235"/>
      <c r="N21" s="235"/>
      <c r="O21" s="235"/>
      <c r="P21" s="235"/>
    </row>
    <row r="22" spans="1:16" ht="15" x14ac:dyDescent="0.25">
      <c r="A22" s="583"/>
      <c r="B22" s="148" t="s">
        <v>38</v>
      </c>
      <c r="C22" s="225">
        <v>4.5999999999999996</v>
      </c>
      <c r="D22" s="131"/>
      <c r="E22" s="572"/>
      <c r="F22" s="573"/>
      <c r="G22" s="574"/>
      <c r="H22" s="112"/>
      <c r="I22" s="112"/>
      <c r="J22" s="235"/>
      <c r="K22" s="235"/>
      <c r="L22" s="235"/>
      <c r="M22" s="235"/>
      <c r="N22" s="235"/>
      <c r="O22" s="235"/>
      <c r="P22" s="235"/>
    </row>
    <row r="23" spans="1:16" ht="15" x14ac:dyDescent="0.25">
      <c r="A23" s="583"/>
      <c r="B23" s="148" t="s">
        <v>39</v>
      </c>
      <c r="C23" s="225">
        <v>4.7</v>
      </c>
      <c r="D23" s="131"/>
      <c r="E23" s="572"/>
      <c r="F23" s="573"/>
      <c r="G23" s="574"/>
      <c r="H23" s="112"/>
      <c r="I23" s="112"/>
      <c r="J23" s="235"/>
      <c r="K23" s="235"/>
      <c r="L23" s="235"/>
      <c r="M23" s="235"/>
      <c r="N23" s="235"/>
      <c r="O23" s="235"/>
      <c r="P23" s="235"/>
    </row>
    <row r="24" spans="1:16" ht="15" x14ac:dyDescent="0.25">
      <c r="A24" s="583"/>
      <c r="B24" s="148" t="s">
        <v>40</v>
      </c>
      <c r="C24" s="225">
        <v>4.8</v>
      </c>
      <c r="D24" s="131"/>
      <c r="E24" s="572"/>
      <c r="F24" s="573"/>
      <c r="G24" s="574"/>
      <c r="H24" s="112"/>
      <c r="I24" s="112"/>
      <c r="J24" s="235"/>
      <c r="K24" s="235"/>
      <c r="L24" s="235"/>
      <c r="M24" s="235"/>
      <c r="N24" s="235"/>
      <c r="O24" s="235"/>
      <c r="P24" s="235"/>
    </row>
    <row r="25" spans="1:16" s="81" customFormat="1" ht="15" x14ac:dyDescent="0.25">
      <c r="A25" s="583"/>
      <c r="B25" s="148" t="s">
        <v>41</v>
      </c>
      <c r="C25" s="225">
        <v>4.9000000000000004</v>
      </c>
      <c r="D25" s="131"/>
      <c r="E25" s="572"/>
      <c r="F25" s="573"/>
      <c r="G25" s="574"/>
      <c r="H25" s="112"/>
      <c r="I25" s="112"/>
      <c r="J25" s="235"/>
      <c r="K25" s="235"/>
      <c r="L25" s="235"/>
      <c r="M25" s="235"/>
      <c r="N25" s="235"/>
      <c r="O25" s="235"/>
      <c r="P25" s="235"/>
    </row>
    <row r="26" spans="1:16" s="81" customFormat="1" ht="15" x14ac:dyDescent="0.25">
      <c r="A26" s="583"/>
      <c r="B26" s="148" t="s">
        <v>42</v>
      </c>
      <c r="C26" s="226" t="s">
        <v>43</v>
      </c>
      <c r="D26" s="131"/>
      <c r="E26" s="572"/>
      <c r="F26" s="573"/>
      <c r="G26" s="574"/>
      <c r="H26" s="112"/>
      <c r="I26" s="112"/>
      <c r="J26" s="235"/>
      <c r="K26" s="235"/>
      <c r="L26" s="235"/>
      <c r="M26" s="235"/>
      <c r="N26" s="235"/>
      <c r="O26" s="235"/>
      <c r="P26" s="235"/>
    </row>
    <row r="27" spans="1:16" s="81" customFormat="1" ht="15" x14ac:dyDescent="0.25">
      <c r="A27" s="583"/>
      <c r="B27" s="148" t="s">
        <v>44</v>
      </c>
      <c r="C27" s="225">
        <v>4.1100000000000003</v>
      </c>
      <c r="D27" s="131"/>
      <c r="E27" s="572"/>
      <c r="F27" s="573"/>
      <c r="G27" s="574"/>
      <c r="H27" s="112"/>
      <c r="I27" s="112"/>
      <c r="J27" s="235"/>
      <c r="K27" s="235"/>
      <c r="L27" s="235"/>
      <c r="M27" s="235"/>
      <c r="N27" s="235"/>
      <c r="O27" s="235"/>
      <c r="P27" s="235"/>
    </row>
    <row r="28" spans="1:16" s="81" customFormat="1" ht="15" x14ac:dyDescent="0.25">
      <c r="A28" s="583"/>
      <c r="B28" s="148" t="s">
        <v>45</v>
      </c>
      <c r="C28" s="225">
        <v>4.12</v>
      </c>
      <c r="D28" s="131"/>
      <c r="E28" s="572"/>
      <c r="F28" s="573"/>
      <c r="G28" s="574"/>
      <c r="H28" s="112"/>
      <c r="I28" s="112"/>
      <c r="J28" s="235"/>
      <c r="K28" s="235"/>
      <c r="L28" s="235"/>
      <c r="M28" s="235"/>
      <c r="N28" s="235"/>
      <c r="O28" s="235"/>
      <c r="P28" s="235"/>
    </row>
    <row r="29" spans="1:16" s="81" customFormat="1" ht="15" x14ac:dyDescent="0.25">
      <c r="A29" s="583"/>
      <c r="B29" s="148" t="s">
        <v>46</v>
      </c>
      <c r="C29" s="225">
        <v>4.1399999999999997</v>
      </c>
      <c r="D29" s="131"/>
      <c r="E29" s="572"/>
      <c r="F29" s="573"/>
      <c r="G29" s="574"/>
      <c r="H29" s="112"/>
      <c r="I29" s="112"/>
      <c r="J29" s="235"/>
      <c r="K29" s="235"/>
      <c r="L29" s="235"/>
      <c r="M29" s="235"/>
      <c r="N29" s="235"/>
      <c r="O29" s="235"/>
      <c r="P29" s="235"/>
    </row>
    <row r="30" spans="1:16" s="81" customFormat="1" ht="15" x14ac:dyDescent="0.25">
      <c r="A30" s="583"/>
      <c r="B30" s="148" t="s">
        <v>47</v>
      </c>
      <c r="C30" s="225">
        <v>4.1500000000000004</v>
      </c>
      <c r="D30" s="131"/>
      <c r="E30" s="572"/>
      <c r="F30" s="573"/>
      <c r="G30" s="574"/>
      <c r="H30" s="112"/>
      <c r="I30" s="112"/>
      <c r="J30" s="235"/>
      <c r="K30" s="235"/>
      <c r="L30" s="235"/>
      <c r="M30" s="235"/>
      <c r="N30" s="235"/>
      <c r="O30" s="235"/>
      <c r="P30" s="235"/>
    </row>
    <row r="31" spans="1:16" s="81" customFormat="1" ht="15" x14ac:dyDescent="0.25">
      <c r="A31" s="583"/>
      <c r="B31" s="148" t="s">
        <v>48</v>
      </c>
      <c r="C31" s="225">
        <v>4.16</v>
      </c>
      <c r="D31" s="131"/>
      <c r="E31" s="572"/>
      <c r="F31" s="573"/>
      <c r="G31" s="574"/>
      <c r="H31" s="112"/>
      <c r="I31" s="112"/>
      <c r="J31" s="235"/>
      <c r="K31" s="235"/>
      <c r="L31" s="235"/>
      <c r="M31" s="235"/>
      <c r="N31" s="235"/>
      <c r="O31" s="235"/>
      <c r="P31" s="235"/>
    </row>
    <row r="32" spans="1:16" ht="15" x14ac:dyDescent="0.25">
      <c r="A32" s="583"/>
      <c r="B32" s="148" t="s">
        <v>49</v>
      </c>
      <c r="C32" s="225">
        <v>4.18</v>
      </c>
      <c r="D32" s="130"/>
      <c r="E32" s="572"/>
      <c r="F32" s="573"/>
      <c r="G32" s="574"/>
      <c r="H32" s="112"/>
      <c r="I32" s="112"/>
      <c r="J32" s="235"/>
      <c r="K32" s="235"/>
      <c r="L32" s="235"/>
      <c r="M32" s="235"/>
      <c r="N32" s="235"/>
      <c r="O32" s="235"/>
      <c r="P32" s="235"/>
    </row>
    <row r="33" spans="1:16" s="81" customFormat="1" ht="15" x14ac:dyDescent="0.25">
      <c r="A33" s="583"/>
      <c r="B33" s="126" t="s">
        <v>50</v>
      </c>
      <c r="C33" s="227" t="s">
        <v>51</v>
      </c>
      <c r="D33" s="130"/>
      <c r="E33" s="572"/>
      <c r="F33" s="573"/>
      <c r="G33" s="574"/>
      <c r="H33" s="112"/>
      <c r="I33" s="112"/>
      <c r="J33" s="235"/>
      <c r="K33" s="235"/>
      <c r="L33" s="235"/>
      <c r="M33" s="235"/>
      <c r="N33" s="235"/>
      <c r="O33" s="235"/>
      <c r="P33" s="235"/>
    </row>
    <row r="34" spans="1:16" ht="15" x14ac:dyDescent="0.25">
      <c r="A34" s="583"/>
      <c r="B34" s="150" t="s">
        <v>52</v>
      </c>
      <c r="C34" s="225">
        <v>4.21</v>
      </c>
      <c r="D34" s="130"/>
      <c r="E34" s="572"/>
      <c r="F34" s="573"/>
      <c r="G34" s="574"/>
      <c r="H34" s="112"/>
      <c r="I34" s="112"/>
      <c r="J34" s="235"/>
      <c r="K34" s="235"/>
      <c r="L34" s="235"/>
      <c r="M34" s="235"/>
      <c r="N34" s="235"/>
      <c r="O34" s="235"/>
      <c r="P34" s="235"/>
    </row>
    <row r="35" spans="1:16" ht="15" x14ac:dyDescent="0.25">
      <c r="A35" s="583"/>
      <c r="B35" s="148" t="s">
        <v>53</v>
      </c>
      <c r="C35" s="227">
        <v>4.22</v>
      </c>
      <c r="D35" s="130"/>
      <c r="E35" s="572"/>
      <c r="F35" s="573"/>
      <c r="G35" s="574"/>
      <c r="H35" s="112"/>
      <c r="I35" s="112"/>
      <c r="J35" s="235"/>
      <c r="K35" s="235"/>
      <c r="L35" s="235"/>
      <c r="M35" s="235"/>
      <c r="N35" s="235"/>
      <c r="O35" s="235"/>
      <c r="P35" s="235"/>
    </row>
    <row r="36" spans="1:16" ht="15" x14ac:dyDescent="0.25">
      <c r="A36" s="584"/>
      <c r="B36" s="148" t="s">
        <v>54</v>
      </c>
      <c r="C36" s="227">
        <v>4.24</v>
      </c>
      <c r="D36" s="130"/>
      <c r="E36" s="572"/>
      <c r="F36" s="573"/>
      <c r="G36" s="574"/>
      <c r="H36" s="112"/>
      <c r="I36" s="112"/>
      <c r="J36" s="235"/>
      <c r="K36" s="235"/>
      <c r="L36" s="235"/>
      <c r="M36" s="235"/>
      <c r="N36" s="235"/>
      <c r="O36" s="235"/>
      <c r="P36" s="235"/>
    </row>
    <row r="37" spans="1:16" ht="15" x14ac:dyDescent="0.25">
      <c r="A37" s="584"/>
      <c r="B37" s="148" t="s">
        <v>55</v>
      </c>
      <c r="C37" s="291" t="s">
        <v>56</v>
      </c>
      <c r="D37" s="130"/>
      <c r="E37" s="572"/>
      <c r="F37" s="573"/>
      <c r="G37" s="574"/>
      <c r="H37" s="112"/>
      <c r="I37" s="112"/>
      <c r="J37" s="235"/>
      <c r="K37" s="235"/>
      <c r="L37" s="235"/>
      <c r="M37" s="235"/>
      <c r="N37" s="235"/>
      <c r="O37" s="235"/>
      <c r="P37" s="235"/>
    </row>
    <row r="38" spans="1:16" ht="15" x14ac:dyDescent="0.25">
      <c r="A38" s="584"/>
      <c r="B38" s="148" t="s">
        <v>57</v>
      </c>
      <c r="C38" s="149">
        <v>4.28</v>
      </c>
      <c r="D38" s="130"/>
      <c r="E38" s="572"/>
      <c r="F38" s="573"/>
      <c r="G38" s="574"/>
      <c r="H38" s="112"/>
      <c r="I38" s="112"/>
      <c r="J38" s="235"/>
      <c r="K38" s="235"/>
      <c r="L38" s="235"/>
      <c r="M38" s="235"/>
      <c r="N38" s="235"/>
      <c r="O38" s="235"/>
      <c r="P38" s="235"/>
    </row>
    <row r="39" spans="1:16" ht="15" x14ac:dyDescent="0.25">
      <c r="A39" s="584"/>
      <c r="B39" s="148" t="s">
        <v>58</v>
      </c>
      <c r="C39" s="149">
        <v>4.29</v>
      </c>
      <c r="D39" s="130"/>
      <c r="E39" s="572"/>
      <c r="F39" s="573"/>
      <c r="G39" s="574"/>
      <c r="H39" s="112"/>
      <c r="I39" s="112"/>
      <c r="J39" s="235"/>
      <c r="K39" s="235"/>
      <c r="L39" s="235"/>
      <c r="M39" s="235"/>
      <c r="N39" s="235"/>
      <c r="O39" s="235"/>
      <c r="P39" s="235"/>
    </row>
    <row r="40" spans="1:16" ht="15" x14ac:dyDescent="0.25">
      <c r="A40" s="584"/>
      <c r="B40" s="148" t="s">
        <v>59</v>
      </c>
      <c r="C40" s="149">
        <v>4.3099999999999996</v>
      </c>
      <c r="D40" s="112"/>
      <c r="E40" s="572"/>
      <c r="F40" s="573"/>
      <c r="G40" s="574"/>
      <c r="H40" s="112"/>
      <c r="I40" s="112"/>
      <c r="J40" s="235"/>
      <c r="K40" s="235"/>
      <c r="L40" s="235"/>
      <c r="M40" s="235"/>
      <c r="N40" s="235"/>
      <c r="O40" s="235"/>
      <c r="P40" s="235"/>
    </row>
    <row r="41" spans="1:16" ht="15" x14ac:dyDescent="0.25">
      <c r="A41" s="584"/>
      <c r="B41" s="148" t="s">
        <v>60</v>
      </c>
      <c r="C41" s="149">
        <v>4.32</v>
      </c>
      <c r="D41" s="112"/>
      <c r="E41" s="572"/>
      <c r="F41" s="573"/>
      <c r="G41" s="574"/>
      <c r="H41" s="112"/>
      <c r="I41" s="112"/>
      <c r="J41" s="235"/>
      <c r="K41" s="235"/>
      <c r="L41" s="235"/>
      <c r="M41" s="235"/>
      <c r="N41" s="235"/>
      <c r="O41" s="235"/>
      <c r="P41" s="235"/>
    </row>
    <row r="42" spans="1:16" ht="15" x14ac:dyDescent="0.25">
      <c r="A42" s="584"/>
      <c r="B42" s="148" t="s">
        <v>61</v>
      </c>
      <c r="C42" s="149">
        <v>4.33</v>
      </c>
      <c r="D42" s="130"/>
      <c r="E42" s="572"/>
      <c r="F42" s="573"/>
      <c r="G42" s="574"/>
      <c r="H42" s="112"/>
      <c r="I42" s="112"/>
      <c r="J42" s="235"/>
      <c r="K42" s="235"/>
      <c r="L42" s="235"/>
      <c r="M42" s="235"/>
      <c r="N42" s="235"/>
      <c r="O42" s="235"/>
      <c r="P42" s="235"/>
    </row>
    <row r="43" spans="1:16" ht="15" x14ac:dyDescent="0.25">
      <c r="A43" s="584"/>
      <c r="B43" s="148" t="s">
        <v>62</v>
      </c>
      <c r="C43" s="291" t="s">
        <v>63</v>
      </c>
      <c r="D43" s="130"/>
      <c r="E43" s="572"/>
      <c r="F43" s="573"/>
      <c r="G43" s="574"/>
      <c r="H43" s="112"/>
      <c r="I43" s="112"/>
      <c r="J43" s="235"/>
      <c r="K43" s="235"/>
      <c r="L43" s="235"/>
      <c r="M43" s="235"/>
      <c r="N43" s="235"/>
      <c r="O43" s="235"/>
      <c r="P43" s="235"/>
    </row>
    <row r="44" spans="1:16" ht="15" x14ac:dyDescent="0.25">
      <c r="A44" s="584"/>
      <c r="B44" s="148" t="s">
        <v>64</v>
      </c>
      <c r="C44" s="291" t="s">
        <v>65</v>
      </c>
      <c r="D44" s="130"/>
      <c r="E44" s="572"/>
      <c r="F44" s="573"/>
      <c r="G44" s="574"/>
      <c r="H44" s="112"/>
      <c r="I44" s="112"/>
      <c r="J44" s="235"/>
      <c r="K44" s="235"/>
      <c r="L44" s="235"/>
      <c r="M44" s="235"/>
      <c r="N44" s="235"/>
      <c r="O44" s="235"/>
      <c r="P44" s="235"/>
    </row>
    <row r="45" spans="1:16" s="81" customFormat="1" ht="15" x14ac:dyDescent="0.25">
      <c r="A45" s="584"/>
      <c r="B45" s="148" t="s">
        <v>66</v>
      </c>
      <c r="C45" s="291" t="s">
        <v>67</v>
      </c>
      <c r="D45" s="130"/>
      <c r="E45" s="572"/>
      <c r="F45" s="573"/>
      <c r="G45" s="574"/>
      <c r="H45" s="112"/>
      <c r="I45" s="112"/>
      <c r="J45" s="235"/>
      <c r="K45" s="235"/>
      <c r="L45" s="235"/>
      <c r="M45" s="235"/>
      <c r="N45" s="235"/>
      <c r="O45" s="235"/>
      <c r="P45" s="235"/>
    </row>
    <row r="46" spans="1:16" s="81" customFormat="1" ht="15" x14ac:dyDescent="0.25">
      <c r="A46" s="584"/>
      <c r="B46" s="544" t="s">
        <v>68</v>
      </c>
      <c r="C46" s="546" t="s">
        <v>69</v>
      </c>
      <c r="D46" s="130"/>
      <c r="E46" s="575"/>
      <c r="F46" s="576"/>
      <c r="G46" s="577"/>
      <c r="H46" s="112"/>
      <c r="I46" s="112"/>
      <c r="J46" s="235"/>
      <c r="K46" s="235"/>
      <c r="L46" s="235"/>
      <c r="M46" s="235"/>
      <c r="N46" s="235"/>
      <c r="O46" s="235"/>
      <c r="P46" s="235"/>
    </row>
    <row r="47" spans="1:16" s="81" customFormat="1" thickBot="1" x14ac:dyDescent="0.3">
      <c r="A47" s="585"/>
      <c r="B47" s="224" t="s">
        <v>70</v>
      </c>
      <c r="C47" s="550" t="s">
        <v>71</v>
      </c>
      <c r="D47" s="543"/>
      <c r="E47" s="557"/>
      <c r="F47" s="557"/>
      <c r="G47" s="557"/>
      <c r="H47" s="112"/>
      <c r="I47" s="112"/>
      <c r="J47" s="235"/>
      <c r="K47" s="235"/>
      <c r="L47" s="235"/>
      <c r="M47" s="235"/>
      <c r="N47" s="235"/>
      <c r="O47" s="235"/>
      <c r="P47" s="235"/>
    </row>
    <row r="48" spans="1:16" thickBot="1" x14ac:dyDescent="0.3">
      <c r="A48" s="548"/>
      <c r="B48" s="549"/>
      <c r="C48" s="152"/>
      <c r="D48" s="130"/>
      <c r="E48" s="112"/>
      <c r="F48" s="112"/>
      <c r="G48" s="112"/>
      <c r="H48" s="112"/>
      <c r="I48" s="112"/>
      <c r="J48" s="235"/>
      <c r="K48" s="235"/>
      <c r="L48" s="235"/>
      <c r="M48" s="235"/>
      <c r="N48" s="235"/>
      <c r="O48" s="235"/>
      <c r="P48" s="235"/>
    </row>
    <row r="49" spans="1:16" ht="15" x14ac:dyDescent="0.25">
      <c r="A49" s="562" t="s">
        <v>72</v>
      </c>
      <c r="B49" s="153" t="s">
        <v>73</v>
      </c>
      <c r="C49" s="462">
        <v>5.0999999999999996</v>
      </c>
      <c r="D49" s="130"/>
      <c r="E49" s="112"/>
      <c r="F49" s="112"/>
      <c r="G49" s="112"/>
      <c r="H49" s="112"/>
      <c r="I49" s="112"/>
      <c r="J49" s="235"/>
      <c r="K49" s="235"/>
      <c r="L49" s="235"/>
      <c r="M49" s="235"/>
      <c r="N49" s="235"/>
      <c r="O49" s="235"/>
      <c r="P49" s="235"/>
    </row>
    <row r="50" spans="1:16" ht="15" x14ac:dyDescent="0.25">
      <c r="A50" s="563"/>
      <c r="B50" s="150" t="s">
        <v>74</v>
      </c>
      <c r="C50" s="463" t="s">
        <v>75</v>
      </c>
      <c r="D50" s="112"/>
      <c r="E50" s="112"/>
      <c r="F50" s="112"/>
      <c r="G50" s="112"/>
      <c r="H50" s="112"/>
      <c r="I50" s="112"/>
      <c r="J50" s="235"/>
      <c r="K50" s="235"/>
      <c r="L50" s="235"/>
      <c r="M50" s="235"/>
      <c r="N50" s="235"/>
      <c r="O50" s="235"/>
      <c r="P50" s="235"/>
    </row>
    <row r="51" spans="1:16" ht="15" x14ac:dyDescent="0.25">
      <c r="A51" s="563"/>
      <c r="B51" s="148" t="s">
        <v>76</v>
      </c>
      <c r="C51" s="463">
        <v>5.4</v>
      </c>
      <c r="D51" s="112"/>
      <c r="E51" s="112"/>
      <c r="F51" s="112"/>
      <c r="G51" s="112"/>
      <c r="H51" s="112"/>
      <c r="I51" s="112"/>
      <c r="J51" s="235"/>
      <c r="K51" s="235"/>
      <c r="L51" s="235"/>
      <c r="M51" s="235"/>
      <c r="N51" s="235"/>
      <c r="O51" s="235"/>
      <c r="P51" s="235"/>
    </row>
    <row r="52" spans="1:16" ht="15" x14ac:dyDescent="0.25">
      <c r="A52" s="563"/>
      <c r="B52" s="148" t="s">
        <v>77</v>
      </c>
      <c r="C52" s="463">
        <v>5.5</v>
      </c>
      <c r="D52" s="112"/>
      <c r="E52" s="112"/>
      <c r="F52" s="112"/>
      <c r="G52" s="112"/>
      <c r="H52" s="112"/>
      <c r="I52" s="112"/>
      <c r="J52" s="235"/>
      <c r="K52" s="235"/>
      <c r="L52" s="235"/>
      <c r="M52" s="235"/>
      <c r="N52" s="235"/>
      <c r="O52" s="235"/>
      <c r="P52" s="235"/>
    </row>
    <row r="53" spans="1:16" ht="15" x14ac:dyDescent="0.25">
      <c r="A53" s="563"/>
      <c r="B53" s="148" t="s">
        <v>78</v>
      </c>
      <c r="C53" s="463">
        <v>5.6</v>
      </c>
      <c r="D53" s="112"/>
      <c r="E53" s="112"/>
      <c r="F53" s="112"/>
      <c r="G53" s="112"/>
      <c r="H53" s="112"/>
      <c r="I53" s="112"/>
      <c r="J53" s="235"/>
      <c r="K53" s="235"/>
      <c r="L53" s="235"/>
      <c r="M53" s="235"/>
      <c r="N53" s="235"/>
      <c r="O53" s="235"/>
      <c r="P53" s="235"/>
    </row>
    <row r="54" spans="1:16" ht="15" x14ac:dyDescent="0.25">
      <c r="A54" s="563"/>
      <c r="B54" s="148" t="s">
        <v>79</v>
      </c>
      <c r="C54" s="464">
        <v>5.7</v>
      </c>
      <c r="D54" s="112"/>
      <c r="E54" s="112"/>
      <c r="F54" s="112"/>
      <c r="G54" s="112"/>
      <c r="H54" s="112"/>
      <c r="I54" s="112"/>
      <c r="J54" s="235"/>
      <c r="K54" s="235"/>
      <c r="L54" s="235"/>
      <c r="M54" s="235"/>
      <c r="N54" s="235"/>
      <c r="O54" s="235"/>
      <c r="P54" s="235"/>
    </row>
    <row r="55" spans="1:16" ht="15" x14ac:dyDescent="0.25">
      <c r="A55" s="563"/>
      <c r="B55" s="148" t="s">
        <v>80</v>
      </c>
      <c r="C55" s="463">
        <v>5.8</v>
      </c>
      <c r="D55" s="112"/>
      <c r="E55" s="112"/>
      <c r="F55" s="112"/>
      <c r="G55" s="112"/>
      <c r="H55" s="112"/>
      <c r="I55" s="112"/>
      <c r="J55" s="235"/>
      <c r="K55" s="235"/>
      <c r="L55" s="235"/>
      <c r="M55" s="235"/>
      <c r="N55" s="235"/>
      <c r="O55" s="235"/>
      <c r="P55" s="235"/>
    </row>
    <row r="56" spans="1:16" ht="15" x14ac:dyDescent="0.25">
      <c r="A56" s="563"/>
      <c r="B56" s="148" t="s">
        <v>81</v>
      </c>
      <c r="C56" s="463">
        <v>5.9</v>
      </c>
      <c r="D56" s="112"/>
      <c r="E56" s="112"/>
      <c r="F56" s="112"/>
      <c r="G56" s="112"/>
      <c r="H56" s="112"/>
      <c r="I56" s="112"/>
      <c r="J56" s="235"/>
      <c r="K56" s="235"/>
      <c r="L56" s="235"/>
      <c r="M56" s="235"/>
      <c r="N56" s="235"/>
      <c r="O56" s="235"/>
      <c r="P56" s="235"/>
    </row>
    <row r="57" spans="1:16" ht="15" x14ac:dyDescent="0.25">
      <c r="A57" s="563"/>
      <c r="B57" s="148" t="s">
        <v>82</v>
      </c>
      <c r="C57" s="251" t="s">
        <v>83</v>
      </c>
      <c r="D57" s="112"/>
      <c r="E57" s="112"/>
      <c r="F57" s="112"/>
      <c r="G57" s="112"/>
      <c r="H57" s="112"/>
      <c r="I57" s="112"/>
      <c r="J57" s="235"/>
      <c r="K57" s="235"/>
      <c r="L57" s="235"/>
      <c r="M57" s="235"/>
      <c r="N57" s="235"/>
      <c r="O57" s="235"/>
      <c r="P57" s="235"/>
    </row>
    <row r="58" spans="1:16" ht="15" x14ac:dyDescent="0.25">
      <c r="A58" s="563"/>
      <c r="B58" s="148" t="s">
        <v>84</v>
      </c>
      <c r="C58" s="251">
        <v>5.1100000000000003</v>
      </c>
      <c r="D58" s="112"/>
      <c r="E58" s="112"/>
      <c r="F58" s="112"/>
      <c r="G58" s="112"/>
      <c r="H58" s="112"/>
      <c r="I58" s="112"/>
      <c r="J58" s="235"/>
      <c r="K58" s="235"/>
      <c r="L58" s="235"/>
      <c r="M58" s="235"/>
      <c r="N58" s="235"/>
      <c r="O58" s="235"/>
      <c r="P58" s="235"/>
    </row>
    <row r="59" spans="1:16" ht="15" x14ac:dyDescent="0.25">
      <c r="A59" s="563"/>
      <c r="B59" s="148" t="s">
        <v>85</v>
      </c>
      <c r="C59" s="465">
        <v>5.12</v>
      </c>
      <c r="D59" s="112"/>
      <c r="E59" s="112"/>
      <c r="F59" s="112"/>
      <c r="G59" s="112"/>
      <c r="H59" s="112"/>
      <c r="I59" s="112"/>
      <c r="J59" s="235"/>
      <c r="K59" s="235"/>
      <c r="L59" s="235"/>
      <c r="M59" s="235"/>
      <c r="N59" s="235"/>
      <c r="O59" s="235"/>
      <c r="P59" s="235"/>
    </row>
    <row r="60" spans="1:16" s="81" customFormat="1" ht="15" x14ac:dyDescent="0.25">
      <c r="A60" s="563"/>
      <c r="B60" s="148" t="s">
        <v>86</v>
      </c>
      <c r="C60" s="251" t="s">
        <v>87</v>
      </c>
      <c r="D60" s="112"/>
      <c r="E60" s="112"/>
      <c r="F60" s="112"/>
      <c r="G60" s="112"/>
      <c r="H60" s="112"/>
      <c r="I60" s="112"/>
      <c r="J60" s="235"/>
      <c r="K60" s="235"/>
      <c r="L60" s="235"/>
      <c r="M60" s="235"/>
      <c r="N60" s="235"/>
      <c r="O60" s="235"/>
      <c r="P60" s="235"/>
    </row>
    <row r="61" spans="1:16" s="81" customFormat="1" ht="15" x14ac:dyDescent="0.25">
      <c r="A61" s="563"/>
      <c r="B61" s="148" t="s">
        <v>88</v>
      </c>
      <c r="C61" s="466" t="s">
        <v>89</v>
      </c>
      <c r="D61" s="112"/>
      <c r="E61" s="112"/>
      <c r="F61" s="112"/>
      <c r="G61" s="112"/>
      <c r="H61" s="112"/>
      <c r="I61" s="112"/>
      <c r="J61" s="235"/>
      <c r="K61" s="235"/>
      <c r="L61" s="235"/>
      <c r="M61" s="235"/>
      <c r="N61" s="235"/>
      <c r="O61" s="235"/>
      <c r="P61" s="235"/>
    </row>
    <row r="62" spans="1:16" s="81" customFormat="1" ht="15" x14ac:dyDescent="0.25">
      <c r="A62" s="564"/>
      <c r="B62" s="477" t="s">
        <v>90</v>
      </c>
      <c r="C62" s="478" t="s">
        <v>91</v>
      </c>
      <c r="D62" s="112"/>
      <c r="E62" s="112"/>
      <c r="F62" s="112"/>
      <c r="G62" s="112"/>
      <c r="H62" s="112"/>
      <c r="I62" s="112"/>
      <c r="J62" s="235"/>
      <c r="K62" s="235"/>
      <c r="L62" s="235"/>
      <c r="M62" s="235"/>
      <c r="N62" s="235"/>
      <c r="O62" s="235"/>
      <c r="P62" s="235"/>
    </row>
    <row r="63" spans="1:16" thickBot="1" x14ac:dyDescent="0.3">
      <c r="A63" s="565"/>
      <c r="B63" s="151" t="s">
        <v>92</v>
      </c>
      <c r="C63" s="467" t="s">
        <v>93</v>
      </c>
      <c r="D63" s="112"/>
      <c r="E63" s="112"/>
      <c r="F63" s="112"/>
      <c r="G63" s="112"/>
      <c r="H63" s="112"/>
      <c r="I63" s="112"/>
      <c r="J63" s="235"/>
      <c r="K63" s="235"/>
      <c r="L63" s="235"/>
      <c r="M63" s="235"/>
      <c r="N63" s="235"/>
      <c r="O63" s="235"/>
      <c r="P63" s="235"/>
    </row>
    <row r="64" spans="1:16" thickBot="1" x14ac:dyDescent="0.3">
      <c r="A64" s="112"/>
      <c r="B64" s="113"/>
      <c r="C64" s="152"/>
      <c r="D64" s="112"/>
      <c r="E64" s="112"/>
      <c r="F64" s="112"/>
      <c r="G64" s="112"/>
      <c r="H64" s="112"/>
      <c r="I64" s="112"/>
      <c r="J64" s="235"/>
      <c r="K64" s="235"/>
      <c r="L64" s="235"/>
      <c r="M64" s="235"/>
      <c r="N64" s="235"/>
      <c r="O64" s="235"/>
      <c r="P64" s="235"/>
    </row>
    <row r="65" spans="1:16" ht="15" x14ac:dyDescent="0.25">
      <c r="A65" s="578" t="s">
        <v>94</v>
      </c>
      <c r="B65" s="154" t="s">
        <v>95</v>
      </c>
      <c r="C65" s="261">
        <v>6.2</v>
      </c>
      <c r="D65" s="112"/>
      <c r="E65" s="112"/>
      <c r="F65" s="112"/>
      <c r="G65" s="112"/>
      <c r="H65" s="112"/>
      <c r="I65" s="112"/>
      <c r="J65" s="235"/>
      <c r="K65" s="235"/>
      <c r="L65" s="235"/>
      <c r="M65" s="235"/>
      <c r="N65" s="235"/>
      <c r="O65" s="235"/>
      <c r="P65" s="235"/>
    </row>
    <row r="66" spans="1:16" x14ac:dyDescent="0.25">
      <c r="A66" s="579"/>
      <c r="B66" s="155" t="s">
        <v>96</v>
      </c>
      <c r="C66" s="262">
        <v>6.3</v>
      </c>
      <c r="D66" s="132"/>
      <c r="E66" s="112"/>
      <c r="F66" s="112"/>
      <c r="G66" s="112"/>
      <c r="H66" s="112"/>
      <c r="I66" s="112"/>
      <c r="J66" s="235"/>
      <c r="K66" s="235"/>
      <c r="L66" s="235"/>
      <c r="M66" s="235"/>
      <c r="N66" s="235"/>
      <c r="O66" s="235"/>
      <c r="P66" s="235"/>
    </row>
    <row r="67" spans="1:16" ht="15" x14ac:dyDescent="0.25">
      <c r="A67" s="580"/>
      <c r="B67" s="490" t="s">
        <v>97</v>
      </c>
      <c r="C67" s="491">
        <v>6.4</v>
      </c>
      <c r="D67" s="112"/>
      <c r="E67" s="112"/>
      <c r="F67" s="112"/>
      <c r="G67" s="112"/>
      <c r="H67" s="112"/>
      <c r="I67" s="112"/>
      <c r="J67" s="235"/>
      <c r="K67" s="235"/>
      <c r="L67" s="235"/>
      <c r="M67" s="235"/>
      <c r="N67" s="235"/>
      <c r="O67" s="235"/>
      <c r="P67" s="235"/>
    </row>
    <row r="68" spans="1:16" thickBot="1" x14ac:dyDescent="0.3">
      <c r="A68" s="581"/>
      <c r="B68" s="156" t="s">
        <v>98</v>
      </c>
      <c r="C68" s="263" t="s">
        <v>99</v>
      </c>
      <c r="D68" s="112"/>
      <c r="E68" s="235"/>
      <c r="F68" s="235"/>
      <c r="G68" s="235"/>
      <c r="H68" s="112"/>
      <c r="I68" s="112"/>
      <c r="J68" s="235"/>
      <c r="K68" s="235"/>
      <c r="L68" s="235"/>
      <c r="M68" s="235"/>
      <c r="N68" s="235"/>
      <c r="O68" s="235"/>
      <c r="P68" s="235"/>
    </row>
    <row r="69" spans="1:16" ht="15" x14ac:dyDescent="0.25">
      <c r="A69" s="112"/>
      <c r="B69" s="113"/>
      <c r="C69" s="114"/>
      <c r="D69" s="112"/>
      <c r="E69" s="235"/>
      <c r="F69" s="235"/>
      <c r="G69" s="235"/>
      <c r="H69" s="112"/>
      <c r="I69" s="112"/>
      <c r="J69" s="235"/>
      <c r="K69" s="235"/>
      <c r="L69" s="235"/>
      <c r="M69" s="235"/>
      <c r="N69" s="235"/>
      <c r="O69" s="235"/>
      <c r="P69" s="235"/>
    </row>
    <row r="70" spans="1:16" ht="15" x14ac:dyDescent="0.25">
      <c r="A70" s="112"/>
      <c r="B70" s="113"/>
      <c r="C70" s="114"/>
      <c r="D70" s="112"/>
      <c r="E70" s="235"/>
      <c r="F70" s="235"/>
      <c r="G70" s="235"/>
      <c r="H70" s="112"/>
      <c r="I70" s="112"/>
      <c r="J70" s="235"/>
      <c r="K70" s="235"/>
      <c r="L70" s="235"/>
      <c r="M70" s="235"/>
      <c r="N70" s="235"/>
      <c r="O70" s="235"/>
      <c r="P70" s="235"/>
    </row>
    <row r="71" spans="1:16" ht="15" x14ac:dyDescent="0.25">
      <c r="A71" s="112"/>
      <c r="B71" s="113"/>
      <c r="C71" s="114"/>
      <c r="D71" s="112"/>
      <c r="E71" s="235"/>
      <c r="F71" s="235"/>
      <c r="G71" s="235"/>
      <c r="H71" s="112"/>
      <c r="I71" s="112"/>
      <c r="J71" s="235"/>
      <c r="K71" s="235"/>
      <c r="L71" s="235"/>
      <c r="M71" s="235"/>
      <c r="N71" s="235"/>
      <c r="O71" s="235"/>
      <c r="P71" s="235"/>
    </row>
    <row r="72" spans="1:16" ht="15" x14ac:dyDescent="0.25">
      <c r="A72" s="112"/>
      <c r="B72" s="113"/>
      <c r="C72" s="114"/>
      <c r="D72" s="112"/>
      <c r="E72" s="235"/>
      <c r="F72" s="235"/>
      <c r="G72" s="235"/>
      <c r="H72" s="112"/>
      <c r="I72" s="112"/>
      <c r="J72" s="235"/>
      <c r="K72" s="235"/>
      <c r="L72" s="235"/>
      <c r="M72" s="235"/>
      <c r="N72" s="235"/>
      <c r="O72" s="235"/>
      <c r="P72" s="235"/>
    </row>
    <row r="73" spans="1:16" ht="15" x14ac:dyDescent="0.25">
      <c r="A73" s="112"/>
      <c r="B73" s="113"/>
      <c r="C73" s="114"/>
      <c r="D73" s="112"/>
      <c r="E73" s="112"/>
      <c r="F73" s="112"/>
      <c r="G73" s="112"/>
      <c r="H73" s="112"/>
      <c r="I73" s="112"/>
      <c r="J73" s="235"/>
      <c r="K73" s="235"/>
      <c r="L73" s="235"/>
      <c r="M73" s="235"/>
      <c r="N73" s="235"/>
      <c r="O73" s="235"/>
      <c r="P73" s="235"/>
    </row>
    <row r="74" spans="1:16" ht="15" x14ac:dyDescent="0.25">
      <c r="A74" s="112"/>
      <c r="B74" s="113"/>
      <c r="C74" s="114"/>
      <c r="D74" s="112"/>
      <c r="E74" s="112"/>
      <c r="F74" s="112"/>
      <c r="G74" s="112"/>
      <c r="H74" s="112"/>
      <c r="I74" s="112"/>
      <c r="J74" s="235"/>
      <c r="K74" s="235"/>
      <c r="L74" s="235"/>
      <c r="M74" s="235"/>
      <c r="N74" s="235"/>
      <c r="O74" s="235"/>
      <c r="P74" s="235"/>
    </row>
    <row r="75" spans="1:16" ht="15" x14ac:dyDescent="0.25">
      <c r="A75" s="112"/>
      <c r="B75" s="113"/>
      <c r="C75" s="114"/>
      <c r="D75" s="112"/>
      <c r="E75" s="112"/>
      <c r="F75" s="112"/>
      <c r="G75" s="112"/>
      <c r="H75" s="112"/>
      <c r="I75" s="112"/>
      <c r="J75" s="235"/>
      <c r="K75" s="235"/>
      <c r="L75" s="235"/>
      <c r="M75" s="235"/>
      <c r="N75" s="235"/>
      <c r="O75" s="235"/>
      <c r="P75" s="235"/>
    </row>
    <row r="76" spans="1:16" x14ac:dyDescent="0.25">
      <c r="A76" s="89"/>
      <c r="B76" s="90"/>
      <c r="C76" s="92"/>
      <c r="D76" s="89"/>
      <c r="E76" s="89"/>
      <c r="F76" s="89"/>
      <c r="G76" s="89"/>
      <c r="H76" s="89"/>
      <c r="I76" s="89"/>
      <c r="J76" s="81"/>
      <c r="K76" s="81"/>
      <c r="L76" s="81"/>
      <c r="M76" s="81"/>
      <c r="N76" s="81"/>
      <c r="O76" s="81"/>
      <c r="P76" s="81"/>
    </row>
    <row r="77" spans="1:16" x14ac:dyDescent="0.25">
      <c r="A77" s="89"/>
      <c r="B77" s="90"/>
      <c r="C77" s="92"/>
      <c r="D77" s="89"/>
      <c r="E77" s="89"/>
      <c r="F77" s="89"/>
      <c r="G77" s="89"/>
      <c r="H77" s="89"/>
      <c r="I77" s="89"/>
      <c r="J77" s="81"/>
      <c r="K77" s="81"/>
      <c r="L77" s="81"/>
      <c r="M77" s="81"/>
      <c r="N77" s="81"/>
      <c r="O77" s="81"/>
      <c r="P77" s="81"/>
    </row>
    <row r="78" spans="1:16" x14ac:dyDescent="0.25">
      <c r="A78" s="89"/>
      <c r="B78" s="90"/>
      <c r="C78" s="92"/>
      <c r="D78" s="89"/>
      <c r="E78" s="89"/>
      <c r="F78" s="89"/>
      <c r="G78" s="89"/>
      <c r="H78" s="89"/>
      <c r="I78" s="89"/>
      <c r="J78" s="81"/>
      <c r="K78" s="81"/>
      <c r="L78" s="81"/>
      <c r="M78" s="81"/>
      <c r="N78" s="81"/>
      <c r="O78" s="81"/>
      <c r="P78" s="81"/>
    </row>
    <row r="79" spans="1:16" x14ac:dyDescent="0.25">
      <c r="A79" s="89"/>
      <c r="B79" s="90"/>
      <c r="C79" s="92"/>
      <c r="D79" s="89"/>
      <c r="E79" s="89"/>
      <c r="F79" s="89"/>
      <c r="G79" s="89"/>
      <c r="H79" s="89"/>
      <c r="I79" s="89"/>
      <c r="J79" s="81"/>
      <c r="K79" s="81"/>
      <c r="L79" s="81"/>
      <c r="M79" s="81"/>
      <c r="N79" s="81"/>
      <c r="O79" s="81"/>
      <c r="P79" s="81"/>
    </row>
    <row r="80" spans="1:16" x14ac:dyDescent="0.25">
      <c r="A80" s="89"/>
      <c r="B80" s="90"/>
      <c r="C80" s="92"/>
      <c r="D80" s="89"/>
      <c r="E80" s="89"/>
      <c r="F80" s="89"/>
      <c r="G80" s="89"/>
      <c r="H80" s="89"/>
      <c r="I80" s="89"/>
      <c r="J80" s="81"/>
      <c r="K80" s="81"/>
      <c r="L80" s="81"/>
      <c r="M80" s="81"/>
      <c r="N80" s="81"/>
      <c r="O80" s="81"/>
      <c r="P80" s="81"/>
    </row>
    <row r="81" spans="1:9" x14ac:dyDescent="0.25">
      <c r="A81" s="89"/>
      <c r="B81" s="90"/>
      <c r="C81" s="92"/>
      <c r="D81" s="89"/>
      <c r="E81" s="89"/>
      <c r="F81" s="89"/>
      <c r="G81" s="89"/>
      <c r="H81" s="89"/>
      <c r="I81" s="89"/>
    </row>
    <row r="82" spans="1:9" x14ac:dyDescent="0.25">
      <c r="A82" s="89"/>
      <c r="B82" s="90"/>
      <c r="C82" s="92"/>
      <c r="D82" s="89"/>
      <c r="E82" s="89"/>
      <c r="F82" s="89"/>
      <c r="G82" s="89"/>
      <c r="H82" s="89"/>
      <c r="I82" s="89"/>
    </row>
    <row r="83" spans="1:9" x14ac:dyDescent="0.25">
      <c r="A83" s="89"/>
      <c r="B83" s="90"/>
      <c r="C83" s="92"/>
      <c r="D83" s="89"/>
      <c r="E83" s="89"/>
      <c r="F83" s="89"/>
      <c r="G83" s="89"/>
      <c r="H83" s="89"/>
      <c r="I83" s="89"/>
    </row>
    <row r="84" spans="1:9" x14ac:dyDescent="0.25">
      <c r="A84" s="89"/>
      <c r="B84" s="90"/>
      <c r="C84" s="92"/>
      <c r="D84" s="89"/>
      <c r="E84" s="89"/>
      <c r="F84" s="89"/>
      <c r="G84" s="89"/>
      <c r="H84" s="89"/>
      <c r="I84" s="89"/>
    </row>
    <row r="85" spans="1:9" x14ac:dyDescent="0.25">
      <c r="A85" s="89"/>
      <c r="B85" s="90"/>
      <c r="C85" s="92"/>
      <c r="D85" s="89"/>
      <c r="E85" s="89"/>
      <c r="F85" s="89"/>
      <c r="G85" s="89"/>
      <c r="H85" s="89"/>
      <c r="I85" s="89"/>
    </row>
    <row r="86" spans="1:9" x14ac:dyDescent="0.25">
      <c r="A86" s="89"/>
      <c r="B86" s="90"/>
      <c r="C86" s="92"/>
      <c r="D86" s="89"/>
      <c r="E86" s="89"/>
      <c r="F86" s="89"/>
      <c r="G86" s="89"/>
      <c r="H86" s="89"/>
      <c r="I86" s="89"/>
    </row>
    <row r="87" spans="1:9" x14ac:dyDescent="0.25">
      <c r="A87" s="89"/>
      <c r="B87" s="90"/>
      <c r="C87" s="92"/>
      <c r="D87" s="89"/>
      <c r="E87" s="89"/>
      <c r="F87" s="89"/>
      <c r="G87" s="89"/>
      <c r="H87" s="89"/>
      <c r="I87" s="89"/>
    </row>
    <row r="88" spans="1:9" x14ac:dyDescent="0.25">
      <c r="A88" s="89"/>
      <c r="B88" s="90"/>
      <c r="C88" s="92"/>
      <c r="D88" s="89"/>
      <c r="E88" s="89"/>
      <c r="F88" s="89"/>
      <c r="G88" s="89"/>
      <c r="H88" s="89"/>
      <c r="I88" s="89"/>
    </row>
    <row r="89" spans="1:9" x14ac:dyDescent="0.25">
      <c r="A89" s="89"/>
      <c r="B89" s="90"/>
      <c r="C89" s="92"/>
      <c r="D89" s="89"/>
      <c r="E89" s="89"/>
      <c r="F89" s="89"/>
      <c r="G89" s="89"/>
      <c r="H89" s="89"/>
      <c r="I89" s="89"/>
    </row>
    <row r="90" spans="1:9" x14ac:dyDescent="0.25">
      <c r="A90" s="89"/>
      <c r="B90" s="90"/>
      <c r="C90" s="92"/>
      <c r="D90" s="89"/>
      <c r="E90" s="89"/>
      <c r="F90" s="89"/>
      <c r="G90" s="89"/>
      <c r="H90" s="89"/>
      <c r="I90" s="89"/>
    </row>
    <row r="91" spans="1:9" x14ac:dyDescent="0.25">
      <c r="A91" s="89"/>
      <c r="B91" s="90"/>
      <c r="C91" s="92"/>
      <c r="D91" s="89"/>
      <c r="E91" s="89"/>
      <c r="F91" s="89"/>
      <c r="G91" s="89"/>
      <c r="H91" s="89"/>
      <c r="I91" s="89"/>
    </row>
    <row r="92" spans="1:9" x14ac:dyDescent="0.25">
      <c r="A92" s="89"/>
      <c r="B92" s="90"/>
      <c r="C92" s="92"/>
      <c r="D92" s="89"/>
      <c r="E92" s="89"/>
      <c r="F92" s="89"/>
      <c r="G92" s="89"/>
      <c r="H92" s="89"/>
      <c r="I92" s="89"/>
    </row>
    <row r="93" spans="1:9" x14ac:dyDescent="0.25">
      <c r="A93" s="89"/>
      <c r="B93" s="90"/>
      <c r="C93" s="92"/>
      <c r="D93" s="89"/>
      <c r="E93" s="89"/>
      <c r="F93" s="89"/>
      <c r="G93" s="89"/>
      <c r="H93" s="89"/>
      <c r="I93" s="89"/>
    </row>
    <row r="94" spans="1:9" x14ac:dyDescent="0.25">
      <c r="A94" s="89"/>
      <c r="B94" s="90"/>
      <c r="C94" s="92"/>
      <c r="D94" s="89"/>
      <c r="E94" s="89"/>
      <c r="F94" s="89"/>
      <c r="G94" s="89"/>
      <c r="H94" s="89"/>
      <c r="I94" s="89"/>
    </row>
    <row r="95" spans="1:9" x14ac:dyDescent="0.25">
      <c r="A95" s="89"/>
      <c r="B95" s="90"/>
      <c r="C95" s="92"/>
      <c r="D95" s="89"/>
      <c r="E95" s="89"/>
      <c r="F95" s="89"/>
      <c r="G95" s="89"/>
      <c r="H95" s="89"/>
      <c r="I95" s="89"/>
    </row>
    <row r="96" spans="1:9" x14ac:dyDescent="0.25">
      <c r="A96" s="89"/>
      <c r="B96" s="90"/>
      <c r="C96" s="92"/>
      <c r="D96" s="89"/>
      <c r="E96" s="89"/>
      <c r="F96" s="89"/>
      <c r="G96" s="89"/>
      <c r="H96" s="89"/>
      <c r="I96" s="89"/>
    </row>
    <row r="97" spans="1:9" x14ac:dyDescent="0.25">
      <c r="A97" s="89"/>
      <c r="B97" s="90"/>
      <c r="C97" s="92"/>
      <c r="D97" s="89"/>
      <c r="E97" s="89"/>
      <c r="F97" s="89"/>
      <c r="G97" s="89"/>
      <c r="H97" s="89"/>
      <c r="I97" s="89"/>
    </row>
    <row r="98" spans="1:9" x14ac:dyDescent="0.25">
      <c r="A98" s="89"/>
      <c r="B98" s="90"/>
      <c r="C98" s="92"/>
      <c r="D98" s="89"/>
      <c r="E98" s="89"/>
      <c r="F98" s="89"/>
      <c r="G98" s="89"/>
      <c r="H98" s="89"/>
      <c r="I98" s="89"/>
    </row>
    <row r="99" spans="1:9" x14ac:dyDescent="0.25">
      <c r="A99" s="89"/>
      <c r="B99" s="90"/>
      <c r="C99" s="92"/>
      <c r="D99" s="89"/>
      <c r="E99" s="89"/>
      <c r="F99" s="89"/>
      <c r="G99" s="89"/>
      <c r="H99" s="89"/>
      <c r="I99" s="89"/>
    </row>
    <row r="100" spans="1:9" x14ac:dyDescent="0.25">
      <c r="A100" s="89"/>
      <c r="B100" s="90"/>
      <c r="C100" s="92"/>
      <c r="D100" s="89"/>
      <c r="E100" s="89"/>
      <c r="F100" s="89"/>
      <c r="G100" s="89"/>
      <c r="H100" s="89"/>
      <c r="I100" s="89"/>
    </row>
    <row r="101" spans="1:9" x14ac:dyDescent="0.25">
      <c r="A101" s="89"/>
      <c r="B101" s="90"/>
      <c r="C101" s="92"/>
      <c r="D101" s="89"/>
      <c r="E101" s="89"/>
      <c r="F101" s="89"/>
      <c r="G101" s="89"/>
      <c r="H101" s="89"/>
      <c r="I101" s="89"/>
    </row>
    <row r="102" spans="1:9" x14ac:dyDescent="0.25">
      <c r="A102" s="89"/>
      <c r="B102" s="90"/>
      <c r="C102" s="92"/>
      <c r="D102" s="89"/>
      <c r="E102" s="89"/>
      <c r="F102" s="89"/>
      <c r="G102" s="89"/>
      <c r="H102" s="89"/>
      <c r="I102" s="89"/>
    </row>
    <row r="103" spans="1:9" x14ac:dyDescent="0.25">
      <c r="A103" s="89"/>
      <c r="B103" s="90"/>
      <c r="C103" s="92"/>
      <c r="D103" s="89"/>
      <c r="E103" s="89"/>
      <c r="F103" s="89"/>
      <c r="G103" s="89"/>
      <c r="H103" s="89"/>
      <c r="I103" s="89"/>
    </row>
    <row r="104" spans="1:9" x14ac:dyDescent="0.25">
      <c r="A104" s="89"/>
      <c r="B104" s="90"/>
      <c r="C104" s="92"/>
      <c r="D104" s="89"/>
      <c r="E104" s="89"/>
      <c r="F104" s="89"/>
      <c r="G104" s="89"/>
      <c r="H104" s="89"/>
      <c r="I104" s="89"/>
    </row>
    <row r="105" spans="1:9" x14ac:dyDescent="0.25">
      <c r="A105" s="89"/>
      <c r="B105" s="90"/>
      <c r="C105" s="92"/>
      <c r="D105" s="89"/>
      <c r="E105" s="89"/>
      <c r="F105" s="89"/>
      <c r="G105" s="89"/>
      <c r="H105" s="89"/>
      <c r="I105" s="89"/>
    </row>
    <row r="106" spans="1:9" x14ac:dyDescent="0.25">
      <c r="A106" s="89"/>
      <c r="B106" s="90"/>
      <c r="C106" s="92"/>
      <c r="D106" s="89"/>
      <c r="E106" s="89"/>
      <c r="F106" s="89"/>
      <c r="G106" s="89"/>
      <c r="H106" s="89"/>
      <c r="I106" s="89"/>
    </row>
    <row r="107" spans="1:9" x14ac:dyDescent="0.25">
      <c r="A107" s="89"/>
      <c r="B107" s="90"/>
      <c r="C107" s="92"/>
      <c r="D107" s="89"/>
      <c r="E107" s="89"/>
      <c r="F107" s="89"/>
      <c r="G107" s="89"/>
      <c r="H107" s="89"/>
      <c r="I107" s="89"/>
    </row>
    <row r="108" spans="1:9" x14ac:dyDescent="0.25">
      <c r="A108" s="89"/>
      <c r="B108" s="90"/>
      <c r="C108" s="92"/>
      <c r="D108" s="89"/>
      <c r="E108" s="89"/>
      <c r="F108" s="89"/>
      <c r="G108" s="89"/>
      <c r="H108" s="89"/>
      <c r="I108" s="89"/>
    </row>
    <row r="109" spans="1:9" x14ac:dyDescent="0.25">
      <c r="A109" s="89"/>
      <c r="B109" s="90"/>
      <c r="C109" s="92"/>
      <c r="D109" s="89"/>
      <c r="E109" s="89"/>
      <c r="F109" s="89"/>
      <c r="G109" s="89"/>
      <c r="H109" s="89"/>
      <c r="I109" s="89"/>
    </row>
    <row r="110" spans="1:9" x14ac:dyDescent="0.25">
      <c r="A110" s="89"/>
      <c r="B110" s="90"/>
      <c r="C110" s="92"/>
      <c r="D110" s="89"/>
      <c r="E110" s="89"/>
      <c r="F110" s="89"/>
      <c r="G110" s="89"/>
      <c r="H110" s="89"/>
      <c r="I110" s="89"/>
    </row>
    <row r="111" spans="1:9" x14ac:dyDescent="0.25">
      <c r="A111" s="89"/>
      <c r="B111" s="90"/>
      <c r="C111" s="92"/>
      <c r="D111" s="89"/>
      <c r="E111" s="89"/>
      <c r="F111" s="89"/>
      <c r="G111" s="89"/>
      <c r="H111" s="89"/>
      <c r="I111" s="89"/>
    </row>
    <row r="112" spans="1:9" x14ac:dyDescent="0.25">
      <c r="A112" s="89"/>
      <c r="B112" s="90"/>
      <c r="C112" s="92"/>
      <c r="D112" s="89"/>
      <c r="E112" s="89"/>
      <c r="F112" s="89"/>
      <c r="G112" s="89"/>
      <c r="H112" s="89"/>
      <c r="I112" s="89"/>
    </row>
    <row r="113" spans="1:9" x14ac:dyDescent="0.25">
      <c r="A113" s="89"/>
      <c r="B113" s="90"/>
      <c r="C113" s="92"/>
      <c r="D113" s="89"/>
      <c r="E113" s="89"/>
      <c r="F113" s="89"/>
      <c r="G113" s="89"/>
      <c r="H113" s="89"/>
      <c r="I113" s="89"/>
    </row>
    <row r="114" spans="1:9" x14ac:dyDescent="0.25">
      <c r="A114" s="89"/>
      <c r="B114" s="90"/>
      <c r="C114" s="92"/>
      <c r="D114" s="89"/>
      <c r="E114" s="89"/>
      <c r="F114" s="89"/>
      <c r="G114" s="89"/>
      <c r="H114" s="89"/>
      <c r="I114" s="89"/>
    </row>
    <row r="115" spans="1:9" x14ac:dyDescent="0.25">
      <c r="A115" s="89"/>
      <c r="B115" s="90"/>
      <c r="C115" s="92"/>
      <c r="D115" s="89"/>
      <c r="E115" s="89"/>
      <c r="F115" s="89"/>
      <c r="G115" s="89"/>
      <c r="H115" s="89"/>
      <c r="I115" s="89"/>
    </row>
    <row r="116" spans="1:9" x14ac:dyDescent="0.25">
      <c r="A116" s="89"/>
      <c r="B116" s="90"/>
      <c r="C116" s="92"/>
      <c r="D116" s="89"/>
      <c r="E116" s="89"/>
      <c r="F116" s="89"/>
      <c r="G116" s="89"/>
      <c r="H116" s="89"/>
      <c r="I116" s="89"/>
    </row>
    <row r="117" spans="1:9" x14ac:dyDescent="0.25">
      <c r="A117" s="89"/>
      <c r="B117" s="90"/>
      <c r="C117" s="92"/>
      <c r="D117" s="89"/>
      <c r="E117" s="89"/>
      <c r="F117" s="89"/>
      <c r="G117" s="89"/>
      <c r="H117" s="89"/>
      <c r="I117" s="89"/>
    </row>
    <row r="118" spans="1:9" x14ac:dyDescent="0.25">
      <c r="A118" s="89"/>
      <c r="B118" s="90"/>
      <c r="C118" s="92"/>
      <c r="D118" s="89"/>
      <c r="E118" s="89"/>
      <c r="F118" s="89"/>
      <c r="G118" s="89"/>
      <c r="H118" s="89"/>
      <c r="I118" s="89"/>
    </row>
    <row r="119" spans="1:9" x14ac:dyDescent="0.25">
      <c r="A119" s="89"/>
      <c r="B119" s="90"/>
      <c r="C119" s="92"/>
      <c r="D119" s="89"/>
      <c r="E119" s="89"/>
      <c r="F119" s="89"/>
      <c r="G119" s="89"/>
      <c r="H119" s="89"/>
      <c r="I119" s="89"/>
    </row>
    <row r="120" spans="1:9" x14ac:dyDescent="0.25">
      <c r="A120" s="89"/>
      <c r="B120" s="90"/>
      <c r="C120" s="92"/>
      <c r="D120" s="89"/>
      <c r="E120" s="89"/>
      <c r="F120" s="89"/>
      <c r="G120" s="89"/>
      <c r="H120" s="89"/>
      <c r="I120" s="89"/>
    </row>
    <row r="121" spans="1:9" x14ac:dyDescent="0.25">
      <c r="A121" s="89"/>
      <c r="B121" s="90"/>
      <c r="C121" s="92"/>
      <c r="D121" s="89"/>
      <c r="E121" s="89"/>
      <c r="F121" s="89"/>
      <c r="G121" s="89"/>
      <c r="H121" s="89"/>
      <c r="I121" s="89"/>
    </row>
    <row r="122" spans="1:9" x14ac:dyDescent="0.25">
      <c r="A122" s="89"/>
      <c r="B122" s="90"/>
      <c r="C122" s="92"/>
      <c r="D122" s="89"/>
      <c r="E122" s="89"/>
      <c r="F122" s="89"/>
      <c r="G122" s="89"/>
      <c r="H122" s="89"/>
      <c r="I122" s="89"/>
    </row>
    <row r="123" spans="1:9" x14ac:dyDescent="0.25">
      <c r="A123" s="89"/>
      <c r="B123" s="90"/>
      <c r="C123" s="92"/>
      <c r="D123" s="89"/>
      <c r="E123" s="89"/>
      <c r="F123" s="89"/>
      <c r="G123" s="89"/>
      <c r="H123" s="89"/>
      <c r="I123" s="89"/>
    </row>
    <row r="124" spans="1:9" x14ac:dyDescent="0.25">
      <c r="A124" s="89"/>
      <c r="B124" s="90"/>
      <c r="C124" s="92"/>
      <c r="D124" s="89"/>
      <c r="E124" s="89"/>
      <c r="F124" s="89"/>
      <c r="G124" s="89"/>
      <c r="H124" s="89"/>
      <c r="I124" s="89"/>
    </row>
    <row r="125" spans="1:9" x14ac:dyDescent="0.25">
      <c r="A125" s="89"/>
      <c r="B125" s="90"/>
      <c r="C125" s="92"/>
      <c r="D125" s="89"/>
      <c r="E125" s="89"/>
      <c r="F125" s="89"/>
      <c r="G125" s="89"/>
      <c r="H125" s="89"/>
      <c r="I125" s="89"/>
    </row>
    <row r="126" spans="1:9" x14ac:dyDescent="0.25">
      <c r="A126" s="89"/>
      <c r="B126" s="90"/>
      <c r="C126" s="92"/>
      <c r="D126" s="89"/>
      <c r="E126" s="89"/>
      <c r="F126" s="89"/>
      <c r="G126" s="89"/>
      <c r="H126" s="89"/>
      <c r="I126" s="89"/>
    </row>
    <row r="127" spans="1:9" x14ac:dyDescent="0.25">
      <c r="A127" s="89"/>
      <c r="B127" s="90"/>
      <c r="C127" s="92"/>
      <c r="D127" s="89"/>
      <c r="E127" s="89"/>
      <c r="F127" s="89"/>
      <c r="G127" s="89"/>
      <c r="H127" s="89"/>
      <c r="I127" s="89"/>
    </row>
    <row r="128" spans="1:9" x14ac:dyDescent="0.25">
      <c r="A128" s="89"/>
      <c r="B128" s="90"/>
      <c r="C128" s="92"/>
      <c r="D128" s="89"/>
      <c r="E128" s="89"/>
      <c r="F128" s="89"/>
      <c r="G128" s="89"/>
      <c r="H128" s="89"/>
      <c r="I128" s="89"/>
    </row>
    <row r="129" spans="1:9" x14ac:dyDescent="0.25">
      <c r="A129" s="89"/>
      <c r="B129" s="90"/>
      <c r="C129" s="92"/>
      <c r="D129" s="89"/>
      <c r="E129" s="89"/>
      <c r="F129" s="89"/>
      <c r="G129" s="89"/>
      <c r="H129" s="89"/>
      <c r="I129" s="89"/>
    </row>
    <row r="130" spans="1:9" x14ac:dyDescent="0.25">
      <c r="A130" s="89"/>
      <c r="B130" s="90"/>
      <c r="C130" s="92"/>
      <c r="D130" s="89"/>
      <c r="E130" s="89"/>
      <c r="F130" s="89"/>
      <c r="G130" s="89"/>
      <c r="H130" s="89"/>
      <c r="I130" s="89"/>
    </row>
    <row r="131" spans="1:9" x14ac:dyDescent="0.25">
      <c r="A131" s="89"/>
      <c r="B131" s="90"/>
      <c r="C131" s="92"/>
      <c r="D131" s="89"/>
      <c r="E131" s="89"/>
      <c r="F131" s="89"/>
      <c r="G131" s="89"/>
      <c r="H131" s="89"/>
      <c r="I131" s="89"/>
    </row>
    <row r="132" spans="1:9" x14ac:dyDescent="0.25">
      <c r="A132" s="89"/>
      <c r="B132" s="90"/>
      <c r="C132" s="92"/>
      <c r="D132" s="89"/>
      <c r="E132" s="89"/>
      <c r="F132" s="89"/>
      <c r="G132" s="89"/>
      <c r="H132" s="89"/>
      <c r="I132" s="89"/>
    </row>
    <row r="133" spans="1:9" x14ac:dyDescent="0.25">
      <c r="A133" s="89"/>
      <c r="B133" s="90"/>
      <c r="C133" s="92"/>
      <c r="D133" s="89"/>
      <c r="E133" s="89"/>
      <c r="F133" s="89"/>
      <c r="G133" s="89"/>
      <c r="H133" s="89"/>
      <c r="I133" s="89"/>
    </row>
    <row r="134" spans="1:9" x14ac:dyDescent="0.25">
      <c r="A134" s="89"/>
      <c r="B134" s="90"/>
      <c r="C134" s="92"/>
      <c r="D134" s="89"/>
      <c r="E134" s="89"/>
      <c r="F134" s="89"/>
      <c r="G134" s="89"/>
      <c r="H134" s="89"/>
      <c r="I134" s="89"/>
    </row>
    <row r="135" spans="1:9" x14ac:dyDescent="0.25">
      <c r="A135" s="89"/>
      <c r="B135" s="90"/>
      <c r="C135" s="92"/>
      <c r="D135" s="89"/>
      <c r="E135" s="89"/>
      <c r="F135" s="89"/>
      <c r="G135" s="89"/>
      <c r="H135" s="89"/>
      <c r="I135" s="89"/>
    </row>
    <row r="136" spans="1:9" x14ac:dyDescent="0.25">
      <c r="A136" s="89"/>
      <c r="B136" s="90"/>
      <c r="C136" s="92"/>
      <c r="D136" s="89"/>
      <c r="E136" s="89"/>
      <c r="F136" s="89"/>
      <c r="G136" s="89"/>
      <c r="H136" s="89"/>
      <c r="I136" s="89"/>
    </row>
    <row r="137" spans="1:9" x14ac:dyDescent="0.25">
      <c r="A137" s="89"/>
      <c r="B137" s="90"/>
      <c r="C137" s="92"/>
      <c r="D137" s="89"/>
      <c r="E137" s="89"/>
      <c r="F137" s="89"/>
      <c r="G137" s="89"/>
      <c r="H137" s="89"/>
      <c r="I137" s="89"/>
    </row>
    <row r="138" spans="1:9" x14ac:dyDescent="0.25">
      <c r="A138" s="89"/>
      <c r="B138" s="90"/>
      <c r="C138" s="92"/>
      <c r="D138" s="89"/>
      <c r="E138" s="89"/>
      <c r="F138" s="89"/>
      <c r="G138" s="89"/>
      <c r="H138" s="89"/>
      <c r="I138" s="89"/>
    </row>
    <row r="139" spans="1:9" x14ac:dyDescent="0.25">
      <c r="A139" s="89"/>
      <c r="B139" s="90"/>
      <c r="C139" s="92"/>
      <c r="D139" s="89"/>
      <c r="E139" s="89"/>
      <c r="F139" s="89"/>
      <c r="G139" s="89"/>
      <c r="H139" s="89"/>
      <c r="I139" s="89"/>
    </row>
    <row r="140" spans="1:9" x14ac:dyDescent="0.25">
      <c r="A140" s="89"/>
      <c r="B140" s="90"/>
      <c r="C140" s="92"/>
      <c r="D140" s="89"/>
      <c r="E140" s="89"/>
      <c r="F140" s="89"/>
      <c r="G140" s="89"/>
      <c r="H140" s="89"/>
      <c r="I140" s="89"/>
    </row>
    <row r="141" spans="1:9" x14ac:dyDescent="0.25">
      <c r="A141" s="89"/>
      <c r="B141" s="90"/>
      <c r="C141" s="92"/>
      <c r="D141" s="89"/>
      <c r="E141" s="89"/>
      <c r="F141" s="89"/>
      <c r="G141" s="89"/>
      <c r="H141" s="89"/>
      <c r="I141" s="89"/>
    </row>
    <row r="142" spans="1:9" x14ac:dyDescent="0.25">
      <c r="A142" s="89"/>
      <c r="B142" s="90"/>
      <c r="C142" s="92"/>
      <c r="D142" s="89"/>
      <c r="E142" s="89"/>
      <c r="F142" s="89"/>
      <c r="G142" s="89"/>
      <c r="H142" s="89"/>
      <c r="I142" s="89"/>
    </row>
    <row r="143" spans="1:9" x14ac:dyDescent="0.25">
      <c r="A143" s="89"/>
      <c r="B143" s="90"/>
      <c r="C143" s="92"/>
      <c r="D143" s="89"/>
      <c r="E143" s="89"/>
      <c r="F143" s="89"/>
      <c r="G143" s="89"/>
      <c r="H143" s="89"/>
      <c r="I143" s="89"/>
    </row>
    <row r="144" spans="1:9" x14ac:dyDescent="0.25">
      <c r="A144" s="89"/>
      <c r="B144" s="90"/>
      <c r="C144" s="92"/>
      <c r="D144" s="89"/>
      <c r="E144" s="89"/>
      <c r="F144" s="89"/>
      <c r="G144" s="89"/>
      <c r="H144" s="89"/>
      <c r="I144" s="89"/>
    </row>
    <row r="145" spans="1:9" x14ac:dyDescent="0.25">
      <c r="A145" s="89"/>
      <c r="B145" s="90"/>
      <c r="C145" s="92"/>
      <c r="D145" s="89"/>
      <c r="E145" s="89"/>
      <c r="F145" s="89"/>
      <c r="G145" s="89"/>
      <c r="H145" s="89"/>
      <c r="I145" s="89"/>
    </row>
    <row r="146" spans="1:9" x14ac:dyDescent="0.25">
      <c r="A146" s="89"/>
      <c r="B146" s="90"/>
      <c r="C146" s="92"/>
      <c r="D146" s="89"/>
      <c r="E146" s="89"/>
      <c r="F146" s="89"/>
      <c r="G146" s="89"/>
      <c r="H146" s="89"/>
      <c r="I146" s="89"/>
    </row>
    <row r="147" spans="1:9" x14ac:dyDescent="0.25">
      <c r="A147" s="89"/>
      <c r="B147" s="90"/>
      <c r="C147" s="92"/>
      <c r="D147" s="89"/>
      <c r="E147" s="89"/>
      <c r="F147" s="89"/>
      <c r="G147" s="89"/>
      <c r="H147" s="89"/>
      <c r="I147" s="89"/>
    </row>
    <row r="148" spans="1:9" x14ac:dyDescent="0.25">
      <c r="A148" s="89"/>
      <c r="B148" s="90"/>
      <c r="C148" s="92"/>
      <c r="D148" s="89"/>
      <c r="E148" s="89"/>
      <c r="F148" s="89"/>
      <c r="G148" s="89"/>
      <c r="H148" s="89"/>
      <c r="I148" s="89"/>
    </row>
    <row r="149" spans="1:9" x14ac:dyDescent="0.25">
      <c r="A149" s="89"/>
      <c r="B149" s="90"/>
      <c r="C149" s="92"/>
      <c r="D149" s="89"/>
      <c r="E149" s="89"/>
      <c r="F149" s="89"/>
      <c r="G149" s="89"/>
      <c r="H149" s="89"/>
      <c r="I149" s="89"/>
    </row>
    <row r="150" spans="1:9" x14ac:dyDescent="0.25">
      <c r="A150" s="89"/>
      <c r="B150" s="90"/>
      <c r="C150" s="92"/>
      <c r="D150" s="89"/>
      <c r="E150" s="89"/>
      <c r="F150" s="89"/>
      <c r="G150" s="89"/>
      <c r="H150" s="89"/>
      <c r="I150" s="89"/>
    </row>
    <row r="151" spans="1:9" x14ac:dyDescent="0.25">
      <c r="A151" s="89"/>
      <c r="B151" s="90"/>
      <c r="C151" s="92"/>
      <c r="D151" s="89"/>
      <c r="E151" s="89"/>
      <c r="F151" s="89"/>
      <c r="G151" s="89"/>
      <c r="H151" s="89"/>
      <c r="I151" s="89"/>
    </row>
    <row r="152" spans="1:9" x14ac:dyDescent="0.25">
      <c r="A152" s="89"/>
      <c r="B152" s="90"/>
      <c r="C152" s="92"/>
      <c r="D152" s="89"/>
      <c r="E152" s="89"/>
      <c r="F152" s="89"/>
      <c r="G152" s="89"/>
      <c r="H152" s="89"/>
      <c r="I152" s="89"/>
    </row>
    <row r="153" spans="1:9" x14ac:dyDescent="0.25">
      <c r="A153" s="89"/>
      <c r="B153" s="90"/>
      <c r="C153" s="92"/>
      <c r="D153" s="89"/>
      <c r="E153" s="89"/>
      <c r="F153" s="89"/>
      <c r="G153" s="89"/>
      <c r="H153" s="89"/>
      <c r="I153" s="89"/>
    </row>
    <row r="154" spans="1:9" x14ac:dyDescent="0.25">
      <c r="A154" s="89"/>
      <c r="B154" s="90"/>
      <c r="C154" s="92"/>
      <c r="D154" s="89"/>
      <c r="E154" s="89"/>
      <c r="F154" s="89"/>
      <c r="G154" s="89"/>
      <c r="H154" s="89"/>
      <c r="I154" s="89"/>
    </row>
    <row r="155" spans="1:9" x14ac:dyDescent="0.25">
      <c r="A155" s="89"/>
      <c r="B155" s="90"/>
      <c r="C155" s="92"/>
      <c r="D155" s="89"/>
      <c r="E155" s="89"/>
      <c r="F155" s="89"/>
      <c r="G155" s="89"/>
      <c r="H155" s="89"/>
      <c r="I155" s="89"/>
    </row>
    <row r="156" spans="1:9" x14ac:dyDescent="0.25">
      <c r="A156" s="89"/>
      <c r="B156" s="90"/>
      <c r="C156" s="92"/>
      <c r="D156" s="89"/>
      <c r="E156" s="89"/>
      <c r="F156" s="89"/>
      <c r="G156" s="89"/>
      <c r="H156" s="89"/>
      <c r="I156" s="89"/>
    </row>
    <row r="157" spans="1:9" x14ac:dyDescent="0.25">
      <c r="A157" s="89"/>
      <c r="B157" s="90"/>
      <c r="C157" s="92"/>
      <c r="D157" s="89"/>
      <c r="E157" s="89"/>
      <c r="F157" s="89"/>
      <c r="G157" s="89"/>
      <c r="H157" s="89"/>
      <c r="I157" s="89"/>
    </row>
    <row r="158" spans="1:9" x14ac:dyDescent="0.25">
      <c r="A158" s="89"/>
      <c r="B158" s="90"/>
      <c r="C158" s="92"/>
      <c r="D158" s="89"/>
      <c r="E158" s="89"/>
      <c r="F158" s="89"/>
      <c r="G158" s="89"/>
      <c r="H158" s="89"/>
      <c r="I158" s="89"/>
    </row>
    <row r="159" spans="1:9" x14ac:dyDescent="0.25">
      <c r="A159" s="89"/>
      <c r="B159" s="90"/>
      <c r="C159" s="92"/>
      <c r="D159" s="89"/>
      <c r="E159" s="89"/>
      <c r="F159" s="89"/>
      <c r="G159" s="89"/>
      <c r="H159" s="89"/>
      <c r="I159" s="89"/>
    </row>
    <row r="160" spans="1:9" x14ac:dyDescent="0.25">
      <c r="A160" s="89"/>
      <c r="B160" s="90"/>
      <c r="C160" s="92"/>
      <c r="D160" s="89"/>
      <c r="E160" s="89"/>
      <c r="F160" s="89"/>
      <c r="G160" s="89"/>
      <c r="H160" s="89"/>
      <c r="I160" s="89"/>
    </row>
    <row r="161" spans="1:9" x14ac:dyDescent="0.25">
      <c r="A161" s="89"/>
      <c r="B161" s="90"/>
      <c r="C161" s="92"/>
      <c r="D161" s="89"/>
      <c r="E161" s="89"/>
      <c r="F161" s="89"/>
      <c r="G161" s="89"/>
      <c r="H161" s="89"/>
      <c r="I161" s="89"/>
    </row>
    <row r="162" spans="1:9" x14ac:dyDescent="0.25">
      <c r="A162" s="89"/>
      <c r="B162" s="90"/>
      <c r="C162" s="92"/>
      <c r="D162" s="89"/>
      <c r="E162" s="89"/>
      <c r="F162" s="89"/>
      <c r="G162" s="89"/>
      <c r="H162" s="89"/>
      <c r="I162" s="89"/>
    </row>
    <row r="163" spans="1:9" x14ac:dyDescent="0.25">
      <c r="A163" s="89"/>
      <c r="B163" s="90"/>
      <c r="C163" s="92"/>
      <c r="D163" s="89"/>
      <c r="E163" s="89"/>
      <c r="F163" s="89"/>
      <c r="G163" s="89"/>
      <c r="H163" s="89"/>
      <c r="I163" s="89"/>
    </row>
    <row r="164" spans="1:9" x14ac:dyDescent="0.25">
      <c r="A164" s="89"/>
      <c r="B164" s="90"/>
      <c r="C164" s="92"/>
      <c r="D164" s="89"/>
      <c r="E164" s="89"/>
      <c r="F164" s="89"/>
      <c r="G164" s="89"/>
      <c r="H164" s="89"/>
      <c r="I164" s="89"/>
    </row>
    <row r="165" spans="1:9" x14ac:dyDescent="0.25">
      <c r="A165" s="89"/>
      <c r="B165" s="90"/>
      <c r="C165" s="92"/>
      <c r="D165" s="89"/>
      <c r="E165" s="89"/>
      <c r="F165" s="89"/>
      <c r="G165" s="89"/>
      <c r="H165" s="89"/>
      <c r="I165" s="89"/>
    </row>
    <row r="166" spans="1:9" x14ac:dyDescent="0.25">
      <c r="A166" s="89"/>
      <c r="B166" s="90"/>
      <c r="C166" s="92"/>
      <c r="D166" s="89"/>
      <c r="E166" s="89"/>
      <c r="F166" s="89"/>
      <c r="G166" s="89"/>
      <c r="H166" s="89"/>
      <c r="I166" s="89"/>
    </row>
    <row r="167" spans="1:9" x14ac:dyDescent="0.25">
      <c r="A167" s="89"/>
      <c r="B167" s="90"/>
      <c r="C167" s="92"/>
      <c r="D167" s="89"/>
      <c r="E167" s="89"/>
      <c r="F167" s="89"/>
      <c r="G167" s="89"/>
      <c r="H167" s="89"/>
      <c r="I167" s="89"/>
    </row>
    <row r="168" spans="1:9" x14ac:dyDescent="0.25">
      <c r="A168" s="89"/>
      <c r="B168" s="90"/>
      <c r="C168" s="92"/>
      <c r="D168" s="89"/>
      <c r="E168" s="89"/>
      <c r="F168" s="89"/>
      <c r="G168" s="89"/>
      <c r="H168" s="89"/>
      <c r="I168" s="89"/>
    </row>
    <row r="169" spans="1:9" x14ac:dyDescent="0.25">
      <c r="A169" s="89"/>
      <c r="B169" s="90"/>
      <c r="C169" s="92"/>
      <c r="D169" s="89"/>
      <c r="E169" s="89"/>
      <c r="F169" s="89"/>
      <c r="G169" s="89"/>
      <c r="H169" s="89"/>
      <c r="I169" s="89"/>
    </row>
    <row r="170" spans="1:9" x14ac:dyDescent="0.25">
      <c r="A170" s="89"/>
      <c r="B170" s="90"/>
      <c r="C170" s="92"/>
      <c r="D170" s="89"/>
      <c r="E170" s="89"/>
      <c r="F170" s="89"/>
      <c r="G170" s="89"/>
      <c r="H170" s="89"/>
      <c r="I170" s="89"/>
    </row>
    <row r="171" spans="1:9" x14ac:dyDescent="0.25">
      <c r="A171" s="89"/>
      <c r="B171" s="90"/>
      <c r="C171" s="92"/>
      <c r="D171" s="89"/>
      <c r="E171" s="89"/>
      <c r="F171" s="89"/>
      <c r="G171" s="89"/>
      <c r="H171" s="89"/>
      <c r="I171" s="89"/>
    </row>
    <row r="172" spans="1:9" x14ac:dyDescent="0.25">
      <c r="A172" s="89"/>
      <c r="B172" s="90"/>
      <c r="C172" s="92"/>
      <c r="D172" s="89"/>
      <c r="E172" s="89"/>
      <c r="F172" s="89"/>
      <c r="G172" s="89"/>
      <c r="H172" s="89"/>
      <c r="I172" s="89"/>
    </row>
    <row r="173" spans="1:9" x14ac:dyDescent="0.25">
      <c r="A173" s="89"/>
      <c r="B173" s="90"/>
      <c r="C173" s="92"/>
      <c r="D173" s="89"/>
      <c r="E173" s="89"/>
      <c r="F173" s="89"/>
      <c r="G173" s="89"/>
      <c r="H173" s="89"/>
      <c r="I173" s="89"/>
    </row>
    <row r="174" spans="1:9" x14ac:dyDescent="0.25">
      <c r="A174" s="89"/>
      <c r="B174" s="90"/>
      <c r="C174" s="92"/>
      <c r="D174" s="89"/>
      <c r="E174" s="89"/>
      <c r="F174" s="89"/>
      <c r="G174" s="89"/>
      <c r="H174" s="89"/>
      <c r="I174" s="89"/>
    </row>
    <row r="175" spans="1:9" x14ac:dyDescent="0.25">
      <c r="A175" s="89"/>
      <c r="B175" s="90"/>
      <c r="C175" s="92"/>
      <c r="D175" s="89"/>
      <c r="E175" s="89"/>
      <c r="F175" s="89"/>
      <c r="G175" s="89"/>
      <c r="H175" s="89"/>
      <c r="I175" s="89"/>
    </row>
    <row r="176" spans="1:9" x14ac:dyDescent="0.25">
      <c r="A176" s="89"/>
      <c r="B176" s="90"/>
      <c r="C176" s="92"/>
      <c r="D176" s="89"/>
      <c r="E176" s="89"/>
      <c r="F176" s="89"/>
      <c r="G176" s="89"/>
      <c r="H176" s="89"/>
      <c r="I176" s="89"/>
    </row>
    <row r="177" spans="1:9" x14ac:dyDescent="0.25">
      <c r="A177" s="89"/>
      <c r="B177" s="90"/>
      <c r="C177" s="92"/>
      <c r="D177" s="89"/>
      <c r="E177" s="89"/>
      <c r="F177" s="89"/>
      <c r="G177" s="89"/>
      <c r="H177" s="89"/>
      <c r="I177" s="89"/>
    </row>
    <row r="178" spans="1:9" x14ac:dyDescent="0.25">
      <c r="A178" s="89"/>
      <c r="B178" s="90"/>
      <c r="C178" s="92"/>
      <c r="D178" s="89"/>
      <c r="E178" s="89"/>
      <c r="F178" s="89"/>
      <c r="G178" s="89"/>
      <c r="H178" s="89"/>
      <c r="I178" s="89"/>
    </row>
    <row r="179" spans="1:9" x14ac:dyDescent="0.25">
      <c r="A179" s="89"/>
      <c r="B179" s="90"/>
      <c r="C179" s="92"/>
      <c r="D179" s="89"/>
      <c r="E179" s="89"/>
      <c r="F179" s="89"/>
      <c r="G179" s="89"/>
      <c r="H179" s="89"/>
      <c r="I179" s="89"/>
    </row>
    <row r="180" spans="1:9" x14ac:dyDescent="0.25">
      <c r="A180" s="89"/>
      <c r="B180" s="90"/>
      <c r="C180" s="92"/>
      <c r="D180" s="89"/>
      <c r="E180" s="89"/>
      <c r="F180" s="89"/>
      <c r="G180" s="89"/>
      <c r="H180" s="89"/>
      <c r="I180" s="89"/>
    </row>
    <row r="181" spans="1:9" x14ac:dyDescent="0.25">
      <c r="A181" s="89"/>
      <c r="B181" s="90"/>
      <c r="C181" s="92"/>
      <c r="D181" s="89"/>
      <c r="E181" s="89"/>
      <c r="F181" s="89"/>
      <c r="G181" s="89"/>
      <c r="H181" s="89"/>
      <c r="I181" s="89"/>
    </row>
    <row r="182" spans="1:9" x14ac:dyDescent="0.25">
      <c r="A182" s="89"/>
      <c r="B182" s="90"/>
      <c r="C182" s="92"/>
      <c r="D182" s="89"/>
      <c r="E182" s="89"/>
      <c r="F182" s="89"/>
      <c r="G182" s="89"/>
      <c r="H182" s="89"/>
      <c r="I182" s="89"/>
    </row>
    <row r="183" spans="1:9" x14ac:dyDescent="0.25">
      <c r="A183" s="89"/>
      <c r="B183" s="90"/>
      <c r="C183" s="92"/>
      <c r="D183" s="89"/>
      <c r="E183" s="89"/>
      <c r="F183" s="89"/>
      <c r="G183" s="89"/>
      <c r="H183" s="89"/>
      <c r="I183" s="89"/>
    </row>
    <row r="184" spans="1:9" x14ac:dyDescent="0.25">
      <c r="A184" s="89"/>
      <c r="B184" s="90"/>
      <c r="C184" s="92"/>
      <c r="D184" s="89"/>
      <c r="E184" s="89"/>
      <c r="F184" s="89"/>
      <c r="G184" s="89"/>
      <c r="H184" s="89"/>
      <c r="I184" s="89"/>
    </row>
    <row r="185" spans="1:9" x14ac:dyDescent="0.25">
      <c r="A185" s="89"/>
      <c r="B185" s="90"/>
      <c r="C185" s="92"/>
      <c r="D185" s="89"/>
      <c r="E185" s="89"/>
      <c r="F185" s="89"/>
      <c r="G185" s="89"/>
      <c r="H185" s="89"/>
      <c r="I185" s="89"/>
    </row>
    <row r="186" spans="1:9" x14ac:dyDescent="0.25">
      <c r="A186" s="89"/>
      <c r="B186" s="90"/>
      <c r="C186" s="92"/>
      <c r="D186" s="89"/>
      <c r="E186" s="89"/>
      <c r="F186" s="89"/>
      <c r="G186" s="89"/>
      <c r="H186" s="89"/>
      <c r="I186" s="89"/>
    </row>
    <row r="187" spans="1:9" x14ac:dyDescent="0.25">
      <c r="A187" s="89"/>
      <c r="B187" s="90"/>
      <c r="C187" s="92"/>
      <c r="D187" s="89"/>
      <c r="E187" s="89"/>
      <c r="F187" s="89"/>
      <c r="G187" s="89"/>
      <c r="H187" s="89"/>
      <c r="I187" s="89"/>
    </row>
    <row r="188" spans="1:9" x14ac:dyDescent="0.25">
      <c r="A188" s="89"/>
      <c r="B188" s="90"/>
      <c r="C188" s="92"/>
      <c r="D188" s="89"/>
      <c r="E188" s="89"/>
      <c r="F188" s="89"/>
      <c r="G188" s="89"/>
      <c r="H188" s="89"/>
      <c r="I188" s="89"/>
    </row>
    <row r="189" spans="1:9" x14ac:dyDescent="0.25">
      <c r="A189" s="89"/>
      <c r="B189" s="90"/>
      <c r="C189" s="92"/>
      <c r="D189" s="89"/>
      <c r="E189" s="89"/>
      <c r="F189" s="89"/>
      <c r="G189" s="89"/>
      <c r="H189" s="89"/>
      <c r="I189" s="89"/>
    </row>
    <row r="190" spans="1:9" x14ac:dyDescent="0.25">
      <c r="A190" s="89"/>
      <c r="B190" s="90"/>
      <c r="C190" s="92"/>
      <c r="D190" s="89"/>
      <c r="E190" s="89"/>
      <c r="F190" s="89"/>
      <c r="G190" s="89"/>
      <c r="H190" s="89"/>
      <c r="I190" s="89"/>
    </row>
    <row r="191" spans="1:9" x14ac:dyDescent="0.25">
      <c r="A191" s="89"/>
      <c r="B191" s="90"/>
      <c r="C191" s="92"/>
      <c r="D191" s="89"/>
      <c r="E191" s="89"/>
      <c r="F191" s="89"/>
      <c r="G191" s="89"/>
      <c r="H191" s="89"/>
      <c r="I191" s="89"/>
    </row>
    <row r="192" spans="1:9" x14ac:dyDescent="0.25">
      <c r="A192" s="89"/>
      <c r="B192" s="90"/>
      <c r="C192" s="92"/>
      <c r="D192" s="89"/>
      <c r="E192" s="89"/>
      <c r="F192" s="89"/>
      <c r="G192" s="89"/>
      <c r="H192" s="89"/>
      <c r="I192" s="89"/>
    </row>
    <row r="193" spans="1:9" x14ac:dyDescent="0.25">
      <c r="A193" s="89"/>
      <c r="B193" s="90"/>
      <c r="C193" s="92"/>
      <c r="D193" s="89"/>
      <c r="E193" s="89"/>
      <c r="F193" s="89"/>
      <c r="G193" s="89"/>
      <c r="H193" s="89"/>
      <c r="I193" s="89"/>
    </row>
    <row r="194" spans="1:9" x14ac:dyDescent="0.25">
      <c r="A194" s="89"/>
      <c r="B194" s="90"/>
      <c r="C194" s="92"/>
      <c r="D194" s="89"/>
      <c r="E194" s="89"/>
      <c r="F194" s="89"/>
      <c r="G194" s="89"/>
      <c r="H194" s="89"/>
      <c r="I194" s="89"/>
    </row>
    <row r="195" spans="1:9" x14ac:dyDescent="0.25">
      <c r="A195" s="89"/>
      <c r="B195" s="90"/>
      <c r="C195" s="92"/>
      <c r="D195" s="89"/>
      <c r="E195" s="89"/>
      <c r="F195" s="89"/>
      <c r="G195" s="89"/>
      <c r="H195" s="89"/>
      <c r="I195" s="89"/>
    </row>
    <row r="196" spans="1:9" x14ac:dyDescent="0.25">
      <c r="A196" s="89"/>
      <c r="B196" s="90"/>
      <c r="C196" s="92"/>
      <c r="D196" s="89"/>
      <c r="E196" s="89"/>
      <c r="F196" s="89"/>
      <c r="G196" s="89"/>
      <c r="H196" s="89"/>
      <c r="I196" s="89"/>
    </row>
    <row r="197" spans="1:9" x14ac:dyDescent="0.25">
      <c r="A197" s="89"/>
      <c r="B197" s="90"/>
      <c r="C197" s="92"/>
      <c r="D197" s="89"/>
      <c r="E197" s="89"/>
      <c r="F197" s="89"/>
      <c r="G197" s="89"/>
      <c r="H197" s="89"/>
      <c r="I197" s="89"/>
    </row>
    <row r="198" spans="1:9" x14ac:dyDescent="0.25">
      <c r="A198" s="89"/>
      <c r="B198" s="90"/>
      <c r="C198" s="92"/>
      <c r="D198" s="89"/>
      <c r="E198" s="89"/>
      <c r="F198" s="89"/>
      <c r="G198" s="89"/>
      <c r="H198" s="89"/>
      <c r="I198" s="89"/>
    </row>
    <row r="199" spans="1:9" x14ac:dyDescent="0.25">
      <c r="A199" s="89"/>
      <c r="B199" s="90"/>
      <c r="C199" s="92"/>
      <c r="D199" s="89"/>
      <c r="E199" s="89"/>
      <c r="F199" s="89"/>
      <c r="G199" s="89"/>
      <c r="H199" s="89"/>
      <c r="I199" s="89"/>
    </row>
    <row r="200" spans="1:9" x14ac:dyDescent="0.25">
      <c r="A200" s="89"/>
      <c r="B200" s="90"/>
      <c r="C200" s="92"/>
      <c r="D200" s="89"/>
      <c r="E200" s="89"/>
      <c r="F200" s="89"/>
      <c r="G200" s="89"/>
      <c r="H200" s="89"/>
      <c r="I200" s="89"/>
    </row>
    <row r="201" spans="1:9" x14ac:dyDescent="0.25">
      <c r="A201" s="89"/>
      <c r="B201" s="90"/>
      <c r="C201" s="92"/>
      <c r="D201" s="89"/>
      <c r="E201" s="89"/>
      <c r="F201" s="89"/>
      <c r="G201" s="89"/>
      <c r="H201" s="89"/>
      <c r="I201" s="89"/>
    </row>
    <row r="202" spans="1:9" x14ac:dyDescent="0.25">
      <c r="A202" s="89"/>
      <c r="B202" s="90"/>
      <c r="C202" s="92"/>
      <c r="D202" s="89"/>
      <c r="E202" s="89"/>
      <c r="F202" s="89"/>
      <c r="G202" s="89"/>
      <c r="H202" s="89"/>
      <c r="I202" s="89"/>
    </row>
    <row r="203" spans="1:9" x14ac:dyDescent="0.25">
      <c r="A203" s="89"/>
      <c r="B203" s="90"/>
      <c r="C203" s="92"/>
      <c r="D203" s="89"/>
      <c r="E203" s="89"/>
      <c r="F203" s="89"/>
      <c r="G203" s="89"/>
      <c r="H203" s="89"/>
      <c r="I203" s="89"/>
    </row>
    <row r="204" spans="1:9" x14ac:dyDescent="0.25">
      <c r="A204" s="89"/>
      <c r="B204" s="90"/>
      <c r="C204" s="92"/>
      <c r="D204" s="89"/>
      <c r="E204" s="89"/>
      <c r="F204" s="89"/>
      <c r="G204" s="89"/>
      <c r="H204" s="89"/>
      <c r="I204" s="89"/>
    </row>
    <row r="205" spans="1:9" x14ac:dyDescent="0.25">
      <c r="A205" s="89"/>
      <c r="B205" s="90"/>
      <c r="C205" s="92"/>
      <c r="D205" s="89"/>
      <c r="E205" s="89"/>
      <c r="F205" s="89"/>
      <c r="G205" s="89"/>
      <c r="H205" s="89"/>
      <c r="I205" s="89"/>
    </row>
    <row r="206" spans="1:9" x14ac:dyDescent="0.25">
      <c r="A206" s="89"/>
      <c r="B206" s="90"/>
      <c r="C206" s="92"/>
      <c r="D206" s="89"/>
      <c r="E206" s="89"/>
      <c r="F206" s="89"/>
      <c r="G206" s="89"/>
      <c r="H206" s="89"/>
      <c r="I206" s="89"/>
    </row>
    <row r="207" spans="1:9" x14ac:dyDescent="0.25">
      <c r="A207" s="89"/>
      <c r="B207" s="90"/>
      <c r="C207" s="92"/>
      <c r="D207" s="89"/>
      <c r="E207" s="89"/>
      <c r="F207" s="89"/>
      <c r="G207" s="89"/>
      <c r="H207" s="89"/>
      <c r="I207" s="89"/>
    </row>
    <row r="208" spans="1:9" x14ac:dyDescent="0.25">
      <c r="A208" s="89"/>
      <c r="B208" s="90"/>
      <c r="C208" s="92"/>
      <c r="D208" s="89"/>
      <c r="E208" s="89"/>
      <c r="F208" s="89"/>
      <c r="G208" s="89"/>
      <c r="H208" s="89"/>
      <c r="I208" s="89"/>
    </row>
    <row r="209" spans="1:9" x14ac:dyDescent="0.25">
      <c r="A209" s="89"/>
      <c r="B209" s="90"/>
      <c r="C209" s="92"/>
      <c r="D209" s="89"/>
      <c r="E209" s="89"/>
      <c r="F209" s="89"/>
      <c r="G209" s="89"/>
      <c r="H209" s="89"/>
      <c r="I209" s="89"/>
    </row>
    <row r="210" spans="1:9" x14ac:dyDescent="0.25">
      <c r="A210" s="89"/>
      <c r="B210" s="90"/>
      <c r="C210" s="92"/>
      <c r="D210" s="89"/>
      <c r="E210" s="89"/>
      <c r="F210" s="89"/>
      <c r="G210" s="89"/>
      <c r="H210" s="89"/>
      <c r="I210" s="89"/>
    </row>
    <row r="211" spans="1:9" x14ac:dyDescent="0.25">
      <c r="A211" s="89"/>
      <c r="B211" s="90"/>
      <c r="C211" s="92"/>
      <c r="D211" s="89"/>
      <c r="E211" s="89"/>
      <c r="F211" s="89"/>
      <c r="G211" s="89"/>
      <c r="H211" s="89"/>
      <c r="I211" s="89"/>
    </row>
    <row r="212" spans="1:9" x14ac:dyDescent="0.25">
      <c r="A212" s="89"/>
      <c r="B212" s="90"/>
      <c r="C212" s="92"/>
      <c r="D212" s="89"/>
      <c r="E212" s="89"/>
      <c r="F212" s="89"/>
      <c r="G212" s="89"/>
      <c r="H212" s="89"/>
      <c r="I212" s="89"/>
    </row>
    <row r="213" spans="1:9" x14ac:dyDescent="0.25">
      <c r="A213" s="89"/>
      <c r="B213" s="90"/>
      <c r="C213" s="92"/>
      <c r="D213" s="89"/>
      <c r="E213" s="89"/>
      <c r="F213" s="89"/>
      <c r="G213" s="89"/>
      <c r="H213" s="89"/>
      <c r="I213" s="89"/>
    </row>
    <row r="214" spans="1:9" x14ac:dyDescent="0.25">
      <c r="A214" s="89"/>
      <c r="B214" s="90"/>
      <c r="C214" s="92"/>
      <c r="D214" s="89"/>
      <c r="E214" s="89"/>
      <c r="F214" s="89"/>
      <c r="G214" s="89"/>
      <c r="H214" s="89"/>
      <c r="I214" s="89"/>
    </row>
    <row r="215" spans="1:9" x14ac:dyDescent="0.25">
      <c r="A215" s="89"/>
      <c r="B215" s="90"/>
      <c r="C215" s="92"/>
      <c r="D215" s="89"/>
      <c r="E215" s="89"/>
      <c r="F215" s="89"/>
      <c r="G215" s="89"/>
      <c r="H215" s="89"/>
      <c r="I215" s="89"/>
    </row>
    <row r="216" spans="1:9" x14ac:dyDescent="0.25">
      <c r="A216" s="89"/>
      <c r="B216" s="90"/>
      <c r="C216" s="92"/>
      <c r="D216" s="89"/>
      <c r="E216" s="89"/>
      <c r="F216" s="89"/>
      <c r="G216" s="89"/>
      <c r="H216" s="89"/>
      <c r="I216" s="89"/>
    </row>
    <row r="217" spans="1:9" x14ac:dyDescent="0.25">
      <c r="A217" s="89"/>
      <c r="B217" s="90"/>
      <c r="C217" s="92"/>
      <c r="D217" s="89"/>
      <c r="E217" s="89"/>
      <c r="F217" s="89"/>
      <c r="G217" s="89"/>
      <c r="H217" s="89"/>
      <c r="I217" s="89"/>
    </row>
    <row r="218" spans="1:9" x14ac:dyDescent="0.25">
      <c r="A218" s="89"/>
      <c r="B218" s="90"/>
      <c r="C218" s="92"/>
      <c r="D218" s="89"/>
      <c r="E218" s="89"/>
      <c r="F218" s="89"/>
      <c r="G218" s="89"/>
      <c r="H218" s="89"/>
      <c r="I218" s="89"/>
    </row>
    <row r="219" spans="1:9" x14ac:dyDescent="0.25">
      <c r="A219" s="89"/>
      <c r="B219" s="90"/>
      <c r="C219" s="92"/>
      <c r="D219" s="89"/>
      <c r="E219" s="89"/>
      <c r="F219" s="89"/>
      <c r="G219" s="89"/>
      <c r="H219" s="89"/>
      <c r="I219" s="89"/>
    </row>
    <row r="220" spans="1:9" x14ac:dyDescent="0.25">
      <c r="A220" s="89"/>
      <c r="B220" s="90"/>
      <c r="C220" s="92"/>
      <c r="D220" s="89"/>
      <c r="E220" s="89"/>
      <c r="F220" s="89"/>
      <c r="G220" s="89"/>
      <c r="H220" s="89"/>
      <c r="I220" s="89"/>
    </row>
    <row r="221" spans="1:9" x14ac:dyDescent="0.25">
      <c r="A221" s="89"/>
      <c r="B221" s="90"/>
      <c r="C221" s="92"/>
      <c r="D221" s="89"/>
      <c r="E221" s="89"/>
      <c r="F221" s="89"/>
      <c r="G221" s="89"/>
      <c r="H221" s="89"/>
      <c r="I221" s="89"/>
    </row>
    <row r="222" spans="1:9" x14ac:dyDescent="0.25">
      <c r="A222" s="89"/>
      <c r="B222" s="90"/>
      <c r="C222" s="92"/>
      <c r="D222" s="89"/>
      <c r="E222" s="89"/>
      <c r="F222" s="89"/>
      <c r="G222" s="89"/>
      <c r="H222" s="89"/>
      <c r="I222" s="89"/>
    </row>
    <row r="223" spans="1:9" x14ac:dyDescent="0.25">
      <c r="A223" s="89"/>
      <c r="B223" s="90"/>
      <c r="C223" s="92"/>
      <c r="D223" s="89"/>
      <c r="E223" s="89"/>
      <c r="F223" s="89"/>
      <c r="G223" s="89"/>
      <c r="H223" s="89"/>
      <c r="I223" s="89"/>
    </row>
    <row r="224" spans="1:9" x14ac:dyDescent="0.25">
      <c r="A224" s="89"/>
      <c r="B224" s="90"/>
      <c r="C224" s="92"/>
      <c r="D224" s="89"/>
      <c r="E224" s="89"/>
      <c r="F224" s="89"/>
      <c r="G224" s="89"/>
      <c r="H224" s="89"/>
      <c r="I224" s="89"/>
    </row>
    <row r="225" spans="1:9" x14ac:dyDescent="0.25">
      <c r="A225" s="89"/>
      <c r="B225" s="90"/>
      <c r="C225" s="92"/>
      <c r="D225" s="89"/>
      <c r="E225" s="89"/>
      <c r="F225" s="89"/>
      <c r="G225" s="89"/>
      <c r="H225" s="89"/>
      <c r="I225" s="89"/>
    </row>
    <row r="226" spans="1:9" x14ac:dyDescent="0.25">
      <c r="A226" s="89"/>
      <c r="B226" s="90"/>
      <c r="C226" s="92"/>
      <c r="D226" s="89"/>
      <c r="E226" s="89"/>
      <c r="F226" s="89"/>
      <c r="G226" s="89"/>
      <c r="H226" s="89"/>
      <c r="I226" s="89"/>
    </row>
    <row r="227" spans="1:9" x14ac:dyDescent="0.25">
      <c r="A227" s="89"/>
      <c r="B227" s="90"/>
      <c r="C227" s="92"/>
      <c r="D227" s="89"/>
      <c r="E227" s="89"/>
      <c r="F227" s="89"/>
      <c r="G227" s="89"/>
      <c r="H227" s="89"/>
      <c r="I227" s="89"/>
    </row>
    <row r="228" spans="1:9" x14ac:dyDescent="0.25">
      <c r="A228" s="89"/>
      <c r="B228" s="90"/>
      <c r="C228" s="92"/>
      <c r="D228" s="89"/>
      <c r="E228" s="89"/>
      <c r="F228" s="89"/>
      <c r="G228" s="89"/>
      <c r="H228" s="89"/>
      <c r="I228" s="89"/>
    </row>
    <row r="229" spans="1:9" x14ac:dyDescent="0.25">
      <c r="A229" s="89"/>
      <c r="B229" s="90"/>
      <c r="C229" s="92"/>
      <c r="D229" s="89"/>
      <c r="E229" s="89"/>
      <c r="F229" s="89"/>
      <c r="G229" s="89"/>
      <c r="H229" s="89"/>
      <c r="I229" s="89"/>
    </row>
    <row r="230" spans="1:9" x14ac:dyDescent="0.25">
      <c r="A230" s="89"/>
      <c r="B230" s="90"/>
      <c r="C230" s="92"/>
      <c r="D230" s="89"/>
      <c r="E230" s="89"/>
      <c r="F230" s="89"/>
      <c r="G230" s="89"/>
      <c r="H230" s="89"/>
      <c r="I230" s="89"/>
    </row>
    <row r="231" spans="1:9" x14ac:dyDescent="0.25">
      <c r="A231" s="89"/>
      <c r="B231" s="90"/>
      <c r="C231" s="92"/>
      <c r="D231" s="89"/>
      <c r="E231" s="89"/>
      <c r="F231" s="89"/>
      <c r="G231" s="89"/>
      <c r="H231" s="89"/>
      <c r="I231" s="89"/>
    </row>
    <row r="232" spans="1:9" x14ac:dyDescent="0.25">
      <c r="A232" s="89"/>
      <c r="B232" s="90"/>
      <c r="C232" s="92"/>
      <c r="D232" s="89"/>
      <c r="E232" s="89"/>
      <c r="F232" s="89"/>
      <c r="G232" s="89"/>
      <c r="H232" s="89"/>
      <c r="I232" s="89"/>
    </row>
    <row r="233" spans="1:9" x14ac:dyDescent="0.25">
      <c r="A233" s="89"/>
      <c r="B233" s="90"/>
      <c r="C233" s="92"/>
      <c r="D233" s="89"/>
      <c r="E233" s="89"/>
      <c r="F233" s="89"/>
      <c r="G233" s="89"/>
      <c r="H233" s="89"/>
      <c r="I233" s="89"/>
    </row>
    <row r="234" spans="1:9" x14ac:dyDescent="0.25">
      <c r="A234" s="89"/>
      <c r="B234" s="90"/>
      <c r="C234" s="92"/>
      <c r="D234" s="89"/>
      <c r="E234" s="89"/>
      <c r="F234" s="89"/>
      <c r="G234" s="89"/>
      <c r="H234" s="89"/>
      <c r="I234" s="89"/>
    </row>
    <row r="235" spans="1:9" x14ac:dyDescent="0.25">
      <c r="A235" s="89"/>
      <c r="B235" s="90"/>
      <c r="C235" s="92"/>
      <c r="D235" s="89"/>
      <c r="E235" s="89"/>
      <c r="F235" s="89"/>
      <c r="G235" s="89"/>
      <c r="H235" s="89"/>
      <c r="I235" s="89"/>
    </row>
    <row r="236" spans="1:9" x14ac:dyDescent="0.25">
      <c r="A236" s="89"/>
      <c r="B236" s="90"/>
      <c r="C236" s="92"/>
      <c r="D236" s="89"/>
      <c r="E236" s="89"/>
      <c r="F236" s="89"/>
      <c r="G236" s="89"/>
      <c r="H236" s="89"/>
      <c r="I236" s="89"/>
    </row>
    <row r="237" spans="1:9" x14ac:dyDescent="0.25">
      <c r="A237" s="89"/>
      <c r="B237" s="90"/>
      <c r="C237" s="92"/>
      <c r="D237" s="89"/>
      <c r="E237" s="89"/>
      <c r="F237" s="89"/>
      <c r="G237" s="89"/>
      <c r="H237" s="89"/>
      <c r="I237" s="89"/>
    </row>
    <row r="238" spans="1:9" x14ac:dyDescent="0.25">
      <c r="A238" s="89"/>
      <c r="B238" s="90"/>
      <c r="C238" s="92"/>
      <c r="D238" s="89"/>
      <c r="E238" s="89"/>
      <c r="F238" s="89"/>
      <c r="G238" s="89"/>
      <c r="H238" s="89"/>
      <c r="I238" s="89"/>
    </row>
    <row r="239" spans="1:9" x14ac:dyDescent="0.25">
      <c r="A239" s="89"/>
      <c r="B239" s="90"/>
      <c r="C239" s="92"/>
      <c r="D239" s="89"/>
      <c r="E239" s="89"/>
      <c r="F239" s="89"/>
      <c r="G239" s="89"/>
      <c r="H239" s="89"/>
      <c r="I239" s="89"/>
    </row>
    <row r="240" spans="1:9" x14ac:dyDescent="0.25">
      <c r="A240" s="89"/>
      <c r="B240" s="90"/>
      <c r="C240" s="92"/>
      <c r="D240" s="89"/>
      <c r="E240" s="89"/>
      <c r="F240" s="89"/>
      <c r="G240" s="89"/>
      <c r="H240" s="89"/>
      <c r="I240" s="89"/>
    </row>
    <row r="241" spans="1:9" x14ac:dyDescent="0.25">
      <c r="A241" s="89"/>
      <c r="B241" s="90"/>
      <c r="C241" s="92"/>
      <c r="D241" s="89"/>
      <c r="E241" s="89"/>
      <c r="F241" s="89"/>
      <c r="G241" s="89"/>
      <c r="H241" s="89"/>
      <c r="I241" s="89"/>
    </row>
    <row r="242" spans="1:9" x14ac:dyDescent="0.25">
      <c r="A242" s="89"/>
      <c r="B242" s="90"/>
      <c r="C242" s="92"/>
      <c r="D242" s="89"/>
      <c r="E242" s="89"/>
      <c r="F242" s="89"/>
      <c r="G242" s="89"/>
      <c r="H242" s="89"/>
      <c r="I242" s="89"/>
    </row>
    <row r="243" spans="1:9" x14ac:dyDescent="0.25">
      <c r="A243" s="89"/>
      <c r="B243" s="90"/>
      <c r="C243" s="92"/>
      <c r="D243" s="89"/>
      <c r="E243" s="89"/>
      <c r="F243" s="89"/>
      <c r="G243" s="89"/>
      <c r="H243" s="89"/>
      <c r="I243" s="89"/>
    </row>
  </sheetData>
  <mergeCells count="10">
    <mergeCell ref="A1:C1"/>
    <mergeCell ref="A2:C2"/>
    <mergeCell ref="A4:C4"/>
    <mergeCell ref="A7:A11"/>
    <mergeCell ref="A13:A14"/>
    <mergeCell ref="A49:A63"/>
    <mergeCell ref="E15:G15"/>
    <mergeCell ref="E16:G46"/>
    <mergeCell ref="A65:A68"/>
    <mergeCell ref="A16:A47"/>
  </mergeCells>
  <hyperlinks>
    <hyperlink ref="A3" r:id="rId1"/>
    <hyperlink ref="C13" location="'3.2'!A1" display="'3.2'!A1"/>
    <hyperlink ref="C14" location="'3.4'!A1" display="'3.4'!A1"/>
    <hyperlink ref="C7" location="'CP1'!A1" display="'CP1"/>
    <hyperlink ref="C8" location="'CP2'!A1" display="'CP2"/>
    <hyperlink ref="C9" location="'CP3'!A1" display="'CP3"/>
    <hyperlink ref="C10" location="'CP4'!A1" display="'CP4"/>
    <hyperlink ref="C11" location="'CP5'!A1" display="'CP5"/>
    <hyperlink ref="C16" location="'4.1'!A1" display="'4.1'!A1"/>
    <hyperlink ref="C17" location="'4.2'!A1" display="'4.2'!A1"/>
    <hyperlink ref="C19" location="'4.3'!A1" display="'4.3'!A1"/>
    <hyperlink ref="C20" location="'4.4'!A1" display="'4.4'!A1"/>
    <hyperlink ref="C21" location="'4.5'!A1" display="'4.5'!A1"/>
    <hyperlink ref="C22" location="'4.6'!A1" display="'4.6'!A1"/>
    <hyperlink ref="C23" location="'4.7'!A1" display="'4.7'!A1"/>
    <hyperlink ref="C24" location="'4.8'!A1" display="'4.8'!A1"/>
    <hyperlink ref="C25" location="'4.9'!A1" display="'4.9'!A1"/>
    <hyperlink ref="C26" location="'4.10'!A1" display="4.10"/>
    <hyperlink ref="C27" location="'4.11'!A1" display="'4.11'!A1"/>
    <hyperlink ref="C28" location="'4.12'!A1" display="'4.12'!A1"/>
    <hyperlink ref="C29" location="'4.14'!A1" display="'4.14'!A1"/>
    <hyperlink ref="C30" location="'4.15'!A1" display="'4.15'!A1"/>
    <hyperlink ref="C31" location="'4.16'!A1" display="'4.16'!A1"/>
    <hyperlink ref="C32" location="'4.18'!A1" display="'4.18'!A1"/>
    <hyperlink ref="C33" location="'4.20'!A1" display="4.20"/>
    <hyperlink ref="C34" location="'4.21'!A1" display="'4.21'!A1"/>
    <hyperlink ref="C35" location="'4.22'!A1" display="'4.22'!A1"/>
    <hyperlink ref="C36" location="'4.24'!A1" display="'4.24'!A1"/>
    <hyperlink ref="C37" location="'4.25 - 4.27'!A1" display="4.25 - 4.27"/>
    <hyperlink ref="C38" location="'4.28'!A1" display="'4.28'!A1"/>
    <hyperlink ref="C39" location="'4.29'!A1" display="'4.29'!A1"/>
    <hyperlink ref="C40" location="'4.31'!A1" display="'4.31'!A1"/>
    <hyperlink ref="C41" location="'4.32'!A1" display="'4.32'!A1"/>
    <hyperlink ref="C42" location="'4.33'!A1" display="'4.33'!A1"/>
    <hyperlink ref="C46" location="'ED4'!A1" display="ED4"/>
    <hyperlink ref="C18" location="'4.2A'!A1" display="'4.2A'!A1"/>
    <hyperlink ref="C43" location="'ED1'!A1" display="ED1"/>
    <hyperlink ref="C44" location="'ED2'!A1" display="ED2"/>
    <hyperlink ref="C45" location="'ED3'!A1" display="ED3"/>
    <hyperlink ref="C49" location="'5.1'!A1" display="'5.1'!A1"/>
    <hyperlink ref="C50" location="'5.2 - 5.3'!A1" display="'5.2 - 5.3'!A1"/>
    <hyperlink ref="C51" location="'5.4'!A1" display="'5.4'!A1"/>
    <hyperlink ref="C52" location="'5.5'!A1" display="'5.5'!A1"/>
    <hyperlink ref="C53" location="'5.6'!A1" display="'5.6'!A1"/>
    <hyperlink ref="C54" location="'5.7'!A1" display="'5.7'!A1"/>
    <hyperlink ref="C55" location="'5.8'!A1" display="'5.8'!A1"/>
    <hyperlink ref="C56" location="'5.9'!A1" display="'5.9'!A1"/>
    <hyperlink ref="C57" location="'5.10'!A1" display="5.10"/>
    <hyperlink ref="C58" location="'5.11'!A1" display="'5.11'!A1"/>
    <hyperlink ref="C59" location="'5.12'!A1" display="'5.12'!A1"/>
    <hyperlink ref="C60" location="'5.13 - 5.16'!A1" display="5.13 - 5.16"/>
    <hyperlink ref="C61" location="'ES1'!A1" display="ES1"/>
    <hyperlink ref="C63" location="'ES3'!A1" display="ES3"/>
    <hyperlink ref="C62" location="'ES2'!A1" display="ES2"/>
    <hyperlink ref="C65" location="'6.2'!A1" display="'6.2'!A1"/>
    <hyperlink ref="C66" location="'6.3'!A1" display="'6.3'!A1"/>
    <hyperlink ref="C67" location="'6.4'!A1" display="'6.4'!A1"/>
    <hyperlink ref="C68" location="'NZ1'!A1" display="NZ1"/>
    <hyperlink ref="C47" location="'ED5'!A1" display="ED5"/>
  </hyperlinks>
  <pageMargins left="0.7" right="0.7" top="0.75" bottom="0.75" header="0.3" footer="0.3"/>
  <pageSetup paperSize="9" orientation="portrait" r:id="rId2"/>
  <ignoredErrors>
    <ignoredError sqref="C57" numberStoredAsText="1"/>
  </ignoredError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DCE00"/>
  </sheetPr>
  <dimension ref="A1:BA92"/>
  <sheetViews>
    <sheetView showGridLines="0" zoomScale="80" zoomScaleNormal="80" workbookViewId="0">
      <selection activeCell="A2" sqref="A2"/>
    </sheetView>
  </sheetViews>
  <sheetFormatPr defaultColWidth="10" defaultRowHeight="15" customHeight="1" x14ac:dyDescent="0.2"/>
  <cols>
    <col min="1" max="1" width="10.28515625" style="83" customWidth="1"/>
    <col min="2" max="13" width="10" style="83"/>
    <col min="14" max="14" width="7" style="109" customWidth="1"/>
    <col min="15" max="15" width="27.140625" style="109" customWidth="1"/>
    <col min="16" max="18" width="11" style="109" customWidth="1"/>
    <col min="19" max="19" width="11" style="110" hidden="1" customWidth="1"/>
    <col min="20" max="50" width="11" style="109" customWidth="1"/>
    <col min="51" max="52" width="10" style="109"/>
    <col min="53" max="16384" width="10" style="83"/>
  </cols>
  <sheetData>
    <row r="1" spans="1:52" s="179" customFormat="1" ht="20.25" customHeight="1" x14ac:dyDescent="0.3">
      <c r="A1" s="178" t="s">
        <v>151</v>
      </c>
    </row>
    <row r="3" spans="1:52" s="487" customFormat="1" ht="15.75" x14ac:dyDescent="0.25">
      <c r="A3" s="486" t="s">
        <v>143</v>
      </c>
    </row>
    <row r="5" spans="1:52" ht="15" customHeight="1" x14ac:dyDescent="0.2">
      <c r="A5" s="109"/>
      <c r="B5" s="109"/>
      <c r="C5" s="109"/>
      <c r="D5" s="109"/>
      <c r="E5" s="109"/>
      <c r="F5" s="109"/>
      <c r="G5" s="109"/>
      <c r="H5" s="109"/>
      <c r="I5" s="109"/>
      <c r="J5" s="109"/>
      <c r="K5" s="109"/>
      <c r="L5" s="109"/>
      <c r="M5" s="109"/>
      <c r="N5" s="162" t="s">
        <v>152</v>
      </c>
      <c r="O5" s="163"/>
      <c r="P5" s="163"/>
      <c r="Q5" s="163"/>
      <c r="R5" s="163"/>
      <c r="S5" s="164"/>
      <c r="T5" s="163"/>
      <c r="U5" s="163"/>
      <c r="V5" s="163"/>
      <c r="W5" s="163"/>
      <c r="X5" s="163"/>
      <c r="Y5" s="163"/>
      <c r="Z5" s="163"/>
      <c r="AA5" s="163"/>
      <c r="AB5" s="163"/>
      <c r="AC5" s="163"/>
      <c r="AD5" s="163"/>
      <c r="AE5" s="163"/>
      <c r="AF5" s="163"/>
      <c r="AG5" s="163"/>
      <c r="AH5" s="163"/>
      <c r="AI5" s="163"/>
      <c r="AJ5" s="163"/>
      <c r="AK5" s="163"/>
      <c r="AL5" s="163"/>
      <c r="AM5" s="163"/>
      <c r="AN5" s="163"/>
      <c r="AO5" s="163"/>
      <c r="AP5" s="163"/>
      <c r="AQ5" s="163"/>
      <c r="AR5" s="163"/>
      <c r="AS5" s="163"/>
      <c r="AT5" s="163"/>
      <c r="AU5" s="163"/>
      <c r="AV5" s="163"/>
      <c r="AW5" s="163"/>
      <c r="AX5" s="163"/>
      <c r="AY5" s="163"/>
      <c r="AZ5" s="163"/>
    </row>
    <row r="6" spans="1:52" ht="15" customHeight="1" x14ac:dyDescent="0.25">
      <c r="A6" s="161" t="s">
        <v>103</v>
      </c>
      <c r="B6" s="109"/>
      <c r="C6" s="109"/>
      <c r="D6" s="109"/>
      <c r="E6" s="109"/>
      <c r="F6" s="109"/>
      <c r="G6" s="109"/>
      <c r="H6" s="109"/>
      <c r="I6" s="109"/>
      <c r="J6" s="109"/>
      <c r="K6" s="109"/>
      <c r="L6" s="109"/>
      <c r="M6" s="109"/>
      <c r="N6" s="165" t="s">
        <v>103</v>
      </c>
      <c r="O6" s="163"/>
      <c r="P6" s="163"/>
      <c r="Q6" s="163"/>
      <c r="R6" s="163"/>
      <c r="S6" s="164"/>
      <c r="T6" s="163"/>
      <c r="U6" s="163"/>
      <c r="V6" s="163"/>
      <c r="W6" s="163"/>
      <c r="X6" s="163"/>
      <c r="Y6" s="163"/>
      <c r="Z6" s="163"/>
      <c r="AA6" s="163"/>
      <c r="AB6" s="163"/>
      <c r="AC6" s="163"/>
      <c r="AD6" s="163"/>
      <c r="AE6" s="163"/>
      <c r="AF6" s="163"/>
      <c r="AG6" s="163"/>
      <c r="AH6" s="163"/>
      <c r="AI6" s="163"/>
      <c r="AJ6" s="163"/>
      <c r="AK6" s="163"/>
      <c r="AL6" s="163"/>
      <c r="AM6" s="163"/>
      <c r="AN6" s="163"/>
      <c r="AO6" s="163"/>
      <c r="AP6" s="163"/>
      <c r="AQ6" s="163"/>
      <c r="AR6" s="163"/>
      <c r="AS6" s="163"/>
      <c r="AT6" s="163"/>
      <c r="AU6" s="163"/>
      <c r="AV6" s="163"/>
      <c r="AW6" s="163"/>
      <c r="AX6" s="163"/>
      <c r="AY6" s="163"/>
      <c r="AZ6" s="163"/>
    </row>
    <row r="7" spans="1:52" ht="15" customHeight="1" x14ac:dyDescent="0.2">
      <c r="A7" s="109"/>
      <c r="B7" s="109"/>
      <c r="C7" s="109"/>
      <c r="D7" s="109"/>
      <c r="E7" s="109"/>
      <c r="F7" s="109"/>
      <c r="G7" s="109"/>
      <c r="H7" s="109"/>
      <c r="I7" s="109"/>
      <c r="J7" s="109"/>
      <c r="K7" s="109"/>
      <c r="L7" s="109"/>
      <c r="M7" s="109"/>
      <c r="N7" s="166" t="s">
        <v>153</v>
      </c>
      <c r="O7" s="166" t="s">
        <v>120</v>
      </c>
      <c r="P7" s="167">
        <v>42005</v>
      </c>
      <c r="Q7" s="167">
        <v>42370</v>
      </c>
      <c r="R7" s="168">
        <v>42736</v>
      </c>
      <c r="S7" s="169">
        <v>43101</v>
      </c>
      <c r="T7" s="167">
        <v>43101</v>
      </c>
      <c r="U7" s="167">
        <v>43466</v>
      </c>
      <c r="V7" s="167">
        <v>43831</v>
      </c>
      <c r="W7" s="167">
        <v>44197</v>
      </c>
      <c r="X7" s="167">
        <v>44562</v>
      </c>
      <c r="Y7" s="167">
        <v>44927</v>
      </c>
      <c r="Z7" s="167">
        <v>45292</v>
      </c>
      <c r="AA7" s="167">
        <v>45658</v>
      </c>
      <c r="AB7" s="167">
        <v>46023</v>
      </c>
      <c r="AC7" s="167">
        <v>46388</v>
      </c>
      <c r="AD7" s="167">
        <v>46753</v>
      </c>
      <c r="AE7" s="167">
        <v>47119</v>
      </c>
      <c r="AF7" s="167">
        <v>47484</v>
      </c>
      <c r="AG7" s="167">
        <v>47849</v>
      </c>
      <c r="AH7" s="167">
        <v>48214</v>
      </c>
      <c r="AI7" s="167">
        <v>48580</v>
      </c>
      <c r="AJ7" s="167">
        <v>48945</v>
      </c>
      <c r="AK7" s="167">
        <v>49310</v>
      </c>
      <c r="AL7" s="167">
        <v>49675</v>
      </c>
      <c r="AM7" s="167">
        <v>50041</v>
      </c>
      <c r="AN7" s="167">
        <v>50406</v>
      </c>
      <c r="AO7" s="167">
        <v>50771</v>
      </c>
      <c r="AP7" s="167">
        <v>51136</v>
      </c>
      <c r="AQ7" s="167">
        <v>51502</v>
      </c>
      <c r="AR7" s="167">
        <v>51867</v>
      </c>
      <c r="AS7" s="167">
        <v>52232</v>
      </c>
      <c r="AT7" s="167">
        <v>52597</v>
      </c>
      <c r="AU7" s="167">
        <v>52963</v>
      </c>
      <c r="AV7" s="167">
        <v>53328</v>
      </c>
      <c r="AW7" s="167">
        <v>53693</v>
      </c>
      <c r="AX7" s="167">
        <v>54058</v>
      </c>
      <c r="AY7" s="167">
        <v>54424</v>
      </c>
      <c r="AZ7" s="167">
        <v>54789</v>
      </c>
    </row>
    <row r="8" spans="1:52" ht="15" customHeight="1" x14ac:dyDescent="0.2">
      <c r="A8" s="109"/>
      <c r="B8" s="109"/>
      <c r="C8" s="109"/>
      <c r="D8" s="109"/>
      <c r="E8" s="109"/>
      <c r="F8" s="109"/>
      <c r="G8" s="109"/>
      <c r="H8" s="109"/>
      <c r="I8" s="109"/>
      <c r="J8" s="109"/>
      <c r="K8" s="109"/>
      <c r="L8" s="109"/>
      <c r="M8" s="109"/>
      <c r="N8" s="170" t="s">
        <v>154</v>
      </c>
      <c r="O8" s="166" t="s">
        <v>155</v>
      </c>
      <c r="P8" s="171"/>
      <c r="Q8" s="171"/>
      <c r="R8" s="171"/>
      <c r="S8" s="172"/>
      <c r="T8" s="173">
        <v>896.06833800000015</v>
      </c>
      <c r="U8" s="173">
        <v>801.15148111670601</v>
      </c>
      <c r="V8" s="173">
        <v>760.86265269268176</v>
      </c>
      <c r="W8" s="173">
        <v>744.19570084911368</v>
      </c>
      <c r="X8" s="173">
        <v>723.30921654884321</v>
      </c>
      <c r="Y8" s="173">
        <v>718.21386718347333</v>
      </c>
      <c r="Z8" s="173">
        <v>707.13708137201763</v>
      </c>
      <c r="AA8" s="173">
        <v>684.26741695008172</v>
      </c>
      <c r="AB8" s="173">
        <v>664.32637539349696</v>
      </c>
      <c r="AC8" s="173">
        <v>645.1771760625212</v>
      </c>
      <c r="AD8" s="173">
        <v>629.88290699151594</v>
      </c>
      <c r="AE8" s="173">
        <v>609.8418964670484</v>
      </c>
      <c r="AF8" s="173">
        <v>589.27540838661162</v>
      </c>
      <c r="AG8" s="173">
        <v>568.10780888960539</v>
      </c>
      <c r="AH8" s="173">
        <v>551.89609278011415</v>
      </c>
      <c r="AI8" s="173">
        <v>537.3643785979873</v>
      </c>
      <c r="AJ8" s="173">
        <v>517.98348759332714</v>
      </c>
      <c r="AK8" s="173">
        <v>500.67366335559132</v>
      </c>
      <c r="AL8" s="173">
        <v>489.31579495547385</v>
      </c>
      <c r="AM8" s="173">
        <v>473.96853336168317</v>
      </c>
      <c r="AN8" s="173">
        <v>459.40704145135027</v>
      </c>
      <c r="AO8" s="173">
        <v>438.98319010185787</v>
      </c>
      <c r="AP8" s="173">
        <v>418.48365880327452</v>
      </c>
      <c r="AQ8" s="173">
        <v>400.43771115393042</v>
      </c>
      <c r="AR8" s="173">
        <v>381.59371476834724</v>
      </c>
      <c r="AS8" s="173">
        <v>363.33113598100482</v>
      </c>
      <c r="AT8" s="173">
        <v>345.84636361136978</v>
      </c>
      <c r="AU8" s="173">
        <v>327.90959042229957</v>
      </c>
      <c r="AV8" s="173">
        <v>311.88644225995995</v>
      </c>
      <c r="AW8" s="173">
        <v>295.31691098127993</v>
      </c>
      <c r="AX8" s="173">
        <v>278.20703180213934</v>
      </c>
      <c r="AY8" s="173">
        <v>261.5422294621747</v>
      </c>
      <c r="AZ8" s="173">
        <v>246.10894730575438</v>
      </c>
    </row>
    <row r="9" spans="1:52" ht="15" customHeight="1" x14ac:dyDescent="0.2">
      <c r="A9" s="109"/>
      <c r="B9" s="109"/>
      <c r="C9" s="109"/>
      <c r="D9" s="109"/>
      <c r="E9" s="109"/>
      <c r="F9" s="109"/>
      <c r="G9" s="109"/>
      <c r="H9" s="109"/>
      <c r="I9" s="109"/>
      <c r="J9" s="109"/>
      <c r="K9" s="109"/>
      <c r="L9" s="109"/>
      <c r="M9" s="109"/>
      <c r="N9" s="170" t="s">
        <v>154</v>
      </c>
      <c r="O9" s="166" t="s">
        <v>156</v>
      </c>
      <c r="P9" s="171"/>
      <c r="Q9" s="171"/>
      <c r="R9" s="171"/>
      <c r="S9" s="172"/>
      <c r="T9" s="173">
        <v>3.3</v>
      </c>
      <c r="U9" s="173">
        <v>4.8619084101528509</v>
      </c>
      <c r="V9" s="173">
        <v>6.145935024982121</v>
      </c>
      <c r="W9" s="173">
        <v>7.6299941995427538</v>
      </c>
      <c r="X9" s="173">
        <v>9.3418620034280071</v>
      </c>
      <c r="Y9" s="173">
        <v>11.589954455882555</v>
      </c>
      <c r="Z9" s="173">
        <v>14.298179262754296</v>
      </c>
      <c r="AA9" s="173">
        <v>16.251307316392261</v>
      </c>
      <c r="AB9" s="173">
        <v>17.769127667494459</v>
      </c>
      <c r="AC9" s="173">
        <v>20.014455617926981</v>
      </c>
      <c r="AD9" s="173">
        <v>22.588409890319166</v>
      </c>
      <c r="AE9" s="173">
        <v>24.929656260549475</v>
      </c>
      <c r="AF9" s="173">
        <v>28.319859048134212</v>
      </c>
      <c r="AG9" s="173">
        <v>33.070041760416743</v>
      </c>
      <c r="AH9" s="173">
        <v>34.110968884626374</v>
      </c>
      <c r="AI9" s="173">
        <v>34.14399736246169</v>
      </c>
      <c r="AJ9" s="173">
        <v>38.300981912697736</v>
      </c>
      <c r="AK9" s="173">
        <v>39.548854095985725</v>
      </c>
      <c r="AL9" s="173">
        <v>40.340792461892768</v>
      </c>
      <c r="AM9" s="173">
        <v>40.659122168527183</v>
      </c>
      <c r="AN9" s="173">
        <v>39.96216499221994</v>
      </c>
      <c r="AO9" s="173">
        <v>41.388438802535745</v>
      </c>
      <c r="AP9" s="173">
        <v>42.739415671539618</v>
      </c>
      <c r="AQ9" s="173">
        <v>44.162697471173878</v>
      </c>
      <c r="AR9" s="173">
        <v>45.811933347595321</v>
      </c>
      <c r="AS9" s="173">
        <v>46.873849795187603</v>
      </c>
      <c r="AT9" s="173">
        <v>48.000737007988818</v>
      </c>
      <c r="AU9" s="173">
        <v>49.403985415804875</v>
      </c>
      <c r="AV9" s="173">
        <v>50.850341829351983</v>
      </c>
      <c r="AW9" s="173">
        <v>52.808868267423378</v>
      </c>
      <c r="AX9" s="173">
        <v>54.581283786086374</v>
      </c>
      <c r="AY9" s="173">
        <v>56.019455610440829</v>
      </c>
      <c r="AZ9" s="173">
        <v>55.995376428685077</v>
      </c>
    </row>
    <row r="10" spans="1:52" ht="15" customHeight="1" x14ac:dyDescent="0.2">
      <c r="A10" s="109"/>
      <c r="B10" s="109"/>
      <c r="C10" s="109"/>
      <c r="D10" s="109"/>
      <c r="E10" s="109"/>
      <c r="F10" s="109"/>
      <c r="G10" s="109"/>
      <c r="H10" s="109"/>
      <c r="I10" s="109"/>
      <c r="J10" s="109"/>
      <c r="K10" s="109"/>
      <c r="L10" s="109"/>
      <c r="M10" s="109"/>
      <c r="N10" s="170" t="s">
        <v>154</v>
      </c>
      <c r="O10" s="166" t="s">
        <v>157</v>
      </c>
      <c r="P10" s="171"/>
      <c r="Q10" s="171"/>
      <c r="R10" s="171"/>
      <c r="S10" s="172"/>
      <c r="T10" s="173">
        <f>SUM(T8:T9)</f>
        <v>899.36833800000011</v>
      </c>
      <c r="U10" s="173">
        <f>SUM(U8:U9)</f>
        <v>806.01338952685887</v>
      </c>
      <c r="V10" s="173">
        <f t="shared" ref="V10:AZ10" si="0">SUM(V8:V9)</f>
        <v>767.00858771766389</v>
      </c>
      <c r="W10" s="173">
        <f t="shared" si="0"/>
        <v>751.82569504865648</v>
      </c>
      <c r="X10" s="173">
        <f t="shared" si="0"/>
        <v>732.6510785522712</v>
      </c>
      <c r="Y10" s="173">
        <f t="shared" si="0"/>
        <v>729.80382163935587</v>
      </c>
      <c r="Z10" s="173">
        <f t="shared" si="0"/>
        <v>721.43526063477191</v>
      </c>
      <c r="AA10" s="173">
        <f t="shared" si="0"/>
        <v>700.51872426647401</v>
      </c>
      <c r="AB10" s="173">
        <f t="shared" si="0"/>
        <v>682.0955030609914</v>
      </c>
      <c r="AC10" s="173">
        <f t="shared" si="0"/>
        <v>665.19163168044815</v>
      </c>
      <c r="AD10" s="173">
        <f t="shared" si="0"/>
        <v>652.47131688183515</v>
      </c>
      <c r="AE10" s="173">
        <f t="shared" si="0"/>
        <v>634.77155272759785</v>
      </c>
      <c r="AF10" s="173">
        <f t="shared" si="0"/>
        <v>617.59526743474578</v>
      </c>
      <c r="AG10" s="173">
        <f t="shared" si="0"/>
        <v>601.17785065002215</v>
      </c>
      <c r="AH10" s="173">
        <f t="shared" si="0"/>
        <v>586.00706166474049</v>
      </c>
      <c r="AI10" s="173">
        <f t="shared" si="0"/>
        <v>571.50837596044903</v>
      </c>
      <c r="AJ10" s="173">
        <f t="shared" si="0"/>
        <v>556.28446950602483</v>
      </c>
      <c r="AK10" s="173">
        <f t="shared" si="0"/>
        <v>540.222517451577</v>
      </c>
      <c r="AL10" s="173">
        <f t="shared" si="0"/>
        <v>529.65658741736661</v>
      </c>
      <c r="AM10" s="173">
        <f t="shared" si="0"/>
        <v>514.6276555302104</v>
      </c>
      <c r="AN10" s="173">
        <f t="shared" si="0"/>
        <v>499.36920644357019</v>
      </c>
      <c r="AO10" s="173">
        <f t="shared" si="0"/>
        <v>480.37162890439362</v>
      </c>
      <c r="AP10" s="173">
        <f t="shared" si="0"/>
        <v>461.22307447481415</v>
      </c>
      <c r="AQ10" s="173">
        <f t="shared" si="0"/>
        <v>444.60040862510431</v>
      </c>
      <c r="AR10" s="173">
        <f t="shared" si="0"/>
        <v>427.40564811594254</v>
      </c>
      <c r="AS10" s="173">
        <f t="shared" si="0"/>
        <v>410.20498577619242</v>
      </c>
      <c r="AT10" s="173">
        <f t="shared" si="0"/>
        <v>393.84710061935857</v>
      </c>
      <c r="AU10" s="173">
        <f t="shared" si="0"/>
        <v>377.31357583810444</v>
      </c>
      <c r="AV10" s="173">
        <f t="shared" si="0"/>
        <v>362.73678408931193</v>
      </c>
      <c r="AW10" s="173">
        <f t="shared" si="0"/>
        <v>348.12577924870334</v>
      </c>
      <c r="AX10" s="173">
        <f t="shared" si="0"/>
        <v>332.78831558822571</v>
      </c>
      <c r="AY10" s="173">
        <f t="shared" si="0"/>
        <v>317.56168507261555</v>
      </c>
      <c r="AZ10" s="173">
        <f t="shared" si="0"/>
        <v>302.10432373443945</v>
      </c>
    </row>
    <row r="11" spans="1:52" ht="15" customHeight="1" x14ac:dyDescent="0.2">
      <c r="A11" s="109"/>
      <c r="B11" s="109"/>
      <c r="C11" s="109"/>
      <c r="D11" s="109"/>
      <c r="E11" s="109"/>
      <c r="F11" s="109"/>
      <c r="G11" s="109"/>
      <c r="H11" s="109"/>
      <c r="I11" s="109"/>
      <c r="J11" s="109"/>
      <c r="K11" s="109"/>
      <c r="L11" s="109"/>
      <c r="M11" s="109"/>
      <c r="N11" s="163"/>
      <c r="O11" s="163"/>
      <c r="P11" s="163"/>
      <c r="Q11" s="163"/>
      <c r="R11" s="163"/>
      <c r="S11" s="164"/>
      <c r="T11" s="163"/>
      <c r="U11" s="163"/>
      <c r="V11" s="163"/>
      <c r="W11" s="163"/>
      <c r="X11" s="163"/>
      <c r="Y11" s="163"/>
      <c r="Z11" s="163"/>
      <c r="AA11" s="163"/>
      <c r="AB11" s="163"/>
      <c r="AC11" s="163"/>
      <c r="AD11" s="163"/>
      <c r="AE11" s="163"/>
      <c r="AF11" s="174">
        <f>AF8/AF10</f>
        <v>0.95414495456585346</v>
      </c>
      <c r="AG11" s="163"/>
      <c r="AH11" s="163"/>
      <c r="AI11" s="163"/>
      <c r="AJ11" s="163"/>
      <c r="AK11" s="163"/>
      <c r="AL11" s="163"/>
      <c r="AM11" s="163"/>
      <c r="AN11" s="163"/>
      <c r="AO11" s="163"/>
      <c r="AP11" s="163"/>
      <c r="AQ11" s="163"/>
      <c r="AR11" s="163"/>
      <c r="AS11" s="163"/>
      <c r="AT11" s="163"/>
      <c r="AU11" s="163"/>
      <c r="AV11" s="163"/>
      <c r="AW11" s="163"/>
      <c r="AX11" s="163"/>
      <c r="AY11" s="174"/>
      <c r="AZ11" s="174">
        <f>AZ8/AZ10</f>
        <v>0.81464887447984025</v>
      </c>
    </row>
    <row r="12" spans="1:52" ht="15" customHeight="1" x14ac:dyDescent="0.2">
      <c r="A12" s="109"/>
      <c r="B12" s="109"/>
      <c r="C12" s="109"/>
      <c r="D12" s="109"/>
      <c r="E12" s="109"/>
      <c r="F12" s="109"/>
      <c r="G12" s="109"/>
      <c r="H12" s="109"/>
      <c r="I12" s="109"/>
      <c r="J12" s="109"/>
      <c r="K12" s="109"/>
      <c r="L12" s="109"/>
      <c r="M12" s="109"/>
      <c r="N12" s="163"/>
      <c r="O12" s="163"/>
      <c r="P12" s="163"/>
      <c r="Q12" s="163"/>
      <c r="R12" s="163"/>
      <c r="S12" s="164"/>
      <c r="T12" s="163"/>
      <c r="U12" s="163"/>
      <c r="V12" s="163"/>
      <c r="W12" s="163"/>
      <c r="X12" s="163"/>
      <c r="Y12" s="163"/>
      <c r="Z12" s="163"/>
      <c r="AA12" s="163"/>
      <c r="AB12" s="163"/>
      <c r="AC12" s="163"/>
      <c r="AD12" s="163"/>
      <c r="AE12" s="163"/>
      <c r="AF12" s="174">
        <f>AF9/AF10</f>
        <v>4.5855045434146639E-2</v>
      </c>
      <c r="AG12" s="163"/>
      <c r="AH12" s="163"/>
      <c r="AI12" s="163"/>
      <c r="AJ12" s="163"/>
      <c r="AK12" s="163"/>
      <c r="AL12" s="163"/>
      <c r="AM12" s="163"/>
      <c r="AN12" s="163"/>
      <c r="AO12" s="163"/>
      <c r="AP12" s="163"/>
      <c r="AQ12" s="163"/>
      <c r="AR12" s="163"/>
      <c r="AS12" s="163"/>
      <c r="AT12" s="163"/>
      <c r="AU12" s="163"/>
      <c r="AV12" s="163"/>
      <c r="AW12" s="163"/>
      <c r="AX12" s="163"/>
      <c r="AY12" s="174"/>
      <c r="AZ12" s="174">
        <f>AZ9/AZ10</f>
        <v>0.18535112552015981</v>
      </c>
    </row>
    <row r="13" spans="1:52" ht="15" customHeight="1" x14ac:dyDescent="0.2">
      <c r="A13" s="109"/>
      <c r="B13" s="109"/>
      <c r="C13" s="109"/>
      <c r="D13" s="109"/>
      <c r="E13" s="109"/>
      <c r="F13" s="109"/>
      <c r="G13" s="109"/>
      <c r="H13" s="109"/>
      <c r="I13" s="109"/>
      <c r="J13" s="109"/>
      <c r="K13" s="109"/>
      <c r="L13" s="109"/>
      <c r="M13" s="109"/>
      <c r="N13" s="163"/>
      <c r="O13" s="163"/>
      <c r="P13" s="163"/>
      <c r="Q13" s="163"/>
      <c r="R13" s="163"/>
      <c r="S13" s="164"/>
      <c r="T13" s="163"/>
      <c r="U13" s="163"/>
      <c r="V13" s="163"/>
      <c r="W13" s="163"/>
      <c r="X13" s="163"/>
      <c r="Y13" s="163"/>
      <c r="Z13" s="163"/>
      <c r="AA13" s="163"/>
      <c r="AB13" s="163"/>
      <c r="AC13" s="163"/>
      <c r="AD13" s="163"/>
      <c r="AE13" s="163"/>
      <c r="AF13" s="163"/>
      <c r="AG13" s="163"/>
      <c r="AH13" s="163"/>
      <c r="AI13" s="163"/>
      <c r="AJ13" s="163"/>
      <c r="AK13" s="163"/>
      <c r="AL13" s="163"/>
      <c r="AM13" s="163"/>
      <c r="AN13" s="163"/>
      <c r="AO13" s="163"/>
      <c r="AP13" s="163"/>
      <c r="AQ13" s="163"/>
      <c r="AR13" s="163"/>
      <c r="AS13" s="163"/>
      <c r="AT13" s="163"/>
      <c r="AU13" s="163"/>
      <c r="AV13" s="163"/>
      <c r="AW13" s="163"/>
      <c r="AX13" s="163"/>
      <c r="AY13" s="163"/>
      <c r="AZ13" s="163"/>
    </row>
    <row r="29" spans="1:53" ht="15" customHeight="1" x14ac:dyDescent="0.25">
      <c r="A29" s="161" t="s">
        <v>115</v>
      </c>
      <c r="B29" s="109"/>
      <c r="C29" s="109"/>
      <c r="D29" s="109"/>
      <c r="E29" s="109"/>
      <c r="F29" s="109"/>
      <c r="G29" s="109"/>
      <c r="H29" s="109"/>
      <c r="I29" s="109"/>
      <c r="J29" s="109"/>
      <c r="K29" s="109"/>
      <c r="L29" s="109"/>
      <c r="M29" s="109"/>
      <c r="N29" s="165" t="s">
        <v>115</v>
      </c>
      <c r="O29" s="163"/>
      <c r="P29" s="163"/>
      <c r="Q29" s="163"/>
      <c r="R29" s="163"/>
      <c r="S29" s="164"/>
      <c r="T29" s="163"/>
      <c r="U29" s="163"/>
      <c r="V29" s="163"/>
      <c r="W29" s="163"/>
      <c r="X29" s="163"/>
      <c r="Y29" s="163"/>
      <c r="Z29" s="163"/>
      <c r="AA29" s="163"/>
      <c r="AB29" s="163"/>
      <c r="AC29" s="163"/>
      <c r="AD29" s="163"/>
      <c r="AE29" s="163"/>
      <c r="AF29" s="163"/>
      <c r="AG29" s="163"/>
      <c r="AH29" s="163"/>
      <c r="AI29" s="163"/>
      <c r="AJ29" s="163"/>
      <c r="AK29" s="163"/>
      <c r="AL29" s="163"/>
      <c r="AM29" s="163"/>
      <c r="AN29" s="163"/>
      <c r="AO29" s="163"/>
      <c r="AP29" s="163"/>
      <c r="AQ29" s="163"/>
      <c r="AR29" s="163"/>
      <c r="AS29" s="163"/>
      <c r="AT29" s="163"/>
      <c r="AU29" s="163"/>
      <c r="AV29" s="163"/>
      <c r="AW29" s="163"/>
      <c r="AX29" s="163"/>
      <c r="AY29" s="163"/>
      <c r="AZ29" s="163"/>
      <c r="BA29" s="163"/>
    </row>
    <row r="30" spans="1:53" ht="15" customHeight="1" x14ac:dyDescent="0.2">
      <c r="A30" s="109"/>
      <c r="B30" s="109"/>
      <c r="C30" s="109"/>
      <c r="D30" s="109"/>
      <c r="E30" s="109"/>
      <c r="F30" s="109"/>
      <c r="G30" s="109"/>
      <c r="H30" s="109"/>
      <c r="I30" s="109"/>
      <c r="J30" s="109"/>
      <c r="K30" s="109"/>
      <c r="L30" s="109"/>
      <c r="M30" s="109"/>
      <c r="N30" s="166" t="s">
        <v>153</v>
      </c>
      <c r="O30" s="166" t="s">
        <v>120</v>
      </c>
      <c r="P30" s="167">
        <v>42005</v>
      </c>
      <c r="Q30" s="167">
        <v>42370</v>
      </c>
      <c r="R30" s="167">
        <v>42736</v>
      </c>
      <c r="S30" s="169">
        <v>43101</v>
      </c>
      <c r="T30" s="167">
        <v>43101</v>
      </c>
      <c r="U30" s="167">
        <v>43466</v>
      </c>
      <c r="V30" s="167">
        <v>43831</v>
      </c>
      <c r="W30" s="167">
        <v>44197</v>
      </c>
      <c r="X30" s="167">
        <v>44562</v>
      </c>
      <c r="Y30" s="167">
        <v>44927</v>
      </c>
      <c r="Z30" s="167">
        <v>45292</v>
      </c>
      <c r="AA30" s="167">
        <v>45658</v>
      </c>
      <c r="AB30" s="167">
        <v>46023</v>
      </c>
      <c r="AC30" s="167">
        <v>46388</v>
      </c>
      <c r="AD30" s="167">
        <v>46753</v>
      </c>
      <c r="AE30" s="167">
        <v>47119</v>
      </c>
      <c r="AF30" s="167">
        <v>47484</v>
      </c>
      <c r="AG30" s="167">
        <v>47849</v>
      </c>
      <c r="AH30" s="167">
        <v>48214</v>
      </c>
      <c r="AI30" s="167">
        <v>48580</v>
      </c>
      <c r="AJ30" s="167">
        <v>48945</v>
      </c>
      <c r="AK30" s="167">
        <v>49310</v>
      </c>
      <c r="AL30" s="167">
        <v>49675</v>
      </c>
      <c r="AM30" s="167">
        <v>50041</v>
      </c>
      <c r="AN30" s="167">
        <v>50406</v>
      </c>
      <c r="AO30" s="167">
        <v>50771</v>
      </c>
      <c r="AP30" s="167">
        <v>51136</v>
      </c>
      <c r="AQ30" s="167">
        <v>51502</v>
      </c>
      <c r="AR30" s="167">
        <v>51867</v>
      </c>
      <c r="AS30" s="167">
        <v>52232</v>
      </c>
      <c r="AT30" s="167">
        <v>52597</v>
      </c>
      <c r="AU30" s="167">
        <v>52963</v>
      </c>
      <c r="AV30" s="167">
        <v>53328</v>
      </c>
      <c r="AW30" s="167">
        <v>53693</v>
      </c>
      <c r="AX30" s="167">
        <v>54058</v>
      </c>
      <c r="AY30" s="167">
        <v>54424</v>
      </c>
      <c r="AZ30" s="167">
        <v>54789</v>
      </c>
      <c r="BA30" s="163"/>
    </row>
    <row r="31" spans="1:53" ht="15" customHeight="1" x14ac:dyDescent="0.2">
      <c r="A31" s="109"/>
      <c r="B31" s="109"/>
      <c r="C31" s="109"/>
      <c r="D31" s="109"/>
      <c r="E31" s="109"/>
      <c r="F31" s="109"/>
      <c r="G31" s="109"/>
      <c r="H31" s="109"/>
      <c r="I31" s="109"/>
      <c r="J31" s="109"/>
      <c r="K31" s="109"/>
      <c r="L31" s="109"/>
      <c r="M31" s="109"/>
      <c r="N31" s="170" t="s">
        <v>154</v>
      </c>
      <c r="O31" s="166" t="s">
        <v>155</v>
      </c>
      <c r="P31" s="171"/>
      <c r="Q31" s="171"/>
      <c r="R31" s="173"/>
      <c r="S31" s="172"/>
      <c r="T31" s="173">
        <v>896.06833800000015</v>
      </c>
      <c r="U31" s="173">
        <v>824.98755651777208</v>
      </c>
      <c r="V31" s="173">
        <v>787.65788065975448</v>
      </c>
      <c r="W31" s="173">
        <v>756.50735516398527</v>
      </c>
      <c r="X31" s="173">
        <v>750.84404034202112</v>
      </c>
      <c r="Y31" s="173">
        <v>749.07326233060985</v>
      </c>
      <c r="Z31" s="173">
        <v>730.38978489233034</v>
      </c>
      <c r="AA31" s="173">
        <v>722.48898190536897</v>
      </c>
      <c r="AB31" s="173">
        <v>708.82212005819906</v>
      </c>
      <c r="AC31" s="173">
        <v>696.45012760986356</v>
      </c>
      <c r="AD31" s="173">
        <v>687.93310733472151</v>
      </c>
      <c r="AE31" s="173">
        <v>677.62039655886986</v>
      </c>
      <c r="AF31" s="173">
        <v>669.79514079200726</v>
      </c>
      <c r="AG31" s="173">
        <v>658.774922715358</v>
      </c>
      <c r="AH31" s="173">
        <v>654.8617589659649</v>
      </c>
      <c r="AI31" s="173">
        <v>649.32912362461786</v>
      </c>
      <c r="AJ31" s="173">
        <v>645.22809356090522</v>
      </c>
      <c r="AK31" s="173">
        <v>637.45928309588726</v>
      </c>
      <c r="AL31" s="173">
        <v>638.30287909280946</v>
      </c>
      <c r="AM31" s="173">
        <v>639.74304697057312</v>
      </c>
      <c r="AN31" s="173">
        <v>639.73888879712808</v>
      </c>
      <c r="AO31" s="173">
        <v>635.40079140439741</v>
      </c>
      <c r="AP31" s="173">
        <v>632.90607736761774</v>
      </c>
      <c r="AQ31" s="173">
        <v>634.00097530919197</v>
      </c>
      <c r="AR31" s="173">
        <v>636.50303388119198</v>
      </c>
      <c r="AS31" s="173">
        <v>646.3695896883894</v>
      </c>
      <c r="AT31" s="173">
        <v>654.18220400303312</v>
      </c>
      <c r="AU31" s="173">
        <v>661.00532344894327</v>
      </c>
      <c r="AV31" s="173">
        <v>667.19389082753867</v>
      </c>
      <c r="AW31" s="173">
        <v>666.57156708309617</v>
      </c>
      <c r="AX31" s="173">
        <v>665.06564285742422</v>
      </c>
      <c r="AY31" s="173">
        <v>657.57163038297244</v>
      </c>
      <c r="AZ31" s="173">
        <v>647.07822264585991</v>
      </c>
      <c r="BA31" s="163"/>
    </row>
    <row r="32" spans="1:53" ht="15" customHeight="1" x14ac:dyDescent="0.2">
      <c r="A32" s="109"/>
      <c r="B32" s="109"/>
      <c r="C32" s="109"/>
      <c r="D32" s="109"/>
      <c r="E32" s="109"/>
      <c r="F32" s="109"/>
      <c r="G32" s="109"/>
      <c r="H32" s="109"/>
      <c r="I32" s="109"/>
      <c r="J32" s="109"/>
      <c r="K32" s="109"/>
      <c r="L32" s="109"/>
      <c r="M32" s="109"/>
      <c r="N32" s="170" t="s">
        <v>154</v>
      </c>
      <c r="O32" s="166" t="s">
        <v>156</v>
      </c>
      <c r="P32" s="171"/>
      <c r="Q32" s="171"/>
      <c r="R32" s="173"/>
      <c r="S32" s="172"/>
      <c r="T32" s="173">
        <v>3.3</v>
      </c>
      <c r="U32" s="173">
        <v>4.4806246798225464</v>
      </c>
      <c r="V32" s="173">
        <v>5.1993053011243298</v>
      </c>
      <c r="W32" s="173">
        <v>5.992617010380175</v>
      </c>
      <c r="X32" s="173">
        <v>6.8585219533993325</v>
      </c>
      <c r="Y32" s="173">
        <v>8.0968168840102788</v>
      </c>
      <c r="Z32" s="173">
        <v>8.4612815361506133</v>
      </c>
      <c r="AA32" s="173">
        <v>10.028925593381377</v>
      </c>
      <c r="AB32" s="173">
        <v>11.062323744843091</v>
      </c>
      <c r="AC32" s="173">
        <v>12.214298371199702</v>
      </c>
      <c r="AD32" s="173">
        <v>13.411577450084755</v>
      </c>
      <c r="AE32" s="173">
        <v>14.586256285350336</v>
      </c>
      <c r="AF32" s="173">
        <v>16.42685049443006</v>
      </c>
      <c r="AG32" s="173">
        <v>18.526335644061369</v>
      </c>
      <c r="AH32" s="173">
        <v>19.132078655276043</v>
      </c>
      <c r="AI32" s="173">
        <v>20.732172761981001</v>
      </c>
      <c r="AJ32" s="173">
        <v>23.122580127923694</v>
      </c>
      <c r="AK32" s="173">
        <v>23.547658822951071</v>
      </c>
      <c r="AL32" s="173">
        <v>25.503522670163722</v>
      </c>
      <c r="AM32" s="173">
        <v>25.913157887919102</v>
      </c>
      <c r="AN32" s="173">
        <v>27.307179904707709</v>
      </c>
      <c r="AO32" s="173">
        <v>28.772858162387731</v>
      </c>
      <c r="AP32" s="173">
        <v>30.253499899936308</v>
      </c>
      <c r="AQ32" s="173">
        <v>31.812467091849811</v>
      </c>
      <c r="AR32" s="173">
        <v>33.453206006324258</v>
      </c>
      <c r="AS32" s="173">
        <v>34.980112455265797</v>
      </c>
      <c r="AT32" s="173">
        <v>36.734005970807381</v>
      </c>
      <c r="AU32" s="173">
        <v>38.595277622930013</v>
      </c>
      <c r="AV32" s="173">
        <v>40.568993154758118</v>
      </c>
      <c r="AW32" s="173">
        <v>42.869468648456838</v>
      </c>
      <c r="AX32" s="173">
        <v>44.995670030131606</v>
      </c>
      <c r="AY32" s="173">
        <v>47.879539601144302</v>
      </c>
      <c r="AZ32" s="173">
        <v>48.555810879276343</v>
      </c>
      <c r="BA32" s="163"/>
    </row>
    <row r="33" spans="14:53" ht="15" customHeight="1" x14ac:dyDescent="0.2">
      <c r="N33" s="170" t="s">
        <v>154</v>
      </c>
      <c r="O33" s="166" t="s">
        <v>157</v>
      </c>
      <c r="P33" s="171"/>
      <c r="Q33" s="171"/>
      <c r="R33" s="173"/>
      <c r="S33" s="172"/>
      <c r="T33" s="173">
        <f t="shared" ref="T33:AZ33" si="1">SUM(T31:T32)</f>
        <v>899.36833800000011</v>
      </c>
      <c r="U33" s="173">
        <f t="shared" si="1"/>
        <v>829.46818119759462</v>
      </c>
      <c r="V33" s="173">
        <f t="shared" si="1"/>
        <v>792.85718596087884</v>
      </c>
      <c r="W33" s="173">
        <f t="shared" si="1"/>
        <v>762.49997217436544</v>
      </c>
      <c r="X33" s="173">
        <f t="shared" si="1"/>
        <v>757.70256229542042</v>
      </c>
      <c r="Y33" s="173">
        <f t="shared" si="1"/>
        <v>757.17007921462016</v>
      </c>
      <c r="Z33" s="173">
        <f t="shared" si="1"/>
        <v>738.85106642848098</v>
      </c>
      <c r="AA33" s="173">
        <f t="shared" si="1"/>
        <v>732.51790749875033</v>
      </c>
      <c r="AB33" s="173">
        <f t="shared" si="1"/>
        <v>719.88444380304213</v>
      </c>
      <c r="AC33" s="173">
        <f t="shared" si="1"/>
        <v>708.66442598106323</v>
      </c>
      <c r="AD33" s="173">
        <f t="shared" si="1"/>
        <v>701.3446847848063</v>
      </c>
      <c r="AE33" s="173">
        <f t="shared" si="1"/>
        <v>692.20665284422023</v>
      </c>
      <c r="AF33" s="173">
        <f t="shared" si="1"/>
        <v>686.22199128643729</v>
      </c>
      <c r="AG33" s="173">
        <f t="shared" si="1"/>
        <v>677.30125835941942</v>
      </c>
      <c r="AH33" s="173">
        <f t="shared" si="1"/>
        <v>673.99383762124091</v>
      </c>
      <c r="AI33" s="173">
        <f t="shared" si="1"/>
        <v>670.06129638659888</v>
      </c>
      <c r="AJ33" s="173">
        <f t="shared" si="1"/>
        <v>668.35067368882892</v>
      </c>
      <c r="AK33" s="173">
        <f t="shared" si="1"/>
        <v>661.00694191883838</v>
      </c>
      <c r="AL33" s="173">
        <f t="shared" si="1"/>
        <v>663.80640176297322</v>
      </c>
      <c r="AM33" s="173">
        <f t="shared" si="1"/>
        <v>665.65620485849217</v>
      </c>
      <c r="AN33" s="173">
        <f t="shared" si="1"/>
        <v>667.04606870183579</v>
      </c>
      <c r="AO33" s="173">
        <f t="shared" si="1"/>
        <v>664.17364956678512</v>
      </c>
      <c r="AP33" s="173">
        <f t="shared" si="1"/>
        <v>663.15957726755403</v>
      </c>
      <c r="AQ33" s="173">
        <f t="shared" si="1"/>
        <v>665.81344240104181</v>
      </c>
      <c r="AR33" s="173">
        <f t="shared" si="1"/>
        <v>669.95623988751629</v>
      </c>
      <c r="AS33" s="173">
        <f t="shared" si="1"/>
        <v>681.34970214365524</v>
      </c>
      <c r="AT33" s="173">
        <f t="shared" si="1"/>
        <v>690.91620997384052</v>
      </c>
      <c r="AU33" s="173">
        <f t="shared" si="1"/>
        <v>699.60060107187326</v>
      </c>
      <c r="AV33" s="173">
        <f t="shared" si="1"/>
        <v>707.76288398229678</v>
      </c>
      <c r="AW33" s="173">
        <f t="shared" si="1"/>
        <v>709.44103573155303</v>
      </c>
      <c r="AX33" s="173">
        <f t="shared" si="1"/>
        <v>710.0613128875558</v>
      </c>
      <c r="AY33" s="173">
        <f t="shared" si="1"/>
        <v>705.45116998411675</v>
      </c>
      <c r="AZ33" s="173">
        <f t="shared" si="1"/>
        <v>695.63403352513626</v>
      </c>
      <c r="BA33" s="163"/>
    </row>
    <row r="34" spans="14:53" ht="15" customHeight="1" x14ac:dyDescent="0.2">
      <c r="O34" s="163"/>
      <c r="P34" s="163"/>
      <c r="Q34" s="163"/>
      <c r="R34" s="163"/>
      <c r="S34" s="164"/>
      <c r="T34" s="163"/>
      <c r="U34" s="163"/>
      <c r="V34" s="163"/>
      <c r="W34" s="163"/>
      <c r="X34" s="163"/>
      <c r="Y34" s="163"/>
      <c r="Z34" s="163"/>
      <c r="AA34" s="163"/>
      <c r="AB34" s="163"/>
      <c r="AC34" s="163"/>
      <c r="AD34" s="163"/>
      <c r="AE34" s="163"/>
      <c r="AF34" s="174">
        <f>AF31/AF33</f>
        <v>0.97606190022614236</v>
      </c>
      <c r="AG34" s="163"/>
      <c r="AH34" s="163"/>
      <c r="AI34" s="163"/>
      <c r="AJ34" s="163"/>
      <c r="AK34" s="163"/>
      <c r="AL34" s="163"/>
      <c r="AM34" s="163"/>
      <c r="AN34" s="163"/>
      <c r="AO34" s="163"/>
      <c r="AP34" s="163"/>
      <c r="AQ34" s="163"/>
      <c r="AR34" s="163"/>
      <c r="AS34" s="163"/>
      <c r="AT34" s="163"/>
      <c r="AU34" s="163"/>
      <c r="AV34" s="163"/>
      <c r="AW34" s="163"/>
      <c r="AX34" s="163"/>
      <c r="AY34" s="174"/>
      <c r="AZ34" s="174">
        <f>AZ31/AZ33</f>
        <v>0.9301992016790509</v>
      </c>
      <c r="BA34" s="163"/>
    </row>
    <row r="35" spans="14:53" ht="15" customHeight="1" x14ac:dyDescent="0.2">
      <c r="O35" s="163"/>
      <c r="P35" s="163"/>
      <c r="Q35" s="163"/>
      <c r="R35" s="163"/>
      <c r="S35" s="164"/>
      <c r="T35" s="163"/>
      <c r="U35" s="163"/>
      <c r="V35" s="163"/>
      <c r="W35" s="163"/>
      <c r="X35" s="163"/>
      <c r="Y35" s="163"/>
      <c r="Z35" s="163"/>
      <c r="AA35" s="163"/>
      <c r="AB35" s="163"/>
      <c r="AC35" s="163"/>
      <c r="AD35" s="163"/>
      <c r="AE35" s="163"/>
      <c r="AF35" s="174">
        <f>AF32/AF33</f>
        <v>2.3938099773857722E-2</v>
      </c>
      <c r="AG35" s="163"/>
      <c r="AH35" s="163"/>
      <c r="AI35" s="163"/>
      <c r="AJ35" s="163"/>
      <c r="AK35" s="163"/>
      <c r="AL35" s="163"/>
      <c r="AM35" s="163"/>
      <c r="AN35" s="163"/>
      <c r="AO35" s="163"/>
      <c r="AP35" s="163"/>
      <c r="AQ35" s="163"/>
      <c r="AR35" s="163"/>
      <c r="AS35" s="163"/>
      <c r="AT35" s="163"/>
      <c r="AU35" s="163"/>
      <c r="AV35" s="163"/>
      <c r="AW35" s="163"/>
      <c r="AX35" s="163"/>
      <c r="AY35" s="174"/>
      <c r="AZ35" s="174">
        <f>AZ32/AZ33</f>
        <v>6.9800798320949042E-2</v>
      </c>
      <c r="BA35" s="163"/>
    </row>
    <row r="36" spans="14:53" ht="15" customHeight="1" x14ac:dyDescent="0.2">
      <c r="O36" s="163"/>
      <c r="P36" s="163"/>
      <c r="Q36" s="163"/>
      <c r="R36" s="163"/>
      <c r="S36" s="164"/>
      <c r="T36" s="163"/>
      <c r="U36" s="163"/>
      <c r="V36" s="163"/>
      <c r="W36" s="163"/>
      <c r="X36" s="163"/>
      <c r="Y36" s="163"/>
      <c r="Z36" s="163"/>
      <c r="AA36" s="163"/>
      <c r="AB36" s="163"/>
      <c r="AC36" s="163"/>
      <c r="AD36" s="163"/>
      <c r="AE36" s="163"/>
      <c r="AF36" s="163"/>
      <c r="AG36" s="163"/>
      <c r="AH36" s="163"/>
      <c r="AI36" s="163"/>
      <c r="AJ36" s="163"/>
      <c r="AK36" s="163"/>
      <c r="AL36" s="163"/>
      <c r="AM36" s="163"/>
      <c r="AN36" s="163"/>
      <c r="AO36" s="163"/>
      <c r="AP36" s="163"/>
      <c r="AQ36" s="163"/>
      <c r="AR36" s="163"/>
      <c r="AS36" s="163"/>
      <c r="AT36" s="163"/>
      <c r="AU36" s="163"/>
      <c r="AV36" s="163"/>
      <c r="AW36" s="163"/>
      <c r="AX36" s="163"/>
      <c r="AY36" s="163"/>
      <c r="AZ36" s="163"/>
      <c r="BA36" s="163"/>
    </row>
    <row r="37" spans="14:53" ht="15" customHeight="1" x14ac:dyDescent="0.2">
      <c r="O37" s="163"/>
      <c r="P37" s="163"/>
      <c r="Q37" s="163"/>
      <c r="R37" s="163"/>
      <c r="S37" s="164"/>
      <c r="T37" s="163"/>
      <c r="U37" s="163"/>
      <c r="V37" s="163"/>
      <c r="W37" s="163"/>
      <c r="X37" s="163"/>
      <c r="Y37" s="163"/>
      <c r="Z37" s="163"/>
      <c r="AA37" s="163"/>
      <c r="AB37" s="163"/>
      <c r="AC37" s="163"/>
      <c r="AD37" s="163"/>
      <c r="AE37" s="163"/>
      <c r="AF37" s="163"/>
      <c r="AG37" s="163"/>
      <c r="AH37" s="163"/>
      <c r="AI37" s="163"/>
      <c r="AJ37" s="163"/>
      <c r="AK37" s="163"/>
      <c r="AL37" s="163"/>
      <c r="AM37" s="163"/>
      <c r="AN37" s="163"/>
      <c r="AO37" s="163"/>
      <c r="AP37" s="163"/>
      <c r="AQ37" s="163"/>
      <c r="AR37" s="163"/>
      <c r="AS37" s="163"/>
      <c r="AT37" s="163"/>
      <c r="AU37" s="163"/>
      <c r="AV37" s="163"/>
      <c r="AW37" s="163"/>
      <c r="AX37" s="163"/>
      <c r="AY37" s="163"/>
      <c r="AZ37" s="163"/>
      <c r="BA37" s="163"/>
    </row>
    <row r="38" spans="14:53" ht="15" customHeight="1" x14ac:dyDescent="0.2">
      <c r="O38" s="163"/>
      <c r="P38" s="163"/>
      <c r="Q38" s="163"/>
      <c r="R38" s="163"/>
      <c r="S38" s="164"/>
      <c r="T38" s="163"/>
      <c r="U38" s="163"/>
      <c r="V38" s="163"/>
      <c r="W38" s="163"/>
      <c r="X38" s="163"/>
      <c r="Y38" s="163"/>
      <c r="Z38" s="163"/>
      <c r="AA38" s="163"/>
      <c r="AB38" s="163"/>
      <c r="AC38" s="163"/>
      <c r="AD38" s="163"/>
      <c r="AE38" s="163"/>
      <c r="AF38" s="163"/>
      <c r="AG38" s="163"/>
      <c r="AH38" s="163"/>
      <c r="AI38" s="163"/>
      <c r="AJ38" s="163"/>
      <c r="AK38" s="163"/>
      <c r="AL38" s="163"/>
      <c r="AM38" s="163"/>
      <c r="AN38" s="163"/>
      <c r="AO38" s="163"/>
      <c r="AP38" s="163"/>
      <c r="AQ38" s="163"/>
      <c r="AR38" s="163"/>
      <c r="AS38" s="163"/>
      <c r="AT38" s="163"/>
      <c r="AU38" s="163"/>
      <c r="AV38" s="163"/>
      <c r="AW38" s="163"/>
      <c r="AX38" s="163"/>
      <c r="AY38" s="163"/>
      <c r="AZ38" s="163"/>
      <c r="BA38" s="163"/>
    </row>
    <row r="39" spans="14:53" ht="15" customHeight="1" x14ac:dyDescent="0.2">
      <c r="O39" s="163"/>
      <c r="P39" s="163"/>
      <c r="Q39" s="163"/>
      <c r="R39" s="163"/>
      <c r="S39" s="164"/>
      <c r="T39" s="163"/>
      <c r="U39" s="163"/>
      <c r="V39" s="163"/>
      <c r="W39" s="163"/>
      <c r="X39" s="163"/>
      <c r="Y39" s="163"/>
      <c r="Z39" s="163"/>
      <c r="AA39" s="163"/>
      <c r="AB39" s="163"/>
      <c r="AC39" s="163"/>
      <c r="AD39" s="163"/>
      <c r="AE39" s="163"/>
      <c r="AF39" s="163"/>
      <c r="AG39" s="163"/>
      <c r="AH39" s="163"/>
      <c r="AI39" s="163"/>
      <c r="AJ39" s="163"/>
      <c r="AK39" s="163"/>
      <c r="AL39" s="163"/>
      <c r="AM39" s="163"/>
      <c r="AN39" s="163"/>
      <c r="AO39" s="163"/>
      <c r="AP39" s="163"/>
      <c r="AQ39" s="163"/>
      <c r="AR39" s="163"/>
      <c r="AS39" s="163"/>
      <c r="AT39" s="163"/>
      <c r="AU39" s="163"/>
      <c r="AV39" s="163"/>
      <c r="AW39" s="163"/>
      <c r="AX39" s="163"/>
      <c r="AY39" s="163"/>
      <c r="AZ39" s="163"/>
      <c r="BA39" s="163"/>
    </row>
    <row r="54" spans="1:53" ht="15" customHeight="1" x14ac:dyDescent="0.2">
      <c r="A54" s="84"/>
      <c r="B54" s="109"/>
      <c r="C54" s="109"/>
      <c r="D54" s="109"/>
      <c r="E54" s="109"/>
      <c r="F54" s="109"/>
      <c r="G54" s="109"/>
      <c r="H54" s="109"/>
      <c r="I54" s="109"/>
      <c r="J54" s="109"/>
      <c r="K54" s="109"/>
      <c r="L54" s="109"/>
      <c r="M54" s="109"/>
      <c r="BA54" s="109"/>
    </row>
    <row r="55" spans="1:53" ht="15" customHeight="1" x14ac:dyDescent="0.25">
      <c r="A55" s="161" t="s">
        <v>114</v>
      </c>
      <c r="B55" s="109"/>
      <c r="C55" s="109"/>
      <c r="D55" s="109"/>
      <c r="E55" s="109"/>
      <c r="F55" s="109"/>
      <c r="G55" s="109"/>
      <c r="H55" s="109"/>
      <c r="I55" s="109"/>
      <c r="J55" s="109"/>
      <c r="K55" s="109"/>
      <c r="L55" s="109"/>
      <c r="M55" s="109"/>
      <c r="N55" s="165" t="s">
        <v>114</v>
      </c>
      <c r="O55" s="163"/>
      <c r="P55" s="163"/>
      <c r="Q55" s="163"/>
      <c r="R55" s="163"/>
      <c r="S55" s="164"/>
      <c r="T55" s="163"/>
      <c r="U55" s="163"/>
      <c r="V55" s="163"/>
      <c r="W55" s="163"/>
      <c r="X55" s="163"/>
      <c r="Y55" s="163"/>
      <c r="Z55" s="163"/>
      <c r="AA55" s="163"/>
      <c r="AB55" s="163"/>
      <c r="AC55" s="163"/>
      <c r="AD55" s="163"/>
      <c r="AE55" s="163"/>
      <c r="AF55" s="163"/>
      <c r="AG55" s="163"/>
      <c r="AH55" s="163"/>
      <c r="AI55" s="163"/>
      <c r="AJ55" s="163"/>
      <c r="AK55" s="163"/>
      <c r="AL55" s="163"/>
      <c r="AM55" s="163"/>
      <c r="AN55" s="163"/>
      <c r="AO55" s="163"/>
      <c r="AP55" s="163"/>
      <c r="AQ55" s="163"/>
      <c r="AR55" s="163"/>
      <c r="AS55" s="163"/>
      <c r="AT55" s="163"/>
      <c r="AU55" s="163"/>
      <c r="AV55" s="163"/>
      <c r="AW55" s="163"/>
      <c r="AX55" s="163"/>
      <c r="AY55" s="163"/>
      <c r="AZ55" s="163"/>
      <c r="BA55" s="163"/>
    </row>
    <row r="56" spans="1:53" ht="15" customHeight="1" x14ac:dyDescent="0.2">
      <c r="A56" s="109"/>
      <c r="B56" s="109"/>
      <c r="C56" s="109"/>
      <c r="D56" s="109"/>
      <c r="E56" s="109"/>
      <c r="F56" s="109"/>
      <c r="G56" s="109"/>
      <c r="H56" s="109"/>
      <c r="I56" s="109"/>
      <c r="J56" s="109"/>
      <c r="K56" s="109"/>
      <c r="L56" s="109"/>
      <c r="M56" s="109"/>
      <c r="N56" s="166" t="s">
        <v>153</v>
      </c>
      <c r="O56" s="166" t="s">
        <v>120</v>
      </c>
      <c r="P56" s="167">
        <v>42005</v>
      </c>
      <c r="Q56" s="167">
        <v>42370</v>
      </c>
      <c r="R56" s="167">
        <v>42736</v>
      </c>
      <c r="S56" s="169">
        <v>43101</v>
      </c>
      <c r="T56" s="167">
        <v>43101</v>
      </c>
      <c r="U56" s="167">
        <v>43466</v>
      </c>
      <c r="V56" s="167">
        <v>43831</v>
      </c>
      <c r="W56" s="167">
        <v>44197</v>
      </c>
      <c r="X56" s="167">
        <v>44562</v>
      </c>
      <c r="Y56" s="167">
        <v>44927</v>
      </c>
      <c r="Z56" s="167">
        <v>45292</v>
      </c>
      <c r="AA56" s="167">
        <v>45658</v>
      </c>
      <c r="AB56" s="167">
        <v>46023</v>
      </c>
      <c r="AC56" s="167">
        <v>46388</v>
      </c>
      <c r="AD56" s="167">
        <v>46753</v>
      </c>
      <c r="AE56" s="167">
        <v>47119</v>
      </c>
      <c r="AF56" s="167">
        <v>47484</v>
      </c>
      <c r="AG56" s="167">
        <v>47849</v>
      </c>
      <c r="AH56" s="167">
        <v>48214</v>
      </c>
      <c r="AI56" s="167">
        <v>48580</v>
      </c>
      <c r="AJ56" s="167">
        <v>48945</v>
      </c>
      <c r="AK56" s="167">
        <v>49310</v>
      </c>
      <c r="AL56" s="167">
        <v>49675</v>
      </c>
      <c r="AM56" s="167">
        <v>50041</v>
      </c>
      <c r="AN56" s="167">
        <v>50406</v>
      </c>
      <c r="AO56" s="167">
        <v>50771</v>
      </c>
      <c r="AP56" s="167">
        <v>51136</v>
      </c>
      <c r="AQ56" s="167">
        <v>51502</v>
      </c>
      <c r="AR56" s="167">
        <v>51867</v>
      </c>
      <c r="AS56" s="167">
        <v>52232</v>
      </c>
      <c r="AT56" s="167">
        <v>52597</v>
      </c>
      <c r="AU56" s="167">
        <v>52963</v>
      </c>
      <c r="AV56" s="167">
        <v>53328</v>
      </c>
      <c r="AW56" s="167">
        <v>53693</v>
      </c>
      <c r="AX56" s="167">
        <v>54058</v>
      </c>
      <c r="AY56" s="167">
        <v>54424</v>
      </c>
      <c r="AZ56" s="167">
        <v>54789</v>
      </c>
      <c r="BA56" s="163"/>
    </row>
    <row r="57" spans="1:53" ht="15" customHeight="1" x14ac:dyDescent="0.2">
      <c r="A57" s="109"/>
      <c r="B57" s="109"/>
      <c r="C57" s="109"/>
      <c r="D57" s="109"/>
      <c r="E57" s="109"/>
      <c r="F57" s="109"/>
      <c r="G57" s="109"/>
      <c r="H57" s="109"/>
      <c r="I57" s="109"/>
      <c r="J57" s="109"/>
      <c r="K57" s="109"/>
      <c r="L57" s="109"/>
      <c r="M57" s="109"/>
      <c r="N57" s="170" t="s">
        <v>154</v>
      </c>
      <c r="O57" s="166" t="s">
        <v>155</v>
      </c>
      <c r="P57" s="171"/>
      <c r="Q57" s="171"/>
      <c r="R57" s="173"/>
      <c r="S57" s="172"/>
      <c r="T57" s="173">
        <v>896.06833800000015</v>
      </c>
      <c r="U57" s="173">
        <v>861.3061442484676</v>
      </c>
      <c r="V57" s="173">
        <v>871.52282414163619</v>
      </c>
      <c r="W57" s="173">
        <v>862.90418639799168</v>
      </c>
      <c r="X57" s="173">
        <v>843.49521057243237</v>
      </c>
      <c r="Y57" s="173">
        <v>856.51179387652269</v>
      </c>
      <c r="Z57" s="173">
        <v>859.47958421130738</v>
      </c>
      <c r="AA57" s="173">
        <v>843.38222517444092</v>
      </c>
      <c r="AB57" s="173">
        <v>846.76325203115186</v>
      </c>
      <c r="AC57" s="173">
        <v>842.30934629451178</v>
      </c>
      <c r="AD57" s="173">
        <v>848.92697781824677</v>
      </c>
      <c r="AE57" s="173">
        <v>812.92389306981727</v>
      </c>
      <c r="AF57" s="173">
        <v>780.00708792104365</v>
      </c>
      <c r="AG57" s="173">
        <v>761.22785811153528</v>
      </c>
      <c r="AH57" s="173">
        <v>779.33985774208952</v>
      </c>
      <c r="AI57" s="173">
        <v>772.30894324765006</v>
      </c>
      <c r="AJ57" s="173">
        <v>763.85142463858813</v>
      </c>
      <c r="AK57" s="173">
        <v>745.30313494773895</v>
      </c>
      <c r="AL57" s="173">
        <v>734.67827723183518</v>
      </c>
      <c r="AM57" s="173">
        <v>730.24099931006333</v>
      </c>
      <c r="AN57" s="173">
        <v>715.49259110341461</v>
      </c>
      <c r="AO57" s="173">
        <v>714.28383038371715</v>
      </c>
      <c r="AP57" s="173">
        <v>720.10416818024976</v>
      </c>
      <c r="AQ57" s="173">
        <v>716.73149572591058</v>
      </c>
      <c r="AR57" s="173">
        <v>725.51501725102798</v>
      </c>
      <c r="AS57" s="173">
        <v>733.58875783518306</v>
      </c>
      <c r="AT57" s="173">
        <v>732.16883501198697</v>
      </c>
      <c r="AU57" s="173">
        <v>739.0543435789665</v>
      </c>
      <c r="AV57" s="173">
        <v>739.20912932646752</v>
      </c>
      <c r="AW57" s="173">
        <v>747.30367926707811</v>
      </c>
      <c r="AX57" s="173">
        <v>754.72967553968408</v>
      </c>
      <c r="AY57" s="173">
        <v>756.46703810036604</v>
      </c>
      <c r="AZ57" s="173">
        <v>761.80303379351176</v>
      </c>
      <c r="BA57" s="163"/>
    </row>
    <row r="58" spans="1:53" ht="15" customHeight="1" x14ac:dyDescent="0.2">
      <c r="A58" s="109"/>
      <c r="B58" s="109"/>
      <c r="C58" s="109"/>
      <c r="D58" s="109"/>
      <c r="E58" s="109"/>
      <c r="F58" s="109"/>
      <c r="G58" s="109"/>
      <c r="H58" s="109"/>
      <c r="I58" s="109"/>
      <c r="J58" s="109"/>
      <c r="K58" s="109"/>
      <c r="L58" s="109"/>
      <c r="M58" s="109"/>
      <c r="N58" s="170" t="s">
        <v>154</v>
      </c>
      <c r="O58" s="166" t="s">
        <v>156</v>
      </c>
      <c r="P58" s="171"/>
      <c r="Q58" s="171"/>
      <c r="R58" s="173"/>
      <c r="S58" s="172"/>
      <c r="T58" s="173">
        <v>3.3</v>
      </c>
      <c r="U58" s="173">
        <v>3.5339958499642465</v>
      </c>
      <c r="V58" s="173">
        <v>3.8084750962223812</v>
      </c>
      <c r="W58" s="173">
        <v>3.9563511373764779</v>
      </c>
      <c r="X58" s="173">
        <v>4.1252269883847781</v>
      </c>
      <c r="Y58" s="173">
        <v>4.4193273327859526</v>
      </c>
      <c r="Z58" s="173">
        <v>4.3772133166993408</v>
      </c>
      <c r="AA58" s="173">
        <v>4.5047891638795985</v>
      </c>
      <c r="AB58" s="173">
        <v>4.8476259867549674</v>
      </c>
      <c r="AC58" s="173">
        <v>7.8436105432361609</v>
      </c>
      <c r="AD58" s="173">
        <v>11.965085763409189</v>
      </c>
      <c r="AE58" s="173">
        <v>16.70144875791329</v>
      </c>
      <c r="AF58" s="173">
        <v>22.090732183476504</v>
      </c>
      <c r="AG58" s="173">
        <v>28.209935594698237</v>
      </c>
      <c r="AH58" s="173">
        <v>34.827139283917205</v>
      </c>
      <c r="AI58" s="173">
        <v>39.866990361938704</v>
      </c>
      <c r="AJ58" s="173">
        <v>43.707475833418926</v>
      </c>
      <c r="AK58" s="173">
        <v>46.974227171765889</v>
      </c>
      <c r="AL58" s="173">
        <v>48.781606399452272</v>
      </c>
      <c r="AM58" s="173">
        <v>48.441632930557283</v>
      </c>
      <c r="AN58" s="173">
        <v>46.519466433067535</v>
      </c>
      <c r="AO58" s="173">
        <v>43.838525468862784</v>
      </c>
      <c r="AP58" s="173">
        <v>40.349085169290511</v>
      </c>
      <c r="AQ58" s="173">
        <v>35.974141453706032</v>
      </c>
      <c r="AR58" s="173">
        <v>30.992367797265295</v>
      </c>
      <c r="AS58" s="173">
        <v>27.557042052593257</v>
      </c>
      <c r="AT58" s="173">
        <v>25.332162633308709</v>
      </c>
      <c r="AU58" s="173">
        <v>25.684428309201692</v>
      </c>
      <c r="AV58" s="173">
        <v>25.033003276629231</v>
      </c>
      <c r="AW58" s="173">
        <v>24.628188970292811</v>
      </c>
      <c r="AX58" s="173">
        <v>24.493346107562338</v>
      </c>
      <c r="AY58" s="173">
        <v>24.268878287490804</v>
      </c>
      <c r="AZ58" s="173">
        <v>23.723429875644506</v>
      </c>
      <c r="BA58" s="163"/>
    </row>
    <row r="59" spans="1:53" ht="15" customHeight="1" x14ac:dyDescent="0.2">
      <c r="A59" s="109"/>
      <c r="B59" s="109"/>
      <c r="C59" s="109"/>
      <c r="D59" s="109"/>
      <c r="E59" s="109"/>
      <c r="F59" s="109"/>
      <c r="G59" s="109"/>
      <c r="H59" s="109"/>
      <c r="I59" s="109"/>
      <c r="J59" s="109"/>
      <c r="K59" s="109"/>
      <c r="L59" s="109"/>
      <c r="M59" s="109"/>
      <c r="N59" s="170" t="s">
        <v>154</v>
      </c>
      <c r="O59" s="166" t="s">
        <v>157</v>
      </c>
      <c r="P59" s="171"/>
      <c r="Q59" s="171"/>
      <c r="R59" s="173"/>
      <c r="S59" s="172"/>
      <c r="T59" s="173">
        <f t="shared" ref="T59:AZ59" si="2">SUM(T57:T58)</f>
        <v>899.36833800000011</v>
      </c>
      <c r="U59" s="173">
        <f t="shared" si="2"/>
        <v>864.8401400984319</v>
      </c>
      <c r="V59" s="173">
        <f t="shared" si="2"/>
        <v>875.33129923785862</v>
      </c>
      <c r="W59" s="173">
        <f t="shared" si="2"/>
        <v>866.86053753536817</v>
      </c>
      <c r="X59" s="173">
        <f t="shared" si="2"/>
        <v>847.62043756081709</v>
      </c>
      <c r="Y59" s="173">
        <f t="shared" si="2"/>
        <v>860.93112120930869</v>
      </c>
      <c r="Z59" s="173">
        <f t="shared" si="2"/>
        <v>863.85679752800672</v>
      </c>
      <c r="AA59" s="173">
        <f t="shared" si="2"/>
        <v>847.88701433832057</v>
      </c>
      <c r="AB59" s="173">
        <f t="shared" si="2"/>
        <v>851.61087801790688</v>
      </c>
      <c r="AC59" s="173">
        <f t="shared" si="2"/>
        <v>850.15295683774798</v>
      </c>
      <c r="AD59" s="173">
        <f t="shared" si="2"/>
        <v>860.89206358165598</v>
      </c>
      <c r="AE59" s="173">
        <f t="shared" si="2"/>
        <v>829.62534182773061</v>
      </c>
      <c r="AF59" s="173">
        <f t="shared" si="2"/>
        <v>802.09782010452011</v>
      </c>
      <c r="AG59" s="173">
        <f t="shared" si="2"/>
        <v>789.43779370623349</v>
      </c>
      <c r="AH59" s="173">
        <f t="shared" si="2"/>
        <v>814.1669970260067</v>
      </c>
      <c r="AI59" s="173">
        <f t="shared" si="2"/>
        <v>812.17593360958881</v>
      </c>
      <c r="AJ59" s="173">
        <f t="shared" si="2"/>
        <v>807.55890047200705</v>
      </c>
      <c r="AK59" s="173">
        <f t="shared" si="2"/>
        <v>792.2773621195048</v>
      </c>
      <c r="AL59" s="173">
        <f t="shared" si="2"/>
        <v>783.45988363128743</v>
      </c>
      <c r="AM59" s="173">
        <f t="shared" si="2"/>
        <v>778.68263224062059</v>
      </c>
      <c r="AN59" s="173">
        <f t="shared" si="2"/>
        <v>762.01205753648219</v>
      </c>
      <c r="AO59" s="173">
        <f t="shared" si="2"/>
        <v>758.12235585257997</v>
      </c>
      <c r="AP59" s="173">
        <f t="shared" si="2"/>
        <v>760.45325334954032</v>
      </c>
      <c r="AQ59" s="173">
        <f t="shared" si="2"/>
        <v>752.70563717961659</v>
      </c>
      <c r="AR59" s="173">
        <f t="shared" si="2"/>
        <v>756.50738504829326</v>
      </c>
      <c r="AS59" s="173">
        <f t="shared" si="2"/>
        <v>761.14579988777632</v>
      </c>
      <c r="AT59" s="173">
        <f t="shared" si="2"/>
        <v>757.50099764529568</v>
      </c>
      <c r="AU59" s="173">
        <f t="shared" si="2"/>
        <v>764.73877188816823</v>
      </c>
      <c r="AV59" s="173">
        <f t="shared" si="2"/>
        <v>764.24213260309671</v>
      </c>
      <c r="AW59" s="173">
        <f t="shared" si="2"/>
        <v>771.93186823737096</v>
      </c>
      <c r="AX59" s="173">
        <f t="shared" si="2"/>
        <v>779.22302164724647</v>
      </c>
      <c r="AY59" s="173">
        <f t="shared" si="2"/>
        <v>780.73591638785683</v>
      </c>
      <c r="AZ59" s="173">
        <f t="shared" si="2"/>
        <v>785.52646366915621</v>
      </c>
      <c r="BA59" s="163"/>
    </row>
    <row r="60" spans="1:53" ht="15" customHeight="1" x14ac:dyDescent="0.2">
      <c r="A60" s="109"/>
      <c r="B60" s="109"/>
      <c r="C60" s="109"/>
      <c r="D60" s="109"/>
      <c r="E60" s="109"/>
      <c r="F60" s="109"/>
      <c r="G60" s="109"/>
      <c r="H60" s="109"/>
      <c r="I60" s="109"/>
      <c r="J60" s="109"/>
      <c r="K60" s="109"/>
      <c r="L60" s="109"/>
      <c r="M60" s="109"/>
      <c r="N60" s="163"/>
      <c r="O60" s="163"/>
      <c r="P60" s="163"/>
      <c r="Q60" s="163"/>
      <c r="R60" s="163"/>
      <c r="S60" s="164"/>
      <c r="T60" s="163"/>
      <c r="U60" s="163"/>
      <c r="V60" s="163"/>
      <c r="W60" s="163"/>
      <c r="X60" s="163"/>
      <c r="Y60" s="163"/>
      <c r="Z60" s="163"/>
      <c r="AA60" s="163"/>
      <c r="AB60" s="163"/>
      <c r="AC60" s="163"/>
      <c r="AD60" s="163"/>
      <c r="AE60" s="163"/>
      <c r="AF60" s="174">
        <f>AF57/AF59</f>
        <v>0.97245880536042617</v>
      </c>
      <c r="AG60" s="163"/>
      <c r="AH60" s="163"/>
      <c r="AI60" s="163"/>
      <c r="AJ60" s="163"/>
      <c r="AK60" s="163"/>
      <c r="AL60" s="163"/>
      <c r="AM60" s="163"/>
      <c r="AN60" s="163"/>
      <c r="AO60" s="163"/>
      <c r="AP60" s="163"/>
      <c r="AQ60" s="163"/>
      <c r="AR60" s="163"/>
      <c r="AS60" s="163"/>
      <c r="AT60" s="163"/>
      <c r="AU60" s="163"/>
      <c r="AV60" s="163"/>
      <c r="AW60" s="163"/>
      <c r="AX60" s="163"/>
      <c r="AY60" s="174"/>
      <c r="AZ60" s="174">
        <f>AZ57/AZ59</f>
        <v>0.9697993244367179</v>
      </c>
      <c r="BA60" s="163"/>
    </row>
    <row r="61" spans="1:53" ht="15" customHeight="1" x14ac:dyDescent="0.2">
      <c r="A61" s="109"/>
      <c r="B61" s="109"/>
      <c r="C61" s="109"/>
      <c r="D61" s="109"/>
      <c r="E61" s="109"/>
      <c r="F61" s="109"/>
      <c r="G61" s="109"/>
      <c r="H61" s="109"/>
      <c r="I61" s="109"/>
      <c r="J61" s="109"/>
      <c r="K61" s="109"/>
      <c r="L61" s="109"/>
      <c r="M61" s="109"/>
      <c r="N61" s="163"/>
      <c r="O61" s="163"/>
      <c r="P61" s="163"/>
      <c r="Q61" s="163"/>
      <c r="R61" s="163"/>
      <c r="S61" s="164"/>
      <c r="T61" s="163"/>
      <c r="U61" s="163"/>
      <c r="V61" s="163"/>
      <c r="W61" s="163"/>
      <c r="X61" s="163"/>
      <c r="Y61" s="163"/>
      <c r="Z61" s="163"/>
      <c r="AA61" s="163"/>
      <c r="AB61" s="163"/>
      <c r="AC61" s="163"/>
      <c r="AD61" s="163"/>
      <c r="AE61" s="163"/>
      <c r="AF61" s="174">
        <f>AF58/AF59</f>
        <v>2.7541194639573881E-2</v>
      </c>
      <c r="AG61" s="163"/>
      <c r="AH61" s="163"/>
      <c r="AI61" s="163"/>
      <c r="AJ61" s="163"/>
      <c r="AK61" s="163"/>
      <c r="AL61" s="163"/>
      <c r="AM61" s="163"/>
      <c r="AN61" s="163"/>
      <c r="AO61" s="163"/>
      <c r="AP61" s="163"/>
      <c r="AQ61" s="163"/>
      <c r="AR61" s="163"/>
      <c r="AS61" s="163"/>
      <c r="AT61" s="163"/>
      <c r="AU61" s="163"/>
      <c r="AV61" s="163"/>
      <c r="AW61" s="163"/>
      <c r="AX61" s="163"/>
      <c r="AY61" s="174"/>
      <c r="AZ61" s="174">
        <f>AZ58/AZ59</f>
        <v>3.0200675563282119E-2</v>
      </c>
      <c r="BA61" s="163"/>
    </row>
    <row r="62" spans="1:53" ht="15" customHeight="1" x14ac:dyDescent="0.2">
      <c r="A62" s="109"/>
      <c r="B62" s="109"/>
      <c r="C62" s="109"/>
      <c r="D62" s="109"/>
      <c r="E62" s="109"/>
      <c r="F62" s="109"/>
      <c r="G62" s="109"/>
      <c r="H62" s="109"/>
      <c r="I62" s="109"/>
      <c r="J62" s="109"/>
      <c r="K62" s="109"/>
      <c r="L62" s="109"/>
      <c r="M62" s="109"/>
      <c r="N62" s="163"/>
      <c r="O62" s="163"/>
      <c r="P62" s="163"/>
      <c r="Q62" s="163"/>
      <c r="R62" s="163"/>
      <c r="S62" s="164"/>
      <c r="T62" s="163"/>
      <c r="U62" s="163"/>
      <c r="V62" s="163"/>
      <c r="W62" s="163"/>
      <c r="X62" s="163"/>
      <c r="Y62" s="163"/>
      <c r="Z62" s="163"/>
      <c r="AA62" s="163"/>
      <c r="AB62" s="163"/>
      <c r="AC62" s="163"/>
      <c r="AD62" s="163"/>
      <c r="AE62" s="163"/>
      <c r="AF62" s="163"/>
      <c r="AG62" s="163"/>
      <c r="AH62" s="163"/>
      <c r="AI62" s="163"/>
      <c r="AJ62" s="163"/>
      <c r="AK62" s="163"/>
      <c r="AL62" s="163"/>
      <c r="AM62" s="163"/>
      <c r="AN62" s="163"/>
      <c r="AO62" s="163"/>
      <c r="AP62" s="163"/>
      <c r="AQ62" s="163"/>
      <c r="AR62" s="163"/>
      <c r="AS62" s="163"/>
      <c r="AT62" s="163"/>
      <c r="AU62" s="163"/>
      <c r="AV62" s="163"/>
      <c r="AW62" s="163"/>
      <c r="AX62" s="163"/>
      <c r="AY62" s="163"/>
      <c r="AZ62" s="163"/>
      <c r="BA62" s="163"/>
    </row>
    <row r="63" spans="1:53" ht="15" customHeight="1" x14ac:dyDescent="0.2">
      <c r="A63" s="109"/>
      <c r="B63" s="109"/>
      <c r="C63" s="109"/>
      <c r="D63" s="109"/>
      <c r="E63" s="109"/>
      <c r="F63" s="109"/>
      <c r="G63" s="109"/>
      <c r="H63" s="109"/>
      <c r="I63" s="109"/>
      <c r="J63" s="109"/>
      <c r="K63" s="109"/>
      <c r="L63" s="109"/>
      <c r="M63" s="109"/>
      <c r="N63" s="163"/>
      <c r="O63" s="163"/>
      <c r="P63" s="163"/>
      <c r="Q63" s="163"/>
      <c r="R63" s="163"/>
      <c r="S63" s="164"/>
      <c r="T63" s="163"/>
      <c r="U63" s="163"/>
      <c r="V63" s="163"/>
      <c r="W63" s="163"/>
      <c r="X63" s="163"/>
      <c r="Y63" s="163"/>
      <c r="Z63" s="163"/>
      <c r="AA63" s="163"/>
      <c r="AB63" s="163"/>
      <c r="AC63" s="163"/>
      <c r="AD63" s="163"/>
      <c r="AE63" s="163"/>
      <c r="AF63" s="163"/>
      <c r="AG63" s="163"/>
      <c r="AH63" s="163"/>
      <c r="AI63" s="163"/>
      <c r="AJ63" s="163"/>
      <c r="AK63" s="163"/>
      <c r="AL63" s="163"/>
      <c r="AM63" s="163"/>
      <c r="AN63" s="163"/>
      <c r="AO63" s="163"/>
      <c r="AP63" s="163"/>
      <c r="AQ63" s="163"/>
      <c r="AR63" s="163"/>
      <c r="AS63" s="163"/>
      <c r="AT63" s="163"/>
      <c r="AU63" s="163"/>
      <c r="AV63" s="163"/>
      <c r="AW63" s="163"/>
      <c r="AX63" s="163"/>
      <c r="AY63" s="163"/>
      <c r="AZ63" s="163"/>
      <c r="BA63" s="163"/>
    </row>
    <row r="64" spans="1:53" ht="15" customHeight="1" x14ac:dyDescent="0.2">
      <c r="A64" s="109"/>
      <c r="B64" s="109"/>
      <c r="C64" s="109"/>
      <c r="D64" s="109"/>
      <c r="E64" s="109"/>
      <c r="F64" s="109"/>
      <c r="G64" s="109"/>
      <c r="H64" s="109"/>
      <c r="I64" s="109"/>
      <c r="J64" s="109"/>
      <c r="K64" s="109"/>
      <c r="L64" s="109"/>
      <c r="M64" s="109"/>
      <c r="N64" s="163"/>
      <c r="O64" s="163"/>
      <c r="P64" s="163"/>
      <c r="Q64" s="163"/>
      <c r="R64" s="163"/>
      <c r="S64" s="164"/>
      <c r="T64" s="163"/>
      <c r="U64" s="163"/>
      <c r="V64" s="163"/>
      <c r="W64" s="163"/>
      <c r="X64" s="163"/>
      <c r="Y64" s="163"/>
      <c r="Z64" s="163"/>
      <c r="AA64" s="163"/>
      <c r="AB64" s="163"/>
      <c r="AC64" s="163"/>
      <c r="AD64" s="163"/>
      <c r="AE64" s="163"/>
      <c r="AF64" s="163"/>
      <c r="AG64" s="163"/>
      <c r="AH64" s="163"/>
      <c r="AI64" s="163"/>
      <c r="AJ64" s="163"/>
      <c r="AK64" s="163"/>
      <c r="AL64" s="163"/>
      <c r="AM64" s="163"/>
      <c r="AN64" s="163"/>
      <c r="AO64" s="163"/>
      <c r="AP64" s="163"/>
      <c r="AQ64" s="163"/>
      <c r="AR64" s="163"/>
      <c r="AS64" s="163"/>
      <c r="AT64" s="163"/>
      <c r="AU64" s="163"/>
      <c r="AV64" s="163"/>
      <c r="AW64" s="163"/>
      <c r="AX64" s="163"/>
      <c r="AY64" s="163"/>
      <c r="AZ64" s="163"/>
      <c r="BA64" s="163"/>
    </row>
    <row r="65" spans="14:53" ht="15" customHeight="1" x14ac:dyDescent="0.2">
      <c r="N65" s="163"/>
      <c r="O65" s="163"/>
      <c r="P65" s="163"/>
      <c r="Q65" s="163"/>
      <c r="R65" s="163"/>
      <c r="S65" s="164"/>
      <c r="T65" s="163"/>
      <c r="U65" s="163"/>
      <c r="V65" s="163"/>
      <c r="W65" s="163"/>
      <c r="X65" s="163"/>
      <c r="Y65" s="163"/>
      <c r="Z65" s="163"/>
      <c r="AA65" s="163"/>
      <c r="AB65" s="163"/>
      <c r="AC65" s="163"/>
      <c r="AD65" s="163"/>
      <c r="AE65" s="163"/>
      <c r="AF65" s="163"/>
      <c r="AG65" s="163"/>
      <c r="AH65" s="163"/>
      <c r="AI65" s="163"/>
      <c r="AJ65" s="163"/>
      <c r="AK65" s="163"/>
      <c r="AL65" s="163"/>
      <c r="AM65" s="163"/>
      <c r="AN65" s="163"/>
      <c r="AO65" s="163"/>
      <c r="AP65" s="163"/>
      <c r="AQ65" s="163"/>
      <c r="AR65" s="163"/>
      <c r="AS65" s="163"/>
      <c r="AT65" s="163"/>
      <c r="AU65" s="163"/>
      <c r="AV65" s="163"/>
      <c r="AW65" s="163"/>
      <c r="AX65" s="163"/>
      <c r="AY65" s="163"/>
      <c r="AZ65" s="163"/>
      <c r="BA65" s="163"/>
    </row>
    <row r="66" spans="14:53" ht="15" customHeight="1" x14ac:dyDescent="0.2">
      <c r="N66" s="163"/>
      <c r="O66" s="163"/>
      <c r="P66" s="163"/>
      <c r="Q66" s="163"/>
      <c r="R66" s="163"/>
      <c r="S66" s="164"/>
      <c r="T66" s="163"/>
      <c r="U66" s="163"/>
      <c r="V66" s="163"/>
      <c r="W66" s="163"/>
      <c r="X66" s="163"/>
      <c r="Y66" s="163"/>
      <c r="Z66" s="163"/>
      <c r="AA66" s="163"/>
      <c r="AB66" s="163"/>
      <c r="AC66" s="163"/>
      <c r="AD66" s="163"/>
      <c r="AE66" s="163"/>
      <c r="AF66" s="163"/>
      <c r="AG66" s="163"/>
      <c r="AH66" s="163"/>
      <c r="AI66" s="163"/>
      <c r="AJ66" s="163"/>
      <c r="AK66" s="163"/>
      <c r="AL66" s="163"/>
      <c r="AM66" s="163"/>
      <c r="AN66" s="163"/>
      <c r="AO66" s="163"/>
      <c r="AP66" s="163"/>
      <c r="AQ66" s="163"/>
      <c r="AR66" s="163"/>
      <c r="AS66" s="163"/>
      <c r="AT66" s="163"/>
      <c r="AU66" s="163"/>
      <c r="AV66" s="163"/>
      <c r="AW66" s="163"/>
      <c r="AX66" s="163"/>
      <c r="AY66" s="163"/>
      <c r="AZ66" s="163"/>
      <c r="BA66" s="163"/>
    </row>
    <row r="82" spans="1:53" ht="15" customHeight="1" x14ac:dyDescent="0.25">
      <c r="A82" s="161" t="s">
        <v>101</v>
      </c>
      <c r="B82" s="109"/>
      <c r="C82" s="109"/>
      <c r="D82" s="109"/>
      <c r="E82" s="109"/>
      <c r="F82" s="109"/>
      <c r="G82" s="109"/>
      <c r="H82" s="109"/>
      <c r="I82" s="109"/>
      <c r="J82" s="109"/>
      <c r="K82" s="109"/>
      <c r="L82" s="109"/>
      <c r="M82" s="109"/>
      <c r="N82" s="165" t="s">
        <v>101</v>
      </c>
      <c r="O82" s="163"/>
      <c r="P82" s="163"/>
      <c r="Q82" s="163"/>
      <c r="R82" s="163"/>
      <c r="S82" s="164"/>
      <c r="T82" s="163"/>
      <c r="U82" s="163"/>
      <c r="V82" s="163"/>
      <c r="W82" s="163"/>
      <c r="X82" s="163"/>
      <c r="Y82" s="163"/>
      <c r="Z82" s="163"/>
      <c r="AA82" s="163"/>
      <c r="AB82" s="163"/>
      <c r="AC82" s="163"/>
      <c r="AD82" s="163"/>
      <c r="AE82" s="163"/>
      <c r="AF82" s="163"/>
      <c r="AG82" s="163"/>
      <c r="AH82" s="163"/>
      <c r="AI82" s="163"/>
      <c r="AJ82" s="163"/>
      <c r="AK82" s="163"/>
      <c r="AL82" s="163"/>
      <c r="AM82" s="163"/>
      <c r="AN82" s="163"/>
      <c r="AO82" s="163"/>
      <c r="AP82" s="163"/>
      <c r="AQ82" s="163"/>
      <c r="AR82" s="163"/>
      <c r="AS82" s="163"/>
      <c r="AT82" s="163"/>
      <c r="AU82" s="163"/>
      <c r="AV82" s="163"/>
      <c r="AW82" s="163"/>
      <c r="AX82" s="163"/>
      <c r="AY82" s="163"/>
      <c r="AZ82" s="163"/>
      <c r="BA82" s="163"/>
    </row>
    <row r="83" spans="1:53" ht="15" customHeight="1" x14ac:dyDescent="0.2">
      <c r="A83" s="109"/>
      <c r="B83" s="109"/>
      <c r="C83" s="109"/>
      <c r="D83" s="109"/>
      <c r="E83" s="109"/>
      <c r="F83" s="109"/>
      <c r="G83" s="109"/>
      <c r="H83" s="109"/>
      <c r="I83" s="109"/>
      <c r="J83" s="109"/>
      <c r="K83" s="109"/>
      <c r="L83" s="109"/>
      <c r="M83" s="109"/>
      <c r="N83" s="166" t="s">
        <v>153</v>
      </c>
      <c r="O83" s="166" t="s">
        <v>120</v>
      </c>
      <c r="P83" s="167">
        <v>42005</v>
      </c>
      <c r="Q83" s="167">
        <v>42370</v>
      </c>
      <c r="R83" s="167">
        <v>42736</v>
      </c>
      <c r="S83" s="169">
        <v>43101</v>
      </c>
      <c r="T83" s="167">
        <v>43101</v>
      </c>
      <c r="U83" s="167">
        <v>43466</v>
      </c>
      <c r="V83" s="167">
        <v>43831</v>
      </c>
      <c r="W83" s="167">
        <v>44197</v>
      </c>
      <c r="X83" s="167">
        <v>44562</v>
      </c>
      <c r="Y83" s="167">
        <v>44927</v>
      </c>
      <c r="Z83" s="167">
        <v>45292</v>
      </c>
      <c r="AA83" s="167">
        <v>45658</v>
      </c>
      <c r="AB83" s="167">
        <v>46023</v>
      </c>
      <c r="AC83" s="167">
        <v>46388</v>
      </c>
      <c r="AD83" s="167">
        <v>46753</v>
      </c>
      <c r="AE83" s="167">
        <v>47119</v>
      </c>
      <c r="AF83" s="167">
        <v>47484</v>
      </c>
      <c r="AG83" s="167">
        <v>47849</v>
      </c>
      <c r="AH83" s="167">
        <v>48214</v>
      </c>
      <c r="AI83" s="167">
        <v>48580</v>
      </c>
      <c r="AJ83" s="167">
        <v>48945</v>
      </c>
      <c r="AK83" s="167">
        <v>49310</v>
      </c>
      <c r="AL83" s="167">
        <v>49675</v>
      </c>
      <c r="AM83" s="167">
        <v>50041</v>
      </c>
      <c r="AN83" s="167">
        <v>50406</v>
      </c>
      <c r="AO83" s="167">
        <v>50771</v>
      </c>
      <c r="AP83" s="167">
        <v>51136</v>
      </c>
      <c r="AQ83" s="167">
        <v>51502</v>
      </c>
      <c r="AR83" s="167">
        <v>51867</v>
      </c>
      <c r="AS83" s="167">
        <v>52232</v>
      </c>
      <c r="AT83" s="167">
        <v>52597</v>
      </c>
      <c r="AU83" s="167">
        <v>52963</v>
      </c>
      <c r="AV83" s="167">
        <v>53328</v>
      </c>
      <c r="AW83" s="167">
        <v>53693</v>
      </c>
      <c r="AX83" s="167">
        <v>54058</v>
      </c>
      <c r="AY83" s="167">
        <v>54424</v>
      </c>
      <c r="AZ83" s="167">
        <v>54789</v>
      </c>
      <c r="BA83" s="163"/>
    </row>
    <row r="84" spans="1:53" ht="15" customHeight="1" x14ac:dyDescent="0.2">
      <c r="A84" s="109"/>
      <c r="B84" s="109"/>
      <c r="C84" s="109"/>
      <c r="D84" s="109"/>
      <c r="E84" s="109"/>
      <c r="F84" s="109"/>
      <c r="G84" s="109"/>
      <c r="H84" s="109"/>
      <c r="I84" s="109"/>
      <c r="J84" s="109"/>
      <c r="K84" s="109"/>
      <c r="L84" s="109"/>
      <c r="M84" s="109"/>
      <c r="N84" s="170" t="s">
        <v>154</v>
      </c>
      <c r="O84" s="166" t="s">
        <v>155</v>
      </c>
      <c r="P84" s="171"/>
      <c r="Q84" s="171"/>
      <c r="R84" s="173"/>
      <c r="S84" s="172"/>
      <c r="T84" s="173">
        <v>896.06833800000015</v>
      </c>
      <c r="U84" s="173">
        <v>863.7172600870349</v>
      </c>
      <c r="V84" s="173">
        <v>859.17907300037268</v>
      </c>
      <c r="W84" s="173">
        <v>832.67041961506868</v>
      </c>
      <c r="X84" s="173">
        <v>820.4989383484783</v>
      </c>
      <c r="Y84" s="173">
        <v>807.1897625451362</v>
      </c>
      <c r="Z84" s="173">
        <v>816.52587565657916</v>
      </c>
      <c r="AA84" s="173">
        <v>815.80659658502691</v>
      </c>
      <c r="AB84" s="173">
        <v>806.71859832303721</v>
      </c>
      <c r="AC84" s="173">
        <v>815.90728639299346</v>
      </c>
      <c r="AD84" s="173">
        <v>827.45627138424607</v>
      </c>
      <c r="AE84" s="173">
        <v>808.73470241634823</v>
      </c>
      <c r="AF84" s="173">
        <v>795.67572388557198</v>
      </c>
      <c r="AG84" s="173">
        <v>782.2102111913814</v>
      </c>
      <c r="AH84" s="173">
        <v>757.25207890786078</v>
      </c>
      <c r="AI84" s="173">
        <v>744.91707257873293</v>
      </c>
      <c r="AJ84" s="173">
        <v>726.50710541146896</v>
      </c>
      <c r="AK84" s="173">
        <v>727.7351064422536</v>
      </c>
      <c r="AL84" s="173">
        <v>713.17290568561134</v>
      </c>
      <c r="AM84" s="173">
        <v>708.86980530116443</v>
      </c>
      <c r="AN84" s="173">
        <v>706.78172959784979</v>
      </c>
      <c r="AO84" s="173">
        <v>701.25484335046292</v>
      </c>
      <c r="AP84" s="173">
        <v>685.14159723805574</v>
      </c>
      <c r="AQ84" s="173">
        <v>682.39141388970779</v>
      </c>
      <c r="AR84" s="173">
        <v>682.24849382394541</v>
      </c>
      <c r="AS84" s="173">
        <v>677.34500961038123</v>
      </c>
      <c r="AT84" s="173">
        <v>679.90254501101037</v>
      </c>
      <c r="AU84" s="173">
        <v>677.00831394597901</v>
      </c>
      <c r="AV84" s="173">
        <v>671.64611427271473</v>
      </c>
      <c r="AW84" s="173">
        <v>671.37236720320345</v>
      </c>
      <c r="AX84" s="173">
        <v>669.90486048521313</v>
      </c>
      <c r="AY84" s="173">
        <v>662.09863117038742</v>
      </c>
      <c r="AZ84" s="173">
        <v>661.38710795685779</v>
      </c>
      <c r="BA84" s="163"/>
    </row>
    <row r="85" spans="1:53" ht="15" customHeight="1" x14ac:dyDescent="0.2">
      <c r="A85" s="109"/>
      <c r="B85" s="109"/>
      <c r="C85" s="109"/>
      <c r="D85" s="109"/>
      <c r="E85" s="109"/>
      <c r="F85" s="109"/>
      <c r="G85" s="109"/>
      <c r="H85" s="109"/>
      <c r="I85" s="109"/>
      <c r="J85" s="109"/>
      <c r="K85" s="109"/>
      <c r="L85" s="109"/>
      <c r="M85" s="109"/>
      <c r="N85" s="170" t="s">
        <v>154</v>
      </c>
      <c r="O85" s="166" t="s">
        <v>156</v>
      </c>
      <c r="P85" s="171"/>
      <c r="Q85" s="171"/>
      <c r="R85" s="173"/>
      <c r="S85" s="172"/>
      <c r="T85" s="173">
        <v>3.3</v>
      </c>
      <c r="U85" s="173">
        <v>3.1971342640007268</v>
      </c>
      <c r="V85" s="173">
        <v>4.1565105846866208</v>
      </c>
      <c r="W85" s="173">
        <v>4.8533998161694996</v>
      </c>
      <c r="X85" s="173">
        <v>5.5620576499925329</v>
      </c>
      <c r="Y85" s="173">
        <v>6.5474909437648634</v>
      </c>
      <c r="Z85" s="173">
        <v>6.65229354873044</v>
      </c>
      <c r="AA85" s="173">
        <v>7.3710832431238336</v>
      </c>
      <c r="AB85" s="173">
        <v>8.4763884091500099</v>
      </c>
      <c r="AC85" s="173">
        <v>14.906125832782614</v>
      </c>
      <c r="AD85" s="173">
        <v>23.672897247153678</v>
      </c>
      <c r="AE85" s="173">
        <v>33.727222715986379</v>
      </c>
      <c r="AF85" s="173">
        <v>45.363341458379807</v>
      </c>
      <c r="AG85" s="173">
        <v>58.775658199727452</v>
      </c>
      <c r="AH85" s="173">
        <v>72.836413621176774</v>
      </c>
      <c r="AI85" s="173">
        <v>83.344419494447564</v>
      </c>
      <c r="AJ85" s="173">
        <v>92.338731232154814</v>
      </c>
      <c r="AK85" s="173">
        <v>99.734614213216361</v>
      </c>
      <c r="AL85" s="173">
        <v>104.47750593384026</v>
      </c>
      <c r="AM85" s="173">
        <v>105.0774789354401</v>
      </c>
      <c r="AN85" s="173">
        <v>105.64739056806042</v>
      </c>
      <c r="AO85" s="173">
        <v>106.18407835629172</v>
      </c>
      <c r="AP85" s="173">
        <v>106.41056132796231</v>
      </c>
      <c r="AQ85" s="173">
        <v>106.88013724547599</v>
      </c>
      <c r="AR85" s="173">
        <v>107.30799967243985</v>
      </c>
      <c r="AS85" s="173">
        <v>107.79657903652749</v>
      </c>
      <c r="AT85" s="173">
        <v>108.24429802450956</v>
      </c>
      <c r="AU85" s="173">
        <v>108.64886678929915</v>
      </c>
      <c r="AV85" s="173">
        <v>109.00834909248601</v>
      </c>
      <c r="AW85" s="173">
        <v>109.32120979214565</v>
      </c>
      <c r="AX85" s="173">
        <v>109.39922392071902</v>
      </c>
      <c r="AY85" s="173">
        <v>109.55363514178403</v>
      </c>
      <c r="AZ85" s="173">
        <v>108.60216856423646</v>
      </c>
      <c r="BA85" s="163"/>
    </row>
    <row r="86" spans="1:53" ht="15" customHeight="1" x14ac:dyDescent="0.2">
      <c r="A86" s="109"/>
      <c r="B86" s="109"/>
      <c r="C86" s="109"/>
      <c r="D86" s="109"/>
      <c r="E86" s="109"/>
      <c r="F86" s="109"/>
      <c r="G86" s="109"/>
      <c r="H86" s="109"/>
      <c r="I86" s="109"/>
      <c r="J86" s="109"/>
      <c r="K86" s="109"/>
      <c r="L86" s="109"/>
      <c r="M86" s="109"/>
      <c r="N86" s="170" t="s">
        <v>154</v>
      </c>
      <c r="O86" s="166" t="s">
        <v>157</v>
      </c>
      <c r="P86" s="171"/>
      <c r="Q86" s="171"/>
      <c r="R86" s="173"/>
      <c r="S86" s="172"/>
      <c r="T86" s="173">
        <f t="shared" ref="T86:AZ86" si="3">SUM(T84:T85)</f>
        <v>899.36833800000011</v>
      </c>
      <c r="U86" s="173">
        <f t="shared" si="3"/>
        <v>866.91439435103564</v>
      </c>
      <c r="V86" s="173">
        <f t="shared" si="3"/>
        <v>863.33558358505934</v>
      </c>
      <c r="W86" s="173">
        <f t="shared" si="3"/>
        <v>837.52381943123817</v>
      </c>
      <c r="X86" s="173">
        <f t="shared" si="3"/>
        <v>826.06099599847084</v>
      </c>
      <c r="Y86" s="173">
        <f t="shared" si="3"/>
        <v>813.73725348890105</v>
      </c>
      <c r="Z86" s="173">
        <f t="shared" si="3"/>
        <v>823.17816920530959</v>
      </c>
      <c r="AA86" s="173">
        <f t="shared" si="3"/>
        <v>823.17767982815076</v>
      </c>
      <c r="AB86" s="173">
        <f t="shared" si="3"/>
        <v>815.1949867321872</v>
      </c>
      <c r="AC86" s="173">
        <f t="shared" si="3"/>
        <v>830.81341222577612</v>
      </c>
      <c r="AD86" s="173">
        <f t="shared" si="3"/>
        <v>851.12916863139969</v>
      </c>
      <c r="AE86" s="173">
        <f t="shared" si="3"/>
        <v>842.46192513233461</v>
      </c>
      <c r="AF86" s="173">
        <f t="shared" si="3"/>
        <v>841.03906534395173</v>
      </c>
      <c r="AG86" s="173">
        <f t="shared" si="3"/>
        <v>840.98586939110885</v>
      </c>
      <c r="AH86" s="173">
        <f t="shared" si="3"/>
        <v>830.08849252903758</v>
      </c>
      <c r="AI86" s="173">
        <f t="shared" si="3"/>
        <v>828.26149207318053</v>
      </c>
      <c r="AJ86" s="173">
        <f t="shared" si="3"/>
        <v>818.84583664362378</v>
      </c>
      <c r="AK86" s="173">
        <f t="shared" si="3"/>
        <v>827.46972065546993</v>
      </c>
      <c r="AL86" s="173">
        <f t="shared" si="3"/>
        <v>817.65041161945157</v>
      </c>
      <c r="AM86" s="173">
        <f t="shared" si="3"/>
        <v>813.94728423660456</v>
      </c>
      <c r="AN86" s="173">
        <f t="shared" si="3"/>
        <v>812.42912016591026</v>
      </c>
      <c r="AO86" s="173">
        <f t="shared" si="3"/>
        <v>807.43892170675463</v>
      </c>
      <c r="AP86" s="173">
        <f t="shared" si="3"/>
        <v>791.55215856601808</v>
      </c>
      <c r="AQ86" s="173">
        <f t="shared" si="3"/>
        <v>789.27155113518381</v>
      </c>
      <c r="AR86" s="173">
        <f t="shared" si="3"/>
        <v>789.5564934963852</v>
      </c>
      <c r="AS86" s="173">
        <f t="shared" si="3"/>
        <v>785.14158864690876</v>
      </c>
      <c r="AT86" s="173">
        <f t="shared" si="3"/>
        <v>788.14684303551996</v>
      </c>
      <c r="AU86" s="173">
        <f t="shared" si="3"/>
        <v>785.65718073527819</v>
      </c>
      <c r="AV86" s="173">
        <f t="shared" si="3"/>
        <v>780.65446336520074</v>
      </c>
      <c r="AW86" s="173">
        <f t="shared" si="3"/>
        <v>780.69357699534908</v>
      </c>
      <c r="AX86" s="173">
        <f t="shared" si="3"/>
        <v>779.30408440593214</v>
      </c>
      <c r="AY86" s="173">
        <f t="shared" si="3"/>
        <v>771.65226631217149</v>
      </c>
      <c r="AZ86" s="173">
        <f t="shared" si="3"/>
        <v>769.98927652109421</v>
      </c>
      <c r="BA86" s="163"/>
    </row>
    <row r="87" spans="1:53" ht="15" customHeight="1" x14ac:dyDescent="0.2">
      <c r="A87" s="109"/>
      <c r="B87" s="109"/>
      <c r="C87" s="109"/>
      <c r="D87" s="109"/>
      <c r="E87" s="109"/>
      <c r="F87" s="109"/>
      <c r="G87" s="109"/>
      <c r="H87" s="109"/>
      <c r="I87" s="109"/>
      <c r="J87" s="109"/>
      <c r="K87" s="109"/>
      <c r="L87" s="109"/>
      <c r="M87" s="109"/>
      <c r="N87" s="163"/>
      <c r="O87" s="163"/>
      <c r="P87" s="163"/>
      <c r="Q87" s="163"/>
      <c r="R87" s="163"/>
      <c r="S87" s="164"/>
      <c r="T87" s="163"/>
      <c r="U87" s="163"/>
      <c r="V87" s="163"/>
      <c r="W87" s="163"/>
      <c r="X87" s="163"/>
      <c r="Y87" s="163"/>
      <c r="Z87" s="163"/>
      <c r="AA87" s="163"/>
      <c r="AB87" s="163"/>
      <c r="AC87" s="163"/>
      <c r="AD87" s="163"/>
      <c r="AE87" s="163"/>
      <c r="AF87" s="174">
        <f>AF84/AF86</f>
        <v>0.9460627415210161</v>
      </c>
      <c r="AG87" s="163"/>
      <c r="AH87" s="163"/>
      <c r="AI87" s="163"/>
      <c r="AJ87" s="163"/>
      <c r="AK87" s="163"/>
      <c r="AL87" s="163"/>
      <c r="AM87" s="163"/>
      <c r="AN87" s="163"/>
      <c r="AO87" s="163"/>
      <c r="AP87" s="163"/>
      <c r="AQ87" s="163"/>
      <c r="AR87" s="163"/>
      <c r="AS87" s="163"/>
      <c r="AT87" s="163"/>
      <c r="AU87" s="163"/>
      <c r="AV87" s="163"/>
      <c r="AW87" s="163"/>
      <c r="AX87" s="163"/>
      <c r="AY87" s="174"/>
      <c r="AZ87" s="174">
        <f>AZ84/AZ86</f>
        <v>0.85895625838464362</v>
      </c>
      <c r="BA87" s="163"/>
    </row>
    <row r="88" spans="1:53" ht="15" customHeight="1" x14ac:dyDescent="0.2">
      <c r="A88" s="109"/>
      <c r="B88" s="109"/>
      <c r="C88" s="109"/>
      <c r="D88" s="109"/>
      <c r="E88" s="109"/>
      <c r="F88" s="109"/>
      <c r="G88" s="109"/>
      <c r="H88" s="109"/>
      <c r="I88" s="109"/>
      <c r="J88" s="109"/>
      <c r="K88" s="109"/>
      <c r="L88" s="109"/>
      <c r="M88" s="109"/>
      <c r="N88" s="163"/>
      <c r="O88" s="163"/>
      <c r="P88" s="163"/>
      <c r="Q88" s="163"/>
      <c r="R88" s="163"/>
      <c r="S88" s="164"/>
      <c r="T88" s="163"/>
      <c r="U88" s="163"/>
      <c r="V88" s="163"/>
      <c r="W88" s="163"/>
      <c r="X88" s="163"/>
      <c r="Y88" s="163"/>
      <c r="Z88" s="163"/>
      <c r="AA88" s="163"/>
      <c r="AB88" s="163"/>
      <c r="AC88" s="163"/>
      <c r="AD88" s="163"/>
      <c r="AE88" s="163"/>
      <c r="AF88" s="174">
        <f>AF85/AF86</f>
        <v>5.3937258478983965E-2</v>
      </c>
      <c r="AG88" s="163"/>
      <c r="AH88" s="163"/>
      <c r="AI88" s="163"/>
      <c r="AJ88" s="163"/>
      <c r="AK88" s="163"/>
      <c r="AL88" s="163"/>
      <c r="AM88" s="163"/>
      <c r="AN88" s="163"/>
      <c r="AO88" s="163"/>
      <c r="AP88" s="163"/>
      <c r="AQ88" s="163"/>
      <c r="AR88" s="163"/>
      <c r="AS88" s="163"/>
      <c r="AT88" s="163"/>
      <c r="AU88" s="163"/>
      <c r="AV88" s="163"/>
      <c r="AW88" s="163"/>
      <c r="AX88" s="163"/>
      <c r="AY88" s="174"/>
      <c r="AZ88" s="174">
        <f>AZ85/AZ86</f>
        <v>0.14104374161535646</v>
      </c>
      <c r="BA88" s="163"/>
    </row>
    <row r="89" spans="1:53" ht="15" customHeight="1" x14ac:dyDescent="0.2">
      <c r="A89" s="109"/>
      <c r="B89" s="109"/>
      <c r="C89" s="109"/>
      <c r="D89" s="109"/>
      <c r="E89" s="109"/>
      <c r="F89" s="109"/>
      <c r="G89" s="109"/>
      <c r="H89" s="109"/>
      <c r="I89" s="109"/>
      <c r="J89" s="109"/>
      <c r="K89" s="109"/>
      <c r="L89" s="109"/>
      <c r="M89" s="109"/>
      <c r="N89" s="163"/>
      <c r="O89" s="163"/>
      <c r="P89" s="163"/>
      <c r="Q89" s="163"/>
      <c r="R89" s="163"/>
      <c r="S89" s="164"/>
      <c r="T89" s="163"/>
      <c r="U89" s="163"/>
      <c r="V89" s="163"/>
      <c r="W89" s="163"/>
      <c r="X89" s="163"/>
      <c r="Y89" s="163"/>
      <c r="Z89" s="163"/>
      <c r="AA89" s="163"/>
      <c r="AB89" s="163"/>
      <c r="AC89" s="163"/>
      <c r="AD89" s="163"/>
      <c r="AE89" s="163"/>
      <c r="AF89" s="163"/>
      <c r="AG89" s="163"/>
      <c r="AH89" s="163"/>
      <c r="AI89" s="163"/>
      <c r="AJ89" s="163"/>
      <c r="AK89" s="163"/>
      <c r="AL89" s="163"/>
      <c r="AM89" s="163"/>
      <c r="AN89" s="163"/>
      <c r="AO89" s="163"/>
      <c r="AP89" s="163"/>
      <c r="AQ89" s="163"/>
      <c r="AR89" s="163"/>
      <c r="AS89" s="163"/>
      <c r="AT89" s="163"/>
      <c r="AU89" s="163"/>
      <c r="AV89" s="163"/>
      <c r="AW89" s="163"/>
      <c r="AX89" s="163"/>
      <c r="AY89" s="163"/>
      <c r="AZ89" s="163"/>
      <c r="BA89" s="163"/>
    </row>
    <row r="90" spans="1:53" ht="15" customHeight="1" x14ac:dyDescent="0.2">
      <c r="A90" s="109"/>
      <c r="B90" s="109"/>
      <c r="C90" s="109"/>
      <c r="D90" s="109"/>
      <c r="E90" s="109"/>
      <c r="F90" s="109"/>
      <c r="G90" s="109"/>
      <c r="H90" s="109"/>
      <c r="I90" s="109"/>
      <c r="J90" s="109"/>
      <c r="K90" s="109"/>
      <c r="L90" s="109"/>
      <c r="M90" s="109"/>
      <c r="N90" s="163"/>
      <c r="O90" s="163"/>
      <c r="P90" s="163"/>
      <c r="Q90" s="163"/>
      <c r="R90" s="163"/>
      <c r="S90" s="164"/>
      <c r="T90" s="163"/>
      <c r="U90" s="163"/>
      <c r="V90" s="163"/>
      <c r="W90" s="163"/>
      <c r="X90" s="163"/>
      <c r="Y90" s="163"/>
      <c r="Z90" s="163"/>
      <c r="AA90" s="163"/>
      <c r="AB90" s="163"/>
      <c r="AC90" s="163"/>
      <c r="AD90" s="163"/>
      <c r="AE90" s="163"/>
      <c r="AF90" s="163"/>
      <c r="AG90" s="163"/>
      <c r="AH90" s="163"/>
      <c r="AI90" s="163"/>
      <c r="AJ90" s="163"/>
      <c r="AK90" s="163"/>
      <c r="AL90" s="163"/>
      <c r="AM90" s="163"/>
      <c r="AN90" s="163"/>
      <c r="AO90" s="163"/>
      <c r="AP90" s="163"/>
      <c r="AQ90" s="163"/>
      <c r="AR90" s="163"/>
      <c r="AS90" s="163"/>
      <c r="AT90" s="163"/>
      <c r="AU90" s="163"/>
      <c r="AV90" s="163"/>
      <c r="AW90" s="163"/>
      <c r="AX90" s="163"/>
      <c r="AY90" s="163"/>
      <c r="AZ90" s="163"/>
      <c r="BA90" s="163"/>
    </row>
    <row r="91" spans="1:53" ht="15" customHeight="1" x14ac:dyDescent="0.2">
      <c r="A91" s="109"/>
      <c r="B91" s="109"/>
      <c r="C91" s="109"/>
      <c r="D91" s="109"/>
      <c r="E91" s="109"/>
      <c r="F91" s="109"/>
      <c r="G91" s="109"/>
      <c r="H91" s="109"/>
      <c r="I91" s="109"/>
      <c r="J91" s="109"/>
      <c r="K91" s="109"/>
      <c r="L91" s="109"/>
      <c r="M91" s="109"/>
      <c r="N91" s="163"/>
      <c r="O91" s="163"/>
      <c r="P91" s="163"/>
      <c r="Q91" s="163"/>
      <c r="R91" s="163"/>
      <c r="S91" s="164"/>
      <c r="T91" s="163"/>
      <c r="U91" s="163"/>
      <c r="V91" s="163"/>
      <c r="W91" s="163"/>
      <c r="X91" s="163"/>
      <c r="Y91" s="163"/>
      <c r="Z91" s="163"/>
      <c r="AA91" s="163"/>
      <c r="AB91" s="163"/>
      <c r="AC91" s="163"/>
      <c r="AD91" s="163"/>
      <c r="AE91" s="163"/>
      <c r="AF91" s="163"/>
      <c r="AG91" s="163"/>
      <c r="AH91" s="163"/>
      <c r="AI91" s="163"/>
      <c r="AJ91" s="163"/>
      <c r="AK91" s="163"/>
      <c r="AL91" s="163"/>
      <c r="AM91" s="163"/>
      <c r="AN91" s="163"/>
      <c r="AO91" s="163"/>
      <c r="AP91" s="163"/>
      <c r="AQ91" s="163"/>
      <c r="AR91" s="163"/>
      <c r="AS91" s="163"/>
      <c r="AT91" s="163"/>
      <c r="AU91" s="163"/>
      <c r="AV91" s="163"/>
      <c r="AW91" s="163"/>
      <c r="AX91" s="163"/>
      <c r="AY91" s="163"/>
      <c r="AZ91" s="163"/>
      <c r="BA91" s="163"/>
    </row>
    <row r="92" spans="1:53" ht="15" customHeight="1" x14ac:dyDescent="0.2">
      <c r="A92" s="109"/>
      <c r="B92" s="109"/>
      <c r="C92" s="109"/>
      <c r="D92" s="109"/>
      <c r="E92" s="109"/>
      <c r="F92" s="109"/>
      <c r="G92" s="109"/>
      <c r="H92" s="109"/>
      <c r="I92" s="109"/>
      <c r="J92" s="109"/>
      <c r="K92" s="109"/>
      <c r="L92" s="109"/>
      <c r="M92" s="109"/>
      <c r="N92" s="163"/>
      <c r="O92" s="163"/>
      <c r="P92" s="163"/>
      <c r="Q92" s="163"/>
      <c r="R92" s="163"/>
      <c r="S92" s="164"/>
      <c r="T92" s="163"/>
      <c r="U92" s="163"/>
      <c r="V92" s="163"/>
      <c r="W92" s="163"/>
      <c r="X92" s="163"/>
      <c r="Y92" s="163"/>
      <c r="Z92" s="163"/>
      <c r="AA92" s="163"/>
      <c r="AB92" s="163"/>
      <c r="AC92" s="163"/>
      <c r="AD92" s="163"/>
      <c r="AE92" s="163"/>
      <c r="AF92" s="163"/>
      <c r="AG92" s="163"/>
      <c r="AH92" s="163"/>
      <c r="AI92" s="163"/>
      <c r="AJ92" s="163"/>
      <c r="AK92" s="163"/>
      <c r="AL92" s="163"/>
      <c r="AM92" s="163"/>
      <c r="AN92" s="163"/>
      <c r="AO92" s="163"/>
      <c r="AP92" s="163"/>
      <c r="AQ92" s="163"/>
      <c r="AR92" s="163"/>
      <c r="AS92" s="163"/>
      <c r="AT92" s="163"/>
      <c r="AU92" s="163"/>
      <c r="AV92" s="163"/>
      <c r="AW92" s="163"/>
      <c r="AX92" s="163"/>
      <c r="AY92" s="163"/>
      <c r="AZ92" s="163"/>
      <c r="BA92" s="163"/>
    </row>
  </sheetData>
  <hyperlinks>
    <hyperlink ref="A3" location="'3. Decarb. &amp; decentral.'!A1" display="Return to: Chapter contents"/>
  </hyperlinks>
  <pageMargins left="0.7" right="0.7" top="0.75" bottom="0.75" header="0.3" footer="0.3"/>
  <pageSetup paperSize="9" orientation="portrait" r:id="rId1"/>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E0058"/>
  </sheetPr>
  <dimension ref="A1:E38"/>
  <sheetViews>
    <sheetView showGridLines="0" zoomScale="80" zoomScaleNormal="80" workbookViewId="0">
      <selection activeCell="A2" sqref="A2"/>
    </sheetView>
  </sheetViews>
  <sheetFormatPr defaultColWidth="10.28515625" defaultRowHeight="15" customHeight="1" x14ac:dyDescent="0.25"/>
  <cols>
    <col min="1" max="1" width="49.5703125" style="82" customWidth="1"/>
    <col min="2" max="2" width="81" style="82" customWidth="1"/>
    <col min="3" max="3" width="14.42578125" style="82" customWidth="1"/>
    <col min="4" max="16384" width="10.28515625" style="82"/>
  </cols>
  <sheetData>
    <row r="1" spans="1:3" s="181" customFormat="1" ht="20.25" customHeight="1" x14ac:dyDescent="0.25">
      <c r="A1" s="180" t="s">
        <v>158</v>
      </c>
    </row>
    <row r="5" spans="1:3" ht="15" customHeight="1" thickBot="1" x14ac:dyDescent="0.3"/>
    <row r="6" spans="1:3" ht="15" customHeight="1" x14ac:dyDescent="0.25">
      <c r="A6" s="603" t="s">
        <v>29</v>
      </c>
      <c r="B6" s="147" t="s">
        <v>30</v>
      </c>
      <c r="C6" s="175">
        <v>4.0999999999999996</v>
      </c>
    </row>
    <row r="7" spans="1:3" ht="15" customHeight="1" x14ac:dyDescent="0.25">
      <c r="A7" s="604"/>
      <c r="B7" s="148" t="s">
        <v>32</v>
      </c>
      <c r="C7" s="225">
        <v>4.2</v>
      </c>
    </row>
    <row r="8" spans="1:3" ht="15" customHeight="1" x14ac:dyDescent="0.25">
      <c r="A8" s="604"/>
      <c r="B8" s="148" t="s">
        <v>33</v>
      </c>
      <c r="C8" s="262" t="s">
        <v>34</v>
      </c>
    </row>
    <row r="9" spans="1:3" ht="15" customHeight="1" x14ac:dyDescent="0.25">
      <c r="A9" s="604"/>
      <c r="B9" s="148" t="s">
        <v>35</v>
      </c>
      <c r="C9" s="225">
        <v>4.3</v>
      </c>
    </row>
    <row r="10" spans="1:3" ht="15" customHeight="1" x14ac:dyDescent="0.25">
      <c r="A10" s="604"/>
      <c r="B10" s="187" t="s">
        <v>36</v>
      </c>
      <c r="C10" s="225">
        <v>4.4000000000000004</v>
      </c>
    </row>
    <row r="11" spans="1:3" ht="15" customHeight="1" x14ac:dyDescent="0.25">
      <c r="A11" s="604"/>
      <c r="B11" s="187" t="s">
        <v>37</v>
      </c>
      <c r="C11" s="225">
        <v>4.5</v>
      </c>
    </row>
    <row r="12" spans="1:3" ht="15" customHeight="1" x14ac:dyDescent="0.25">
      <c r="A12" s="604"/>
      <c r="B12" s="148" t="s">
        <v>38</v>
      </c>
      <c r="C12" s="225">
        <v>4.5999999999999996</v>
      </c>
    </row>
    <row r="13" spans="1:3" ht="15" customHeight="1" x14ac:dyDescent="0.25">
      <c r="A13" s="604"/>
      <c r="B13" s="148" t="s">
        <v>39</v>
      </c>
      <c r="C13" s="225">
        <v>4.7</v>
      </c>
    </row>
    <row r="14" spans="1:3" ht="15" customHeight="1" x14ac:dyDescent="0.25">
      <c r="A14" s="604"/>
      <c r="B14" s="148" t="s">
        <v>40</v>
      </c>
      <c r="C14" s="225">
        <v>4.8</v>
      </c>
    </row>
    <row r="15" spans="1:3" ht="15" customHeight="1" x14ac:dyDescent="0.25">
      <c r="A15" s="604"/>
      <c r="B15" s="148" t="s">
        <v>41</v>
      </c>
      <c r="C15" s="225">
        <v>4.9000000000000004</v>
      </c>
    </row>
    <row r="16" spans="1:3" ht="15" customHeight="1" x14ac:dyDescent="0.25">
      <c r="A16" s="604"/>
      <c r="B16" s="148" t="s">
        <v>42</v>
      </c>
      <c r="C16" s="226" t="s">
        <v>43</v>
      </c>
    </row>
    <row r="17" spans="1:3" ht="15" customHeight="1" x14ac:dyDescent="0.25">
      <c r="A17" s="604"/>
      <c r="B17" s="148" t="s">
        <v>44</v>
      </c>
      <c r="C17" s="225">
        <v>4.1100000000000003</v>
      </c>
    </row>
    <row r="18" spans="1:3" ht="15" customHeight="1" x14ac:dyDescent="0.25">
      <c r="A18" s="604"/>
      <c r="B18" s="148" t="s">
        <v>45</v>
      </c>
      <c r="C18" s="225">
        <v>4.12</v>
      </c>
    </row>
    <row r="19" spans="1:3" ht="15" customHeight="1" x14ac:dyDescent="0.25">
      <c r="A19" s="604"/>
      <c r="B19" s="148" t="s">
        <v>46</v>
      </c>
      <c r="C19" s="225">
        <v>4.1399999999999997</v>
      </c>
    </row>
    <row r="20" spans="1:3" ht="15" customHeight="1" x14ac:dyDescent="0.25">
      <c r="A20" s="604"/>
      <c r="B20" s="148" t="s">
        <v>47</v>
      </c>
      <c r="C20" s="225">
        <v>4.1500000000000004</v>
      </c>
    </row>
    <row r="21" spans="1:3" ht="15" customHeight="1" x14ac:dyDescent="0.25">
      <c r="A21" s="604"/>
      <c r="B21" s="148" t="s">
        <v>48</v>
      </c>
      <c r="C21" s="225">
        <v>4.16</v>
      </c>
    </row>
    <row r="22" spans="1:3" ht="15" customHeight="1" x14ac:dyDescent="0.25">
      <c r="A22" s="604"/>
      <c r="B22" s="148" t="s">
        <v>49</v>
      </c>
      <c r="C22" s="225">
        <v>4.18</v>
      </c>
    </row>
    <row r="23" spans="1:3" ht="15" customHeight="1" x14ac:dyDescent="0.25">
      <c r="A23" s="604"/>
      <c r="B23" s="126" t="s">
        <v>50</v>
      </c>
      <c r="C23" s="227" t="s">
        <v>51</v>
      </c>
    </row>
    <row r="24" spans="1:3" ht="15" customHeight="1" x14ac:dyDescent="0.25">
      <c r="A24" s="604"/>
      <c r="B24" s="150" t="s">
        <v>52</v>
      </c>
      <c r="C24" s="225">
        <v>4.21</v>
      </c>
    </row>
    <row r="25" spans="1:3" ht="15" customHeight="1" x14ac:dyDescent="0.25">
      <c r="A25" s="604"/>
      <c r="B25" s="148" t="s">
        <v>53</v>
      </c>
      <c r="C25" s="227">
        <v>4.22</v>
      </c>
    </row>
    <row r="26" spans="1:3" ht="15" customHeight="1" x14ac:dyDescent="0.25">
      <c r="A26" s="605"/>
      <c r="B26" s="148" t="s">
        <v>54</v>
      </c>
      <c r="C26" s="227">
        <v>4.24</v>
      </c>
    </row>
    <row r="27" spans="1:3" ht="15" customHeight="1" x14ac:dyDescent="0.25">
      <c r="A27" s="605"/>
      <c r="B27" s="148" t="s">
        <v>55</v>
      </c>
      <c r="C27" s="291" t="s">
        <v>56</v>
      </c>
    </row>
    <row r="28" spans="1:3" ht="15" customHeight="1" x14ac:dyDescent="0.25">
      <c r="A28" s="605"/>
      <c r="B28" s="148" t="s">
        <v>57</v>
      </c>
      <c r="C28" s="149">
        <v>4.28</v>
      </c>
    </row>
    <row r="29" spans="1:3" ht="15" customHeight="1" x14ac:dyDescent="0.25">
      <c r="A29" s="605"/>
      <c r="B29" s="148" t="s">
        <v>58</v>
      </c>
      <c r="C29" s="149">
        <v>4.29</v>
      </c>
    </row>
    <row r="30" spans="1:3" ht="15" customHeight="1" x14ac:dyDescent="0.25">
      <c r="A30" s="605"/>
      <c r="B30" s="148" t="s">
        <v>59</v>
      </c>
      <c r="C30" s="149">
        <v>4.3099999999999996</v>
      </c>
    </row>
    <row r="31" spans="1:3" ht="15" customHeight="1" x14ac:dyDescent="0.25">
      <c r="A31" s="605"/>
      <c r="B31" s="148" t="s">
        <v>60</v>
      </c>
      <c r="C31" s="149">
        <v>4.32</v>
      </c>
    </row>
    <row r="32" spans="1:3" ht="15" customHeight="1" x14ac:dyDescent="0.25">
      <c r="A32" s="605"/>
      <c r="B32" s="148" t="s">
        <v>61</v>
      </c>
      <c r="C32" s="149">
        <v>4.33</v>
      </c>
    </row>
    <row r="33" spans="1:5" ht="15" customHeight="1" x14ac:dyDescent="0.25">
      <c r="A33" s="605"/>
      <c r="B33" s="148" t="s">
        <v>62</v>
      </c>
      <c r="C33" s="291" t="s">
        <v>63</v>
      </c>
      <c r="E33" s="458"/>
    </row>
    <row r="34" spans="1:5" ht="15" customHeight="1" x14ac:dyDescent="0.25">
      <c r="A34" s="605"/>
      <c r="B34" s="148" t="s">
        <v>64</v>
      </c>
      <c r="C34" s="291" t="s">
        <v>65</v>
      </c>
      <c r="E34" s="458"/>
    </row>
    <row r="35" spans="1:5" ht="15" customHeight="1" x14ac:dyDescent="0.25">
      <c r="A35" s="605"/>
      <c r="B35" s="148" t="s">
        <v>66</v>
      </c>
      <c r="C35" s="291" t="s">
        <v>67</v>
      </c>
      <c r="E35" s="458"/>
    </row>
    <row r="36" spans="1:5" ht="15" customHeight="1" x14ac:dyDescent="0.25">
      <c r="A36" s="605"/>
      <c r="B36" s="544" t="s">
        <v>68</v>
      </c>
      <c r="C36" s="546" t="s">
        <v>69</v>
      </c>
    </row>
    <row r="37" spans="1:5" ht="15" customHeight="1" thickBot="1" x14ac:dyDescent="0.3">
      <c r="A37" s="606"/>
      <c r="B37" s="224" t="s">
        <v>70</v>
      </c>
      <c r="C37" s="545" t="s">
        <v>71</v>
      </c>
    </row>
    <row r="38" spans="1:5" ht="15" customHeight="1" x14ac:dyDescent="0.25">
      <c r="A38" s="547"/>
    </row>
  </sheetData>
  <mergeCells count="1">
    <mergeCell ref="A6:A37"/>
  </mergeCells>
  <hyperlinks>
    <hyperlink ref="C6" location="'4.1'!A1" display="'4.1'!A1"/>
    <hyperlink ref="C7" location="'4.2'!A1" display="'4.2'!A1"/>
    <hyperlink ref="C9" location="'4.3'!A1" display="'4.3'!A1"/>
    <hyperlink ref="C10" location="'4.4'!A1" display="'4.4'!A1"/>
    <hyperlink ref="C11" location="'4.5'!A1" display="'4.5'!A1"/>
    <hyperlink ref="C12" location="'4.6'!A1" display="'4.6'!A1"/>
    <hyperlink ref="C13" location="'4.7'!A1" display="'4.7'!A1"/>
    <hyperlink ref="C14" location="'4.8'!A1" display="'4.8'!A1"/>
    <hyperlink ref="C15" location="'4.9'!A1" display="'4.9'!A1"/>
    <hyperlink ref="C16" location="'4.10'!A1" display="4.10"/>
    <hyperlink ref="C17" location="'4.11'!A1" display="'4.11'!A1"/>
    <hyperlink ref="C18" location="'4.12'!A1" display="'4.12'!A1"/>
    <hyperlink ref="C19" location="'4.14'!A1" display="'4.14'!A1"/>
    <hyperlink ref="C20" location="'4.15'!A1" display="'4.15'!A1"/>
    <hyperlink ref="C21" location="'4.16'!A1" display="'4.16'!A1"/>
    <hyperlink ref="C22" location="'4.18'!A1" display="'4.18'!A1"/>
    <hyperlink ref="C23" location="'4.20'!A1" display="4.20"/>
    <hyperlink ref="C24" location="'4.21'!A1" display="'4.21'!A1"/>
    <hyperlink ref="C25" location="'4.22'!A1" display="'4.22'!A1"/>
    <hyperlink ref="C26" location="'4.24'!A1" display="'4.24'!A1"/>
    <hyperlink ref="C27" location="'4.25 - 4.27'!A1" display="4.25 - 4.27"/>
    <hyperlink ref="C28" location="'4.28'!A1" display="'4.28'!A1"/>
    <hyperlink ref="C29" location="'4.29'!A1" display="'4.29'!A1"/>
    <hyperlink ref="C30" location="'4.31'!A1" display="'4.31'!A1"/>
    <hyperlink ref="C31" location="'4.32'!A1" display="'4.32'!A1"/>
    <hyperlink ref="C32" location="'4.33'!A1" display="'4.33'!A1"/>
    <hyperlink ref="C36" location="'ED4'!A1" display="ED4"/>
    <hyperlink ref="C8" location="'4.2A'!A1" display="'4.2A'!A1"/>
    <hyperlink ref="C33" location="'ED1'!A1" display="ED1"/>
    <hyperlink ref="C34" location="'ED2'!A1" display="ED2"/>
    <hyperlink ref="C35" location="'ED3'!A1" display="ED3"/>
    <hyperlink ref="C37" location="'ED5'!A1" display="ED5"/>
  </hyperlinks>
  <pageMargins left="0.7" right="0.7" top="0.75" bottom="0.75" header="0.3" footer="0.3"/>
  <ignoredErrors>
    <ignoredError sqref="C16 C23" numberStoredAsText="1"/>
  </ignoredErrors>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CE0058"/>
  </sheetPr>
  <dimension ref="A1:BE127"/>
  <sheetViews>
    <sheetView showGridLines="0" zoomScale="80" zoomScaleNormal="80" workbookViewId="0">
      <selection activeCell="A2" sqref="A2"/>
    </sheetView>
  </sheetViews>
  <sheetFormatPr defaultColWidth="9.140625" defaultRowHeight="14.25" x14ac:dyDescent="0.2"/>
  <cols>
    <col min="1" max="14" width="9.140625" style="106"/>
    <col min="15" max="15" width="43.140625" style="106" customWidth="1"/>
    <col min="16" max="17" width="11.140625" style="106" bestFit="1" customWidth="1"/>
    <col min="18" max="19" width="12.28515625" style="106" bestFit="1" customWidth="1"/>
    <col min="20" max="24" width="9.28515625" style="106" bestFit="1" customWidth="1"/>
    <col min="25" max="52" width="12.28515625" style="106" bestFit="1" customWidth="1"/>
    <col min="53" max="56" width="11" style="106" bestFit="1" customWidth="1"/>
    <col min="57" max="16384" width="9.140625" style="106"/>
  </cols>
  <sheetData>
    <row r="1" spans="1:56" s="241" customFormat="1" ht="20.25" customHeight="1" x14ac:dyDescent="0.3">
      <c r="A1" s="241" t="s">
        <v>159</v>
      </c>
    </row>
    <row r="2" spans="1:56" s="81" customFormat="1" ht="15" x14ac:dyDescent="0.25"/>
    <row r="3" spans="1:56" s="487" customFormat="1" ht="15.75" x14ac:dyDescent="0.25">
      <c r="A3" s="486" t="s">
        <v>143</v>
      </c>
    </row>
    <row r="4" spans="1:56" s="489" customFormat="1" ht="15.75" x14ac:dyDescent="0.25">
      <c r="A4" s="488"/>
    </row>
    <row r="6" spans="1:56" s="108" customFormat="1" ht="15.75" x14ac:dyDescent="0.25">
      <c r="A6" s="80" t="s">
        <v>103</v>
      </c>
      <c r="N6" s="184"/>
      <c r="O6" s="108" t="s">
        <v>160</v>
      </c>
    </row>
    <row r="7" spans="1:56" ht="15" x14ac:dyDescent="0.25">
      <c r="A7" s="185"/>
      <c r="B7" s="185"/>
      <c r="C7" s="185"/>
      <c r="D7" s="185"/>
      <c r="E7" s="185"/>
      <c r="F7" s="185"/>
      <c r="G7" s="185"/>
      <c r="H7" s="185"/>
      <c r="I7" s="185"/>
      <c r="J7" s="185"/>
      <c r="K7" s="185"/>
      <c r="L7" s="185"/>
      <c r="M7" s="185"/>
      <c r="N7" s="235"/>
      <c r="O7" s="108" t="s">
        <v>161</v>
      </c>
      <c r="P7" s="186">
        <v>2010</v>
      </c>
      <c r="Q7" s="186">
        <v>2011</v>
      </c>
      <c r="R7" s="186">
        <v>2012</v>
      </c>
      <c r="S7" s="186">
        <v>2013</v>
      </c>
      <c r="T7" s="186">
        <v>2014</v>
      </c>
      <c r="U7" s="186">
        <v>2015</v>
      </c>
      <c r="V7" s="186">
        <v>2016</v>
      </c>
      <c r="W7" s="186">
        <v>2017</v>
      </c>
      <c r="X7" s="186">
        <v>2018</v>
      </c>
      <c r="Y7" s="186">
        <v>2019</v>
      </c>
      <c r="Z7" s="186">
        <v>2020</v>
      </c>
      <c r="AA7" s="186">
        <v>2021</v>
      </c>
      <c r="AB7" s="186">
        <v>2022</v>
      </c>
      <c r="AC7" s="186">
        <v>2023</v>
      </c>
      <c r="AD7" s="186">
        <v>2024</v>
      </c>
      <c r="AE7" s="186">
        <v>2025</v>
      </c>
      <c r="AF7" s="186">
        <v>2026</v>
      </c>
      <c r="AG7" s="186">
        <v>2027</v>
      </c>
      <c r="AH7" s="186">
        <v>2028</v>
      </c>
      <c r="AI7" s="186">
        <v>2029</v>
      </c>
      <c r="AJ7" s="186">
        <v>2030</v>
      </c>
      <c r="AK7" s="186">
        <v>2031</v>
      </c>
      <c r="AL7" s="186">
        <v>2032</v>
      </c>
      <c r="AM7" s="186">
        <v>2033</v>
      </c>
      <c r="AN7" s="186">
        <v>2034</v>
      </c>
      <c r="AO7" s="186">
        <v>2035</v>
      </c>
      <c r="AP7" s="186">
        <v>2036</v>
      </c>
      <c r="AQ7" s="186">
        <v>2037</v>
      </c>
      <c r="AR7" s="186">
        <v>2038</v>
      </c>
      <c r="AS7" s="186">
        <v>2039</v>
      </c>
      <c r="AT7" s="186">
        <v>2040</v>
      </c>
      <c r="AU7" s="186">
        <v>2041</v>
      </c>
      <c r="AV7" s="186">
        <v>2042</v>
      </c>
      <c r="AW7" s="186">
        <v>2043</v>
      </c>
      <c r="AX7" s="186">
        <v>2044</v>
      </c>
      <c r="AY7" s="186">
        <v>2045</v>
      </c>
      <c r="AZ7" s="186">
        <v>2046</v>
      </c>
      <c r="BA7" s="186">
        <v>2047</v>
      </c>
      <c r="BB7" s="186">
        <v>2048</v>
      </c>
      <c r="BC7" s="186">
        <v>2049</v>
      </c>
      <c r="BD7" s="186">
        <v>2050</v>
      </c>
    </row>
    <row r="8" spans="1:56" x14ac:dyDescent="0.2">
      <c r="A8" s="235"/>
      <c r="B8" s="235"/>
      <c r="C8" s="235"/>
      <c r="D8" s="235"/>
      <c r="E8" s="235"/>
      <c r="F8" s="235"/>
      <c r="G8" s="235"/>
      <c r="H8" s="235"/>
      <c r="I8" s="235"/>
      <c r="J8" s="235"/>
      <c r="K8" s="235"/>
      <c r="L8" s="235"/>
      <c r="M8" s="235"/>
      <c r="N8" s="235"/>
      <c r="O8" s="187" t="s">
        <v>162</v>
      </c>
      <c r="P8" s="551">
        <v>358828.77630645997</v>
      </c>
      <c r="Q8" s="551">
        <v>343013.32008077297</v>
      </c>
      <c r="R8" s="551">
        <v>343108.00769848801</v>
      </c>
      <c r="S8" s="551">
        <v>337342.85969539202</v>
      </c>
      <c r="T8" s="551">
        <v>324019</v>
      </c>
      <c r="U8" s="551">
        <v>336513</v>
      </c>
      <c r="V8" s="551">
        <v>348735</v>
      </c>
      <c r="W8" s="551">
        <v>353206</v>
      </c>
      <c r="X8" s="551">
        <v>341533</v>
      </c>
      <c r="Y8" s="551">
        <v>337482.59994206001</v>
      </c>
      <c r="Z8" s="551">
        <v>334611.50613917201</v>
      </c>
      <c r="AA8" s="551">
        <v>331787.870377279</v>
      </c>
      <c r="AB8" s="551">
        <v>328777.65496838902</v>
      </c>
      <c r="AC8" s="551">
        <v>325831.51358139102</v>
      </c>
      <c r="AD8" s="551">
        <v>320661.18457271397</v>
      </c>
      <c r="AE8" s="551">
        <v>311891.26124352799</v>
      </c>
      <c r="AF8" s="551">
        <v>304008.51051345398</v>
      </c>
      <c r="AG8" s="551">
        <v>292869.76903293002</v>
      </c>
      <c r="AH8" s="551">
        <v>282497.16152637702</v>
      </c>
      <c r="AI8" s="551">
        <v>272978.81156958302</v>
      </c>
      <c r="AJ8" s="551">
        <v>259774.13291352999</v>
      </c>
      <c r="AK8" s="551">
        <v>246948.34815878599</v>
      </c>
      <c r="AL8" s="551">
        <v>235884.357596285</v>
      </c>
      <c r="AM8" s="551">
        <v>225901.836408623</v>
      </c>
      <c r="AN8" s="551">
        <v>215434.57952032299</v>
      </c>
      <c r="AO8" s="551">
        <v>206028.73664675199</v>
      </c>
      <c r="AP8" s="551">
        <v>197139.474665182</v>
      </c>
      <c r="AQ8" s="551">
        <v>188935.581826443</v>
      </c>
      <c r="AR8" s="551">
        <v>181014.53705763901</v>
      </c>
      <c r="AS8" s="551">
        <v>169437.515161455</v>
      </c>
      <c r="AT8" s="551">
        <v>156846.79690617201</v>
      </c>
      <c r="AU8" s="551">
        <v>147852.30702725</v>
      </c>
      <c r="AV8" s="551">
        <v>137354.41799734</v>
      </c>
      <c r="AW8" s="551">
        <v>129506.327370439</v>
      </c>
      <c r="AX8" s="551">
        <v>120951.43528302399</v>
      </c>
      <c r="AY8" s="551">
        <v>112641.43830638401</v>
      </c>
      <c r="AZ8" s="551">
        <v>105419.287665257</v>
      </c>
      <c r="BA8" s="551">
        <v>97135.696852681504</v>
      </c>
      <c r="BB8" s="551">
        <v>90444.980676189807</v>
      </c>
      <c r="BC8" s="551">
        <v>84292.160517008306</v>
      </c>
      <c r="BD8" s="551">
        <v>77628.547037633805</v>
      </c>
    </row>
    <row r="9" spans="1:56" x14ac:dyDescent="0.2">
      <c r="A9" s="235"/>
      <c r="B9" s="235"/>
      <c r="C9" s="235"/>
      <c r="D9" s="235"/>
      <c r="E9" s="235"/>
      <c r="F9" s="235"/>
      <c r="G9" s="235"/>
      <c r="H9" s="235"/>
      <c r="I9" s="235"/>
      <c r="J9" s="235"/>
      <c r="K9" s="235"/>
      <c r="L9" s="235"/>
      <c r="M9" s="235"/>
      <c r="N9" s="235"/>
      <c r="O9" s="187" t="s">
        <v>163</v>
      </c>
      <c r="P9" s="551">
        <v>234643.39979986462</v>
      </c>
      <c r="Q9" s="551">
        <v>227141.51550138576</v>
      </c>
      <c r="R9" s="551">
        <v>223193.85712057631</v>
      </c>
      <c r="S9" s="551">
        <v>217618.96944048308</v>
      </c>
      <c r="T9" s="551">
        <v>203765.87195693637</v>
      </c>
      <c r="U9" s="551">
        <v>193103.36061800859</v>
      </c>
      <c r="V9" s="551">
        <v>185027.43718339765</v>
      </c>
      <c r="W9" s="551">
        <v>188616.9113745928</v>
      </c>
      <c r="X9" s="551">
        <v>197013.53344241006</v>
      </c>
      <c r="Y9" s="551">
        <v>198617.82096986251</v>
      </c>
      <c r="Z9" s="551">
        <v>201768.48333463748</v>
      </c>
      <c r="AA9" s="551">
        <v>202786.621357656</v>
      </c>
      <c r="AB9" s="551">
        <v>203930.14458663194</v>
      </c>
      <c r="AC9" s="551">
        <v>203436.77862340954</v>
      </c>
      <c r="AD9" s="551">
        <v>203288.55232238676</v>
      </c>
      <c r="AE9" s="551">
        <v>203424.93588540619</v>
      </c>
      <c r="AF9" s="551">
        <v>204396.34308128484</v>
      </c>
      <c r="AG9" s="551">
        <v>203179.13342668823</v>
      </c>
      <c r="AH9" s="551">
        <v>200345.48596897974</v>
      </c>
      <c r="AI9" s="551">
        <v>198566.70916255339</v>
      </c>
      <c r="AJ9" s="551">
        <v>193910.83069835673</v>
      </c>
      <c r="AK9" s="551">
        <v>191996.16653423663</v>
      </c>
      <c r="AL9" s="551">
        <v>189638.84035293543</v>
      </c>
      <c r="AM9" s="551">
        <v>187329.82702338125</v>
      </c>
      <c r="AN9" s="551">
        <v>184067.33115313103</v>
      </c>
      <c r="AO9" s="551">
        <v>180354.03835351957</v>
      </c>
      <c r="AP9" s="551">
        <v>176305.20919678421</v>
      </c>
      <c r="AQ9" s="551">
        <v>172055.0456058713</v>
      </c>
      <c r="AR9" s="551">
        <v>167093.01074920321</v>
      </c>
      <c r="AS9" s="551">
        <v>161597.15106340902</v>
      </c>
      <c r="AT9" s="551">
        <v>156035.97372925695</v>
      </c>
      <c r="AU9" s="551">
        <v>150147.74868684579</v>
      </c>
      <c r="AV9" s="551">
        <v>143943.56623494253</v>
      </c>
      <c r="AW9" s="551">
        <v>137258.71098877359</v>
      </c>
      <c r="AX9" s="551">
        <v>130312.42260855375</v>
      </c>
      <c r="AY9" s="551">
        <v>123421.03529478182</v>
      </c>
      <c r="AZ9" s="551">
        <v>117633.55635574688</v>
      </c>
      <c r="BA9" s="551">
        <v>113078.16518156732</v>
      </c>
      <c r="BB9" s="551">
        <v>108198.62793430111</v>
      </c>
      <c r="BC9" s="551">
        <v>102963.92950644452</v>
      </c>
      <c r="BD9" s="551">
        <v>97923.102192720617</v>
      </c>
    </row>
    <row r="10" spans="1:56" x14ac:dyDescent="0.2">
      <c r="A10" s="235"/>
      <c r="B10" s="235"/>
      <c r="C10" s="235"/>
      <c r="D10" s="235"/>
      <c r="E10" s="235"/>
      <c r="F10" s="235"/>
      <c r="G10" s="235"/>
      <c r="H10" s="235"/>
      <c r="I10" s="235"/>
      <c r="J10" s="235"/>
      <c r="K10" s="235"/>
      <c r="L10" s="235"/>
      <c r="M10" s="235"/>
      <c r="N10" s="235"/>
      <c r="O10" s="187" t="s">
        <v>164</v>
      </c>
      <c r="P10" s="551">
        <v>340782.53908017999</v>
      </c>
      <c r="Q10" s="551">
        <v>274038.01409209013</v>
      </c>
      <c r="R10" s="551">
        <v>192141.4051735831</v>
      </c>
      <c r="S10" s="551">
        <v>186768.48831374079</v>
      </c>
      <c r="T10" s="551">
        <v>203819.41860706359</v>
      </c>
      <c r="U10" s="551">
        <v>194984.37683199139</v>
      </c>
      <c r="V10" s="551">
        <v>282450.79364360234</v>
      </c>
      <c r="W10" s="551">
        <v>269502.60165458999</v>
      </c>
      <c r="X10" s="551">
        <v>265345.48610859003</v>
      </c>
      <c r="Y10" s="551">
        <v>169552.57213321311</v>
      </c>
      <c r="Z10" s="551">
        <v>120682.71713585235</v>
      </c>
      <c r="AA10" s="551">
        <v>102755.86851599489</v>
      </c>
      <c r="AB10" s="551">
        <v>78725.60217045265</v>
      </c>
      <c r="AC10" s="551">
        <v>73187.653209193581</v>
      </c>
      <c r="AD10" s="551">
        <v>67520.786165468933</v>
      </c>
      <c r="AE10" s="551">
        <v>53299.113562451355</v>
      </c>
      <c r="AF10" s="551">
        <v>40023.441074749608</v>
      </c>
      <c r="AG10" s="551">
        <v>35778.085332184739</v>
      </c>
      <c r="AH10" s="551">
        <v>36288.759444628915</v>
      </c>
      <c r="AI10" s="551">
        <v>30347.622918222885</v>
      </c>
      <c r="AJ10" s="551">
        <v>31665.722978204383</v>
      </c>
      <c r="AK10" s="551">
        <v>30926.523884716873</v>
      </c>
      <c r="AL10" s="551">
        <v>30371.709555352885</v>
      </c>
      <c r="AM10" s="551">
        <v>29462.029401821994</v>
      </c>
      <c r="AN10" s="551">
        <v>29756.861571645106</v>
      </c>
      <c r="AO10" s="551">
        <v>29958.908403243287</v>
      </c>
      <c r="AP10" s="551">
        <v>29653.856701215893</v>
      </c>
      <c r="AQ10" s="551">
        <v>28068.357443143854</v>
      </c>
      <c r="AR10" s="551">
        <v>26950.931059677256</v>
      </c>
      <c r="AS10" s="551">
        <v>27405.973249577302</v>
      </c>
      <c r="AT10" s="551">
        <v>27930.319512110706</v>
      </c>
      <c r="AU10" s="551">
        <v>28298.66297464411</v>
      </c>
      <c r="AV10" s="551">
        <v>28756.676386544157</v>
      </c>
      <c r="AW10" s="551">
        <v>27800.726987077553</v>
      </c>
      <c r="AX10" s="551">
        <v>28367.757310610956</v>
      </c>
      <c r="AY10" s="551">
        <v>29003.941443511005</v>
      </c>
      <c r="AZ10" s="551">
        <v>29623.796019777707</v>
      </c>
      <c r="BA10" s="551">
        <v>29758.392526340751</v>
      </c>
      <c r="BB10" s="551">
        <v>28267.714304865869</v>
      </c>
      <c r="BC10" s="551">
        <v>26698.483475390989</v>
      </c>
      <c r="BD10" s="551">
        <v>25074.477295916109</v>
      </c>
    </row>
    <row r="11" spans="1:56" x14ac:dyDescent="0.2">
      <c r="A11" s="235"/>
      <c r="B11" s="235"/>
      <c r="C11" s="235"/>
      <c r="D11" s="235"/>
      <c r="E11" s="235"/>
      <c r="F11" s="235"/>
      <c r="G11" s="235"/>
      <c r="H11" s="235"/>
      <c r="I11" s="235"/>
      <c r="J11" s="235"/>
      <c r="K11" s="235"/>
      <c r="L11" s="235"/>
      <c r="M11" s="235"/>
      <c r="N11" s="235"/>
      <c r="O11" s="187" t="s">
        <v>165</v>
      </c>
      <c r="P11" s="551">
        <v>0</v>
      </c>
      <c r="Q11" s="551">
        <v>0</v>
      </c>
      <c r="R11" s="551">
        <v>0</v>
      </c>
      <c r="S11" s="551">
        <v>0</v>
      </c>
      <c r="T11" s="551">
        <v>0</v>
      </c>
      <c r="U11" s="551">
        <v>0</v>
      </c>
      <c r="V11" s="551">
        <v>0</v>
      </c>
      <c r="W11" s="551">
        <v>45.309034999999994</v>
      </c>
      <c r="X11" s="551">
        <v>133.74998399999998</v>
      </c>
      <c r="Y11" s="551">
        <v>220.208652</v>
      </c>
      <c r="Z11" s="551">
        <v>307.116469</v>
      </c>
      <c r="AA11" s="551">
        <v>396.49565100000001</v>
      </c>
      <c r="AB11" s="551">
        <v>486.58604200000008</v>
      </c>
      <c r="AC11" s="551">
        <v>577.38764300000003</v>
      </c>
      <c r="AD11" s="551">
        <v>670.78785700000003</v>
      </c>
      <c r="AE11" s="551">
        <v>765.16134099999999</v>
      </c>
      <c r="AF11" s="551">
        <v>860.57550400000002</v>
      </c>
      <c r="AG11" s="551">
        <v>958.84277300000008</v>
      </c>
      <c r="AH11" s="551">
        <v>1058.3453750000001</v>
      </c>
      <c r="AI11" s="551">
        <v>1159.2105569999999</v>
      </c>
      <c r="AJ11" s="551">
        <v>1261.6329719999999</v>
      </c>
      <c r="AK11" s="551">
        <v>1365.6126220000001</v>
      </c>
      <c r="AL11" s="551">
        <v>1472.8945250000002</v>
      </c>
      <c r="AM11" s="551">
        <v>1582.1229720000001</v>
      </c>
      <c r="AN11" s="551">
        <v>1693.4252070000002</v>
      </c>
      <c r="AO11" s="551">
        <v>1806.9958870000003</v>
      </c>
      <c r="AP11" s="551">
        <v>1923.0296640000001</v>
      </c>
      <c r="AQ11" s="551">
        <v>2041.7810340000001</v>
      </c>
      <c r="AR11" s="551">
        <v>2163.2499950000001</v>
      </c>
      <c r="AS11" s="551">
        <v>2287.8856970000002</v>
      </c>
      <c r="AT11" s="551">
        <v>2415.8827930000002</v>
      </c>
      <c r="AU11" s="551">
        <v>2547.495778</v>
      </c>
      <c r="AV11" s="551">
        <v>2682.8518990000002</v>
      </c>
      <c r="AW11" s="551">
        <v>2822.4003030000003</v>
      </c>
      <c r="AX11" s="551">
        <v>2966.2682390000004</v>
      </c>
      <c r="AY11" s="551">
        <v>3113.8187700000003</v>
      </c>
      <c r="AZ11" s="551">
        <v>3266.4598820000001</v>
      </c>
      <c r="BA11" s="551">
        <v>3424.7005629999999</v>
      </c>
      <c r="BB11" s="551">
        <v>3588.9225530000008</v>
      </c>
      <c r="BC11" s="551">
        <v>3758.4964850000001</v>
      </c>
      <c r="BD11" s="551">
        <v>3810.5195580000004</v>
      </c>
    </row>
    <row r="12" spans="1:56" x14ac:dyDescent="0.2">
      <c r="A12" s="235"/>
      <c r="B12" s="235"/>
      <c r="C12" s="235"/>
      <c r="D12" s="235"/>
      <c r="E12" s="235"/>
      <c r="F12" s="235"/>
      <c r="G12" s="235"/>
      <c r="H12" s="235"/>
      <c r="I12" s="235"/>
      <c r="J12" s="235"/>
      <c r="K12" s="235"/>
      <c r="L12" s="235"/>
      <c r="M12" s="235"/>
      <c r="N12" s="235"/>
      <c r="O12" s="187" t="s">
        <v>166</v>
      </c>
      <c r="P12" s="551">
        <v>109558.03419622396</v>
      </c>
      <c r="Q12" s="551">
        <v>110860.04140400111</v>
      </c>
      <c r="R12" s="551">
        <v>110710.79816854492</v>
      </c>
      <c r="S12" s="551">
        <v>109896.70220566446</v>
      </c>
      <c r="T12" s="551">
        <v>112274.77951284165</v>
      </c>
      <c r="U12" s="551">
        <v>114414.29106831657</v>
      </c>
      <c r="V12" s="551">
        <v>108869.14665631847</v>
      </c>
      <c r="W12" s="551">
        <v>109487.98196900416</v>
      </c>
      <c r="X12" s="344">
        <v>106757.52364751205</v>
      </c>
      <c r="Y12" s="344">
        <v>107026.89980297696</v>
      </c>
      <c r="Z12" s="344">
        <v>103889.10157527105</v>
      </c>
      <c r="AA12" s="344">
        <v>101471.96612549637</v>
      </c>
      <c r="AB12" s="344">
        <v>99429.732451719188</v>
      </c>
      <c r="AC12" s="344">
        <v>97710.899614973663</v>
      </c>
      <c r="AD12" s="344">
        <v>96414.76681301574</v>
      </c>
      <c r="AE12" s="344">
        <v>95794.828234573331</v>
      </c>
      <c r="AF12" s="344">
        <v>94397.166534713819</v>
      </c>
      <c r="AG12" s="344">
        <v>95565.539973554158</v>
      </c>
      <c r="AH12" s="344">
        <v>96969.180708619271</v>
      </c>
      <c r="AI12" s="344">
        <v>98433.90870414114</v>
      </c>
      <c r="AJ12" s="344">
        <v>100925.50272855128</v>
      </c>
      <c r="AK12" s="344">
        <v>103085.22695871003</v>
      </c>
      <c r="AL12" s="344">
        <v>104901.03936353713</v>
      </c>
      <c r="AM12" s="344">
        <v>106587.87761604531</v>
      </c>
      <c r="AN12" s="344">
        <v>108198.66528934138</v>
      </c>
      <c r="AO12" s="344">
        <v>109500.78376107177</v>
      </c>
      <c r="AP12" s="344">
        <v>110663.58343392958</v>
      </c>
      <c r="AQ12" s="344">
        <v>111694.24077760642</v>
      </c>
      <c r="AR12" s="344">
        <v>112577.12680988305</v>
      </c>
      <c r="AS12" s="344">
        <v>114486.21172608338</v>
      </c>
      <c r="AT12" s="344">
        <v>116298.13884067829</v>
      </c>
      <c r="AU12" s="344">
        <v>117535.21881984186</v>
      </c>
      <c r="AV12" s="344">
        <v>118910.79519429844</v>
      </c>
      <c r="AW12" s="344">
        <v>119751.75759641035</v>
      </c>
      <c r="AX12" s="344">
        <v>120695.71904263558</v>
      </c>
      <c r="AY12" s="344">
        <v>121491.71825009439</v>
      </c>
      <c r="AZ12" s="344">
        <v>121989.64339158579</v>
      </c>
      <c r="BA12" s="344">
        <v>122616.8199414039</v>
      </c>
      <c r="BB12" s="344">
        <v>122852.03009614866</v>
      </c>
      <c r="BC12" s="344">
        <v>123026.97083300562</v>
      </c>
      <c r="BD12" s="344">
        <v>123265.76653356595</v>
      </c>
    </row>
    <row r="13" spans="1:56" x14ac:dyDescent="0.2">
      <c r="A13" s="235"/>
      <c r="B13" s="235"/>
      <c r="C13" s="235"/>
      <c r="D13" s="235"/>
      <c r="E13" s="235"/>
      <c r="F13" s="235"/>
      <c r="G13" s="235"/>
      <c r="H13" s="235"/>
      <c r="I13" s="235"/>
      <c r="J13" s="235"/>
      <c r="K13" s="235"/>
      <c r="L13" s="235"/>
      <c r="M13" s="235"/>
      <c r="N13" s="235"/>
      <c r="O13" s="187" t="s">
        <v>167</v>
      </c>
      <c r="P13" s="344">
        <v>212836.53228764812</v>
      </c>
      <c r="Q13" s="344">
        <v>212278.24849153473</v>
      </c>
      <c r="R13" s="344">
        <v>210485.9515273899</v>
      </c>
      <c r="S13" s="344">
        <v>208695.38693759698</v>
      </c>
      <c r="T13" s="344">
        <v>196636.75948004454</v>
      </c>
      <c r="U13" s="344">
        <v>193000.00159254111</v>
      </c>
      <c r="V13" s="344">
        <v>191103.64282354701</v>
      </c>
      <c r="W13" s="344">
        <v>184740.83655891454</v>
      </c>
      <c r="X13" s="344">
        <v>177596.88663394086</v>
      </c>
      <c r="Y13" s="344">
        <v>175574.28392067907</v>
      </c>
      <c r="Z13" s="344">
        <v>173952.00671918454</v>
      </c>
      <c r="AA13" s="344">
        <v>172289.19023143902</v>
      </c>
      <c r="AB13" s="344">
        <v>170636.09440818199</v>
      </c>
      <c r="AC13" s="344">
        <v>168835.34084364664</v>
      </c>
      <c r="AD13" s="344">
        <v>167090.55392301062</v>
      </c>
      <c r="AE13" s="344">
        <v>165276.04916592746</v>
      </c>
      <c r="AF13" s="344">
        <v>163521.31014622579</v>
      </c>
      <c r="AG13" s="344">
        <v>161765.45340954349</v>
      </c>
      <c r="AH13" s="344">
        <v>160021.71029054484</v>
      </c>
      <c r="AI13" s="344">
        <v>158303.53799651752</v>
      </c>
      <c r="AJ13" s="344">
        <v>156907.71064922729</v>
      </c>
      <c r="AK13" s="344">
        <v>156353.87994895992</v>
      </c>
      <c r="AL13" s="344">
        <v>155792.20677175169</v>
      </c>
      <c r="AM13" s="344">
        <v>155283.36919268733</v>
      </c>
      <c r="AN13" s="344">
        <v>154846.81196623325</v>
      </c>
      <c r="AO13" s="344">
        <v>154392.07722037582</v>
      </c>
      <c r="AP13" s="344">
        <v>153983.0400535088</v>
      </c>
      <c r="AQ13" s="344">
        <v>153580.40180303095</v>
      </c>
      <c r="AR13" s="344">
        <v>153195.53668557177</v>
      </c>
      <c r="AS13" s="344">
        <v>152814.22912047684</v>
      </c>
      <c r="AT13" s="344">
        <v>152596.84113529592</v>
      </c>
      <c r="AU13" s="344">
        <v>152508.28220279689</v>
      </c>
      <c r="AV13" s="344">
        <v>152493.26221317521</v>
      </c>
      <c r="AW13" s="344">
        <v>152358.75982843878</v>
      </c>
      <c r="AX13" s="344">
        <v>152325.62126945925</v>
      </c>
      <c r="AY13" s="344">
        <v>152388.60512888149</v>
      </c>
      <c r="AZ13" s="344">
        <v>152403.8868241343</v>
      </c>
      <c r="BA13" s="344">
        <v>152371.79840218584</v>
      </c>
      <c r="BB13" s="344">
        <v>152275.98242510139</v>
      </c>
      <c r="BC13" s="344">
        <v>152161.03274151869</v>
      </c>
      <c r="BD13" s="344">
        <v>152275.10797760452</v>
      </c>
    </row>
    <row r="14" spans="1:56" x14ac:dyDescent="0.2">
      <c r="A14" s="235"/>
      <c r="B14" s="235"/>
      <c r="C14" s="235"/>
      <c r="D14" s="235"/>
      <c r="E14" s="235"/>
      <c r="F14" s="235"/>
      <c r="G14" s="235"/>
      <c r="H14" s="235"/>
      <c r="I14" s="235"/>
      <c r="J14" s="235"/>
      <c r="K14" s="235"/>
      <c r="L14" s="235"/>
      <c r="M14" s="235"/>
      <c r="N14" s="235"/>
      <c r="O14" s="187" t="s">
        <v>168</v>
      </c>
      <c r="P14" s="344">
        <v>2.1761795999999998</v>
      </c>
      <c r="Q14" s="344">
        <v>3.6381185999999999</v>
      </c>
      <c r="R14" s="344">
        <v>8.2276258000000002</v>
      </c>
      <c r="S14" s="344">
        <v>14.306505000000001</v>
      </c>
      <c r="T14" s="344">
        <v>44.714608300000002</v>
      </c>
      <c r="U14" s="344">
        <v>107.69903310000001</v>
      </c>
      <c r="V14" s="344">
        <v>135.03678286044541</v>
      </c>
      <c r="W14" s="344">
        <v>223.06338871761162</v>
      </c>
      <c r="X14" s="344">
        <v>418.85666178469501</v>
      </c>
      <c r="Y14" s="344">
        <v>792.56416994193603</v>
      </c>
      <c r="Z14" s="344">
        <v>1275.6552339152529</v>
      </c>
      <c r="AA14" s="344">
        <v>1889.8138560695631</v>
      </c>
      <c r="AB14" s="344">
        <v>2673.5774271049145</v>
      </c>
      <c r="AC14" s="344">
        <v>3688.5149259236559</v>
      </c>
      <c r="AD14" s="344">
        <v>5005.7354254397178</v>
      </c>
      <c r="AE14" s="344">
        <v>6701.3786183570082</v>
      </c>
      <c r="AF14" s="344">
        <v>8869.31174257362</v>
      </c>
      <c r="AG14" s="344">
        <v>11603.52571821761</v>
      </c>
      <c r="AH14" s="344">
        <v>14988.534306731428</v>
      </c>
      <c r="AI14" s="344">
        <v>19078.746850660929</v>
      </c>
      <c r="AJ14" s="344">
        <v>23858.960671094872</v>
      </c>
      <c r="AK14" s="344">
        <v>29314.608546906813</v>
      </c>
      <c r="AL14" s="344">
        <v>35255.082177728196</v>
      </c>
      <c r="AM14" s="344">
        <v>41436.41997645532</v>
      </c>
      <c r="AN14" s="344">
        <v>47536.641267907311</v>
      </c>
      <c r="AO14" s="344">
        <v>53370.939782982838</v>
      </c>
      <c r="AP14" s="344">
        <v>58756.325157682171</v>
      </c>
      <c r="AQ14" s="344">
        <v>63728.066371766792</v>
      </c>
      <c r="AR14" s="344">
        <v>68281.145195232879</v>
      </c>
      <c r="AS14" s="344">
        <v>72541.737353501187</v>
      </c>
      <c r="AT14" s="344">
        <v>76661.442143097898</v>
      </c>
      <c r="AU14" s="344">
        <v>79696.241779813194</v>
      </c>
      <c r="AV14" s="344">
        <v>82416.138028102374</v>
      </c>
      <c r="AW14" s="344">
        <v>84902.309191414141</v>
      </c>
      <c r="AX14" s="344">
        <v>87105.580185697443</v>
      </c>
      <c r="AY14" s="344">
        <v>89000.466313566532</v>
      </c>
      <c r="AZ14" s="344">
        <v>90652.156913114857</v>
      </c>
      <c r="BA14" s="344">
        <v>92090.208061581914</v>
      </c>
      <c r="BB14" s="344">
        <v>93415.3915040867</v>
      </c>
      <c r="BC14" s="344">
        <v>94795.039873158152</v>
      </c>
      <c r="BD14" s="344">
        <v>95829.384732682345</v>
      </c>
    </row>
    <row r="15" spans="1:56" x14ac:dyDescent="0.2">
      <c r="A15" s="235"/>
      <c r="B15" s="235"/>
      <c r="C15" s="235"/>
      <c r="D15" s="235"/>
      <c r="E15" s="235"/>
      <c r="F15" s="235"/>
      <c r="G15" s="235"/>
      <c r="H15" s="235"/>
      <c r="I15" s="235"/>
      <c r="J15" s="235"/>
      <c r="K15" s="235"/>
      <c r="L15" s="235"/>
      <c r="M15" s="235"/>
      <c r="N15" s="235"/>
      <c r="O15" s="187" t="s">
        <v>169</v>
      </c>
      <c r="P15" s="344">
        <v>0</v>
      </c>
      <c r="Q15" s="344">
        <v>0</v>
      </c>
      <c r="R15" s="344">
        <v>0</v>
      </c>
      <c r="S15" s="344">
        <v>0</v>
      </c>
      <c r="T15" s="344">
        <v>0</v>
      </c>
      <c r="U15" s="344">
        <v>0</v>
      </c>
      <c r="V15" s="344">
        <v>2.9470000000000001</v>
      </c>
      <c r="W15" s="344">
        <v>13.913</v>
      </c>
      <c r="X15" s="344">
        <v>25.605</v>
      </c>
      <c r="Y15" s="344">
        <v>49.497796779554299</v>
      </c>
      <c r="Z15" s="344">
        <v>81.24263824728169</v>
      </c>
      <c r="AA15" s="344">
        <v>120.61811471951134</v>
      </c>
      <c r="AB15" s="344">
        <v>168.55134865162722</v>
      </c>
      <c r="AC15" s="344">
        <v>226.58694134788246</v>
      </c>
      <c r="AD15" s="344">
        <v>297.26188657128898</v>
      </c>
      <c r="AE15" s="344">
        <v>383.14594825037409</v>
      </c>
      <c r="AF15" s="344">
        <v>487.5419951994117</v>
      </c>
      <c r="AG15" s="344">
        <v>614.37065509604327</v>
      </c>
      <c r="AH15" s="344">
        <v>768.56732497422126</v>
      </c>
      <c r="AI15" s="344">
        <v>956.25928524506594</v>
      </c>
      <c r="AJ15" s="344">
        <v>1184.4786000880654</v>
      </c>
      <c r="AK15" s="344">
        <v>1462.0045208957831</v>
      </c>
      <c r="AL15" s="344">
        <v>1799.4840518316512</v>
      </c>
      <c r="AM15" s="344">
        <v>2209.1609838547161</v>
      </c>
      <c r="AN15" s="344">
        <v>2706.2266433143968</v>
      </c>
      <c r="AO15" s="344">
        <v>3308.3908769401241</v>
      </c>
      <c r="AP15" s="344">
        <v>4036.5701324494758</v>
      </c>
      <c r="AQ15" s="344">
        <v>4914.7029658425945</v>
      </c>
      <c r="AR15" s="344">
        <v>5970.5829402733289</v>
      </c>
      <c r="AS15" s="344">
        <v>7234.9990049089383</v>
      </c>
      <c r="AT15" s="344">
        <v>8742.0031608500904</v>
      </c>
      <c r="AU15" s="344">
        <v>10527.596524533594</v>
      </c>
      <c r="AV15" s="344">
        <v>12628.170099353805</v>
      </c>
      <c r="AW15" s="344">
        <v>15078.149725800333</v>
      </c>
      <c r="AX15" s="344">
        <v>17906.482238396417</v>
      </c>
      <c r="AY15" s="344">
        <v>21132.049441197694</v>
      </c>
      <c r="AZ15" s="344">
        <v>24762.435961525505</v>
      </c>
      <c r="BA15" s="344">
        <v>28786.569045257893</v>
      </c>
      <c r="BB15" s="344">
        <v>33174.609619274226</v>
      </c>
      <c r="BC15" s="344">
        <v>37880.688812626344</v>
      </c>
      <c r="BD15" s="344">
        <v>41381.156190897724</v>
      </c>
    </row>
    <row r="16" spans="1:56" x14ac:dyDescent="0.2">
      <c r="A16" s="235"/>
      <c r="B16" s="235"/>
      <c r="C16" s="235"/>
      <c r="D16" s="235"/>
      <c r="E16" s="235"/>
      <c r="F16" s="235"/>
      <c r="G16" s="235"/>
      <c r="H16" s="235"/>
      <c r="I16" s="235"/>
      <c r="J16" s="235"/>
      <c r="K16" s="235"/>
      <c r="L16" s="235"/>
      <c r="M16" s="235"/>
      <c r="N16" s="235"/>
      <c r="O16" s="235"/>
      <c r="P16" s="235"/>
      <c r="Q16" s="235"/>
      <c r="R16" s="235"/>
      <c r="S16" s="235"/>
      <c r="T16" s="235"/>
      <c r="U16" s="235"/>
      <c r="V16" s="235"/>
      <c r="W16" s="235"/>
      <c r="X16" s="235"/>
      <c r="Y16" s="235"/>
      <c r="Z16" s="235"/>
      <c r="AA16" s="235"/>
      <c r="AB16" s="235"/>
      <c r="AC16" s="185"/>
      <c r="AD16" s="235"/>
      <c r="AE16" s="235"/>
      <c r="AF16" s="235"/>
      <c r="AG16" s="235"/>
      <c r="AH16" s="235"/>
      <c r="AI16" s="235"/>
      <c r="AJ16" s="235"/>
      <c r="AK16" s="235"/>
      <c r="AL16" s="235"/>
      <c r="AM16" s="235"/>
      <c r="AN16" s="235"/>
      <c r="AO16" s="235"/>
      <c r="AP16" s="235"/>
      <c r="AQ16" s="235"/>
      <c r="AR16" s="235"/>
      <c r="AS16" s="235"/>
      <c r="AT16" s="235"/>
      <c r="AU16" s="235"/>
      <c r="AV16" s="235"/>
      <c r="AW16" s="235"/>
      <c r="AX16" s="235"/>
      <c r="AY16" s="235"/>
      <c r="AZ16" s="235"/>
      <c r="BA16" s="235"/>
      <c r="BB16" s="235"/>
      <c r="BC16" s="235"/>
      <c r="BD16" s="235"/>
    </row>
    <row r="17" spans="1:29" x14ac:dyDescent="0.2">
      <c r="A17" s="235"/>
      <c r="B17" s="235"/>
      <c r="C17" s="235"/>
      <c r="D17" s="235"/>
      <c r="E17" s="235"/>
      <c r="F17" s="235"/>
      <c r="G17" s="235"/>
      <c r="H17" s="235"/>
      <c r="I17" s="235"/>
      <c r="J17" s="235"/>
      <c r="K17" s="235"/>
      <c r="L17" s="235"/>
      <c r="M17" s="235"/>
      <c r="N17" s="235"/>
      <c r="O17" s="235" t="s">
        <v>170</v>
      </c>
      <c r="P17" s="235"/>
      <c r="Q17" s="235"/>
      <c r="R17" s="235"/>
      <c r="S17" s="235"/>
      <c r="T17" s="235"/>
      <c r="U17" s="235"/>
      <c r="V17" s="235"/>
      <c r="W17" s="235"/>
      <c r="X17" s="235"/>
      <c r="Y17" s="235"/>
      <c r="Z17" s="235"/>
      <c r="AA17" s="235"/>
      <c r="AB17" s="235"/>
      <c r="AC17" s="185"/>
    </row>
    <row r="18" spans="1:29" x14ac:dyDescent="0.2">
      <c r="A18" s="235"/>
      <c r="B18" s="235"/>
      <c r="C18" s="235"/>
      <c r="D18" s="235"/>
      <c r="E18" s="235"/>
      <c r="F18" s="235"/>
      <c r="G18" s="235"/>
      <c r="H18" s="235"/>
      <c r="I18" s="235"/>
      <c r="J18" s="235"/>
      <c r="K18" s="235"/>
      <c r="L18" s="235"/>
      <c r="M18" s="235"/>
      <c r="N18" s="235"/>
      <c r="O18" s="235" t="s">
        <v>171</v>
      </c>
      <c r="P18" s="235"/>
      <c r="Q18" s="235"/>
      <c r="R18" s="235"/>
      <c r="S18" s="235"/>
      <c r="T18" s="235"/>
      <c r="U18" s="235"/>
      <c r="V18" s="235"/>
      <c r="W18" s="235"/>
      <c r="X18" s="235"/>
      <c r="Y18" s="235"/>
      <c r="Z18" s="235"/>
      <c r="AA18" s="235"/>
      <c r="AB18" s="235"/>
      <c r="AC18" s="185"/>
    </row>
    <row r="19" spans="1:29" x14ac:dyDescent="0.2">
      <c r="A19" s="235"/>
      <c r="B19" s="235"/>
      <c r="C19" s="235"/>
      <c r="D19" s="235"/>
      <c r="E19" s="235"/>
      <c r="F19" s="235"/>
      <c r="G19" s="235"/>
      <c r="H19" s="235"/>
      <c r="I19" s="235"/>
      <c r="J19" s="235"/>
      <c r="K19" s="235"/>
      <c r="L19" s="235"/>
      <c r="M19" s="235"/>
      <c r="N19" s="235"/>
      <c r="O19" s="235"/>
      <c r="P19" s="235"/>
      <c r="Q19" s="235"/>
      <c r="R19" s="235"/>
      <c r="S19" s="235"/>
      <c r="T19" s="235"/>
      <c r="U19" s="235"/>
      <c r="V19" s="235"/>
      <c r="W19" s="235"/>
      <c r="X19" s="235"/>
      <c r="Y19" s="235"/>
      <c r="Z19" s="235"/>
      <c r="AA19" s="235"/>
      <c r="AB19" s="235"/>
      <c r="AC19" s="185"/>
    </row>
    <row r="20" spans="1:29" x14ac:dyDescent="0.2">
      <c r="A20" s="235"/>
      <c r="B20" s="235"/>
      <c r="C20" s="235"/>
      <c r="D20" s="235"/>
      <c r="E20" s="235"/>
      <c r="F20" s="235"/>
      <c r="G20" s="235"/>
      <c r="H20" s="235"/>
      <c r="I20" s="235"/>
      <c r="J20" s="235"/>
      <c r="K20" s="235"/>
      <c r="L20" s="235"/>
      <c r="M20" s="235"/>
      <c r="N20" s="235"/>
      <c r="O20" s="235"/>
      <c r="P20" s="235"/>
      <c r="Q20" s="235"/>
      <c r="R20" s="235"/>
      <c r="S20" s="235"/>
      <c r="T20" s="235"/>
      <c r="U20" s="235"/>
      <c r="V20" s="235"/>
      <c r="W20" s="235"/>
      <c r="X20" s="235"/>
      <c r="Y20" s="235"/>
      <c r="Z20" s="235"/>
      <c r="AA20" s="235"/>
      <c r="AB20" s="235"/>
      <c r="AC20" s="185"/>
    </row>
    <row r="32" spans="1:29" ht="15.75" x14ac:dyDescent="0.25">
      <c r="A32" s="80" t="s">
        <v>115</v>
      </c>
      <c r="B32" s="235"/>
      <c r="C32" s="235"/>
      <c r="D32" s="235"/>
      <c r="E32" s="235"/>
      <c r="F32" s="235"/>
      <c r="G32" s="235"/>
      <c r="H32" s="235"/>
      <c r="I32" s="235"/>
      <c r="J32" s="235"/>
      <c r="K32" s="235"/>
      <c r="L32" s="235"/>
      <c r="M32" s="235"/>
      <c r="N32" s="235"/>
      <c r="O32" s="108" t="s">
        <v>172</v>
      </c>
      <c r="P32" s="235"/>
      <c r="Q32" s="235"/>
      <c r="R32" s="235"/>
      <c r="S32" s="235"/>
      <c r="T32" s="235"/>
      <c r="U32" s="235"/>
      <c r="V32" s="235"/>
      <c r="W32" s="235"/>
      <c r="X32" s="235"/>
      <c r="Y32" s="235"/>
      <c r="Z32" s="235"/>
      <c r="AA32" s="235"/>
      <c r="AB32" s="235"/>
      <c r="AC32" s="235"/>
    </row>
    <row r="33" spans="15:56" ht="15" x14ac:dyDescent="0.25">
      <c r="O33" s="108" t="s">
        <v>161</v>
      </c>
      <c r="P33" s="186">
        <v>2010</v>
      </c>
      <c r="Q33" s="186">
        <v>2011</v>
      </c>
      <c r="R33" s="186">
        <v>2012</v>
      </c>
      <c r="S33" s="186">
        <v>2013</v>
      </c>
      <c r="T33" s="186">
        <v>2014</v>
      </c>
      <c r="U33" s="186">
        <v>2015</v>
      </c>
      <c r="V33" s="186">
        <v>2016</v>
      </c>
      <c r="W33" s="186">
        <v>2017</v>
      </c>
      <c r="X33" s="186">
        <v>2018</v>
      </c>
      <c r="Y33" s="186">
        <v>2019</v>
      </c>
      <c r="Z33" s="186">
        <v>2020</v>
      </c>
      <c r="AA33" s="186">
        <v>2021</v>
      </c>
      <c r="AB33" s="186">
        <v>2022</v>
      </c>
      <c r="AC33" s="186">
        <v>2023</v>
      </c>
      <c r="AD33" s="186">
        <v>2024</v>
      </c>
      <c r="AE33" s="186">
        <v>2025</v>
      </c>
      <c r="AF33" s="186">
        <v>2026</v>
      </c>
      <c r="AG33" s="186">
        <v>2027</v>
      </c>
      <c r="AH33" s="186">
        <v>2028</v>
      </c>
      <c r="AI33" s="186">
        <v>2029</v>
      </c>
      <c r="AJ33" s="186">
        <v>2030</v>
      </c>
      <c r="AK33" s="186">
        <v>2031</v>
      </c>
      <c r="AL33" s="186">
        <v>2032</v>
      </c>
      <c r="AM33" s="186">
        <v>2033</v>
      </c>
      <c r="AN33" s="186">
        <v>2034</v>
      </c>
      <c r="AO33" s="186">
        <v>2035</v>
      </c>
      <c r="AP33" s="186">
        <v>2036</v>
      </c>
      <c r="AQ33" s="186">
        <v>2037</v>
      </c>
      <c r="AR33" s="186">
        <v>2038</v>
      </c>
      <c r="AS33" s="186">
        <v>2039</v>
      </c>
      <c r="AT33" s="186">
        <v>2040</v>
      </c>
      <c r="AU33" s="186">
        <v>2041</v>
      </c>
      <c r="AV33" s="186">
        <v>2042</v>
      </c>
      <c r="AW33" s="186">
        <v>2043</v>
      </c>
      <c r="AX33" s="186">
        <v>2044</v>
      </c>
      <c r="AY33" s="186">
        <v>2045</v>
      </c>
      <c r="AZ33" s="186">
        <v>2046</v>
      </c>
      <c r="BA33" s="186">
        <v>2047</v>
      </c>
      <c r="BB33" s="186">
        <v>2048</v>
      </c>
      <c r="BC33" s="186">
        <v>2049</v>
      </c>
      <c r="BD33" s="186">
        <v>2050</v>
      </c>
    </row>
    <row r="34" spans="15:56" x14ac:dyDescent="0.2">
      <c r="O34" s="187" t="s">
        <v>162</v>
      </c>
      <c r="P34" s="551">
        <v>358828.77630645991</v>
      </c>
      <c r="Q34" s="551">
        <v>343013.32008077338</v>
      </c>
      <c r="R34" s="551">
        <v>343108.00769848819</v>
      </c>
      <c r="S34" s="551">
        <v>337342.8596953922</v>
      </c>
      <c r="T34" s="551">
        <v>324019</v>
      </c>
      <c r="U34" s="551">
        <v>336513</v>
      </c>
      <c r="V34" s="551">
        <v>348735</v>
      </c>
      <c r="W34" s="551">
        <v>353206</v>
      </c>
      <c r="X34" s="551">
        <v>341533</v>
      </c>
      <c r="Y34" s="551">
        <v>338094.82085331815</v>
      </c>
      <c r="Z34" s="551">
        <v>335988.39895545662</v>
      </c>
      <c r="AA34" s="551">
        <v>333722.42156092898</v>
      </c>
      <c r="AB34" s="551">
        <v>331979.82570695522</v>
      </c>
      <c r="AC34" s="551">
        <v>330127.81429650786</v>
      </c>
      <c r="AD34" s="551">
        <v>325518.17807526514</v>
      </c>
      <c r="AE34" s="551">
        <v>322222.48029055615</v>
      </c>
      <c r="AF34" s="551">
        <v>315749.61944913067</v>
      </c>
      <c r="AG34" s="551">
        <v>306348.45066775882</v>
      </c>
      <c r="AH34" s="551">
        <v>296296.44445949281</v>
      </c>
      <c r="AI34" s="551">
        <v>289448.02048410295</v>
      </c>
      <c r="AJ34" s="551">
        <v>281010.76232486026</v>
      </c>
      <c r="AK34" s="551">
        <v>273930.25225355756</v>
      </c>
      <c r="AL34" s="551">
        <v>264705.40686420619</v>
      </c>
      <c r="AM34" s="551">
        <v>256194.71713115825</v>
      </c>
      <c r="AN34" s="551">
        <v>246244.32689426612</v>
      </c>
      <c r="AO34" s="551">
        <v>235680.27839131615</v>
      </c>
      <c r="AP34" s="551">
        <v>223787.36751367283</v>
      </c>
      <c r="AQ34" s="551">
        <v>210072.10490412288</v>
      </c>
      <c r="AR34" s="551">
        <v>199133.13707293835</v>
      </c>
      <c r="AS34" s="551">
        <v>185569.52201163853</v>
      </c>
      <c r="AT34" s="551">
        <v>169594.88075067609</v>
      </c>
      <c r="AU34" s="551">
        <v>159033.89214580393</v>
      </c>
      <c r="AV34" s="551">
        <v>141588.96455308248</v>
      </c>
      <c r="AW34" s="551">
        <v>130752.75674981186</v>
      </c>
      <c r="AX34" s="551">
        <v>119444.9653405967</v>
      </c>
      <c r="AY34" s="551">
        <v>110154.01571119812</v>
      </c>
      <c r="AZ34" s="551">
        <v>103896.23181342763</v>
      </c>
      <c r="BA34" s="551">
        <v>94694.75625829889</v>
      </c>
      <c r="BB34" s="551">
        <v>85787.255845097869</v>
      </c>
      <c r="BC34" s="551">
        <v>80843.19627554527</v>
      </c>
      <c r="BD34" s="551">
        <v>75633.73692840802</v>
      </c>
    </row>
    <row r="35" spans="15:56" x14ac:dyDescent="0.2">
      <c r="O35" s="187" t="s">
        <v>163</v>
      </c>
      <c r="P35" s="551">
        <v>234643.39979986462</v>
      </c>
      <c r="Q35" s="551">
        <v>227141.51550138576</v>
      </c>
      <c r="R35" s="551">
        <v>223193.85712057631</v>
      </c>
      <c r="S35" s="551">
        <v>217618.96944048308</v>
      </c>
      <c r="T35" s="551">
        <v>203765.87195693637</v>
      </c>
      <c r="U35" s="551">
        <v>193103.36061800859</v>
      </c>
      <c r="V35" s="551">
        <v>185027.43718339765</v>
      </c>
      <c r="W35" s="551">
        <v>188616.9113745928</v>
      </c>
      <c r="X35" s="551">
        <v>197013.53344241006</v>
      </c>
      <c r="Y35" s="551">
        <v>198399.32694959253</v>
      </c>
      <c r="Z35" s="551">
        <v>202657.38730211151</v>
      </c>
      <c r="AA35" s="551">
        <v>206252.97780158187</v>
      </c>
      <c r="AB35" s="551">
        <v>208428.03619704841</v>
      </c>
      <c r="AC35" s="551">
        <v>209459.83813943219</v>
      </c>
      <c r="AD35" s="551">
        <v>212024.69841095517</v>
      </c>
      <c r="AE35" s="551">
        <v>212952.14837319904</v>
      </c>
      <c r="AF35" s="551">
        <v>215558.75827549951</v>
      </c>
      <c r="AG35" s="551">
        <v>216552.86701792292</v>
      </c>
      <c r="AH35" s="551">
        <v>215593.87873663515</v>
      </c>
      <c r="AI35" s="551">
        <v>216649.09513856744</v>
      </c>
      <c r="AJ35" s="551">
        <v>207992.42540859705</v>
      </c>
      <c r="AK35" s="551">
        <v>203868.99872413513</v>
      </c>
      <c r="AL35" s="551">
        <v>198882.73177763316</v>
      </c>
      <c r="AM35" s="551">
        <v>193627.82204368451</v>
      </c>
      <c r="AN35" s="551">
        <v>187985.48745181542</v>
      </c>
      <c r="AO35" s="551">
        <v>182394.67167732061</v>
      </c>
      <c r="AP35" s="551">
        <v>175036.61401149633</v>
      </c>
      <c r="AQ35" s="551">
        <v>167471.61688465119</v>
      </c>
      <c r="AR35" s="551">
        <v>160166.85894504064</v>
      </c>
      <c r="AS35" s="551">
        <v>152521.2080185524</v>
      </c>
      <c r="AT35" s="551">
        <v>144919.67646843122</v>
      </c>
      <c r="AU35" s="551">
        <v>137176.63786766856</v>
      </c>
      <c r="AV35" s="551">
        <v>129125.48331055301</v>
      </c>
      <c r="AW35" s="551">
        <v>120978.31033301773</v>
      </c>
      <c r="AX35" s="551">
        <v>113599.98481835081</v>
      </c>
      <c r="AY35" s="551">
        <v>106527.18374099053</v>
      </c>
      <c r="AZ35" s="551">
        <v>100412.19867915231</v>
      </c>
      <c r="BA35" s="551">
        <v>94525.196935515356</v>
      </c>
      <c r="BB35" s="551">
        <v>88961.518051553066</v>
      </c>
      <c r="BC35" s="551">
        <v>83591.357299941825</v>
      </c>
      <c r="BD35" s="551">
        <v>78523.179946769873</v>
      </c>
    </row>
    <row r="36" spans="15:56" x14ac:dyDescent="0.2">
      <c r="O36" s="187" t="s">
        <v>164</v>
      </c>
      <c r="P36" s="551">
        <v>340782.53908017999</v>
      </c>
      <c r="Q36" s="551">
        <v>274038.01409209013</v>
      </c>
      <c r="R36" s="551">
        <v>192141.4051735831</v>
      </c>
      <c r="S36" s="551">
        <v>186768.48831374079</v>
      </c>
      <c r="T36" s="551">
        <v>203819.41860706359</v>
      </c>
      <c r="U36" s="551">
        <v>194984.37683199139</v>
      </c>
      <c r="V36" s="551">
        <v>282450.79364360234</v>
      </c>
      <c r="W36" s="551">
        <v>269502.60165458999</v>
      </c>
      <c r="X36" s="551">
        <v>265345.48610859003</v>
      </c>
      <c r="Y36" s="551">
        <v>172095.73546948153</v>
      </c>
      <c r="Z36" s="551">
        <v>123392.03984281006</v>
      </c>
      <c r="AA36" s="551">
        <v>87804.219729135948</v>
      </c>
      <c r="AB36" s="551">
        <v>73695.394482971475</v>
      </c>
      <c r="AC36" s="551">
        <v>68796.246444285003</v>
      </c>
      <c r="AD36" s="551">
        <v>50670.770479364815</v>
      </c>
      <c r="AE36" s="551">
        <v>44330.331218643201</v>
      </c>
      <c r="AF36" s="551">
        <v>33794.965207246598</v>
      </c>
      <c r="AG36" s="551">
        <v>31275.78121717503</v>
      </c>
      <c r="AH36" s="551">
        <v>35370.071345302014</v>
      </c>
      <c r="AI36" s="551">
        <v>32759.646018676329</v>
      </c>
      <c r="AJ36" s="551">
        <v>33512.964850690412</v>
      </c>
      <c r="AK36" s="551">
        <v>28292.548123940633</v>
      </c>
      <c r="AL36" s="551">
        <v>29643.007854667099</v>
      </c>
      <c r="AM36" s="551">
        <v>30576.271801927134</v>
      </c>
      <c r="AN36" s="551">
        <v>32766.244850844399</v>
      </c>
      <c r="AO36" s="551">
        <v>31146.403639337674</v>
      </c>
      <c r="AP36" s="551">
        <v>32684.551388410458</v>
      </c>
      <c r="AQ36" s="551">
        <v>34587.838825467144</v>
      </c>
      <c r="AR36" s="551">
        <v>36637.574861213216</v>
      </c>
      <c r="AS36" s="551">
        <v>38409.741205589075</v>
      </c>
      <c r="AT36" s="551">
        <v>38496.422849431576</v>
      </c>
      <c r="AU36" s="551">
        <v>39863.299543826637</v>
      </c>
      <c r="AV36" s="551">
        <v>41404.691934773218</v>
      </c>
      <c r="AW36" s="551">
        <v>44793.382188230193</v>
      </c>
      <c r="AX36" s="551">
        <v>45798.48217350569</v>
      </c>
      <c r="AY36" s="551">
        <v>46391.251747469367</v>
      </c>
      <c r="AZ36" s="551">
        <v>49926.185163807037</v>
      </c>
      <c r="BA36" s="551">
        <v>50408.407482550771</v>
      </c>
      <c r="BB36" s="551">
        <v>52837.241804173915</v>
      </c>
      <c r="BC36" s="551">
        <v>53077.463915260538</v>
      </c>
      <c r="BD36" s="551">
        <v>52369.68318133671</v>
      </c>
    </row>
    <row r="37" spans="15:56" x14ac:dyDescent="0.2">
      <c r="O37" s="187" t="s">
        <v>165</v>
      </c>
      <c r="P37" s="551">
        <v>0</v>
      </c>
      <c r="Q37" s="551">
        <v>0</v>
      </c>
      <c r="R37" s="551">
        <v>0</v>
      </c>
      <c r="S37" s="551">
        <v>0</v>
      </c>
      <c r="T37" s="551">
        <v>0</v>
      </c>
      <c r="U37" s="551">
        <v>0</v>
      </c>
      <c r="V37" s="551">
        <v>0</v>
      </c>
      <c r="W37" s="551">
        <v>45.309034999999994</v>
      </c>
      <c r="X37" s="551">
        <v>133.74998399999998</v>
      </c>
      <c r="Y37" s="551">
        <v>67.666102000000009</v>
      </c>
      <c r="Z37" s="551">
        <v>78.201533000000012</v>
      </c>
      <c r="AA37" s="551">
        <v>89.927592000000004</v>
      </c>
      <c r="AB37" s="551">
        <v>103.038932</v>
      </c>
      <c r="AC37" s="551">
        <v>117.54312200000003</v>
      </c>
      <c r="AD37" s="551">
        <v>133.82947000000001</v>
      </c>
      <c r="AE37" s="551">
        <v>151.90554300000002</v>
      </c>
      <c r="AF37" s="551">
        <v>172.160651</v>
      </c>
      <c r="AG37" s="551">
        <v>194.66976600000001</v>
      </c>
      <c r="AH37" s="551">
        <v>219.88960600000001</v>
      </c>
      <c r="AI37" s="551">
        <v>248.022392</v>
      </c>
      <c r="AJ37" s="551">
        <v>279.33775300000008</v>
      </c>
      <c r="AK37" s="551">
        <v>314.23256399999997</v>
      </c>
      <c r="AL37" s="551">
        <v>353.17110900000006</v>
      </c>
      <c r="AM37" s="551">
        <v>396.61767100000003</v>
      </c>
      <c r="AN37" s="551">
        <v>445.03653400000002</v>
      </c>
      <c r="AO37" s="551">
        <v>499.026794</v>
      </c>
      <c r="AP37" s="551">
        <v>559.18754899999999</v>
      </c>
      <c r="AQ37" s="551">
        <v>626.32011899999998</v>
      </c>
      <c r="AR37" s="551">
        <v>701.150848</v>
      </c>
      <c r="AS37" s="551">
        <v>784.54846300000008</v>
      </c>
      <c r="AT37" s="551">
        <v>877.50893699999995</v>
      </c>
      <c r="AU37" s="551">
        <v>981.09565200000009</v>
      </c>
      <c r="AV37" s="551">
        <v>1096.3795540000001</v>
      </c>
      <c r="AW37" s="551">
        <v>1224.6936539999999</v>
      </c>
      <c r="AX37" s="551">
        <v>1367.4308010000002</v>
      </c>
      <c r="AY37" s="551">
        <v>1526.1262270000002</v>
      </c>
      <c r="AZ37" s="551">
        <v>1702.4499779999999</v>
      </c>
      <c r="BA37" s="551">
        <v>1898.3939990000001</v>
      </c>
      <c r="BB37" s="551">
        <v>2065.1931949999998</v>
      </c>
      <c r="BC37" s="551">
        <v>2193.5177210000002</v>
      </c>
      <c r="BD37" s="551">
        <v>2330.6538270000001</v>
      </c>
    </row>
    <row r="38" spans="15:56" x14ac:dyDescent="0.2">
      <c r="O38" s="187" t="s">
        <v>173</v>
      </c>
      <c r="P38" s="551">
        <v>0</v>
      </c>
      <c r="Q38" s="551">
        <v>0</v>
      </c>
      <c r="R38" s="551">
        <v>0</v>
      </c>
      <c r="S38" s="551">
        <v>0</v>
      </c>
      <c r="T38" s="551">
        <v>0</v>
      </c>
      <c r="U38" s="551">
        <v>0</v>
      </c>
      <c r="V38" s="551">
        <v>0</v>
      </c>
      <c r="W38" s="551">
        <v>0</v>
      </c>
      <c r="X38" s="344">
        <v>0</v>
      </c>
      <c r="Y38" s="344">
        <v>0</v>
      </c>
      <c r="Z38" s="344">
        <v>0</v>
      </c>
      <c r="AA38" s="344">
        <v>0</v>
      </c>
      <c r="AB38" s="344">
        <v>0</v>
      </c>
      <c r="AC38" s="344">
        <v>0</v>
      </c>
      <c r="AD38" s="344">
        <v>0</v>
      </c>
      <c r="AE38" s="344">
        <v>0</v>
      </c>
      <c r="AF38" s="344">
        <v>0</v>
      </c>
      <c r="AG38" s="344">
        <v>0</v>
      </c>
      <c r="AH38" s="344">
        <v>0</v>
      </c>
      <c r="AI38" s="344">
        <v>0</v>
      </c>
      <c r="AJ38" s="344">
        <v>11374.718678087413</v>
      </c>
      <c r="AK38" s="344">
        <v>20218.653022631384</v>
      </c>
      <c r="AL38" s="344">
        <v>31070.654765145082</v>
      </c>
      <c r="AM38" s="344">
        <v>41530.950149200842</v>
      </c>
      <c r="AN38" s="344">
        <v>55467.936065801659</v>
      </c>
      <c r="AO38" s="344">
        <v>69449.526585539366</v>
      </c>
      <c r="AP38" s="344">
        <v>88398.822997878597</v>
      </c>
      <c r="AQ38" s="344">
        <v>111502.40705366005</v>
      </c>
      <c r="AR38" s="344">
        <v>131395.82691463915</v>
      </c>
      <c r="AS38" s="344">
        <v>150828.55718230418</v>
      </c>
      <c r="AT38" s="344">
        <v>175552.79695355616</v>
      </c>
      <c r="AU38" s="344">
        <v>197344.65389953164</v>
      </c>
      <c r="AV38" s="344">
        <v>227552.52328260549</v>
      </c>
      <c r="AW38" s="344">
        <v>256714.92580263529</v>
      </c>
      <c r="AX38" s="344">
        <v>286093.65252724563</v>
      </c>
      <c r="AY38" s="344">
        <v>312879.08523338352</v>
      </c>
      <c r="AZ38" s="344">
        <v>332080.97979307326</v>
      </c>
      <c r="BA38" s="344">
        <v>350515.75177664944</v>
      </c>
      <c r="BB38" s="344">
        <v>365451.50871157495</v>
      </c>
      <c r="BC38" s="344">
        <v>373226.42440416827</v>
      </c>
      <c r="BD38" s="344">
        <v>376616.59273325815</v>
      </c>
    </row>
    <row r="39" spans="15:56" x14ac:dyDescent="0.2">
      <c r="O39" s="187" t="s">
        <v>166</v>
      </c>
      <c r="P39" s="344">
        <v>109558.03419622396</v>
      </c>
      <c r="Q39" s="344">
        <v>110860.04140400111</v>
      </c>
      <c r="R39" s="344">
        <v>110710.79816854492</v>
      </c>
      <c r="S39" s="344">
        <v>109896.70220566446</v>
      </c>
      <c r="T39" s="344">
        <v>112274.77951284165</v>
      </c>
      <c r="U39" s="344">
        <v>114414.29106831657</v>
      </c>
      <c r="V39" s="344">
        <v>108869.14665631847</v>
      </c>
      <c r="W39" s="344">
        <v>109487.98196900416</v>
      </c>
      <c r="X39" s="344">
        <v>106757.52364751205</v>
      </c>
      <c r="Y39" s="344">
        <v>107032.08793061454</v>
      </c>
      <c r="Z39" s="344">
        <v>104612.69066353174</v>
      </c>
      <c r="AA39" s="344">
        <v>103066.25337394298</v>
      </c>
      <c r="AB39" s="344">
        <v>101692.29912055265</v>
      </c>
      <c r="AC39" s="344">
        <v>100601.42420153438</v>
      </c>
      <c r="AD39" s="344">
        <v>100211.23913574679</v>
      </c>
      <c r="AE39" s="344">
        <v>98847.593544283256</v>
      </c>
      <c r="AF39" s="344">
        <v>97823.93817707822</v>
      </c>
      <c r="AG39" s="344">
        <v>99223.318726319412</v>
      </c>
      <c r="AH39" s="344">
        <v>101185.52474476612</v>
      </c>
      <c r="AI39" s="344">
        <v>102960.14550495669</v>
      </c>
      <c r="AJ39" s="344">
        <v>104587.08785590099</v>
      </c>
      <c r="AK39" s="344">
        <v>105802.96763553272</v>
      </c>
      <c r="AL39" s="344">
        <v>107205.91326623097</v>
      </c>
      <c r="AM39" s="344">
        <v>108567.07059056096</v>
      </c>
      <c r="AN39" s="344">
        <v>109572.76638149978</v>
      </c>
      <c r="AO39" s="344">
        <v>110669.86127288526</v>
      </c>
      <c r="AP39" s="344">
        <v>111441.53607963669</v>
      </c>
      <c r="AQ39" s="344">
        <v>111665.10408808279</v>
      </c>
      <c r="AR39" s="344">
        <v>111721.69010966239</v>
      </c>
      <c r="AS39" s="344">
        <v>112693.30029588603</v>
      </c>
      <c r="AT39" s="344">
        <v>113111.5223051053</v>
      </c>
      <c r="AU39" s="344">
        <v>113070.00271566189</v>
      </c>
      <c r="AV39" s="344">
        <v>113270.95665896998</v>
      </c>
      <c r="AW39" s="344">
        <v>112491.79921086444</v>
      </c>
      <c r="AX39" s="344">
        <v>111548.22774133184</v>
      </c>
      <c r="AY39" s="344">
        <v>110395.03169883802</v>
      </c>
      <c r="AZ39" s="344">
        <v>109499.9942517695</v>
      </c>
      <c r="BA39" s="344">
        <v>109131.85586544755</v>
      </c>
      <c r="BB39" s="344">
        <v>108777.20881326345</v>
      </c>
      <c r="BC39" s="344">
        <v>108379.88202810501</v>
      </c>
      <c r="BD39" s="344">
        <v>108724.32096102912</v>
      </c>
    </row>
    <row r="40" spans="15:56" x14ac:dyDescent="0.2">
      <c r="O40" s="187" t="s">
        <v>167</v>
      </c>
      <c r="P40" s="344">
        <v>212836.53228764812</v>
      </c>
      <c r="Q40" s="344">
        <v>212278.24849153473</v>
      </c>
      <c r="R40" s="344">
        <v>210485.9515273899</v>
      </c>
      <c r="S40" s="344">
        <v>208695.38693759698</v>
      </c>
      <c r="T40" s="344">
        <v>196636.75948004454</v>
      </c>
      <c r="U40" s="344">
        <v>193000.00159254111</v>
      </c>
      <c r="V40" s="344">
        <v>191103.64282354701</v>
      </c>
      <c r="W40" s="344">
        <v>184740.83655891454</v>
      </c>
      <c r="X40" s="344">
        <v>177596.88663394086</v>
      </c>
      <c r="Y40" s="344">
        <v>176066.9570322255</v>
      </c>
      <c r="Z40" s="344">
        <v>176023.66102334901</v>
      </c>
      <c r="AA40" s="344">
        <v>175555.90364470307</v>
      </c>
      <c r="AB40" s="344">
        <v>175048.86933803212</v>
      </c>
      <c r="AC40" s="344">
        <v>174401.15441623097</v>
      </c>
      <c r="AD40" s="344">
        <v>173845.40328303905</v>
      </c>
      <c r="AE40" s="344">
        <v>173239.89936556737</v>
      </c>
      <c r="AF40" s="344">
        <v>172692.51117077522</v>
      </c>
      <c r="AG40" s="344">
        <v>172180.9652180876</v>
      </c>
      <c r="AH40" s="344">
        <v>171717.02291792503</v>
      </c>
      <c r="AI40" s="344">
        <v>171232.78916563795</v>
      </c>
      <c r="AJ40" s="344">
        <v>170939.54886957791</v>
      </c>
      <c r="AK40" s="344">
        <v>171084.85472012212</v>
      </c>
      <c r="AL40" s="344">
        <v>171205.6184277845</v>
      </c>
      <c r="AM40" s="344">
        <v>171323.2094392436</v>
      </c>
      <c r="AN40" s="344">
        <v>171416.45967060249</v>
      </c>
      <c r="AO40" s="344">
        <v>171495.85431376725</v>
      </c>
      <c r="AP40" s="344">
        <v>171536.38728379694</v>
      </c>
      <c r="AQ40" s="344">
        <v>171554.35011944859</v>
      </c>
      <c r="AR40" s="344">
        <v>171579.93719664778</v>
      </c>
      <c r="AS40" s="344">
        <v>171562.08824085159</v>
      </c>
      <c r="AT40" s="344">
        <v>171507.3679864466</v>
      </c>
      <c r="AU40" s="344">
        <v>171769.9607050234</v>
      </c>
      <c r="AV40" s="344">
        <v>171989.02019100485</v>
      </c>
      <c r="AW40" s="344">
        <v>172215.2774243626</v>
      </c>
      <c r="AX40" s="344">
        <v>172469.18829082645</v>
      </c>
      <c r="AY40" s="344">
        <v>172769.41636998672</v>
      </c>
      <c r="AZ40" s="344">
        <v>173131.13065028121</v>
      </c>
      <c r="BA40" s="344">
        <v>173540.37617630689</v>
      </c>
      <c r="BB40" s="344">
        <v>173973.32805878544</v>
      </c>
      <c r="BC40" s="344">
        <v>174365.78224276434</v>
      </c>
      <c r="BD40" s="344">
        <v>174781.29718571733</v>
      </c>
    </row>
    <row r="41" spans="15:56" x14ac:dyDescent="0.2">
      <c r="O41" s="187" t="s">
        <v>168</v>
      </c>
      <c r="P41" s="344">
        <v>2.1761795999999998</v>
      </c>
      <c r="Q41" s="344">
        <v>3.6381185999999999</v>
      </c>
      <c r="R41" s="344">
        <v>8.2276258000000002</v>
      </c>
      <c r="S41" s="344">
        <v>14.306505000000001</v>
      </c>
      <c r="T41" s="344">
        <v>44.714608300000002</v>
      </c>
      <c r="U41" s="344">
        <v>107.69903310000001</v>
      </c>
      <c r="V41" s="344">
        <v>135.03678286044541</v>
      </c>
      <c r="W41" s="344">
        <v>223.06338871761162</v>
      </c>
      <c r="X41" s="344">
        <v>418.85666178469501</v>
      </c>
      <c r="Y41" s="344">
        <v>714.0794237442293</v>
      </c>
      <c r="Z41" s="344">
        <v>1148.2551680329282</v>
      </c>
      <c r="AA41" s="344">
        <v>1706.8296238908581</v>
      </c>
      <c r="AB41" s="344">
        <v>2428.480491704428</v>
      </c>
      <c r="AC41" s="344">
        <v>3373.2978273124286</v>
      </c>
      <c r="AD41" s="344">
        <v>4610.9214701325436</v>
      </c>
      <c r="AE41" s="344">
        <v>6216.0181075557457</v>
      </c>
      <c r="AF41" s="344">
        <v>8278.5676674883689</v>
      </c>
      <c r="AG41" s="344">
        <v>10889.717364772703</v>
      </c>
      <c r="AH41" s="344">
        <v>14129.133603701841</v>
      </c>
      <c r="AI41" s="344">
        <v>18045.673088060888</v>
      </c>
      <c r="AJ41" s="344">
        <v>22616.741165011739</v>
      </c>
      <c r="AK41" s="344">
        <v>27818.886270020135</v>
      </c>
      <c r="AL41" s="344">
        <v>33451.434798507595</v>
      </c>
      <c r="AM41" s="344">
        <v>39259.524532900366</v>
      </c>
      <c r="AN41" s="344">
        <v>44910.886703091564</v>
      </c>
      <c r="AO41" s="344">
        <v>50213.043380828924</v>
      </c>
      <c r="AP41" s="344">
        <v>54983.663570160366</v>
      </c>
      <c r="AQ41" s="344">
        <v>59272.648533725762</v>
      </c>
      <c r="AR41" s="344">
        <v>63109.017911749113</v>
      </c>
      <c r="AS41" s="344">
        <v>66677.34638202464</v>
      </c>
      <c r="AT41" s="344">
        <v>70196.175286061465</v>
      </c>
      <c r="AU41" s="344">
        <v>72931.855303472985</v>
      </c>
      <c r="AV41" s="344">
        <v>75462.905058107659</v>
      </c>
      <c r="AW41" s="344">
        <v>77993.4804553594</v>
      </c>
      <c r="AX41" s="344">
        <v>80427.596616668045</v>
      </c>
      <c r="AY41" s="344">
        <v>82673.176317768055</v>
      </c>
      <c r="AZ41" s="344">
        <v>84715.32058237429</v>
      </c>
      <c r="BA41" s="344">
        <v>86530.412527503926</v>
      </c>
      <c r="BB41" s="344">
        <v>88004.517686885243</v>
      </c>
      <c r="BC41" s="344">
        <v>89116.556857811753</v>
      </c>
      <c r="BD41" s="344">
        <v>89500.397295653267</v>
      </c>
    </row>
    <row r="42" spans="15:56" x14ac:dyDescent="0.2">
      <c r="O42" s="187" t="s">
        <v>169</v>
      </c>
      <c r="P42" s="344">
        <v>0</v>
      </c>
      <c r="Q42" s="344">
        <v>0</v>
      </c>
      <c r="R42" s="344">
        <v>0</v>
      </c>
      <c r="S42" s="344">
        <v>0</v>
      </c>
      <c r="T42" s="344">
        <v>0</v>
      </c>
      <c r="U42" s="344">
        <v>0</v>
      </c>
      <c r="V42" s="344">
        <v>2.9470000000000001</v>
      </c>
      <c r="W42" s="344">
        <v>13.913</v>
      </c>
      <c r="X42" s="344">
        <v>25.605</v>
      </c>
      <c r="Y42" s="344">
        <v>53.962730861146817</v>
      </c>
      <c r="Z42" s="344">
        <v>91.578529645193015</v>
      </c>
      <c r="AA42" s="344">
        <v>139.9813140958093</v>
      </c>
      <c r="AB42" s="344">
        <v>202.25029149737168</v>
      </c>
      <c r="AC42" s="344">
        <v>281.5815297416417</v>
      </c>
      <c r="AD42" s="344">
        <v>383.03654202573659</v>
      </c>
      <c r="AE42" s="344">
        <v>512.58916117122669</v>
      </c>
      <c r="AF42" s="344">
        <v>678.22056233410433</v>
      </c>
      <c r="AG42" s="344">
        <v>889.83897097105842</v>
      </c>
      <c r="AH42" s="344">
        <v>1160.2366833136525</v>
      </c>
      <c r="AI42" s="344">
        <v>1505.735480777719</v>
      </c>
      <c r="AJ42" s="344">
        <v>2217.9500640545402</v>
      </c>
      <c r="AK42" s="344">
        <v>2990.8647669624343</v>
      </c>
      <c r="AL42" s="344">
        <v>3950.9327705810074</v>
      </c>
      <c r="AM42" s="344">
        <v>5105.5867146678502</v>
      </c>
      <c r="AN42" s="344">
        <v>6568.8603544215375</v>
      </c>
      <c r="AO42" s="344">
        <v>8343.1535358002075</v>
      </c>
      <c r="AP42" s="344">
        <v>10534.087631238723</v>
      </c>
      <c r="AQ42" s="344">
        <v>13247.106708574534</v>
      </c>
      <c r="AR42" s="344">
        <v>16400.534178193175</v>
      </c>
      <c r="AS42" s="344">
        <v>20125.108239121284</v>
      </c>
      <c r="AT42" s="344">
        <v>24617.460689435622</v>
      </c>
      <c r="AU42" s="344">
        <v>27399.61075062953</v>
      </c>
      <c r="AV42" s="344">
        <v>30320.260854709122</v>
      </c>
      <c r="AW42" s="344">
        <v>33170.563134201322</v>
      </c>
      <c r="AX42" s="344">
        <v>35997.031876315436</v>
      </c>
      <c r="AY42" s="344">
        <v>38765.878229537644</v>
      </c>
      <c r="AZ42" s="344">
        <v>41168.984866845654</v>
      </c>
      <c r="BA42" s="344">
        <v>43506.718842375711</v>
      </c>
      <c r="BB42" s="344">
        <v>45668.632991955034</v>
      </c>
      <c r="BC42" s="344">
        <v>47569.035770549061</v>
      </c>
      <c r="BD42" s="344">
        <v>49388.742262990214</v>
      </c>
    </row>
    <row r="61" spans="1:56" ht="15.75" x14ac:dyDescent="0.25">
      <c r="A61" s="80" t="s">
        <v>114</v>
      </c>
      <c r="B61" s="235"/>
      <c r="C61" s="235"/>
      <c r="D61" s="235"/>
      <c r="E61" s="235"/>
      <c r="F61" s="235"/>
      <c r="G61" s="235"/>
      <c r="H61" s="235"/>
      <c r="I61" s="235"/>
      <c r="J61" s="235"/>
      <c r="K61" s="235"/>
      <c r="L61" s="235"/>
      <c r="M61" s="235"/>
      <c r="N61" s="235"/>
      <c r="O61" s="235"/>
      <c r="P61" s="235"/>
      <c r="Q61" s="235"/>
      <c r="R61" s="235"/>
      <c r="S61" s="235"/>
      <c r="T61" s="235"/>
      <c r="U61" s="235"/>
      <c r="V61" s="235"/>
      <c r="W61" s="235"/>
      <c r="X61" s="235"/>
      <c r="Y61" s="235"/>
      <c r="Z61" s="235"/>
      <c r="AA61" s="235"/>
      <c r="AB61" s="235"/>
      <c r="AC61" s="235"/>
      <c r="AD61" s="235"/>
      <c r="AE61" s="235"/>
      <c r="AF61" s="235"/>
      <c r="AG61" s="235"/>
      <c r="AH61" s="235"/>
      <c r="AI61" s="235"/>
      <c r="AJ61" s="235"/>
      <c r="AK61" s="235"/>
      <c r="AL61" s="235"/>
      <c r="AM61" s="235"/>
      <c r="AN61" s="235"/>
      <c r="AO61" s="235"/>
      <c r="AP61" s="235"/>
      <c r="AQ61" s="235"/>
      <c r="AR61" s="235"/>
      <c r="AS61" s="235"/>
      <c r="AT61" s="235"/>
      <c r="AU61" s="235"/>
      <c r="AV61" s="235"/>
      <c r="AW61" s="235"/>
      <c r="AX61" s="235"/>
      <c r="AY61" s="235"/>
      <c r="AZ61" s="235"/>
      <c r="BA61" s="235"/>
      <c r="BB61" s="235"/>
      <c r="BC61" s="235"/>
      <c r="BD61" s="235"/>
    </row>
    <row r="62" spans="1:56" ht="15" x14ac:dyDescent="0.25">
      <c r="A62" s="235"/>
      <c r="B62" s="235"/>
      <c r="C62" s="235"/>
      <c r="D62" s="235"/>
      <c r="E62" s="235"/>
      <c r="F62" s="235"/>
      <c r="G62" s="235"/>
      <c r="H62" s="235"/>
      <c r="I62" s="235"/>
      <c r="J62" s="235"/>
      <c r="K62" s="235"/>
      <c r="L62" s="235"/>
      <c r="M62" s="235"/>
      <c r="N62" s="235"/>
      <c r="O62" s="108" t="s">
        <v>174</v>
      </c>
      <c r="P62" s="235"/>
      <c r="Q62" s="235"/>
      <c r="R62" s="235"/>
      <c r="S62" s="235"/>
      <c r="T62" s="235"/>
      <c r="U62" s="235"/>
      <c r="V62" s="235"/>
      <c r="W62" s="235"/>
      <c r="X62" s="235"/>
      <c r="Y62" s="235"/>
      <c r="Z62" s="235"/>
      <c r="AA62" s="235"/>
      <c r="AB62" s="235"/>
      <c r="AC62" s="235"/>
      <c r="AD62" s="235"/>
      <c r="AE62" s="235"/>
      <c r="AF62" s="235"/>
      <c r="AG62" s="235"/>
      <c r="AH62" s="235"/>
      <c r="AI62" s="235"/>
      <c r="AJ62" s="235"/>
      <c r="AK62" s="235"/>
      <c r="AL62" s="235"/>
      <c r="AM62" s="235"/>
      <c r="AN62" s="235"/>
      <c r="AO62" s="235"/>
      <c r="AP62" s="235"/>
      <c r="AQ62" s="235"/>
      <c r="AR62" s="235"/>
      <c r="AS62" s="235"/>
      <c r="AT62" s="235"/>
      <c r="AU62" s="235"/>
      <c r="AV62" s="235"/>
      <c r="AW62" s="235"/>
      <c r="AX62" s="235"/>
      <c r="AY62" s="235"/>
      <c r="AZ62" s="235"/>
      <c r="BA62" s="235"/>
      <c r="BB62" s="235"/>
      <c r="BC62" s="235"/>
      <c r="BD62" s="235"/>
    </row>
    <row r="63" spans="1:56" s="108" customFormat="1" ht="15" x14ac:dyDescent="0.25">
      <c r="A63" s="235"/>
      <c r="B63" s="235"/>
      <c r="C63" s="235"/>
      <c r="D63" s="235"/>
      <c r="E63" s="235"/>
      <c r="F63" s="235"/>
      <c r="G63" s="235"/>
      <c r="H63" s="235"/>
      <c r="I63" s="235"/>
      <c r="J63" s="235"/>
      <c r="K63" s="235"/>
      <c r="L63" s="235"/>
      <c r="M63" s="235"/>
      <c r="N63" s="235"/>
      <c r="O63" s="108" t="s">
        <v>161</v>
      </c>
      <c r="P63" s="186">
        <v>2010</v>
      </c>
      <c r="Q63" s="186">
        <v>2011</v>
      </c>
      <c r="R63" s="186">
        <v>2012</v>
      </c>
      <c r="S63" s="186">
        <v>2013</v>
      </c>
      <c r="T63" s="186">
        <v>2014</v>
      </c>
      <c r="U63" s="186">
        <v>2015</v>
      </c>
      <c r="V63" s="186">
        <v>2016</v>
      </c>
      <c r="W63" s="186">
        <v>2017</v>
      </c>
      <c r="X63" s="186">
        <v>2018</v>
      </c>
      <c r="Y63" s="186">
        <v>2019</v>
      </c>
      <c r="Z63" s="186">
        <v>2020</v>
      </c>
      <c r="AA63" s="186">
        <v>2021</v>
      </c>
      <c r="AB63" s="186">
        <v>2022</v>
      </c>
      <c r="AC63" s="186">
        <v>2023</v>
      </c>
      <c r="AD63" s="186">
        <v>2024</v>
      </c>
      <c r="AE63" s="186">
        <v>2025</v>
      </c>
      <c r="AF63" s="186">
        <v>2026</v>
      </c>
      <c r="AG63" s="186">
        <v>2027</v>
      </c>
      <c r="AH63" s="186">
        <v>2028</v>
      </c>
      <c r="AI63" s="186">
        <v>2029</v>
      </c>
      <c r="AJ63" s="186">
        <v>2030</v>
      </c>
      <c r="AK63" s="186">
        <v>2031</v>
      </c>
      <c r="AL63" s="186">
        <v>2032</v>
      </c>
      <c r="AM63" s="186">
        <v>2033</v>
      </c>
      <c r="AN63" s="186">
        <v>2034</v>
      </c>
      <c r="AO63" s="186">
        <v>2035</v>
      </c>
      <c r="AP63" s="186">
        <v>2036</v>
      </c>
      <c r="AQ63" s="186">
        <v>2037</v>
      </c>
      <c r="AR63" s="186">
        <v>2038</v>
      </c>
      <c r="AS63" s="186">
        <v>2039</v>
      </c>
      <c r="AT63" s="186">
        <v>2040</v>
      </c>
      <c r="AU63" s="186">
        <v>2041</v>
      </c>
      <c r="AV63" s="186">
        <v>2042</v>
      </c>
      <c r="AW63" s="186">
        <v>2043</v>
      </c>
      <c r="AX63" s="186">
        <v>2044</v>
      </c>
      <c r="AY63" s="186">
        <v>2045</v>
      </c>
      <c r="AZ63" s="186">
        <v>2046</v>
      </c>
      <c r="BA63" s="186">
        <v>2047</v>
      </c>
      <c r="BB63" s="186">
        <v>2048</v>
      </c>
      <c r="BC63" s="186">
        <v>2049</v>
      </c>
      <c r="BD63" s="186">
        <v>2050</v>
      </c>
    </row>
    <row r="64" spans="1:56" x14ac:dyDescent="0.2">
      <c r="A64" s="235"/>
      <c r="B64" s="235"/>
      <c r="C64" s="235"/>
      <c r="D64" s="235"/>
      <c r="E64" s="235"/>
      <c r="F64" s="235"/>
      <c r="G64" s="235"/>
      <c r="H64" s="235"/>
      <c r="I64" s="235"/>
      <c r="J64" s="235"/>
      <c r="K64" s="235"/>
      <c r="L64" s="235"/>
      <c r="M64" s="235"/>
      <c r="N64" s="235"/>
      <c r="O64" s="187" t="s">
        <v>162</v>
      </c>
      <c r="P64" s="551">
        <v>358828.77630645991</v>
      </c>
      <c r="Q64" s="551">
        <v>343013.32008077338</v>
      </c>
      <c r="R64" s="551">
        <v>343108.00769848819</v>
      </c>
      <c r="S64" s="551">
        <v>337342.8596953922</v>
      </c>
      <c r="T64" s="551">
        <v>324019</v>
      </c>
      <c r="U64" s="551">
        <v>336513</v>
      </c>
      <c r="V64" s="551">
        <v>348735</v>
      </c>
      <c r="W64" s="551">
        <v>353206</v>
      </c>
      <c r="X64" s="551">
        <v>341533</v>
      </c>
      <c r="Y64" s="551">
        <v>338367.35219483805</v>
      </c>
      <c r="Z64" s="551">
        <v>337948.85417466145</v>
      </c>
      <c r="AA64" s="551">
        <v>337553.72478791466</v>
      </c>
      <c r="AB64" s="551">
        <v>337113.43761717313</v>
      </c>
      <c r="AC64" s="551">
        <v>336744.74932284566</v>
      </c>
      <c r="AD64" s="551">
        <v>336683.60741776362</v>
      </c>
      <c r="AE64" s="551">
        <v>336661.16946874087</v>
      </c>
      <c r="AF64" s="551">
        <v>336757.2341686358</v>
      </c>
      <c r="AG64" s="551">
        <v>336667.28898958187</v>
      </c>
      <c r="AH64" s="551">
        <v>336505.1539904534</v>
      </c>
      <c r="AI64" s="551">
        <v>335826.68591803481</v>
      </c>
      <c r="AJ64" s="551">
        <v>335168.28215300094</v>
      </c>
      <c r="AK64" s="551">
        <v>334427.42295283783</v>
      </c>
      <c r="AL64" s="551">
        <v>333035.18967067992</v>
      </c>
      <c r="AM64" s="551">
        <v>331785.91838825186</v>
      </c>
      <c r="AN64" s="551">
        <v>330662.46202149661</v>
      </c>
      <c r="AO64" s="551">
        <v>329506.57404369488</v>
      </c>
      <c r="AP64" s="551">
        <v>328458.70808557951</v>
      </c>
      <c r="AQ64" s="551">
        <v>327296.08896648377</v>
      </c>
      <c r="AR64" s="551">
        <v>326394.05214555579</v>
      </c>
      <c r="AS64" s="551">
        <v>325552.20961981209</v>
      </c>
      <c r="AT64" s="551">
        <v>324782.55928006757</v>
      </c>
      <c r="AU64" s="551">
        <v>323814.27854328073</v>
      </c>
      <c r="AV64" s="551">
        <v>322945.23100549006</v>
      </c>
      <c r="AW64" s="551">
        <v>322115.96589813038</v>
      </c>
      <c r="AX64" s="551">
        <v>321522.33629030036</v>
      </c>
      <c r="AY64" s="551">
        <v>320997.5723332733</v>
      </c>
      <c r="AZ64" s="551">
        <v>320109.22209114733</v>
      </c>
      <c r="BA64" s="551">
        <v>319290.87651207938</v>
      </c>
      <c r="BB64" s="551">
        <v>318618.97609079094</v>
      </c>
      <c r="BC64" s="551">
        <v>318024.0238085817</v>
      </c>
      <c r="BD64" s="551">
        <v>317512.16112334322</v>
      </c>
    </row>
    <row r="65" spans="15:56" x14ac:dyDescent="0.2">
      <c r="O65" s="187" t="s">
        <v>163</v>
      </c>
      <c r="P65" s="551">
        <v>234643.39979986462</v>
      </c>
      <c r="Q65" s="551">
        <v>227141.51550138576</v>
      </c>
      <c r="R65" s="551">
        <v>223193.85712057631</v>
      </c>
      <c r="S65" s="551">
        <v>217618.96944048308</v>
      </c>
      <c r="T65" s="551">
        <v>203765.87195693637</v>
      </c>
      <c r="U65" s="551">
        <v>193103.36061800859</v>
      </c>
      <c r="V65" s="551">
        <v>185027.43718339765</v>
      </c>
      <c r="W65" s="551">
        <v>188616.9113745928</v>
      </c>
      <c r="X65" s="551">
        <v>197013.53344241006</v>
      </c>
      <c r="Y65" s="551">
        <v>202818.01695506542</v>
      </c>
      <c r="Z65" s="551">
        <v>210830.68768167819</v>
      </c>
      <c r="AA65" s="551">
        <v>214901.89204375452</v>
      </c>
      <c r="AB65" s="551">
        <v>220748.0066472257</v>
      </c>
      <c r="AC65" s="551">
        <v>221742.49056497493</v>
      </c>
      <c r="AD65" s="551">
        <v>223795.73058366487</v>
      </c>
      <c r="AE65" s="551">
        <v>227133.43012634516</v>
      </c>
      <c r="AF65" s="551">
        <v>228509.35651523186</v>
      </c>
      <c r="AG65" s="551">
        <v>229164.55574088957</v>
      </c>
      <c r="AH65" s="551">
        <v>229815.35007538172</v>
      </c>
      <c r="AI65" s="551">
        <v>232463.74650586731</v>
      </c>
      <c r="AJ65" s="551">
        <v>234498.33756784926</v>
      </c>
      <c r="AK65" s="551">
        <v>235037.88525740651</v>
      </c>
      <c r="AL65" s="551">
        <v>234076.94272087101</v>
      </c>
      <c r="AM65" s="551">
        <v>234241.13022389932</v>
      </c>
      <c r="AN65" s="551">
        <v>233965.09949834348</v>
      </c>
      <c r="AO65" s="551">
        <v>234475.4038045152</v>
      </c>
      <c r="AP65" s="551">
        <v>234901.91911541767</v>
      </c>
      <c r="AQ65" s="551">
        <v>234533.34002874396</v>
      </c>
      <c r="AR65" s="551">
        <v>234351.05443498681</v>
      </c>
      <c r="AS65" s="551">
        <v>233681.18064728568</v>
      </c>
      <c r="AT65" s="551">
        <v>232646.87910627195</v>
      </c>
      <c r="AU65" s="551">
        <v>231717.14770985575</v>
      </c>
      <c r="AV65" s="551">
        <v>230548.02735596691</v>
      </c>
      <c r="AW65" s="551">
        <v>229354.07772010635</v>
      </c>
      <c r="AX65" s="551">
        <v>227764.83362976575</v>
      </c>
      <c r="AY65" s="551">
        <v>226905.6821471283</v>
      </c>
      <c r="AZ65" s="551">
        <v>224943.48729715956</v>
      </c>
      <c r="BA65" s="551">
        <v>223484.21806909505</v>
      </c>
      <c r="BB65" s="551">
        <v>222517.55209822336</v>
      </c>
      <c r="BC65" s="551">
        <v>220961.02153340998</v>
      </c>
      <c r="BD65" s="551">
        <v>219935.30963907362</v>
      </c>
    </row>
    <row r="66" spans="15:56" x14ac:dyDescent="0.2">
      <c r="O66" s="187" t="s">
        <v>164</v>
      </c>
      <c r="P66" s="551">
        <v>340782.53908017999</v>
      </c>
      <c r="Q66" s="551">
        <v>274038.01409209013</v>
      </c>
      <c r="R66" s="551">
        <v>192141.4051735831</v>
      </c>
      <c r="S66" s="551">
        <v>186768.48831374079</v>
      </c>
      <c r="T66" s="551">
        <v>203819.41860706359</v>
      </c>
      <c r="U66" s="551">
        <v>194984.37683199139</v>
      </c>
      <c r="V66" s="551">
        <v>282450.79364360234</v>
      </c>
      <c r="W66" s="551">
        <v>269502.60165458999</v>
      </c>
      <c r="X66" s="551">
        <v>265345.48610859003</v>
      </c>
      <c r="Y66" s="551">
        <v>216101.32341741645</v>
      </c>
      <c r="Z66" s="551">
        <v>210574.97519140982</v>
      </c>
      <c r="AA66" s="551">
        <v>211001.35641553995</v>
      </c>
      <c r="AB66" s="551">
        <v>178577.04616470489</v>
      </c>
      <c r="AC66" s="551">
        <v>191111.43866435415</v>
      </c>
      <c r="AD66" s="551">
        <v>181969.6993820467</v>
      </c>
      <c r="AE66" s="551">
        <v>160715.57268735592</v>
      </c>
      <c r="AF66" s="551">
        <v>161073.00967988159</v>
      </c>
      <c r="AG66" s="551">
        <v>157871.12646161974</v>
      </c>
      <c r="AH66" s="551">
        <v>166935.10594222631</v>
      </c>
      <c r="AI66" s="551">
        <v>131341.23087195493</v>
      </c>
      <c r="AJ66" s="551">
        <v>109005.02076885795</v>
      </c>
      <c r="AK66" s="551">
        <v>103715.64985521523</v>
      </c>
      <c r="AL66" s="551">
        <v>117565.98914464287</v>
      </c>
      <c r="AM66" s="551">
        <v>115527.65826403067</v>
      </c>
      <c r="AN66" s="551">
        <v>111893.09468557191</v>
      </c>
      <c r="AO66" s="551">
        <v>96050.214921569321</v>
      </c>
      <c r="AP66" s="551">
        <v>83939.308781245403</v>
      </c>
      <c r="AQ66" s="551">
        <v>83232.017611003132</v>
      </c>
      <c r="AR66" s="551">
        <v>74972.465645636476</v>
      </c>
      <c r="AS66" s="551">
        <v>71823.434732269845</v>
      </c>
      <c r="AT66" s="551">
        <v>75140.529935269835</v>
      </c>
      <c r="AU66" s="551">
        <v>76538.203642903187</v>
      </c>
      <c r="AV66" s="551">
        <v>81534.073541536549</v>
      </c>
      <c r="AW66" s="551">
        <v>87342.08238716991</v>
      </c>
      <c r="AX66" s="551">
        <v>93088.209177169862</v>
      </c>
      <c r="AY66" s="551">
        <v>100863.93487180321</v>
      </c>
      <c r="AZ66" s="551">
        <v>106462.3668304366</v>
      </c>
      <c r="BA66" s="551">
        <v>115661.92903343661</v>
      </c>
      <c r="BB66" s="551">
        <v>123862.37674906992</v>
      </c>
      <c r="BC66" s="551">
        <v>126864.81211170327</v>
      </c>
      <c r="BD66" s="551">
        <v>132537.28268233663</v>
      </c>
    </row>
    <row r="67" spans="15:56" x14ac:dyDescent="0.2">
      <c r="O67" s="187" t="s">
        <v>165</v>
      </c>
      <c r="P67" s="551">
        <v>0</v>
      </c>
      <c r="Q67" s="551">
        <v>0</v>
      </c>
      <c r="R67" s="551">
        <v>0</v>
      </c>
      <c r="S67" s="551">
        <v>0</v>
      </c>
      <c r="T67" s="551">
        <v>0</v>
      </c>
      <c r="U67" s="551">
        <v>0</v>
      </c>
      <c r="V67" s="551">
        <v>0</v>
      </c>
      <c r="W67" s="551">
        <v>45.309034999999994</v>
      </c>
      <c r="X67" s="551">
        <v>133.74998399999998</v>
      </c>
      <c r="Y67" s="551">
        <v>1030.3456450000001</v>
      </c>
      <c r="Z67" s="551">
        <v>1537.9706619999997</v>
      </c>
      <c r="AA67" s="551">
        <v>2066.8849390000005</v>
      </c>
      <c r="AB67" s="551">
        <v>2607.1373669999998</v>
      </c>
      <c r="AC67" s="551">
        <v>3159.0665000000008</v>
      </c>
      <c r="AD67" s="551">
        <v>3733.907498</v>
      </c>
      <c r="AE67" s="551">
        <v>4322.6420470000003</v>
      </c>
      <c r="AF67" s="551">
        <v>4926.3911209999997</v>
      </c>
      <c r="AG67" s="551">
        <v>5556.8358990000006</v>
      </c>
      <c r="AH67" s="551">
        <v>6206.4892370000016</v>
      </c>
      <c r="AI67" s="551">
        <v>6877.7911250000016</v>
      </c>
      <c r="AJ67" s="551">
        <v>7573.9635920000001</v>
      </c>
      <c r="AK67" s="551">
        <v>8309.2405429999999</v>
      </c>
      <c r="AL67" s="551">
        <v>9078.5796800000007</v>
      </c>
      <c r="AM67" s="551">
        <v>9887.2602179999994</v>
      </c>
      <c r="AN67" s="551">
        <v>10741.379220000001</v>
      </c>
      <c r="AO67" s="551">
        <v>11649.626749999999</v>
      </c>
      <c r="AP67" s="551">
        <v>12617.494799999999</v>
      </c>
      <c r="AQ67" s="551">
        <v>13650.79682</v>
      </c>
      <c r="AR67" s="551">
        <v>14753.71974</v>
      </c>
      <c r="AS67" s="551">
        <v>15939.483040000003</v>
      </c>
      <c r="AT67" s="551">
        <v>17198.295860000002</v>
      </c>
      <c r="AU67" s="551">
        <v>18521.292580000001</v>
      </c>
      <c r="AV67" s="551">
        <v>19891.816890000002</v>
      </c>
      <c r="AW67" s="551">
        <v>21295.212729999999</v>
      </c>
      <c r="AX67" s="551">
        <v>22706.63666</v>
      </c>
      <c r="AY67" s="551">
        <v>24081.719679999998</v>
      </c>
      <c r="AZ67" s="551">
        <v>25406.825139999994</v>
      </c>
      <c r="BA67" s="551">
        <v>26647.679520000002</v>
      </c>
      <c r="BB67" s="551">
        <v>27800.300169999999</v>
      </c>
      <c r="BC67" s="551">
        <v>28856.410739999999</v>
      </c>
      <c r="BD67" s="551">
        <v>29850.802609999995</v>
      </c>
    </row>
    <row r="68" spans="15:56" x14ac:dyDescent="0.2">
      <c r="O68" s="187" t="s">
        <v>173</v>
      </c>
      <c r="P68" s="551">
        <v>0</v>
      </c>
      <c r="Q68" s="551">
        <v>0</v>
      </c>
      <c r="R68" s="551">
        <v>0</v>
      </c>
      <c r="S68" s="551">
        <v>0</v>
      </c>
      <c r="T68" s="551">
        <v>0</v>
      </c>
      <c r="U68" s="551">
        <v>0</v>
      </c>
      <c r="V68" s="551">
        <v>0</v>
      </c>
      <c r="W68" s="551">
        <v>0</v>
      </c>
      <c r="X68" s="344">
        <v>0</v>
      </c>
      <c r="Y68" s="344">
        <v>0</v>
      </c>
      <c r="Z68" s="344">
        <v>0</v>
      </c>
      <c r="AA68" s="344">
        <v>0</v>
      </c>
      <c r="AB68" s="344">
        <v>0</v>
      </c>
      <c r="AC68" s="344">
        <v>0</v>
      </c>
      <c r="AD68" s="344">
        <v>0</v>
      </c>
      <c r="AE68" s="344">
        <v>0</v>
      </c>
      <c r="AF68" s="344">
        <v>0</v>
      </c>
      <c r="AG68" s="344">
        <v>0</v>
      </c>
      <c r="AH68" s="344">
        <v>762.97262260271214</v>
      </c>
      <c r="AI68" s="344">
        <v>1524.5083852758523</v>
      </c>
      <c r="AJ68" s="344">
        <v>2287.4810078785645</v>
      </c>
      <c r="AK68" s="344">
        <v>2977.4658421050672</v>
      </c>
      <c r="AL68" s="344">
        <v>3730.5095299854834</v>
      </c>
      <c r="AM68" s="344">
        <v>4424.5872250758803</v>
      </c>
      <c r="AN68" s="344">
        <v>5152.2027618086477</v>
      </c>
      <c r="AO68" s="344">
        <v>5864.0461888121972</v>
      </c>
      <c r="AP68" s="344">
        <v>6566.8433536986604</v>
      </c>
      <c r="AQ68" s="344">
        <v>7273.0712457200707</v>
      </c>
      <c r="AR68" s="344">
        <v>7976.5761853751401</v>
      </c>
      <c r="AS68" s="344">
        <v>8672.4726244649501</v>
      </c>
      <c r="AT68" s="344">
        <v>9368.6077008516459</v>
      </c>
      <c r="AU68" s="344">
        <v>10048.448727531186</v>
      </c>
      <c r="AV68" s="344">
        <v>10733.1873658472</v>
      </c>
      <c r="AW68" s="344">
        <v>11417.195857161098</v>
      </c>
      <c r="AX68" s="344">
        <v>12102.823722505636</v>
      </c>
      <c r="AY68" s="344">
        <v>12789.37150036506</v>
      </c>
      <c r="AZ68" s="344">
        <v>13453.127537475291</v>
      </c>
      <c r="BA68" s="344">
        <v>14119.526816380072</v>
      </c>
      <c r="BB68" s="344">
        <v>14787.679017151126</v>
      </c>
      <c r="BC68" s="344">
        <v>15453.193472723353</v>
      </c>
      <c r="BD68" s="344">
        <v>16132.760490940906</v>
      </c>
    </row>
    <row r="69" spans="15:56" x14ac:dyDescent="0.2">
      <c r="O69" s="187" t="s">
        <v>166</v>
      </c>
      <c r="P69" s="344">
        <v>109558.03419622396</v>
      </c>
      <c r="Q69" s="344">
        <v>110860.04140400111</v>
      </c>
      <c r="R69" s="344">
        <v>110710.79816854492</v>
      </c>
      <c r="S69" s="344">
        <v>109896.70220566446</v>
      </c>
      <c r="T69" s="344">
        <v>112274.77951284165</v>
      </c>
      <c r="U69" s="344">
        <v>114414.29106831657</v>
      </c>
      <c r="V69" s="344">
        <v>108869.14665631847</v>
      </c>
      <c r="W69" s="344">
        <v>109487.98196900416</v>
      </c>
      <c r="X69" s="344">
        <v>106757.52364751205</v>
      </c>
      <c r="Y69" s="344">
        <v>107970.93727962447</v>
      </c>
      <c r="Z69" s="344">
        <v>108693.95860505385</v>
      </c>
      <c r="AA69" s="344">
        <v>108473.8259521023</v>
      </c>
      <c r="AB69" s="344">
        <v>108222.68067523562</v>
      </c>
      <c r="AC69" s="344">
        <v>108131.11690155913</v>
      </c>
      <c r="AD69" s="344">
        <v>108208.65942831727</v>
      </c>
      <c r="AE69" s="344">
        <v>108248.98068874868</v>
      </c>
      <c r="AF69" s="344">
        <v>108298.07978772797</v>
      </c>
      <c r="AG69" s="344">
        <v>108619.10012639067</v>
      </c>
      <c r="AH69" s="344">
        <v>109380.35497830155</v>
      </c>
      <c r="AI69" s="344">
        <v>110246.61258471665</v>
      </c>
      <c r="AJ69" s="344">
        <v>111055.70324224439</v>
      </c>
      <c r="AK69" s="344">
        <v>111722.34053175154</v>
      </c>
      <c r="AL69" s="344">
        <v>112598.38373030369</v>
      </c>
      <c r="AM69" s="344">
        <v>113440.21939346904</v>
      </c>
      <c r="AN69" s="344">
        <v>114275.5091983124</v>
      </c>
      <c r="AO69" s="344">
        <v>115122.42847102854</v>
      </c>
      <c r="AP69" s="344">
        <v>115949.14849843126</v>
      </c>
      <c r="AQ69" s="344">
        <v>116922.41314857198</v>
      </c>
      <c r="AR69" s="344">
        <v>117723.50297683821</v>
      </c>
      <c r="AS69" s="344">
        <v>118518.16791940562</v>
      </c>
      <c r="AT69" s="344">
        <v>119343.43461629636</v>
      </c>
      <c r="AU69" s="344">
        <v>120282.76285234554</v>
      </c>
      <c r="AV69" s="344">
        <v>121220.01501995076</v>
      </c>
      <c r="AW69" s="344">
        <v>122200.0055803162</v>
      </c>
      <c r="AX69" s="344">
        <v>123195.08103043733</v>
      </c>
      <c r="AY69" s="344">
        <v>124219.74313290397</v>
      </c>
      <c r="AZ69" s="344">
        <v>125423.95913825797</v>
      </c>
      <c r="BA69" s="344">
        <v>126650.24228561296</v>
      </c>
      <c r="BB69" s="344">
        <v>127971.45081146783</v>
      </c>
      <c r="BC69" s="344">
        <v>129388.87934000987</v>
      </c>
      <c r="BD69" s="344">
        <v>130878.76206371807</v>
      </c>
    </row>
    <row r="70" spans="15:56" x14ac:dyDescent="0.2">
      <c r="O70" s="187" t="s">
        <v>167</v>
      </c>
      <c r="P70" s="344">
        <v>212836.53228764812</v>
      </c>
      <c r="Q70" s="344">
        <v>212278.24849153473</v>
      </c>
      <c r="R70" s="344">
        <v>210485.9515273899</v>
      </c>
      <c r="S70" s="344">
        <v>208695.38693759698</v>
      </c>
      <c r="T70" s="344">
        <v>196636.75948004454</v>
      </c>
      <c r="U70" s="344">
        <v>193000.00159254111</v>
      </c>
      <c r="V70" s="344">
        <v>191103.64282354701</v>
      </c>
      <c r="W70" s="344">
        <v>184740.83655891454</v>
      </c>
      <c r="X70" s="344">
        <v>177596.88663394086</v>
      </c>
      <c r="Y70" s="344">
        <v>177036.51420506151</v>
      </c>
      <c r="Z70" s="344">
        <v>180005.90064720833</v>
      </c>
      <c r="AA70" s="344">
        <v>181363.85516006616</v>
      </c>
      <c r="AB70" s="344">
        <v>182634.2499026419</v>
      </c>
      <c r="AC70" s="344">
        <v>182844.85552087298</v>
      </c>
      <c r="AD70" s="344">
        <v>182999.3992517399</v>
      </c>
      <c r="AE70" s="344">
        <v>183015.47754836542</v>
      </c>
      <c r="AF70" s="344">
        <v>182934.80987378201</v>
      </c>
      <c r="AG70" s="344">
        <v>182755.33299620432</v>
      </c>
      <c r="AH70" s="344">
        <v>182770.68985360704</v>
      </c>
      <c r="AI70" s="344">
        <v>182828.26638436422</v>
      </c>
      <c r="AJ70" s="344">
        <v>182834.26511609284</v>
      </c>
      <c r="AK70" s="344">
        <v>182763.5781420994</v>
      </c>
      <c r="AL70" s="344">
        <v>182591.30403780178</v>
      </c>
      <c r="AM70" s="344">
        <v>182366.83643532963</v>
      </c>
      <c r="AN70" s="344">
        <v>182098.47256488894</v>
      </c>
      <c r="AO70" s="344">
        <v>181769.69673738646</v>
      </c>
      <c r="AP70" s="344">
        <v>181417.92433636158</v>
      </c>
      <c r="AQ70" s="344">
        <v>181020.98002973685</v>
      </c>
      <c r="AR70" s="344">
        <v>180574.72424411346</v>
      </c>
      <c r="AS70" s="344">
        <v>180093.19707952888</v>
      </c>
      <c r="AT70" s="344">
        <v>179596.58700073767</v>
      </c>
      <c r="AU70" s="344">
        <v>179082.48484809519</v>
      </c>
      <c r="AV70" s="344">
        <v>178558.61655103674</v>
      </c>
      <c r="AW70" s="344">
        <v>178042.68934198309</v>
      </c>
      <c r="AX70" s="344">
        <v>177530.27338467614</v>
      </c>
      <c r="AY70" s="344">
        <v>177012.88437652562</v>
      </c>
      <c r="AZ70" s="344">
        <v>176479.49516254847</v>
      </c>
      <c r="BA70" s="344">
        <v>175918.81523955104</v>
      </c>
      <c r="BB70" s="344">
        <v>175324.42779820634</v>
      </c>
      <c r="BC70" s="344">
        <v>174691.16562980934</v>
      </c>
      <c r="BD70" s="344">
        <v>174238.64117486952</v>
      </c>
    </row>
    <row r="71" spans="15:56" x14ac:dyDescent="0.2">
      <c r="O71" s="187" t="s">
        <v>168</v>
      </c>
      <c r="P71" s="344">
        <v>2.1761795999999998</v>
      </c>
      <c r="Q71" s="344">
        <v>3.6381185999999999</v>
      </c>
      <c r="R71" s="344">
        <v>8.2276258000000002</v>
      </c>
      <c r="S71" s="344">
        <v>14.306505000000001</v>
      </c>
      <c r="T71" s="344">
        <v>44.714608300000002</v>
      </c>
      <c r="U71" s="344">
        <v>107.69903310000001</v>
      </c>
      <c r="V71" s="344">
        <v>135.03678286044541</v>
      </c>
      <c r="W71" s="344">
        <v>223.06338871761162</v>
      </c>
      <c r="X71" s="344">
        <v>418.85666178469501</v>
      </c>
      <c r="Y71" s="344">
        <v>503.37358653401594</v>
      </c>
      <c r="Z71" s="344">
        <v>648.89933369311336</v>
      </c>
      <c r="AA71" s="344">
        <v>819.35392389324568</v>
      </c>
      <c r="AB71" s="344">
        <v>1006.3116090912933</v>
      </c>
      <c r="AC71" s="344">
        <v>1224.70947410596</v>
      </c>
      <c r="AD71" s="344">
        <v>1492.3877883862824</v>
      </c>
      <c r="AE71" s="344">
        <v>1823.6926472586215</v>
      </c>
      <c r="AF71" s="344">
        <v>2228.4565904641267</v>
      </c>
      <c r="AG71" s="344">
        <v>2725.5966435022779</v>
      </c>
      <c r="AH71" s="344">
        <v>3346.4250316032076</v>
      </c>
      <c r="AI71" s="344">
        <v>4107.3126823631728</v>
      </c>
      <c r="AJ71" s="344">
        <v>5048.8180615712672</v>
      </c>
      <c r="AK71" s="344">
        <v>6222.6511159653382</v>
      </c>
      <c r="AL71" s="344">
        <v>7684.0626779405466</v>
      </c>
      <c r="AM71" s="344">
        <v>9476.5783720829531</v>
      </c>
      <c r="AN71" s="344">
        <v>11643.264505191004</v>
      </c>
      <c r="AO71" s="344">
        <v>14228.43972502559</v>
      </c>
      <c r="AP71" s="344">
        <v>17256.512621205529</v>
      </c>
      <c r="AQ71" s="344">
        <v>20733.03119926717</v>
      </c>
      <c r="AR71" s="344">
        <v>24637.94750752145</v>
      </c>
      <c r="AS71" s="344">
        <v>28920.287483753458</v>
      </c>
      <c r="AT71" s="344">
        <v>33497.956878209719</v>
      </c>
      <c r="AU71" s="344">
        <v>38245.447576684179</v>
      </c>
      <c r="AV71" s="344">
        <v>43020.766814960967</v>
      </c>
      <c r="AW71" s="344">
        <v>47663.348619847689</v>
      </c>
      <c r="AX71" s="344">
        <v>52041.187967411264</v>
      </c>
      <c r="AY71" s="344">
        <v>56059.432767910759</v>
      </c>
      <c r="AZ71" s="344">
        <v>59680.79126441355</v>
      </c>
      <c r="BA71" s="344">
        <v>62924.942856939168</v>
      </c>
      <c r="BB71" s="344">
        <v>65573.399235872261</v>
      </c>
      <c r="BC71" s="344">
        <v>66779.625519279463</v>
      </c>
      <c r="BD71" s="344">
        <v>68148.321389451274</v>
      </c>
    </row>
    <row r="72" spans="15:56" x14ac:dyDescent="0.2">
      <c r="O72" s="189" t="s">
        <v>169</v>
      </c>
      <c r="P72" s="344">
        <v>0</v>
      </c>
      <c r="Q72" s="344">
        <v>0</v>
      </c>
      <c r="R72" s="344">
        <v>0</v>
      </c>
      <c r="S72" s="344">
        <v>0</v>
      </c>
      <c r="T72" s="344">
        <v>0</v>
      </c>
      <c r="U72" s="344">
        <v>0</v>
      </c>
      <c r="V72" s="344">
        <v>2.9470000000000001</v>
      </c>
      <c r="W72" s="344">
        <v>13.913</v>
      </c>
      <c r="X72" s="344">
        <v>25.605</v>
      </c>
      <c r="Y72" s="344">
        <v>23.83582345471784</v>
      </c>
      <c r="Z72" s="344">
        <v>35.878722289886767</v>
      </c>
      <c r="AA72" s="344">
        <v>49.037588317128119</v>
      </c>
      <c r="AB72" s="344">
        <v>63.594971934175767</v>
      </c>
      <c r="AC72" s="344">
        <v>79.23358489211158</v>
      </c>
      <c r="AD72" s="344">
        <v>96.363645627441386</v>
      </c>
      <c r="AE72" s="344">
        <v>114.78429133113573</v>
      </c>
      <c r="AF72" s="344">
        <v>134.75514810650603</v>
      </c>
      <c r="AG72" s="344">
        <v>156.60586501094761</v>
      </c>
      <c r="AH72" s="344">
        <v>196.44548703376145</v>
      </c>
      <c r="AI72" s="344">
        <v>238.50319594925122</v>
      </c>
      <c r="AJ72" s="344">
        <v>282.7571745266294</v>
      </c>
      <c r="AK72" s="344">
        <v>329.68558741714213</v>
      </c>
      <c r="AL72" s="344">
        <v>379.57072583040946</v>
      </c>
      <c r="AM72" s="344">
        <v>432.42775220812729</v>
      </c>
      <c r="AN72" s="344">
        <v>489.18712552350473</v>
      </c>
      <c r="AO72" s="344">
        <v>549.53739150061097</v>
      </c>
      <c r="AP72" s="344">
        <v>614.34101470158066</v>
      </c>
      <c r="AQ72" s="344">
        <v>684.41922331616934</v>
      </c>
      <c r="AR72" s="344">
        <v>759.83033736899517</v>
      </c>
      <c r="AS72" s="344">
        <v>841.8202063438963</v>
      </c>
      <c r="AT72" s="344">
        <v>930.86709595487946</v>
      </c>
      <c r="AU72" s="344">
        <v>1027.4044519175495</v>
      </c>
      <c r="AV72" s="344">
        <v>1132.7743399201106</v>
      </c>
      <c r="AW72" s="344">
        <v>1248.4422216868595</v>
      </c>
      <c r="AX72" s="344">
        <v>1375.1360756616866</v>
      </c>
      <c r="AY72" s="344">
        <v>1514.505852773606</v>
      </c>
      <c r="AZ72" s="344">
        <v>1668.2344454861975</v>
      </c>
      <c r="BA72" s="344">
        <v>1837.9473625459646</v>
      </c>
      <c r="BB72" s="344">
        <v>2025.8792677468143</v>
      </c>
      <c r="BC72" s="344">
        <v>2234.8409523904234</v>
      </c>
      <c r="BD72" s="344">
        <v>2467.4784264115333</v>
      </c>
    </row>
    <row r="90" spans="1:56" ht="15.75" x14ac:dyDescent="0.25">
      <c r="A90" s="80" t="s">
        <v>101</v>
      </c>
      <c r="B90" s="235"/>
      <c r="C90" s="235"/>
      <c r="D90" s="235"/>
      <c r="E90" s="235"/>
      <c r="F90" s="235"/>
      <c r="G90" s="235"/>
      <c r="H90" s="235"/>
      <c r="I90" s="235"/>
      <c r="J90" s="235"/>
      <c r="K90" s="235"/>
      <c r="L90" s="235"/>
      <c r="M90" s="235"/>
      <c r="N90" s="235"/>
      <c r="O90" s="108" t="s">
        <v>175</v>
      </c>
      <c r="P90" s="235"/>
      <c r="Q90" s="235"/>
      <c r="R90" s="235"/>
      <c r="S90" s="235"/>
      <c r="T90" s="235"/>
      <c r="U90" s="235"/>
      <c r="V90" s="235"/>
      <c r="W90" s="235"/>
      <c r="X90" s="235"/>
      <c r="Y90" s="235"/>
      <c r="Z90" s="235"/>
      <c r="AA90" s="235"/>
      <c r="AB90" s="235"/>
      <c r="AC90" s="235"/>
      <c r="AD90" s="235"/>
      <c r="AE90" s="235"/>
      <c r="AF90" s="235"/>
      <c r="AG90" s="235"/>
      <c r="AH90" s="235"/>
      <c r="AI90" s="235"/>
      <c r="AJ90" s="235"/>
      <c r="AK90" s="235"/>
      <c r="AL90" s="235"/>
      <c r="AM90" s="235"/>
      <c r="AN90" s="235"/>
      <c r="AO90" s="235"/>
      <c r="AP90" s="235"/>
      <c r="AQ90" s="235"/>
      <c r="AR90" s="235"/>
      <c r="AS90" s="235"/>
      <c r="AT90" s="235"/>
      <c r="AU90" s="235"/>
      <c r="AV90" s="235"/>
      <c r="AW90" s="235"/>
      <c r="AX90" s="235"/>
      <c r="AY90" s="235"/>
      <c r="AZ90" s="235"/>
      <c r="BA90" s="235"/>
      <c r="BB90" s="235"/>
      <c r="BC90" s="235"/>
      <c r="BD90" s="235"/>
    </row>
    <row r="91" spans="1:56" s="108" customFormat="1" ht="15" x14ac:dyDescent="0.25">
      <c r="O91" s="108" t="s">
        <v>161</v>
      </c>
      <c r="P91" s="186">
        <v>2010</v>
      </c>
      <c r="Q91" s="186">
        <v>2011</v>
      </c>
      <c r="R91" s="186">
        <v>2012</v>
      </c>
      <c r="S91" s="186">
        <v>2013</v>
      </c>
      <c r="T91" s="186">
        <v>2014</v>
      </c>
      <c r="U91" s="186">
        <v>2015</v>
      </c>
      <c r="V91" s="186">
        <v>2016</v>
      </c>
      <c r="W91" s="186">
        <v>2017</v>
      </c>
      <c r="X91" s="186">
        <v>2018</v>
      </c>
      <c r="Y91" s="186">
        <v>2019</v>
      </c>
      <c r="Z91" s="186">
        <v>2020</v>
      </c>
      <c r="AA91" s="186">
        <v>2021</v>
      </c>
      <c r="AB91" s="186">
        <v>2022</v>
      </c>
      <c r="AC91" s="186">
        <v>2023</v>
      </c>
      <c r="AD91" s="186">
        <v>2024</v>
      </c>
      <c r="AE91" s="186">
        <v>2025</v>
      </c>
      <c r="AF91" s="186">
        <v>2026</v>
      </c>
      <c r="AG91" s="186">
        <v>2027</v>
      </c>
      <c r="AH91" s="186">
        <v>2028</v>
      </c>
      <c r="AI91" s="186">
        <v>2029</v>
      </c>
      <c r="AJ91" s="186">
        <v>2030</v>
      </c>
      <c r="AK91" s="186">
        <v>2031</v>
      </c>
      <c r="AL91" s="186">
        <v>2032</v>
      </c>
      <c r="AM91" s="186">
        <v>2033</v>
      </c>
      <c r="AN91" s="186">
        <v>2034</v>
      </c>
      <c r="AO91" s="186">
        <v>2035</v>
      </c>
      <c r="AP91" s="186">
        <v>2036</v>
      </c>
      <c r="AQ91" s="186">
        <v>2037</v>
      </c>
      <c r="AR91" s="186">
        <v>2038</v>
      </c>
      <c r="AS91" s="186">
        <v>2039</v>
      </c>
      <c r="AT91" s="186">
        <v>2040</v>
      </c>
      <c r="AU91" s="186">
        <v>2041</v>
      </c>
      <c r="AV91" s="186">
        <v>2042</v>
      </c>
      <c r="AW91" s="186">
        <v>2043</v>
      </c>
      <c r="AX91" s="186">
        <v>2044</v>
      </c>
      <c r="AY91" s="186">
        <v>2045</v>
      </c>
      <c r="AZ91" s="186">
        <v>2046</v>
      </c>
      <c r="BA91" s="186">
        <v>2047</v>
      </c>
      <c r="BB91" s="186">
        <v>2048</v>
      </c>
      <c r="BC91" s="186">
        <v>2049</v>
      </c>
      <c r="BD91" s="186">
        <v>2050</v>
      </c>
    </row>
    <row r="92" spans="1:56" x14ac:dyDescent="0.2">
      <c r="A92" s="235"/>
      <c r="B92" s="235"/>
      <c r="C92" s="235"/>
      <c r="D92" s="235"/>
      <c r="E92" s="235"/>
      <c r="F92" s="235"/>
      <c r="G92" s="235"/>
      <c r="H92" s="235"/>
      <c r="I92" s="235"/>
      <c r="J92" s="235"/>
      <c r="K92" s="235"/>
      <c r="L92" s="235"/>
      <c r="M92" s="235"/>
      <c r="N92" s="235"/>
      <c r="O92" s="187" t="s">
        <v>162</v>
      </c>
      <c r="P92" s="551">
        <v>358828.77630645991</v>
      </c>
      <c r="Q92" s="551">
        <v>343013.32008077338</v>
      </c>
      <c r="R92" s="551">
        <v>343108.00769848819</v>
      </c>
      <c r="S92" s="551">
        <v>337342.8596953922</v>
      </c>
      <c r="T92" s="551">
        <v>324019</v>
      </c>
      <c r="U92" s="551">
        <v>336513</v>
      </c>
      <c r="V92" s="551">
        <v>348735</v>
      </c>
      <c r="W92" s="551">
        <v>353206</v>
      </c>
      <c r="X92" s="551">
        <v>341533</v>
      </c>
      <c r="Y92" s="551">
        <v>338510.29067252233</v>
      </c>
      <c r="Z92" s="551">
        <v>337425.04930176312</v>
      </c>
      <c r="AA92" s="551">
        <v>336674.36116054759</v>
      </c>
      <c r="AB92" s="551">
        <v>335837.15263300412</v>
      </c>
      <c r="AC92" s="551">
        <v>335047.94324024685</v>
      </c>
      <c r="AD92" s="551">
        <v>334451.02268369112</v>
      </c>
      <c r="AE92" s="551">
        <v>333921.11269386043</v>
      </c>
      <c r="AF92" s="551">
        <v>333650.13058028906</v>
      </c>
      <c r="AG92" s="551">
        <v>333136.44313372229</v>
      </c>
      <c r="AH92" s="551">
        <v>332048.06487506919</v>
      </c>
      <c r="AI92" s="551">
        <v>331020.7984985208</v>
      </c>
      <c r="AJ92" s="551">
        <v>329920.38299754023</v>
      </c>
      <c r="AK92" s="551">
        <v>326899.35909631324</v>
      </c>
      <c r="AL92" s="551">
        <v>324111.15636623331</v>
      </c>
      <c r="AM92" s="551">
        <v>321654.98123805283</v>
      </c>
      <c r="AN92" s="551">
        <v>319268.7976589668</v>
      </c>
      <c r="AO92" s="551">
        <v>316956.39433072647</v>
      </c>
      <c r="AP92" s="551">
        <v>314908.84905375435</v>
      </c>
      <c r="AQ92" s="551">
        <v>312920.87282072066</v>
      </c>
      <c r="AR92" s="551">
        <v>310611.25199746864</v>
      </c>
      <c r="AS92" s="551">
        <v>307897.93405967933</v>
      </c>
      <c r="AT92" s="551">
        <v>305484.26373081777</v>
      </c>
      <c r="AU92" s="551">
        <v>301861.55753484828</v>
      </c>
      <c r="AV92" s="551">
        <v>297769.47179138439</v>
      </c>
      <c r="AW92" s="551">
        <v>294074.21447615523</v>
      </c>
      <c r="AX92" s="551">
        <v>290874.34158033086</v>
      </c>
      <c r="AY92" s="551">
        <v>288071.44449507969</v>
      </c>
      <c r="AZ92" s="551">
        <v>283813.05022790621</v>
      </c>
      <c r="BA92" s="551">
        <v>280148.3339324058</v>
      </c>
      <c r="BB92" s="551">
        <v>276889.67682059057</v>
      </c>
      <c r="BC92" s="551">
        <v>274157.68366351776</v>
      </c>
      <c r="BD92" s="551">
        <v>271807.89975318336</v>
      </c>
    </row>
    <row r="93" spans="1:56" x14ac:dyDescent="0.2">
      <c r="A93" s="235"/>
      <c r="B93" s="235"/>
      <c r="C93" s="235"/>
      <c r="D93" s="235"/>
      <c r="E93" s="235"/>
      <c r="F93" s="235"/>
      <c r="G93" s="235"/>
      <c r="H93" s="235"/>
      <c r="I93" s="235"/>
      <c r="J93" s="235"/>
      <c r="K93" s="235"/>
      <c r="L93" s="235"/>
      <c r="M93" s="235"/>
      <c r="N93" s="235"/>
      <c r="O93" s="187" t="s">
        <v>163</v>
      </c>
      <c r="P93" s="551">
        <v>234643.39979986462</v>
      </c>
      <c r="Q93" s="551">
        <v>227141.51550138576</v>
      </c>
      <c r="R93" s="551">
        <v>223193.85712057631</v>
      </c>
      <c r="S93" s="551">
        <v>217618.96944048308</v>
      </c>
      <c r="T93" s="551">
        <v>203765.87195693637</v>
      </c>
      <c r="U93" s="551">
        <v>193103.36061800859</v>
      </c>
      <c r="V93" s="551">
        <v>185027.43718339765</v>
      </c>
      <c r="W93" s="551">
        <v>188616.9113745928</v>
      </c>
      <c r="X93" s="551">
        <v>197013.53344241006</v>
      </c>
      <c r="Y93" s="551">
        <v>201550.54843346856</v>
      </c>
      <c r="Z93" s="551">
        <v>207492.01777163497</v>
      </c>
      <c r="AA93" s="551">
        <v>212879.19502572931</v>
      </c>
      <c r="AB93" s="551">
        <v>216017.13641980101</v>
      </c>
      <c r="AC93" s="551">
        <v>218220.16833268138</v>
      </c>
      <c r="AD93" s="551">
        <v>216505.2361562858</v>
      </c>
      <c r="AE93" s="551">
        <v>217284.28551303392</v>
      </c>
      <c r="AF93" s="551">
        <v>217968.08886021827</v>
      </c>
      <c r="AG93" s="551">
        <v>216924.64635307941</v>
      </c>
      <c r="AH93" s="551">
        <v>215033.15183491167</v>
      </c>
      <c r="AI93" s="551">
        <v>215448.94366913187</v>
      </c>
      <c r="AJ93" s="551">
        <v>215009.30121049687</v>
      </c>
      <c r="AK93" s="551">
        <v>215344.82498138148</v>
      </c>
      <c r="AL93" s="551">
        <v>216102.85154983369</v>
      </c>
      <c r="AM93" s="551">
        <v>215017.60971373643</v>
      </c>
      <c r="AN93" s="551">
        <v>214519.32698830214</v>
      </c>
      <c r="AO93" s="551">
        <v>213266.04831544674</v>
      </c>
      <c r="AP93" s="551">
        <v>212465.06453993073</v>
      </c>
      <c r="AQ93" s="551">
        <v>210992.48012755316</v>
      </c>
      <c r="AR93" s="551">
        <v>208437.05404737697</v>
      </c>
      <c r="AS93" s="551">
        <v>206339.93197498081</v>
      </c>
      <c r="AT93" s="551">
        <v>203895.13441832713</v>
      </c>
      <c r="AU93" s="551">
        <v>201229.45927288779</v>
      </c>
      <c r="AV93" s="551">
        <v>198591.5652890912</v>
      </c>
      <c r="AW93" s="551">
        <v>198476.17542849266</v>
      </c>
      <c r="AX93" s="551">
        <v>195790.33204888302</v>
      </c>
      <c r="AY93" s="551">
        <v>193058.0660981767</v>
      </c>
      <c r="AZ93" s="551">
        <v>190008.27741582203</v>
      </c>
      <c r="BA93" s="551">
        <v>187258.6910811571</v>
      </c>
      <c r="BB93" s="551">
        <v>184158.05459991776</v>
      </c>
      <c r="BC93" s="551">
        <v>180784.04871907734</v>
      </c>
      <c r="BD93" s="551">
        <v>177630.30349035701</v>
      </c>
    </row>
    <row r="94" spans="1:56" x14ac:dyDescent="0.2">
      <c r="A94" s="235"/>
      <c r="B94" s="235"/>
      <c r="C94" s="235"/>
      <c r="D94" s="235"/>
      <c r="E94" s="235"/>
      <c r="F94" s="235"/>
      <c r="G94" s="235"/>
      <c r="H94" s="235"/>
      <c r="I94" s="235"/>
      <c r="J94" s="235"/>
      <c r="K94" s="235"/>
      <c r="L94" s="235"/>
      <c r="M94" s="235"/>
      <c r="N94" s="235"/>
      <c r="O94" s="187" t="s">
        <v>164</v>
      </c>
      <c r="P94" s="551">
        <v>340782.53908017999</v>
      </c>
      <c r="Q94" s="551">
        <v>274038.01409209013</v>
      </c>
      <c r="R94" s="551">
        <v>192141.4051735831</v>
      </c>
      <c r="S94" s="551">
        <v>186768.48831374079</v>
      </c>
      <c r="T94" s="551">
        <v>203819.41860706359</v>
      </c>
      <c r="U94" s="551">
        <v>194984.37683199139</v>
      </c>
      <c r="V94" s="551">
        <v>282450.79364360234</v>
      </c>
      <c r="W94" s="551">
        <v>269502.60165458999</v>
      </c>
      <c r="X94" s="551">
        <v>265345.48610859003</v>
      </c>
      <c r="Y94" s="551">
        <v>225677.26377371637</v>
      </c>
      <c r="Z94" s="551">
        <v>210210.66609644229</v>
      </c>
      <c r="AA94" s="551">
        <v>169926.51392560484</v>
      </c>
      <c r="AB94" s="551">
        <v>156606.11556927921</v>
      </c>
      <c r="AC94" s="551">
        <v>139020.55791986847</v>
      </c>
      <c r="AD94" s="551">
        <v>156733.06590854801</v>
      </c>
      <c r="AE94" s="551">
        <v>154520.80548991793</v>
      </c>
      <c r="AF94" s="551">
        <v>144267.1801824829</v>
      </c>
      <c r="AG94" s="551">
        <v>160186.80768991803</v>
      </c>
      <c r="AH94" s="551">
        <v>178632.33703672886</v>
      </c>
      <c r="AI94" s="551">
        <v>165910.57315032283</v>
      </c>
      <c r="AJ94" s="551">
        <v>165677.63276103762</v>
      </c>
      <c r="AK94" s="551">
        <v>164351.45299855011</v>
      </c>
      <c r="AL94" s="551">
        <v>147288.58718418612</v>
      </c>
      <c r="AM94" s="551">
        <v>140822.80019538855</v>
      </c>
      <c r="AN94" s="551">
        <v>134226.20554757831</v>
      </c>
      <c r="AO94" s="551">
        <v>126184.98200190978</v>
      </c>
      <c r="AP94" s="551">
        <v>116435.74077661568</v>
      </c>
      <c r="AQ94" s="551">
        <v>116751.34632827695</v>
      </c>
      <c r="AR94" s="551">
        <v>120706.02025591032</v>
      </c>
      <c r="AS94" s="551">
        <v>121040.02075054367</v>
      </c>
      <c r="AT94" s="551">
        <v>122657.626352177</v>
      </c>
      <c r="AU94" s="551">
        <v>127350.84604581035</v>
      </c>
      <c r="AV94" s="551">
        <v>134810.17195644369</v>
      </c>
      <c r="AW94" s="551">
        <v>138759.07670607706</v>
      </c>
      <c r="AX94" s="551">
        <v>148164.8368757104</v>
      </c>
      <c r="AY94" s="551">
        <v>155707.50314334373</v>
      </c>
      <c r="AZ94" s="551">
        <v>158156.78209297711</v>
      </c>
      <c r="BA94" s="551">
        <v>164839.54504661047</v>
      </c>
      <c r="BB94" s="551">
        <v>169802.59048624383</v>
      </c>
      <c r="BC94" s="551">
        <v>168310.14375787717</v>
      </c>
      <c r="BD94" s="551">
        <v>172360.58669851051</v>
      </c>
    </row>
    <row r="95" spans="1:56" x14ac:dyDescent="0.2">
      <c r="A95" s="235"/>
      <c r="B95" s="235"/>
      <c r="C95" s="235"/>
      <c r="D95" s="235"/>
      <c r="E95" s="235"/>
      <c r="F95" s="235"/>
      <c r="G95" s="235"/>
      <c r="H95" s="235"/>
      <c r="I95" s="235"/>
      <c r="J95" s="235"/>
      <c r="K95" s="235"/>
      <c r="L95" s="235"/>
      <c r="M95" s="235"/>
      <c r="N95" s="235"/>
      <c r="O95" s="187" t="s">
        <v>165</v>
      </c>
      <c r="P95" s="551">
        <v>0</v>
      </c>
      <c r="Q95" s="551">
        <v>0</v>
      </c>
      <c r="R95" s="551">
        <v>0</v>
      </c>
      <c r="S95" s="551">
        <v>0</v>
      </c>
      <c r="T95" s="551">
        <v>0</v>
      </c>
      <c r="U95" s="551">
        <v>0</v>
      </c>
      <c r="V95" s="551">
        <v>0</v>
      </c>
      <c r="W95" s="551">
        <v>45.309034999999994</v>
      </c>
      <c r="X95" s="551">
        <v>133.74998399999998</v>
      </c>
      <c r="Y95" s="551">
        <v>1030.3456450000001</v>
      </c>
      <c r="Z95" s="551">
        <v>1537.9706619999997</v>
      </c>
      <c r="AA95" s="551">
        <v>2066.8849390000005</v>
      </c>
      <c r="AB95" s="551">
        <v>2607.1373669999998</v>
      </c>
      <c r="AC95" s="551">
        <v>3159.0665000000008</v>
      </c>
      <c r="AD95" s="551">
        <v>3733.907498</v>
      </c>
      <c r="AE95" s="551">
        <v>4322.6420470000003</v>
      </c>
      <c r="AF95" s="551">
        <v>4926.3911209999997</v>
      </c>
      <c r="AG95" s="551">
        <v>5556.8358990000006</v>
      </c>
      <c r="AH95" s="551">
        <v>6206.4892370000016</v>
      </c>
      <c r="AI95" s="551">
        <v>6877.7911250000016</v>
      </c>
      <c r="AJ95" s="551">
        <v>7573.8396140000004</v>
      </c>
      <c r="AK95" s="551">
        <v>8308.9930830000012</v>
      </c>
      <c r="AL95" s="551">
        <v>9078.0857500000002</v>
      </c>
      <c r="AM95" s="551">
        <v>9886.2743329999994</v>
      </c>
      <c r="AN95" s="551">
        <v>10739.534380000001</v>
      </c>
      <c r="AO95" s="551">
        <v>11646.18994</v>
      </c>
      <c r="AP95" s="551">
        <v>12611.492410000003</v>
      </c>
      <c r="AQ95" s="551">
        <v>13640.7721</v>
      </c>
      <c r="AR95" s="551">
        <v>14737.370639999999</v>
      </c>
      <c r="AS95" s="551">
        <v>15914.034320000001</v>
      </c>
      <c r="AT95" s="551">
        <v>17159.530770000001</v>
      </c>
      <c r="AU95" s="551">
        <v>18463.564439999998</v>
      </c>
      <c r="AV95" s="551">
        <v>19808.06064</v>
      </c>
      <c r="AW95" s="551">
        <v>21177.439570000002</v>
      </c>
      <c r="AX95" s="551">
        <v>22546.18275</v>
      </c>
      <c r="AY95" s="551">
        <v>23870.214189999999</v>
      </c>
      <c r="AZ95" s="551">
        <v>25137.388800000004</v>
      </c>
      <c r="BA95" s="551">
        <v>26315.272400000002</v>
      </c>
      <c r="BB95" s="551">
        <v>27402.42467</v>
      </c>
      <c r="BC95" s="551">
        <v>28392.972000000005</v>
      </c>
      <c r="BD95" s="551">
        <v>29322.898270000002</v>
      </c>
    </row>
    <row r="96" spans="1:56" x14ac:dyDescent="0.2">
      <c r="A96" s="235"/>
      <c r="B96" s="235"/>
      <c r="C96" s="235"/>
      <c r="D96" s="235"/>
      <c r="E96" s="235"/>
      <c r="F96" s="235"/>
      <c r="G96" s="235"/>
      <c r="H96" s="235"/>
      <c r="I96" s="235"/>
      <c r="J96" s="235"/>
      <c r="K96" s="235"/>
      <c r="L96" s="235"/>
      <c r="M96" s="235"/>
      <c r="N96" s="235"/>
      <c r="O96" s="187" t="s">
        <v>166</v>
      </c>
      <c r="P96" s="551">
        <v>109558.03419622396</v>
      </c>
      <c r="Q96" s="551">
        <v>110860.04140400111</v>
      </c>
      <c r="R96" s="551">
        <v>110710.79816854492</v>
      </c>
      <c r="S96" s="551">
        <v>109896.70220566446</v>
      </c>
      <c r="T96" s="551">
        <v>112274.77951284165</v>
      </c>
      <c r="U96" s="551">
        <v>114414.29106831657</v>
      </c>
      <c r="V96" s="551">
        <v>108869.14665631847</v>
      </c>
      <c r="W96" s="551">
        <v>109487.98196900416</v>
      </c>
      <c r="X96" s="344">
        <v>106757.52364751205</v>
      </c>
      <c r="Y96" s="344">
        <v>107640.89384435095</v>
      </c>
      <c r="Z96" s="344">
        <v>107455.64209032003</v>
      </c>
      <c r="AA96" s="344">
        <v>106876.13239143991</v>
      </c>
      <c r="AB96" s="344">
        <v>106383.37398051588</v>
      </c>
      <c r="AC96" s="344">
        <v>106247.89700197415</v>
      </c>
      <c r="AD96" s="344">
        <v>106084.25365524876</v>
      </c>
      <c r="AE96" s="344">
        <v>105888.26899611644</v>
      </c>
      <c r="AF96" s="344">
        <v>105718.60871719226</v>
      </c>
      <c r="AG96" s="344">
        <v>105855.37306155519</v>
      </c>
      <c r="AH96" s="344">
        <v>106611.8102520979</v>
      </c>
      <c r="AI96" s="344">
        <v>107379.95363070941</v>
      </c>
      <c r="AJ96" s="344">
        <v>108100.18833134595</v>
      </c>
      <c r="AK96" s="344">
        <v>109199.9290140412</v>
      </c>
      <c r="AL96" s="344">
        <v>110267.74030550757</v>
      </c>
      <c r="AM96" s="344">
        <v>111319.16978361834</v>
      </c>
      <c r="AN96" s="344">
        <v>112401.84147755092</v>
      </c>
      <c r="AO96" s="344">
        <v>113431.30061435048</v>
      </c>
      <c r="AP96" s="344">
        <v>114415.95520186363</v>
      </c>
      <c r="AQ96" s="344">
        <v>115483.28587391856</v>
      </c>
      <c r="AR96" s="344">
        <v>116557.14424179992</v>
      </c>
      <c r="AS96" s="344">
        <v>117753.58258669938</v>
      </c>
      <c r="AT96" s="344">
        <v>118924.30265087403</v>
      </c>
      <c r="AU96" s="344">
        <v>120486.69534628384</v>
      </c>
      <c r="AV96" s="344">
        <v>122195.59603671987</v>
      </c>
      <c r="AW96" s="344">
        <v>123851.98683277794</v>
      </c>
      <c r="AX96" s="344">
        <v>125441.96194050122</v>
      </c>
      <c r="AY96" s="344">
        <v>126976.76453169771</v>
      </c>
      <c r="AZ96" s="344">
        <v>128971.64492942847</v>
      </c>
      <c r="BA96" s="344">
        <v>130909.78349111215</v>
      </c>
      <c r="BB96" s="344">
        <v>132811.8155439831</v>
      </c>
      <c r="BC96" s="344">
        <v>134658.6265122905</v>
      </c>
      <c r="BD96" s="344">
        <v>136507.22342000483</v>
      </c>
    </row>
    <row r="97" spans="15:57" x14ac:dyDescent="0.2">
      <c r="O97" s="187" t="s">
        <v>167</v>
      </c>
      <c r="P97" s="344">
        <v>212836.53228764812</v>
      </c>
      <c r="Q97" s="344">
        <v>212278.24849153473</v>
      </c>
      <c r="R97" s="344">
        <v>210485.9515273899</v>
      </c>
      <c r="S97" s="344">
        <v>208695.38693759698</v>
      </c>
      <c r="T97" s="344">
        <v>196636.75948004454</v>
      </c>
      <c r="U97" s="344">
        <v>193000.00159254111</v>
      </c>
      <c r="V97" s="344">
        <v>191103.64282354701</v>
      </c>
      <c r="W97" s="344">
        <v>184740.83655891454</v>
      </c>
      <c r="X97" s="344">
        <v>177596.88663394086</v>
      </c>
      <c r="Y97" s="344">
        <v>176727.34335450767</v>
      </c>
      <c r="Z97" s="344">
        <v>178625.24308518282</v>
      </c>
      <c r="AA97" s="344">
        <v>178942.58207785239</v>
      </c>
      <c r="AB97" s="344">
        <v>179085.28185853062</v>
      </c>
      <c r="AC97" s="344">
        <v>178617.26283824365</v>
      </c>
      <c r="AD97" s="344">
        <v>178141.59320319613</v>
      </c>
      <c r="AE97" s="344">
        <v>177595.20378672</v>
      </c>
      <c r="AF97" s="344">
        <v>176985.31464116235</v>
      </c>
      <c r="AG97" s="344">
        <v>176308.93775083241</v>
      </c>
      <c r="AH97" s="344">
        <v>175738.51740945215</v>
      </c>
      <c r="AI97" s="344">
        <v>175175.31306338788</v>
      </c>
      <c r="AJ97" s="344">
        <v>174645.30722883507</v>
      </c>
      <c r="AK97" s="344">
        <v>174269.85787832458</v>
      </c>
      <c r="AL97" s="344">
        <v>173816.2031711943</v>
      </c>
      <c r="AM97" s="344">
        <v>173332.52063821696</v>
      </c>
      <c r="AN97" s="344">
        <v>172826.94291049414</v>
      </c>
      <c r="AO97" s="344">
        <v>172285.7630138626</v>
      </c>
      <c r="AP97" s="344">
        <v>171732.29442307353</v>
      </c>
      <c r="AQ97" s="344">
        <v>171144.16831595733</v>
      </c>
      <c r="AR97" s="344">
        <v>170524.58063062702</v>
      </c>
      <c r="AS97" s="344">
        <v>169886.33307227286</v>
      </c>
      <c r="AT97" s="344">
        <v>169285.56631117497</v>
      </c>
      <c r="AU97" s="344">
        <v>168784.22687711983</v>
      </c>
      <c r="AV97" s="344">
        <v>168290.93618176639</v>
      </c>
      <c r="AW97" s="344">
        <v>167820.39287685699</v>
      </c>
      <c r="AX97" s="344">
        <v>167374.61842949621</v>
      </c>
      <c r="AY97" s="344">
        <v>166940.81691444924</v>
      </c>
      <c r="AZ97" s="344">
        <v>166490.16640859589</v>
      </c>
      <c r="BA97" s="344">
        <v>166006.9273183308</v>
      </c>
      <c r="BB97" s="344">
        <v>165507.49171795361</v>
      </c>
      <c r="BC97" s="344">
        <v>164987.94468088888</v>
      </c>
      <c r="BD97" s="344">
        <v>164632.86240562645</v>
      </c>
      <c r="BE97" s="235"/>
    </row>
    <row r="98" spans="15:57" x14ac:dyDescent="0.2">
      <c r="O98" s="187" t="s">
        <v>168</v>
      </c>
      <c r="P98" s="344">
        <v>2.1761795999999998</v>
      </c>
      <c r="Q98" s="344">
        <v>3.6381185999999999</v>
      </c>
      <c r="R98" s="344">
        <v>8.2276258000000002</v>
      </c>
      <c r="S98" s="344">
        <v>14.306505000000001</v>
      </c>
      <c r="T98" s="344">
        <v>44.714608300000002</v>
      </c>
      <c r="U98" s="344">
        <v>107.69903310000001</v>
      </c>
      <c r="V98" s="344">
        <v>135.03678286044541</v>
      </c>
      <c r="W98" s="344">
        <v>223.06338871761162</v>
      </c>
      <c r="X98" s="344">
        <v>418.85666178469501</v>
      </c>
      <c r="Y98" s="344">
        <v>503.28266875020716</v>
      </c>
      <c r="Z98" s="344">
        <v>642.21847515809077</v>
      </c>
      <c r="AA98" s="344">
        <v>808.04058043902637</v>
      </c>
      <c r="AB98" s="344">
        <v>988.45097963511387</v>
      </c>
      <c r="AC98" s="344">
        <v>1197.389341190599</v>
      </c>
      <c r="AD98" s="344">
        <v>1451.6189383052547</v>
      </c>
      <c r="AE98" s="344">
        <v>1763.6198775576611</v>
      </c>
      <c r="AF98" s="344">
        <v>2141.1976560797052</v>
      </c>
      <c r="AG98" s="344">
        <v>2600.239955415102</v>
      </c>
      <c r="AH98" s="344">
        <v>3168.4952402810345</v>
      </c>
      <c r="AI98" s="344">
        <v>3857.9846687907602</v>
      </c>
      <c r="AJ98" s="344">
        <v>4704.4746014826569</v>
      </c>
      <c r="AK98" s="344">
        <v>5753.8104750011944</v>
      </c>
      <c r="AL98" s="344">
        <v>7057.5457804403059</v>
      </c>
      <c r="AM98" s="344">
        <v>8659.0763149930644</v>
      </c>
      <c r="AN98" s="344">
        <v>10607.485968830842</v>
      </c>
      <c r="AO98" s="344">
        <v>12960.554330356081</v>
      </c>
      <c r="AP98" s="344">
        <v>15763.06448184578</v>
      </c>
      <c r="AQ98" s="344">
        <v>19042.472184909398</v>
      </c>
      <c r="AR98" s="344">
        <v>22795.334347654374</v>
      </c>
      <c r="AS98" s="344">
        <v>26977.27024346191</v>
      </c>
      <c r="AT98" s="344">
        <v>31503.577673042611</v>
      </c>
      <c r="AU98" s="344">
        <v>36240.95130567054</v>
      </c>
      <c r="AV98" s="344">
        <v>41038.551416263312</v>
      </c>
      <c r="AW98" s="344">
        <v>45728.93771776685</v>
      </c>
      <c r="AX98" s="344">
        <v>50175.209482680119</v>
      </c>
      <c r="AY98" s="344">
        <v>54279.004998320459</v>
      </c>
      <c r="AZ98" s="344">
        <v>58000.496305528723</v>
      </c>
      <c r="BA98" s="344">
        <v>61356.822885551599</v>
      </c>
      <c r="BB98" s="344">
        <v>64126.857909671999</v>
      </c>
      <c r="BC98" s="344">
        <v>65460.995757417753</v>
      </c>
      <c r="BD98" s="344">
        <v>66960.577446696334</v>
      </c>
      <c r="BE98" s="235"/>
    </row>
    <row r="99" spans="15:57" x14ac:dyDescent="0.2">
      <c r="O99" s="187" t="s">
        <v>169</v>
      </c>
      <c r="P99" s="344">
        <v>0</v>
      </c>
      <c r="Q99" s="344">
        <v>0</v>
      </c>
      <c r="R99" s="344">
        <v>0</v>
      </c>
      <c r="S99" s="344">
        <v>0</v>
      </c>
      <c r="T99" s="344">
        <v>0</v>
      </c>
      <c r="U99" s="344">
        <v>0</v>
      </c>
      <c r="V99" s="344">
        <v>2.9470000000000001</v>
      </c>
      <c r="W99" s="344">
        <v>13.913</v>
      </c>
      <c r="X99" s="344">
        <v>25.605</v>
      </c>
      <c r="Y99" s="344">
        <v>24.095316454065976</v>
      </c>
      <c r="Z99" s="344">
        <v>36.132758218716084</v>
      </c>
      <c r="AA99" s="344">
        <v>49.28639222093279</v>
      </c>
      <c r="AB99" s="344">
        <v>63.838755219351995</v>
      </c>
      <c r="AC99" s="344">
        <v>79.603541361458568</v>
      </c>
      <c r="AD99" s="344">
        <v>96.623309697133649</v>
      </c>
      <c r="AE99" s="344">
        <v>115.06386929842445</v>
      </c>
      <c r="AF99" s="344">
        <v>135.15315509862543</v>
      </c>
      <c r="AG99" s="344">
        <v>156.89913608762421</v>
      </c>
      <c r="AH99" s="344">
        <v>180.65267272061334</v>
      </c>
      <c r="AI99" s="344">
        <v>206.40919075223775</v>
      </c>
      <c r="AJ99" s="344">
        <v>234.57290043028868</v>
      </c>
      <c r="AK99" s="344">
        <v>265.31651710257535</v>
      </c>
      <c r="AL99" s="344">
        <v>299.01634825584296</v>
      </c>
      <c r="AM99" s="344">
        <v>335.89980668873591</v>
      </c>
      <c r="AN99" s="344">
        <v>376.388004522215</v>
      </c>
      <c r="AO99" s="344">
        <v>420.87521656593037</v>
      </c>
      <c r="AP99" s="344">
        <v>469.81462218704365</v>
      </c>
      <c r="AQ99" s="344">
        <v>523.6451721242945</v>
      </c>
      <c r="AR99" s="344">
        <v>583.02900813197448</v>
      </c>
      <c r="AS99" s="344">
        <v>648.61557154511877</v>
      </c>
      <c r="AT99" s="344">
        <v>721.10783468543605</v>
      </c>
      <c r="AU99" s="344">
        <v>801.49749116672911</v>
      </c>
      <c r="AV99" s="344">
        <v>890.49758242113819</v>
      </c>
      <c r="AW99" s="344">
        <v>989.43367038379313</v>
      </c>
      <c r="AX99" s="344">
        <v>1099.3545845457772</v>
      </c>
      <c r="AY99" s="344">
        <v>1221.6742402461575</v>
      </c>
      <c r="AZ99" s="344">
        <v>1358.0868434831709</v>
      </c>
      <c r="BA99" s="344">
        <v>1510.3886846940695</v>
      </c>
      <c r="BB99" s="344">
        <v>1680.7478696938201</v>
      </c>
      <c r="BC99" s="344">
        <v>1871.4562213495794</v>
      </c>
      <c r="BD99" s="344">
        <v>2085.191319880822</v>
      </c>
      <c r="BE99" s="235"/>
    </row>
    <row r="100" spans="15:57" x14ac:dyDescent="0.2">
      <c r="O100" s="235"/>
      <c r="P100" s="235"/>
      <c r="Q100" s="185"/>
      <c r="R100" s="185"/>
      <c r="S100" s="185"/>
      <c r="T100" s="185"/>
      <c r="U100" s="185"/>
      <c r="V100" s="185"/>
      <c r="W100" s="185"/>
      <c r="X100" s="185"/>
      <c r="Y100" s="185"/>
      <c r="Z100" s="185"/>
      <c r="AA100" s="185"/>
      <c r="AB100" s="185"/>
      <c r="AC100" s="185"/>
      <c r="AD100" s="185"/>
      <c r="AE100" s="185"/>
      <c r="AF100" s="185"/>
      <c r="AG100" s="185"/>
      <c r="AH100" s="185"/>
      <c r="AI100" s="185"/>
      <c r="AJ100" s="185"/>
      <c r="AK100" s="185"/>
      <c r="AL100" s="185"/>
      <c r="AM100" s="185"/>
      <c r="AN100" s="185"/>
      <c r="AO100" s="185"/>
      <c r="AP100" s="185"/>
      <c r="AQ100" s="185"/>
      <c r="AR100" s="185"/>
      <c r="AS100" s="185"/>
      <c r="AT100" s="185"/>
      <c r="AU100" s="185"/>
      <c r="AV100" s="185"/>
      <c r="AW100" s="185"/>
      <c r="AX100" s="185"/>
      <c r="AY100" s="185"/>
      <c r="AZ100" s="185"/>
      <c r="BA100" s="185"/>
      <c r="BB100" s="185"/>
      <c r="BC100" s="185"/>
      <c r="BD100" s="185"/>
      <c r="BE100" s="185"/>
    </row>
    <row r="118" spans="1:56" ht="15.75" x14ac:dyDescent="0.25">
      <c r="A118" s="80"/>
      <c r="B118" s="235"/>
      <c r="C118" s="235"/>
      <c r="D118" s="235"/>
      <c r="E118" s="235"/>
      <c r="F118" s="235"/>
      <c r="G118" s="235"/>
      <c r="H118" s="235"/>
      <c r="I118" s="235"/>
      <c r="J118" s="235"/>
      <c r="K118" s="235"/>
      <c r="L118" s="235"/>
      <c r="M118" s="235"/>
      <c r="N118" s="235"/>
      <c r="O118" s="108" t="s">
        <v>176</v>
      </c>
      <c r="P118" s="235"/>
      <c r="Q118" s="235"/>
      <c r="R118" s="235"/>
      <c r="S118" s="235"/>
      <c r="T118" s="235"/>
      <c r="U118" s="235"/>
      <c r="V118" s="235"/>
      <c r="W118" s="235"/>
      <c r="X118" s="235"/>
      <c r="Y118" s="235"/>
      <c r="Z118" s="235"/>
      <c r="AA118" s="235"/>
      <c r="AB118" s="235"/>
      <c r="AC118" s="235"/>
      <c r="AD118" s="235"/>
      <c r="AE118" s="235"/>
      <c r="AF118" s="235"/>
      <c r="AG118" s="235"/>
      <c r="AH118" s="235"/>
      <c r="AI118" s="235"/>
      <c r="AJ118" s="235"/>
      <c r="AK118" s="235"/>
      <c r="AL118" s="235"/>
      <c r="AM118" s="235"/>
      <c r="AN118" s="235"/>
      <c r="AO118" s="235"/>
      <c r="AP118" s="235"/>
      <c r="AQ118" s="235"/>
      <c r="AR118" s="235"/>
      <c r="AS118" s="235"/>
      <c r="AT118" s="235"/>
      <c r="AU118" s="235"/>
      <c r="AV118" s="235"/>
      <c r="AW118" s="235"/>
      <c r="AX118" s="235"/>
      <c r="AY118" s="235"/>
      <c r="AZ118" s="235"/>
      <c r="BA118" s="235"/>
      <c r="BB118" s="235"/>
      <c r="BC118" s="235"/>
      <c r="BD118" s="235"/>
    </row>
    <row r="119" spans="1:56" ht="15" x14ac:dyDescent="0.25">
      <c r="A119" s="235"/>
      <c r="B119" s="235"/>
      <c r="C119" s="235"/>
      <c r="D119" s="235"/>
      <c r="E119" s="235"/>
      <c r="F119" s="235"/>
      <c r="G119" s="235"/>
      <c r="H119" s="235"/>
      <c r="I119" s="235"/>
      <c r="J119" s="235"/>
      <c r="K119" s="235"/>
      <c r="L119" s="235"/>
      <c r="M119" s="235"/>
      <c r="N119" s="235"/>
      <c r="O119" s="108" t="s">
        <v>161</v>
      </c>
      <c r="P119" s="190">
        <v>40179</v>
      </c>
      <c r="Q119" s="190">
        <v>40544</v>
      </c>
      <c r="R119" s="190">
        <v>40909</v>
      </c>
      <c r="S119" s="190">
        <v>41275</v>
      </c>
      <c r="T119" s="190">
        <v>41640</v>
      </c>
      <c r="U119" s="190">
        <v>42005</v>
      </c>
      <c r="V119" s="190">
        <v>42370</v>
      </c>
      <c r="W119" s="190">
        <v>42736</v>
      </c>
      <c r="X119" s="190">
        <v>43101</v>
      </c>
      <c r="Y119" s="190">
        <v>43466</v>
      </c>
      <c r="Z119" s="190">
        <v>43831</v>
      </c>
      <c r="AA119" s="190">
        <v>44197</v>
      </c>
      <c r="AB119" s="190">
        <v>44562</v>
      </c>
      <c r="AC119" s="190">
        <v>44927</v>
      </c>
      <c r="AD119" s="190">
        <v>45292</v>
      </c>
      <c r="AE119" s="190">
        <v>45658</v>
      </c>
      <c r="AF119" s="190">
        <v>46023</v>
      </c>
      <c r="AG119" s="190">
        <v>46388</v>
      </c>
      <c r="AH119" s="190">
        <v>46753</v>
      </c>
      <c r="AI119" s="190">
        <v>47119</v>
      </c>
      <c r="AJ119" s="190">
        <v>47484</v>
      </c>
      <c r="AK119" s="190">
        <v>47849</v>
      </c>
      <c r="AL119" s="190">
        <v>48214</v>
      </c>
      <c r="AM119" s="190">
        <v>48580</v>
      </c>
      <c r="AN119" s="190">
        <v>48945</v>
      </c>
      <c r="AO119" s="190">
        <v>49310</v>
      </c>
      <c r="AP119" s="190">
        <v>49675</v>
      </c>
      <c r="AQ119" s="190">
        <v>50041</v>
      </c>
      <c r="AR119" s="190">
        <v>50406</v>
      </c>
      <c r="AS119" s="190">
        <v>50771</v>
      </c>
      <c r="AT119" s="190">
        <v>51136</v>
      </c>
      <c r="AU119" s="190">
        <v>51502</v>
      </c>
      <c r="AV119" s="190">
        <v>51867</v>
      </c>
      <c r="AW119" s="190">
        <v>52232</v>
      </c>
      <c r="AX119" s="190">
        <v>52597</v>
      </c>
      <c r="AY119" s="190">
        <v>52963</v>
      </c>
      <c r="AZ119" s="190">
        <v>53328</v>
      </c>
      <c r="BA119" s="190">
        <v>53693</v>
      </c>
      <c r="BB119" s="190">
        <v>54058</v>
      </c>
      <c r="BC119" s="190">
        <v>54424</v>
      </c>
      <c r="BD119" s="190">
        <v>54789</v>
      </c>
    </row>
    <row r="120" spans="1:56" x14ac:dyDescent="0.2">
      <c r="A120" s="235"/>
      <c r="B120" s="235"/>
      <c r="C120" s="235"/>
      <c r="D120" s="235"/>
      <c r="E120" s="235"/>
      <c r="F120" s="235"/>
      <c r="G120" s="235"/>
      <c r="H120" s="235"/>
      <c r="I120" s="235"/>
      <c r="J120" s="235"/>
      <c r="K120" s="235"/>
      <c r="L120" s="235"/>
      <c r="M120" s="235"/>
      <c r="N120" s="235"/>
      <c r="O120" s="187" t="s">
        <v>162</v>
      </c>
      <c r="P120" s="551">
        <v>358828.77630645991</v>
      </c>
      <c r="Q120" s="551">
        <v>343013.32008077338</v>
      </c>
      <c r="R120" s="551">
        <v>343108.00769848819</v>
      </c>
      <c r="S120" s="551">
        <v>337342.8596953922</v>
      </c>
      <c r="T120" s="551">
        <v>324019</v>
      </c>
      <c r="U120" s="551">
        <v>336513</v>
      </c>
      <c r="V120" s="551">
        <v>348735</v>
      </c>
      <c r="W120" s="551">
        <v>353206</v>
      </c>
      <c r="X120" s="551">
        <v>341533</v>
      </c>
      <c r="Y120" s="551">
        <v>338423.34703763662</v>
      </c>
      <c r="Z120" s="551">
        <v>337739.97934177105</v>
      </c>
      <c r="AA120" s="551">
        <v>337020.4881761712</v>
      </c>
      <c r="AB120" s="551">
        <v>336235.53846624267</v>
      </c>
      <c r="AC120" s="551">
        <v>335589.67510693782</v>
      </c>
      <c r="AD120" s="551">
        <v>335267.49065373727</v>
      </c>
      <c r="AE120" s="188"/>
      <c r="AF120" s="188"/>
      <c r="AG120" s="188"/>
      <c r="AH120" s="188"/>
      <c r="AI120" s="188"/>
      <c r="AJ120" s="188"/>
      <c r="AK120" s="188"/>
      <c r="AL120" s="188"/>
      <c r="AM120" s="188"/>
      <c r="AN120" s="188"/>
      <c r="AO120" s="188"/>
      <c r="AP120" s="188"/>
      <c r="AQ120" s="188"/>
      <c r="AR120" s="188"/>
      <c r="AS120" s="188"/>
      <c r="AT120" s="188"/>
      <c r="AU120" s="188"/>
      <c r="AV120" s="188"/>
      <c r="AW120" s="188"/>
      <c r="AX120" s="188"/>
      <c r="AY120" s="188"/>
      <c r="AZ120" s="188"/>
      <c r="BA120" s="188"/>
      <c r="BB120" s="188"/>
      <c r="BC120" s="188"/>
      <c r="BD120" s="188"/>
    </row>
    <row r="121" spans="1:56" x14ac:dyDescent="0.2">
      <c r="A121" s="235"/>
      <c r="B121" s="235"/>
      <c r="C121" s="235"/>
      <c r="D121" s="235"/>
      <c r="E121" s="235"/>
      <c r="F121" s="235"/>
      <c r="G121" s="235"/>
      <c r="H121" s="235"/>
      <c r="I121" s="235"/>
      <c r="J121" s="235"/>
      <c r="K121" s="235"/>
      <c r="L121" s="235"/>
      <c r="M121" s="235"/>
      <c r="N121" s="235"/>
      <c r="O121" s="187" t="s">
        <v>163</v>
      </c>
      <c r="P121" s="551">
        <v>234643.39979986462</v>
      </c>
      <c r="Q121" s="551">
        <v>227141.51550138576</v>
      </c>
      <c r="R121" s="551">
        <v>223193.85712057631</v>
      </c>
      <c r="S121" s="551">
        <v>217618.96944048308</v>
      </c>
      <c r="T121" s="551">
        <v>203765.87195693637</v>
      </c>
      <c r="U121" s="551">
        <v>193103.36061800859</v>
      </c>
      <c r="V121" s="551">
        <v>185027.43718339765</v>
      </c>
      <c r="W121" s="551">
        <v>188616.9113745928</v>
      </c>
      <c r="X121" s="551">
        <v>197013.53344241006</v>
      </c>
      <c r="Y121" s="551">
        <v>203759.33121946122</v>
      </c>
      <c r="Z121" s="551">
        <v>208440.83566414606</v>
      </c>
      <c r="AA121" s="551">
        <v>211188.82542352375</v>
      </c>
      <c r="AB121" s="551">
        <v>214125.72697069554</v>
      </c>
      <c r="AC121" s="551">
        <v>213290.9814003536</v>
      </c>
      <c r="AD121" s="551">
        <v>214921.5959085311</v>
      </c>
      <c r="AE121" s="188"/>
      <c r="AF121" s="188"/>
      <c r="AG121" s="188"/>
      <c r="AH121" s="188"/>
      <c r="AI121" s="188"/>
      <c r="AJ121" s="188"/>
      <c r="AK121" s="188"/>
      <c r="AL121" s="188"/>
      <c r="AM121" s="188"/>
      <c r="AN121" s="188"/>
      <c r="AO121" s="188"/>
      <c r="AP121" s="188"/>
      <c r="AQ121" s="188"/>
      <c r="AR121" s="188"/>
      <c r="AS121" s="188"/>
      <c r="AT121" s="188"/>
      <c r="AU121" s="188"/>
      <c r="AV121" s="188"/>
      <c r="AW121" s="188"/>
      <c r="AX121" s="188"/>
      <c r="AY121" s="188"/>
      <c r="AZ121" s="188"/>
      <c r="BA121" s="188"/>
      <c r="BB121" s="188"/>
      <c r="BC121" s="188"/>
      <c r="BD121" s="188"/>
    </row>
    <row r="122" spans="1:56" x14ac:dyDescent="0.2">
      <c r="A122" s="235"/>
      <c r="B122" s="235"/>
      <c r="C122" s="235"/>
      <c r="D122" s="235"/>
      <c r="E122" s="235"/>
      <c r="F122" s="235"/>
      <c r="G122" s="235"/>
      <c r="H122" s="235"/>
      <c r="I122" s="235"/>
      <c r="J122" s="235"/>
      <c r="K122" s="235"/>
      <c r="L122" s="235"/>
      <c r="M122" s="235"/>
      <c r="N122" s="235"/>
      <c r="O122" s="187" t="s">
        <v>164</v>
      </c>
      <c r="P122" s="551">
        <v>340782.53908017999</v>
      </c>
      <c r="Q122" s="551">
        <v>274038.01409209013</v>
      </c>
      <c r="R122" s="551">
        <v>192141.4051735831</v>
      </c>
      <c r="S122" s="551">
        <v>186768.48831374079</v>
      </c>
      <c r="T122" s="551">
        <v>203819.41860706359</v>
      </c>
      <c r="U122" s="551">
        <v>194984.37683199139</v>
      </c>
      <c r="V122" s="551">
        <v>282450.79364360234</v>
      </c>
      <c r="W122" s="551">
        <v>269502.60165458999</v>
      </c>
      <c r="X122" s="551">
        <v>265345.48610859003</v>
      </c>
      <c r="Y122" s="551">
        <v>192510.99137781319</v>
      </c>
      <c r="Z122" s="551">
        <v>153175.1269812996</v>
      </c>
      <c r="AA122" s="551">
        <v>141185.07320883611</v>
      </c>
      <c r="AB122" s="551">
        <v>121464.47257137399</v>
      </c>
      <c r="AC122" s="551">
        <v>121734.7349842418</v>
      </c>
      <c r="AD122" s="551">
        <v>110249.99393361277</v>
      </c>
      <c r="AE122" s="188"/>
      <c r="AF122" s="188"/>
      <c r="AG122" s="188"/>
      <c r="AH122" s="188"/>
      <c r="AI122" s="188"/>
      <c r="AJ122" s="188"/>
      <c r="AK122" s="188"/>
      <c r="AL122" s="188"/>
      <c r="AM122" s="188"/>
      <c r="AN122" s="188"/>
      <c r="AO122" s="188"/>
      <c r="AP122" s="188"/>
      <c r="AQ122" s="188"/>
      <c r="AR122" s="188"/>
      <c r="AS122" s="188"/>
      <c r="AT122" s="188"/>
      <c r="AU122" s="188"/>
      <c r="AV122" s="188"/>
      <c r="AW122" s="188"/>
      <c r="AX122" s="188"/>
      <c r="AY122" s="188"/>
      <c r="AZ122" s="188"/>
      <c r="BA122" s="188"/>
      <c r="BB122" s="188"/>
      <c r="BC122" s="188"/>
      <c r="BD122" s="188"/>
    </row>
    <row r="123" spans="1:56" x14ac:dyDescent="0.2">
      <c r="A123" s="235"/>
      <c r="B123" s="235"/>
      <c r="C123" s="235"/>
      <c r="D123" s="235"/>
      <c r="E123" s="235"/>
      <c r="F123" s="235"/>
      <c r="G123" s="235"/>
      <c r="H123" s="235"/>
      <c r="I123" s="235"/>
      <c r="J123" s="235"/>
      <c r="K123" s="235"/>
      <c r="L123" s="235"/>
      <c r="M123" s="235"/>
      <c r="N123" s="235"/>
      <c r="O123" s="187" t="s">
        <v>165</v>
      </c>
      <c r="P123" s="551">
        <v>0</v>
      </c>
      <c r="Q123" s="551">
        <v>0</v>
      </c>
      <c r="R123" s="551">
        <v>0</v>
      </c>
      <c r="S123" s="551">
        <v>0</v>
      </c>
      <c r="T123" s="551">
        <v>0</v>
      </c>
      <c r="U123" s="551">
        <v>0</v>
      </c>
      <c r="V123" s="551">
        <v>0</v>
      </c>
      <c r="W123" s="551">
        <v>45.309034999999994</v>
      </c>
      <c r="X123" s="551">
        <v>133.74998399999998</v>
      </c>
      <c r="Y123" s="551">
        <v>587.14152000000013</v>
      </c>
      <c r="Z123" s="551">
        <v>865.31484000000012</v>
      </c>
      <c r="AA123" s="551">
        <v>1155.04828</v>
      </c>
      <c r="AB123" s="551">
        <v>1450.9749300000001</v>
      </c>
      <c r="AC123" s="551">
        <v>1753.26594</v>
      </c>
      <c r="AD123" s="551">
        <v>2068.10808</v>
      </c>
      <c r="AE123" s="188"/>
      <c r="AF123" s="188"/>
      <c r="AG123" s="188"/>
      <c r="AH123" s="188"/>
      <c r="AI123" s="188"/>
      <c r="AJ123" s="188"/>
      <c r="AK123" s="188"/>
      <c r="AL123" s="188"/>
      <c r="AM123" s="188"/>
      <c r="AN123" s="188"/>
      <c r="AO123" s="188"/>
      <c r="AP123" s="188"/>
      <c r="AQ123" s="188"/>
      <c r="AR123" s="188"/>
      <c r="AS123" s="188"/>
      <c r="AT123" s="188"/>
      <c r="AU123" s="188"/>
      <c r="AV123" s="188"/>
      <c r="AW123" s="188"/>
      <c r="AX123" s="188"/>
      <c r="AY123" s="188"/>
      <c r="AZ123" s="188"/>
      <c r="BA123" s="188"/>
      <c r="BB123" s="188"/>
      <c r="BC123" s="188"/>
      <c r="BD123" s="188"/>
    </row>
    <row r="124" spans="1:56" x14ac:dyDescent="0.2">
      <c r="A124" s="235"/>
      <c r="B124" s="235"/>
      <c r="C124" s="235"/>
      <c r="D124" s="235"/>
      <c r="E124" s="235"/>
      <c r="F124" s="235"/>
      <c r="G124" s="235"/>
      <c r="H124" s="235"/>
      <c r="I124" s="235"/>
      <c r="J124" s="235"/>
      <c r="K124" s="235"/>
      <c r="L124" s="235"/>
      <c r="M124" s="235"/>
      <c r="N124" s="235"/>
      <c r="O124" s="187" t="s">
        <v>166</v>
      </c>
      <c r="P124" s="551">
        <v>109558.03419622396</v>
      </c>
      <c r="Q124" s="551">
        <v>110860.04140400111</v>
      </c>
      <c r="R124" s="551">
        <v>110710.79816854492</v>
      </c>
      <c r="S124" s="551">
        <v>109896.70220566446</v>
      </c>
      <c r="T124" s="551">
        <v>112274.77951284165</v>
      </c>
      <c r="U124" s="551">
        <v>114414.29106831657</v>
      </c>
      <c r="V124" s="551">
        <v>108869.14665631847</v>
      </c>
      <c r="W124" s="551">
        <v>109487.98196900416</v>
      </c>
      <c r="X124" s="344">
        <v>106757.52364751205</v>
      </c>
      <c r="Y124" s="344">
        <v>107508.18179771735</v>
      </c>
      <c r="Z124" s="344">
        <v>106733.85209632084</v>
      </c>
      <c r="AA124" s="344">
        <v>105479.99816001944</v>
      </c>
      <c r="AB124" s="344">
        <v>104257.14827174184</v>
      </c>
      <c r="AC124" s="344">
        <v>103389.82748359942</v>
      </c>
      <c r="AD124" s="344">
        <v>106084.25365524876</v>
      </c>
      <c r="AE124" s="187"/>
      <c r="AF124" s="187"/>
      <c r="AG124" s="187"/>
      <c r="AH124" s="187"/>
      <c r="AI124" s="187"/>
      <c r="AJ124" s="187"/>
      <c r="AK124" s="187"/>
      <c r="AL124" s="187"/>
      <c r="AM124" s="187"/>
      <c r="AN124" s="187"/>
      <c r="AO124" s="187"/>
      <c r="AP124" s="187"/>
      <c r="AQ124" s="187"/>
      <c r="AR124" s="187"/>
      <c r="AS124" s="187"/>
      <c r="AT124" s="187"/>
      <c r="AU124" s="187"/>
      <c r="AV124" s="187"/>
      <c r="AW124" s="187"/>
      <c r="AX124" s="187"/>
      <c r="AY124" s="187"/>
      <c r="AZ124" s="187"/>
      <c r="BA124" s="187"/>
      <c r="BB124" s="187"/>
      <c r="BC124" s="187"/>
      <c r="BD124" s="187"/>
    </row>
    <row r="125" spans="1:56" x14ac:dyDescent="0.2">
      <c r="A125" s="235"/>
      <c r="B125" s="235"/>
      <c r="C125" s="235"/>
      <c r="D125" s="235"/>
      <c r="E125" s="235"/>
      <c r="F125" s="235"/>
      <c r="G125" s="235"/>
      <c r="H125" s="235"/>
      <c r="I125" s="235"/>
      <c r="J125" s="235"/>
      <c r="K125" s="235"/>
      <c r="L125" s="235"/>
      <c r="M125" s="235"/>
      <c r="N125" s="235"/>
      <c r="O125" s="187" t="s">
        <v>167</v>
      </c>
      <c r="P125" s="344">
        <v>212836.53228764812</v>
      </c>
      <c r="Q125" s="344">
        <v>212278.24849153473</v>
      </c>
      <c r="R125" s="344">
        <v>210485.9515273899</v>
      </c>
      <c r="S125" s="344">
        <v>208695.38693759698</v>
      </c>
      <c r="T125" s="344">
        <v>196636.75948004454</v>
      </c>
      <c r="U125" s="344">
        <v>193000.00159254111</v>
      </c>
      <c r="V125" s="344">
        <v>191103.64282354701</v>
      </c>
      <c r="W125" s="344">
        <v>184740.83655891454</v>
      </c>
      <c r="X125" s="344">
        <v>177596.88663394086</v>
      </c>
      <c r="Y125" s="344">
        <v>176276.84022031183</v>
      </c>
      <c r="Z125" s="344">
        <v>176945.12817531341</v>
      </c>
      <c r="AA125" s="344">
        <v>176931.51457809182</v>
      </c>
      <c r="AB125" s="344">
        <v>176740.01177319975</v>
      </c>
      <c r="AC125" s="344">
        <v>176144.52768983564</v>
      </c>
      <c r="AD125" s="344">
        <v>178141.59320319613</v>
      </c>
      <c r="AE125" s="187"/>
      <c r="AF125" s="187"/>
      <c r="AG125" s="187"/>
      <c r="AH125" s="187"/>
      <c r="AI125" s="187"/>
      <c r="AJ125" s="187"/>
      <c r="AK125" s="187"/>
      <c r="AL125" s="187"/>
      <c r="AM125" s="187"/>
      <c r="AN125" s="187"/>
      <c r="AO125" s="187"/>
      <c r="AP125" s="187"/>
      <c r="AQ125" s="187"/>
      <c r="AR125" s="187"/>
      <c r="AS125" s="187"/>
      <c r="AT125" s="187"/>
      <c r="AU125" s="187"/>
      <c r="AV125" s="187"/>
      <c r="AW125" s="187"/>
      <c r="AX125" s="187"/>
      <c r="AY125" s="187"/>
      <c r="AZ125" s="187"/>
      <c r="BA125" s="187"/>
      <c r="BB125" s="187"/>
      <c r="BC125" s="187"/>
      <c r="BD125" s="187"/>
    </row>
    <row r="126" spans="1:56" x14ac:dyDescent="0.2">
      <c r="A126" s="235"/>
      <c r="B126" s="235"/>
      <c r="C126" s="235"/>
      <c r="D126" s="235"/>
      <c r="E126" s="235"/>
      <c r="F126" s="235"/>
      <c r="G126" s="235"/>
      <c r="H126" s="235"/>
      <c r="I126" s="235"/>
      <c r="J126" s="235"/>
      <c r="K126" s="235"/>
      <c r="L126" s="235"/>
      <c r="M126" s="235"/>
      <c r="N126" s="235"/>
      <c r="O126" s="187" t="s">
        <v>168</v>
      </c>
      <c r="P126" s="344">
        <v>2.1761795999999998</v>
      </c>
      <c r="Q126" s="344">
        <v>3.6381185999999999</v>
      </c>
      <c r="R126" s="344">
        <v>8.2276258000000002</v>
      </c>
      <c r="S126" s="344">
        <v>14.306505000000001</v>
      </c>
      <c r="T126" s="344">
        <v>44.714608300000002</v>
      </c>
      <c r="U126" s="344">
        <v>107.69903310000001</v>
      </c>
      <c r="V126" s="344">
        <v>135.03678286044541</v>
      </c>
      <c r="W126" s="344">
        <v>223.06338871761162</v>
      </c>
      <c r="X126" s="344">
        <v>418.85666178469501</v>
      </c>
      <c r="Y126" s="344">
        <v>628.32496224259705</v>
      </c>
      <c r="Z126" s="344">
        <v>928.75705269984633</v>
      </c>
      <c r="AA126" s="344">
        <v>1306.0094960731733</v>
      </c>
      <c r="AB126" s="344">
        <v>1774.2051268839373</v>
      </c>
      <c r="AC126" s="344">
        <v>2370.9778921331608</v>
      </c>
      <c r="AD126" s="344">
        <v>1451.6189383052547</v>
      </c>
      <c r="AE126" s="187"/>
      <c r="AF126" s="187"/>
      <c r="AG126" s="187"/>
      <c r="AH126" s="187"/>
      <c r="AI126" s="187"/>
      <c r="AJ126" s="187"/>
      <c r="AK126" s="187"/>
      <c r="AL126" s="187"/>
      <c r="AM126" s="187"/>
      <c r="AN126" s="187"/>
      <c r="AO126" s="187"/>
      <c r="AP126" s="187"/>
      <c r="AQ126" s="187"/>
      <c r="AR126" s="187"/>
      <c r="AS126" s="187"/>
      <c r="AT126" s="187"/>
      <c r="AU126" s="187"/>
      <c r="AV126" s="187"/>
      <c r="AW126" s="187"/>
      <c r="AX126" s="187"/>
      <c r="AY126" s="187"/>
      <c r="AZ126" s="187"/>
      <c r="BA126" s="187"/>
      <c r="BB126" s="187"/>
      <c r="BC126" s="187"/>
      <c r="BD126" s="187"/>
    </row>
    <row r="127" spans="1:56" x14ac:dyDescent="0.2">
      <c r="A127" s="235"/>
      <c r="B127" s="235"/>
      <c r="C127" s="235"/>
      <c r="D127" s="235"/>
      <c r="E127" s="235"/>
      <c r="F127" s="235"/>
      <c r="G127" s="235"/>
      <c r="H127" s="235"/>
      <c r="I127" s="235"/>
      <c r="J127" s="235"/>
      <c r="K127" s="235"/>
      <c r="L127" s="235"/>
      <c r="M127" s="235"/>
      <c r="N127" s="235"/>
      <c r="O127" s="187" t="s">
        <v>169</v>
      </c>
      <c r="P127" s="344">
        <v>0</v>
      </c>
      <c r="Q127" s="344">
        <v>0</v>
      </c>
      <c r="R127" s="344">
        <v>0</v>
      </c>
      <c r="S127" s="344">
        <v>0</v>
      </c>
      <c r="T127" s="344">
        <v>0</v>
      </c>
      <c r="U127" s="344">
        <v>0</v>
      </c>
      <c r="V127" s="344">
        <v>2.9470000000000001</v>
      </c>
      <c r="W127" s="344">
        <v>13.913</v>
      </c>
      <c r="X127" s="344">
        <v>25.605</v>
      </c>
      <c r="Y127" s="344">
        <v>37.84791111111111</v>
      </c>
      <c r="Z127" s="344">
        <v>61.208183859649118</v>
      </c>
      <c r="AA127" s="344">
        <v>89.730852920962178</v>
      </c>
      <c r="AB127" s="344">
        <v>124.55883501683499</v>
      </c>
      <c r="AC127" s="344">
        <v>166.75141452145212</v>
      </c>
      <c r="AD127" s="344">
        <v>96.623309697133649</v>
      </c>
      <c r="AE127" s="187"/>
      <c r="AF127" s="187"/>
      <c r="AG127" s="187"/>
      <c r="AH127" s="187"/>
      <c r="AI127" s="187"/>
      <c r="AJ127" s="187"/>
      <c r="AK127" s="187"/>
      <c r="AL127" s="187"/>
      <c r="AM127" s="187"/>
      <c r="AN127" s="187"/>
      <c r="AO127" s="187"/>
      <c r="AP127" s="187"/>
      <c r="AQ127" s="187"/>
      <c r="AR127" s="187"/>
      <c r="AS127" s="187"/>
      <c r="AT127" s="187"/>
      <c r="AU127" s="187"/>
      <c r="AV127" s="187"/>
      <c r="AW127" s="187"/>
      <c r="AX127" s="187"/>
      <c r="AY127" s="187"/>
      <c r="AZ127" s="187"/>
      <c r="BA127" s="187"/>
      <c r="BB127" s="187"/>
      <c r="BC127" s="187"/>
      <c r="BD127" s="187"/>
    </row>
  </sheetData>
  <hyperlinks>
    <hyperlink ref="A3" location="'4. Energy demand'!A1" display="Return to: Chapter contents"/>
  </hyperlinks>
  <pageMargins left="0.7" right="0.7" top="0.75" bottom="0.75" header="0.3" footer="0.3"/>
  <pageSetup orientation="portrait" horizontalDpi="90" verticalDpi="9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E0058"/>
  </sheetPr>
  <dimension ref="A1:BX61"/>
  <sheetViews>
    <sheetView showGridLines="0" zoomScale="80" zoomScaleNormal="80" workbookViewId="0">
      <selection activeCell="A2" sqref="A2"/>
    </sheetView>
  </sheetViews>
  <sheetFormatPr defaultColWidth="9.140625" defaultRowHeight="14.25" x14ac:dyDescent="0.2"/>
  <cols>
    <col min="1" max="14" width="9.140625" style="235"/>
    <col min="15" max="15" width="25.140625" style="235" bestFit="1" customWidth="1"/>
    <col min="16" max="16384" width="9.140625" style="235"/>
  </cols>
  <sheetData>
    <row r="1" spans="1:61" s="241" customFormat="1" ht="20.25" customHeight="1" x14ac:dyDescent="0.3">
      <c r="A1" s="242" t="s">
        <v>177</v>
      </c>
    </row>
    <row r="2" spans="1:61" s="81" customFormat="1" ht="15" x14ac:dyDescent="0.25"/>
    <row r="3" spans="1:61" s="487" customFormat="1" ht="15.75" x14ac:dyDescent="0.25">
      <c r="A3" s="486" t="s">
        <v>143</v>
      </c>
    </row>
    <row r="4" spans="1:61" s="489" customFormat="1" ht="15.75" x14ac:dyDescent="0.25">
      <c r="A4" s="488"/>
    </row>
    <row r="5" spans="1:61" s="229" customFormat="1" ht="20.25" x14ac:dyDescent="0.3">
      <c r="A5" s="228"/>
      <c r="O5" s="229" t="s">
        <v>178</v>
      </c>
    </row>
    <row r="6" spans="1:61" ht="15" x14ac:dyDescent="0.25">
      <c r="O6" s="108" t="s">
        <v>179</v>
      </c>
    </row>
    <row r="7" spans="1:61" ht="15" x14ac:dyDescent="0.25">
      <c r="O7" s="354" t="s">
        <v>180</v>
      </c>
      <c r="P7" s="190">
        <v>38353</v>
      </c>
      <c r="Q7" s="190">
        <v>38718</v>
      </c>
      <c r="R7" s="190">
        <v>39083</v>
      </c>
      <c r="S7" s="190">
        <v>39448</v>
      </c>
      <c r="T7" s="190">
        <v>39814</v>
      </c>
      <c r="U7" s="190">
        <v>40179</v>
      </c>
      <c r="V7" s="190">
        <v>40544</v>
      </c>
      <c r="W7" s="190">
        <v>40909</v>
      </c>
      <c r="X7" s="190">
        <v>41275</v>
      </c>
      <c r="Y7" s="190">
        <v>41640</v>
      </c>
      <c r="Z7" s="190">
        <v>42005</v>
      </c>
      <c r="AA7" s="190">
        <v>42370</v>
      </c>
      <c r="AB7" s="190">
        <v>42736</v>
      </c>
      <c r="AC7" s="190">
        <v>43101</v>
      </c>
      <c r="AD7" s="190">
        <v>43466</v>
      </c>
      <c r="AE7" s="190">
        <v>43831</v>
      </c>
      <c r="AF7" s="190">
        <v>44197</v>
      </c>
      <c r="AG7" s="190">
        <v>44562</v>
      </c>
      <c r="AH7" s="190">
        <v>44927</v>
      </c>
      <c r="AI7" s="190">
        <v>45292</v>
      </c>
      <c r="AJ7" s="190">
        <v>45658</v>
      </c>
      <c r="AK7" s="190">
        <v>46023</v>
      </c>
      <c r="AL7" s="190">
        <v>46388</v>
      </c>
      <c r="AM7" s="190">
        <v>46753</v>
      </c>
      <c r="AN7" s="190">
        <v>47119</v>
      </c>
      <c r="AO7" s="190">
        <v>47484</v>
      </c>
      <c r="AP7" s="190">
        <v>47849</v>
      </c>
      <c r="AQ7" s="190">
        <v>48214</v>
      </c>
      <c r="AR7" s="190">
        <v>48580</v>
      </c>
      <c r="AS7" s="190">
        <v>48945</v>
      </c>
      <c r="AT7" s="190">
        <v>49310</v>
      </c>
      <c r="AU7" s="190">
        <v>49675</v>
      </c>
      <c r="AV7" s="190">
        <v>50041</v>
      </c>
      <c r="AW7" s="190">
        <v>50406</v>
      </c>
      <c r="AX7" s="190">
        <v>50771</v>
      </c>
      <c r="AY7" s="190">
        <v>51136</v>
      </c>
      <c r="AZ7" s="190">
        <v>51502</v>
      </c>
      <c r="BA7" s="190">
        <v>51867</v>
      </c>
      <c r="BB7" s="190">
        <v>52232</v>
      </c>
      <c r="BC7" s="190">
        <v>52597</v>
      </c>
      <c r="BD7" s="190">
        <v>52963</v>
      </c>
      <c r="BE7" s="190">
        <v>53328</v>
      </c>
      <c r="BF7" s="190">
        <v>53693</v>
      </c>
      <c r="BG7" s="190">
        <v>54058</v>
      </c>
      <c r="BH7" s="190">
        <v>54424</v>
      </c>
      <c r="BI7" s="190">
        <v>54789</v>
      </c>
    </row>
    <row r="8" spans="1:61" x14ac:dyDescent="0.2">
      <c r="O8" s="191" t="s">
        <v>121</v>
      </c>
      <c r="P8" s="187">
        <v>64.3</v>
      </c>
      <c r="Q8" s="187">
        <v>63.9</v>
      </c>
      <c r="R8" s="187">
        <v>63.9</v>
      </c>
      <c r="S8" s="187">
        <v>61.7</v>
      </c>
      <c r="T8" s="187">
        <v>61.6</v>
      </c>
      <c r="U8" s="187">
        <v>61.7</v>
      </c>
      <c r="V8" s="187">
        <v>60.3</v>
      </c>
      <c r="W8" s="187">
        <v>60</v>
      </c>
      <c r="X8" s="187">
        <v>59.9</v>
      </c>
      <c r="Y8" s="187">
        <v>60.5</v>
      </c>
      <c r="Z8" s="187">
        <v>59.8</v>
      </c>
      <c r="AA8" s="187">
        <v>59</v>
      </c>
      <c r="AB8" s="187">
        <v>59.3</v>
      </c>
      <c r="AC8" s="187">
        <v>59.6</v>
      </c>
      <c r="AD8" s="187"/>
      <c r="AE8" s="187"/>
      <c r="AF8" s="187"/>
      <c r="AG8" s="187"/>
      <c r="AH8" s="187"/>
      <c r="AI8" s="187"/>
      <c r="AJ8" s="187"/>
      <c r="AK8" s="187"/>
      <c r="AL8" s="187"/>
      <c r="AM8" s="187"/>
      <c r="AN8" s="187"/>
      <c r="AO8" s="187"/>
      <c r="AP8" s="187"/>
      <c r="AQ8" s="187"/>
      <c r="AR8" s="187"/>
      <c r="AS8" s="187"/>
      <c r="AT8" s="187"/>
      <c r="AU8" s="187"/>
      <c r="AV8" s="187"/>
      <c r="AW8" s="187"/>
      <c r="AX8" s="187"/>
      <c r="AY8" s="187"/>
      <c r="AZ8" s="187"/>
      <c r="BA8" s="187"/>
      <c r="BB8" s="187"/>
      <c r="BC8" s="187"/>
      <c r="BD8" s="187"/>
      <c r="BE8" s="187"/>
      <c r="BF8" s="187"/>
      <c r="BG8" s="187"/>
      <c r="BH8" s="187"/>
      <c r="BI8" s="187"/>
    </row>
    <row r="9" spans="1:61" x14ac:dyDescent="0.2">
      <c r="O9" s="187" t="s">
        <v>103</v>
      </c>
      <c r="P9" s="187"/>
      <c r="Q9" s="187"/>
      <c r="R9" s="187"/>
      <c r="S9" s="187"/>
      <c r="T9" s="187"/>
      <c r="U9" s="187"/>
      <c r="V9" s="187"/>
      <c r="W9" s="187"/>
      <c r="X9" s="187"/>
      <c r="Y9" s="187"/>
      <c r="Z9" s="187"/>
      <c r="AA9" s="187"/>
      <c r="AB9" s="187"/>
      <c r="AC9" s="187">
        <v>59.6</v>
      </c>
      <c r="AD9" s="187">
        <v>58.8</v>
      </c>
      <c r="AE9" s="187">
        <v>57.7</v>
      </c>
      <c r="AF9" s="187">
        <v>57.1</v>
      </c>
      <c r="AG9" s="187">
        <v>56.5</v>
      </c>
      <c r="AH9" s="187">
        <v>56.2</v>
      </c>
      <c r="AI9" s="187">
        <v>56</v>
      </c>
      <c r="AJ9" s="187">
        <v>55.7</v>
      </c>
      <c r="AK9" s="187">
        <v>55.3</v>
      </c>
      <c r="AL9" s="187">
        <v>55.7</v>
      </c>
      <c r="AM9" s="187">
        <v>56.2</v>
      </c>
      <c r="AN9" s="187">
        <v>56.5</v>
      </c>
      <c r="AO9" s="187">
        <v>57.4</v>
      </c>
      <c r="AP9" s="187">
        <v>58.6</v>
      </c>
      <c r="AQ9" s="187">
        <v>59.8</v>
      </c>
      <c r="AR9" s="187">
        <v>60.9</v>
      </c>
      <c r="AS9" s="187">
        <v>62</v>
      </c>
      <c r="AT9" s="187">
        <v>62.9</v>
      </c>
      <c r="AU9" s="187">
        <v>63.7</v>
      </c>
      <c r="AV9" s="187">
        <v>64.3</v>
      </c>
      <c r="AW9" s="187">
        <v>64.8</v>
      </c>
      <c r="AX9" s="187">
        <v>65.400000000000006</v>
      </c>
      <c r="AY9" s="187">
        <v>66.3</v>
      </c>
      <c r="AZ9" s="187">
        <v>67.099999999999994</v>
      </c>
      <c r="BA9" s="187">
        <v>68</v>
      </c>
      <c r="BB9" s="187">
        <v>68.7</v>
      </c>
      <c r="BC9" s="187">
        <v>69.400000000000006</v>
      </c>
      <c r="BD9" s="187">
        <v>70</v>
      </c>
      <c r="BE9" s="187">
        <v>70.599999999999994</v>
      </c>
      <c r="BF9" s="187">
        <v>71.099999999999994</v>
      </c>
      <c r="BG9" s="187">
        <v>71.599999999999994</v>
      </c>
      <c r="BH9" s="187">
        <v>72</v>
      </c>
      <c r="BI9" s="187">
        <v>72.400000000000006</v>
      </c>
    </row>
    <row r="10" spans="1:61" x14ac:dyDescent="0.2">
      <c r="O10" s="187" t="s">
        <v>115</v>
      </c>
      <c r="P10" s="187"/>
      <c r="Q10" s="187"/>
      <c r="R10" s="187"/>
      <c r="S10" s="187"/>
      <c r="T10" s="187"/>
      <c r="U10" s="187"/>
      <c r="V10" s="187"/>
      <c r="W10" s="187"/>
      <c r="X10" s="187"/>
      <c r="Y10" s="187"/>
      <c r="Z10" s="187"/>
      <c r="AA10" s="187"/>
      <c r="AB10" s="187"/>
      <c r="AC10" s="187">
        <v>59.6</v>
      </c>
      <c r="AD10" s="187">
        <v>58.8</v>
      </c>
      <c r="AE10" s="187">
        <v>58.3</v>
      </c>
      <c r="AF10" s="187">
        <v>58.1</v>
      </c>
      <c r="AG10" s="187">
        <v>58.1</v>
      </c>
      <c r="AH10" s="187">
        <v>58.3</v>
      </c>
      <c r="AI10" s="187">
        <v>58.7</v>
      </c>
      <c r="AJ10" s="187">
        <v>58.7</v>
      </c>
      <c r="AK10" s="187">
        <v>58.9</v>
      </c>
      <c r="AL10" s="187">
        <v>59.9</v>
      </c>
      <c r="AM10" s="187">
        <v>61.1</v>
      </c>
      <c r="AN10" s="187">
        <v>62.3</v>
      </c>
      <c r="AO10" s="187">
        <v>63.8</v>
      </c>
      <c r="AP10" s="187">
        <v>65.2</v>
      </c>
      <c r="AQ10" s="187">
        <v>66.900000000000006</v>
      </c>
      <c r="AR10" s="187">
        <v>68.400000000000006</v>
      </c>
      <c r="AS10" s="187">
        <v>69.900000000000006</v>
      </c>
      <c r="AT10" s="187">
        <v>71.3</v>
      </c>
      <c r="AU10" s="187">
        <v>72.5</v>
      </c>
      <c r="AV10" s="187">
        <v>73.400000000000006</v>
      </c>
      <c r="AW10" s="187">
        <v>74.099999999999994</v>
      </c>
      <c r="AX10" s="187">
        <v>74.900000000000006</v>
      </c>
      <c r="AY10" s="187">
        <v>75.7</v>
      </c>
      <c r="AZ10" s="187">
        <v>76.599999999999994</v>
      </c>
      <c r="BA10" s="187">
        <v>77.5</v>
      </c>
      <c r="BB10" s="187">
        <v>78.3</v>
      </c>
      <c r="BC10" s="187">
        <v>79.099999999999994</v>
      </c>
      <c r="BD10" s="187">
        <v>79.8</v>
      </c>
      <c r="BE10" s="187">
        <v>80.400000000000006</v>
      </c>
      <c r="BF10" s="187">
        <v>81.099999999999994</v>
      </c>
      <c r="BG10" s="187">
        <v>81.7</v>
      </c>
      <c r="BH10" s="187">
        <v>82.1</v>
      </c>
      <c r="BI10" s="187">
        <v>82.5</v>
      </c>
    </row>
    <row r="11" spans="1:61" x14ac:dyDescent="0.2">
      <c r="O11" s="187" t="s">
        <v>114</v>
      </c>
      <c r="P11" s="187"/>
      <c r="Q11" s="187"/>
      <c r="R11" s="187"/>
      <c r="S11" s="187"/>
      <c r="T11" s="187"/>
      <c r="U11" s="187"/>
      <c r="V11" s="187"/>
      <c r="W11" s="187"/>
      <c r="X11" s="187"/>
      <c r="Y11" s="187"/>
      <c r="Z11" s="187"/>
      <c r="AA11" s="187"/>
      <c r="AB11" s="187"/>
      <c r="AC11" s="187">
        <v>59.6</v>
      </c>
      <c r="AD11" s="187">
        <v>59.2</v>
      </c>
      <c r="AE11" s="187">
        <v>60</v>
      </c>
      <c r="AF11" s="187">
        <v>60.5</v>
      </c>
      <c r="AG11" s="187">
        <v>60.9</v>
      </c>
      <c r="AH11" s="187">
        <v>61.4</v>
      </c>
      <c r="AI11" s="187">
        <v>61.9</v>
      </c>
      <c r="AJ11" s="187">
        <v>62</v>
      </c>
      <c r="AK11" s="187">
        <v>62.1</v>
      </c>
      <c r="AL11" s="187">
        <v>62.2</v>
      </c>
      <c r="AM11" s="187">
        <v>62.4</v>
      </c>
      <c r="AN11" s="187">
        <v>62.7</v>
      </c>
      <c r="AO11" s="187">
        <v>63</v>
      </c>
      <c r="AP11" s="187">
        <v>63.3</v>
      </c>
      <c r="AQ11" s="187">
        <v>63.7</v>
      </c>
      <c r="AR11" s="187">
        <v>64.2</v>
      </c>
      <c r="AS11" s="187">
        <v>64.599999999999994</v>
      </c>
      <c r="AT11" s="187">
        <v>65.099999999999994</v>
      </c>
      <c r="AU11" s="187">
        <v>65.7</v>
      </c>
      <c r="AV11" s="187">
        <v>66.3</v>
      </c>
      <c r="AW11" s="187">
        <v>66.900000000000006</v>
      </c>
      <c r="AX11" s="187">
        <v>67.599999999999994</v>
      </c>
      <c r="AY11" s="187">
        <v>68.5</v>
      </c>
      <c r="AZ11" s="187">
        <v>69.3</v>
      </c>
      <c r="BA11" s="187">
        <v>70.2</v>
      </c>
      <c r="BB11" s="187">
        <v>71</v>
      </c>
      <c r="BC11" s="187">
        <v>71.8</v>
      </c>
      <c r="BD11" s="187">
        <v>72.599999999999994</v>
      </c>
      <c r="BE11" s="187">
        <v>73.2</v>
      </c>
      <c r="BF11" s="187">
        <v>73.900000000000006</v>
      </c>
      <c r="BG11" s="187">
        <v>74.400000000000006</v>
      </c>
      <c r="BH11" s="187">
        <v>74.599999999999994</v>
      </c>
      <c r="BI11" s="187">
        <v>74.900000000000006</v>
      </c>
    </row>
    <row r="12" spans="1:61" x14ac:dyDescent="0.2">
      <c r="O12" s="187" t="s">
        <v>101</v>
      </c>
      <c r="P12" s="187"/>
      <c r="Q12" s="187"/>
      <c r="R12" s="187"/>
      <c r="S12" s="187"/>
      <c r="T12" s="187"/>
      <c r="U12" s="187"/>
      <c r="V12" s="187"/>
      <c r="W12" s="187"/>
      <c r="X12" s="187"/>
      <c r="Y12" s="187"/>
      <c r="Z12" s="187"/>
      <c r="AA12" s="187"/>
      <c r="AB12" s="187"/>
      <c r="AC12" s="187">
        <v>59.6</v>
      </c>
      <c r="AD12" s="187">
        <v>59</v>
      </c>
      <c r="AE12" s="187">
        <v>59.4</v>
      </c>
      <c r="AF12" s="187">
        <v>59.6</v>
      </c>
      <c r="AG12" s="187">
        <v>59.7</v>
      </c>
      <c r="AH12" s="187">
        <v>59.9</v>
      </c>
      <c r="AI12" s="187">
        <v>60.1</v>
      </c>
      <c r="AJ12" s="187">
        <v>59.9</v>
      </c>
      <c r="AK12" s="187">
        <v>59.7</v>
      </c>
      <c r="AL12" s="187">
        <v>59.6</v>
      </c>
      <c r="AM12" s="187">
        <v>59.6</v>
      </c>
      <c r="AN12" s="187">
        <v>59.6</v>
      </c>
      <c r="AO12" s="187">
        <v>59.8</v>
      </c>
      <c r="AP12" s="187">
        <v>60</v>
      </c>
      <c r="AQ12" s="187">
        <v>60.1</v>
      </c>
      <c r="AR12" s="187">
        <v>60.4</v>
      </c>
      <c r="AS12" s="187">
        <v>60.7</v>
      </c>
      <c r="AT12" s="187">
        <v>61</v>
      </c>
      <c r="AU12" s="187">
        <v>61.3</v>
      </c>
      <c r="AV12" s="187">
        <v>61.7</v>
      </c>
      <c r="AW12" s="187">
        <v>62.1</v>
      </c>
      <c r="AX12" s="187">
        <v>62.6</v>
      </c>
      <c r="AY12" s="187">
        <v>63.2</v>
      </c>
      <c r="AZ12" s="187">
        <v>63.9</v>
      </c>
      <c r="BA12" s="187">
        <v>64.599999999999994</v>
      </c>
      <c r="BB12" s="187">
        <v>65.3</v>
      </c>
      <c r="BC12" s="187">
        <v>66</v>
      </c>
      <c r="BD12" s="187">
        <v>66.599999999999994</v>
      </c>
      <c r="BE12" s="187">
        <v>67.2</v>
      </c>
      <c r="BF12" s="187">
        <v>67.7</v>
      </c>
      <c r="BG12" s="187">
        <v>68.099999999999994</v>
      </c>
      <c r="BH12" s="187">
        <v>68.400000000000006</v>
      </c>
      <c r="BI12" s="187">
        <v>68.7</v>
      </c>
    </row>
    <row r="13" spans="1:61" x14ac:dyDescent="0.2">
      <c r="O13" s="187" t="s">
        <v>181</v>
      </c>
      <c r="P13" s="187"/>
      <c r="Q13" s="187"/>
      <c r="R13" s="187"/>
      <c r="S13" s="187"/>
      <c r="T13" s="187"/>
      <c r="U13" s="187"/>
      <c r="V13" s="187"/>
      <c r="W13" s="187"/>
      <c r="X13" s="187"/>
      <c r="Y13" s="187"/>
      <c r="Z13" s="187"/>
      <c r="AA13" s="187"/>
      <c r="AB13" s="187"/>
      <c r="AC13" s="187">
        <v>59.6</v>
      </c>
      <c r="AD13" s="187">
        <v>58.9</v>
      </c>
      <c r="AE13" s="187">
        <v>58.9</v>
      </c>
      <c r="AF13" s="187">
        <v>58.9</v>
      </c>
      <c r="AG13" s="187">
        <v>58.8</v>
      </c>
      <c r="AH13" s="187">
        <v>58.9</v>
      </c>
      <c r="AI13" s="187"/>
      <c r="AJ13" s="187"/>
      <c r="AK13" s="187"/>
      <c r="AL13" s="187"/>
      <c r="AM13" s="187"/>
      <c r="AN13" s="187"/>
      <c r="AO13" s="187"/>
      <c r="AP13" s="187"/>
      <c r="AQ13" s="187"/>
      <c r="AR13" s="187"/>
      <c r="AS13" s="187"/>
      <c r="AT13" s="187"/>
      <c r="AU13" s="187"/>
      <c r="AV13" s="187"/>
      <c r="AW13" s="187"/>
      <c r="AX13" s="187"/>
      <c r="AY13" s="187"/>
      <c r="AZ13" s="187"/>
      <c r="BA13" s="187"/>
      <c r="BB13" s="187"/>
      <c r="BC13" s="187"/>
      <c r="BD13" s="187"/>
      <c r="BE13" s="187"/>
      <c r="BF13" s="187"/>
      <c r="BG13" s="187"/>
      <c r="BH13" s="187"/>
      <c r="BI13" s="187"/>
    </row>
    <row r="15" spans="1:61" x14ac:dyDescent="0.2">
      <c r="O15" s="235" t="s">
        <v>182</v>
      </c>
    </row>
    <row r="16" spans="1:61" x14ac:dyDescent="0.2">
      <c r="O16" s="235" t="s">
        <v>183</v>
      </c>
    </row>
    <row r="17" spans="15:76" x14ac:dyDescent="0.2">
      <c r="O17" s="235" t="s">
        <v>184</v>
      </c>
    </row>
    <row r="18" spans="15:76" x14ac:dyDescent="0.2">
      <c r="O18" s="235" t="s">
        <v>185</v>
      </c>
    </row>
    <row r="19" spans="15:76" x14ac:dyDescent="0.2">
      <c r="O19" s="235" t="s">
        <v>186</v>
      </c>
    </row>
    <row r="20" spans="15:76" x14ac:dyDescent="0.2">
      <c r="O20" s="235" t="s">
        <v>187</v>
      </c>
    </row>
    <row r="21" spans="15:76" x14ac:dyDescent="0.2">
      <c r="O21" s="235" t="s">
        <v>188</v>
      </c>
    </row>
    <row r="22" spans="15:76" x14ac:dyDescent="0.2">
      <c r="O22" s="235" t="s">
        <v>189</v>
      </c>
    </row>
    <row r="26" spans="15:76" x14ac:dyDescent="0.2">
      <c r="BK26" s="353"/>
      <c r="BL26" s="353"/>
      <c r="BM26" s="353"/>
      <c r="BN26" s="353"/>
      <c r="BO26" s="353"/>
      <c r="BP26" s="353"/>
      <c r="BQ26" s="353"/>
      <c r="BR26" s="353"/>
      <c r="BS26" s="353"/>
      <c r="BT26" s="353"/>
      <c r="BU26" s="353"/>
      <c r="BV26" s="353"/>
      <c r="BW26" s="353"/>
      <c r="BX26" s="353"/>
    </row>
    <row r="33" spans="1:1" ht="15" x14ac:dyDescent="0.25">
      <c r="A33" s="108"/>
    </row>
    <row r="61" spans="1:1" ht="15" x14ac:dyDescent="0.25">
      <c r="A61" s="108"/>
    </row>
  </sheetData>
  <hyperlinks>
    <hyperlink ref="A3" location="'4. Energy demand'!A1" display="Return to: Chapter contents"/>
  </hyperlink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E0058"/>
  </sheetPr>
  <dimension ref="A1:DD45"/>
  <sheetViews>
    <sheetView showGridLines="0" zoomScale="80" zoomScaleNormal="80" workbookViewId="0">
      <selection activeCell="A2" sqref="A2"/>
    </sheetView>
  </sheetViews>
  <sheetFormatPr defaultColWidth="9.140625" defaultRowHeight="14.25" x14ac:dyDescent="0.2"/>
  <cols>
    <col min="1" max="14" width="9.140625" style="106"/>
    <col min="15" max="15" width="25.140625" style="106" bestFit="1" customWidth="1"/>
    <col min="16" max="16384" width="9.140625" style="106"/>
  </cols>
  <sheetData>
    <row r="1" spans="1:108" s="241" customFormat="1" ht="20.25" customHeight="1" x14ac:dyDescent="0.3">
      <c r="A1" s="242" t="s">
        <v>33</v>
      </c>
    </row>
    <row r="2" spans="1:108" s="81" customFormat="1" ht="15" x14ac:dyDescent="0.25"/>
    <row r="3" spans="1:108" s="487" customFormat="1" ht="15.75" x14ac:dyDescent="0.25">
      <c r="A3" s="486" t="s">
        <v>143</v>
      </c>
    </row>
    <row r="4" spans="1:108" s="489" customFormat="1" ht="15.75" x14ac:dyDescent="0.25">
      <c r="A4" s="488"/>
    </row>
    <row r="6" spans="1:108" ht="15" x14ac:dyDescent="0.25">
      <c r="A6" s="108" t="s">
        <v>190</v>
      </c>
      <c r="B6" s="235"/>
      <c r="C6" s="235"/>
      <c r="D6" s="235"/>
      <c r="E6" s="235"/>
      <c r="F6" s="235"/>
      <c r="G6" s="235"/>
      <c r="H6" s="235"/>
      <c r="I6" s="235"/>
      <c r="J6" s="235"/>
      <c r="K6" s="235"/>
      <c r="L6" s="235"/>
      <c r="M6" s="235"/>
      <c r="N6" s="235"/>
      <c r="O6" s="108" t="s">
        <v>191</v>
      </c>
      <c r="P6" s="235"/>
      <c r="Q6" s="235"/>
      <c r="R6" s="235"/>
      <c r="S6" s="235"/>
      <c r="T6" s="235"/>
      <c r="U6" s="235"/>
      <c r="V6" s="235"/>
      <c r="W6" s="235"/>
      <c r="X6" s="235"/>
      <c r="Y6" s="235"/>
      <c r="Z6" s="235"/>
      <c r="AA6" s="235"/>
      <c r="AB6" s="235"/>
      <c r="AC6" s="235"/>
      <c r="AD6" s="235"/>
      <c r="AE6" s="235"/>
      <c r="AF6" s="235"/>
      <c r="AG6" s="235"/>
      <c r="AH6" s="235"/>
      <c r="AI6" s="235"/>
      <c r="AJ6" s="235"/>
      <c r="AK6" s="235"/>
      <c r="AL6" s="235"/>
      <c r="AM6" s="235"/>
      <c r="AN6" s="235"/>
      <c r="AO6" s="235"/>
      <c r="AP6" s="235"/>
      <c r="AQ6" s="235"/>
      <c r="AR6" s="235"/>
      <c r="AS6" s="235"/>
      <c r="AT6" s="235"/>
      <c r="AU6" s="235"/>
      <c r="AV6" s="235"/>
      <c r="AW6" s="235"/>
      <c r="AX6" s="235"/>
      <c r="AY6" s="235"/>
      <c r="AZ6" s="235"/>
      <c r="BA6" s="235"/>
      <c r="BB6" s="235"/>
      <c r="BC6" s="235"/>
      <c r="BD6" s="235"/>
      <c r="BE6" s="235"/>
      <c r="BF6" s="235"/>
      <c r="BG6" s="235"/>
      <c r="BH6" s="235"/>
      <c r="BI6" s="235"/>
      <c r="BJ6" s="235"/>
      <c r="BK6" s="235"/>
      <c r="BL6" s="235"/>
      <c r="BM6" s="235"/>
      <c r="BN6" s="235"/>
      <c r="BO6" s="235"/>
      <c r="BP6" s="235"/>
      <c r="BQ6" s="235"/>
      <c r="BR6" s="235"/>
      <c r="BS6" s="235"/>
      <c r="BT6" s="235"/>
      <c r="BU6" s="235"/>
      <c r="BV6" s="235"/>
      <c r="BW6" s="235"/>
      <c r="BX6" s="235"/>
      <c r="BY6" s="235"/>
      <c r="BZ6" s="235"/>
      <c r="CA6" s="235"/>
      <c r="CB6" s="235"/>
      <c r="CC6" s="235"/>
      <c r="CD6" s="235"/>
      <c r="CE6" s="235"/>
      <c r="CF6" s="235"/>
      <c r="CG6" s="235"/>
      <c r="CH6" s="235"/>
      <c r="CI6" s="235"/>
      <c r="CJ6" s="235"/>
      <c r="CK6" s="235"/>
      <c r="CL6" s="235"/>
      <c r="CM6" s="235"/>
      <c r="CN6" s="235"/>
      <c r="CO6" s="235"/>
      <c r="CP6" s="235"/>
      <c r="CQ6" s="235"/>
      <c r="CR6" s="235"/>
      <c r="CS6" s="235"/>
      <c r="CT6" s="235"/>
      <c r="CU6" s="235"/>
      <c r="CV6" s="235"/>
      <c r="CW6" s="235"/>
      <c r="CX6" s="235"/>
      <c r="CY6" s="235"/>
      <c r="CZ6" s="235"/>
      <c r="DA6" s="235"/>
      <c r="DB6" s="235"/>
      <c r="DC6" s="235"/>
      <c r="DD6" s="235"/>
    </row>
    <row r="7" spans="1:108" x14ac:dyDescent="0.2">
      <c r="A7" s="235"/>
      <c r="B7" s="235"/>
      <c r="C7" s="235"/>
      <c r="D7" s="235"/>
      <c r="E7" s="235"/>
      <c r="F7" s="235"/>
      <c r="G7" s="235"/>
      <c r="H7" s="235"/>
      <c r="I7" s="235"/>
      <c r="J7" s="235"/>
      <c r="K7" s="235"/>
      <c r="L7" s="235"/>
      <c r="M7" s="235"/>
      <c r="N7" s="235"/>
      <c r="O7" s="235" t="s">
        <v>192</v>
      </c>
      <c r="P7" s="235"/>
      <c r="Q7" s="235"/>
      <c r="R7" s="235"/>
      <c r="S7" s="235"/>
      <c r="T7" s="235"/>
      <c r="U7" s="235"/>
      <c r="V7" s="235"/>
      <c r="W7" s="235"/>
      <c r="X7" s="235"/>
      <c r="Y7" s="235"/>
      <c r="Z7" s="235"/>
      <c r="AA7" s="235"/>
      <c r="AB7" s="235"/>
      <c r="AC7" s="235"/>
      <c r="AD7" s="235"/>
      <c r="AE7" s="235"/>
      <c r="AF7" s="235"/>
      <c r="AG7" s="235"/>
      <c r="AH7" s="235"/>
      <c r="AI7" s="235"/>
      <c r="AJ7" s="235"/>
      <c r="AK7" s="235"/>
      <c r="AL7" s="235"/>
      <c r="AM7" s="235"/>
      <c r="AN7" s="235"/>
      <c r="AO7" s="235"/>
      <c r="AP7" s="235"/>
      <c r="AQ7" s="235"/>
      <c r="AR7" s="235"/>
      <c r="AS7" s="235"/>
      <c r="AT7" s="235"/>
      <c r="AU7" s="235"/>
      <c r="AV7" s="235"/>
      <c r="AW7" s="235"/>
      <c r="AX7" s="235"/>
      <c r="AY7" s="235"/>
      <c r="AZ7" s="235"/>
      <c r="BA7" s="235"/>
      <c r="BB7" s="235"/>
      <c r="BC7" s="235"/>
      <c r="BD7" s="235"/>
      <c r="BE7" s="235"/>
      <c r="BF7" s="235"/>
      <c r="BG7" s="235"/>
      <c r="BH7" s="235"/>
      <c r="BI7" s="235"/>
      <c r="BJ7" s="235"/>
      <c r="BK7" s="235"/>
      <c r="BL7" s="235"/>
      <c r="BM7" s="235"/>
      <c r="BN7" s="235"/>
      <c r="BO7" s="235"/>
      <c r="BP7" s="235"/>
      <c r="BQ7" s="235"/>
      <c r="BR7" s="235"/>
      <c r="BS7" s="235"/>
      <c r="BT7" s="235"/>
      <c r="BU7" s="235"/>
      <c r="BV7" s="235"/>
      <c r="BW7" s="235"/>
      <c r="BX7" s="235"/>
      <c r="BY7" s="235"/>
      <c r="BZ7" s="235"/>
      <c r="CA7" s="235"/>
      <c r="CB7" s="235"/>
      <c r="CC7" s="235"/>
      <c r="CD7" s="235"/>
      <c r="CE7" s="235"/>
      <c r="CF7" s="235"/>
      <c r="CG7" s="235"/>
      <c r="CH7" s="235"/>
      <c r="CI7" s="235"/>
      <c r="CJ7" s="235"/>
      <c r="CK7" s="235"/>
      <c r="CL7" s="235"/>
      <c r="CM7" s="235"/>
      <c r="CN7" s="235"/>
      <c r="CO7" s="235"/>
      <c r="CP7" s="235"/>
      <c r="CQ7" s="235"/>
      <c r="CR7" s="235"/>
      <c r="CS7" s="235"/>
      <c r="CT7" s="235"/>
      <c r="CU7" s="235"/>
      <c r="CV7" s="235"/>
      <c r="CW7" s="235"/>
      <c r="CX7" s="235"/>
      <c r="CY7" s="235"/>
      <c r="CZ7" s="235"/>
      <c r="DA7" s="235"/>
      <c r="DB7" s="235"/>
      <c r="DC7" s="235"/>
      <c r="DD7" s="235"/>
    </row>
    <row r="8" spans="1:108" ht="15" x14ac:dyDescent="0.25">
      <c r="A8" s="235"/>
      <c r="B8" s="235"/>
      <c r="C8" s="235"/>
      <c r="D8" s="235"/>
      <c r="E8" s="235"/>
      <c r="F8" s="235"/>
      <c r="G8" s="235"/>
      <c r="H8" s="235"/>
      <c r="I8" s="235"/>
      <c r="J8" s="235"/>
      <c r="K8" s="235"/>
      <c r="L8" s="235"/>
      <c r="M8" s="235"/>
      <c r="N8" s="235"/>
      <c r="O8" s="354" t="s">
        <v>180</v>
      </c>
      <c r="P8" s="190">
        <v>38353</v>
      </c>
      <c r="Q8" s="190">
        <v>38718</v>
      </c>
      <c r="R8" s="190">
        <v>39083</v>
      </c>
      <c r="S8" s="190">
        <v>39448</v>
      </c>
      <c r="T8" s="190">
        <v>39814</v>
      </c>
      <c r="U8" s="190">
        <v>40179</v>
      </c>
      <c r="V8" s="190">
        <v>40544</v>
      </c>
      <c r="W8" s="190">
        <v>40909</v>
      </c>
      <c r="X8" s="190">
        <v>41275</v>
      </c>
      <c r="Y8" s="190">
        <v>41640</v>
      </c>
      <c r="Z8" s="190">
        <v>42005</v>
      </c>
      <c r="AA8" s="190">
        <v>42370</v>
      </c>
      <c r="AB8" s="190">
        <v>42736</v>
      </c>
      <c r="AC8" s="190">
        <v>43101</v>
      </c>
      <c r="AD8" s="190">
        <v>43466</v>
      </c>
      <c r="AE8" s="190">
        <v>43831</v>
      </c>
      <c r="AF8" s="190">
        <v>44197</v>
      </c>
      <c r="AG8" s="190">
        <v>44562</v>
      </c>
      <c r="AH8" s="190">
        <v>44927</v>
      </c>
      <c r="AI8" s="190">
        <v>45292</v>
      </c>
      <c r="AJ8" s="190">
        <v>45658</v>
      </c>
      <c r="AK8" s="190">
        <v>46023</v>
      </c>
      <c r="AL8" s="190">
        <v>46388</v>
      </c>
      <c r="AM8" s="190">
        <v>46753</v>
      </c>
      <c r="AN8" s="190">
        <v>47119</v>
      </c>
      <c r="AO8" s="190">
        <v>47484</v>
      </c>
      <c r="AP8" s="190">
        <v>47849</v>
      </c>
      <c r="AQ8" s="190">
        <v>48214</v>
      </c>
      <c r="AR8" s="190">
        <v>48580</v>
      </c>
      <c r="AS8" s="190">
        <v>48945</v>
      </c>
      <c r="AT8" s="190">
        <v>49310</v>
      </c>
      <c r="AU8" s="190">
        <v>49675</v>
      </c>
      <c r="AV8" s="190">
        <v>50041</v>
      </c>
      <c r="AW8" s="190">
        <v>50406</v>
      </c>
      <c r="AX8" s="190">
        <v>50771</v>
      </c>
      <c r="AY8" s="190">
        <v>51136</v>
      </c>
      <c r="AZ8" s="190">
        <v>51502</v>
      </c>
      <c r="BA8" s="190">
        <v>51867</v>
      </c>
      <c r="BB8" s="190">
        <v>52232</v>
      </c>
      <c r="BC8" s="190">
        <v>52597</v>
      </c>
      <c r="BD8" s="190">
        <v>52963</v>
      </c>
      <c r="BE8" s="190">
        <v>53328</v>
      </c>
      <c r="BF8" s="190">
        <v>53693</v>
      </c>
      <c r="BG8" s="190">
        <v>54058</v>
      </c>
      <c r="BH8" s="190">
        <v>54424</v>
      </c>
      <c r="BI8" s="190">
        <v>54789</v>
      </c>
      <c r="BJ8" s="235"/>
      <c r="BK8" s="235"/>
      <c r="BL8" s="235"/>
      <c r="BM8" s="235"/>
      <c r="BN8" s="235"/>
      <c r="BO8" s="235"/>
      <c r="BP8" s="235"/>
      <c r="BQ8" s="235"/>
      <c r="BR8" s="235"/>
      <c r="BS8" s="235"/>
      <c r="BT8" s="235"/>
      <c r="BU8" s="235"/>
      <c r="BV8" s="235"/>
      <c r="BW8" s="235"/>
      <c r="BX8" s="235"/>
      <c r="BY8" s="235"/>
      <c r="BZ8" s="235"/>
      <c r="CA8" s="235"/>
      <c r="CB8" s="235"/>
      <c r="CC8" s="235"/>
      <c r="CD8" s="235"/>
      <c r="CE8" s="235"/>
      <c r="CF8" s="235"/>
      <c r="CG8" s="235"/>
      <c r="CH8" s="235"/>
      <c r="CI8" s="235"/>
      <c r="CJ8" s="235"/>
      <c r="CK8" s="235"/>
      <c r="CL8" s="235"/>
      <c r="CM8" s="235"/>
      <c r="CN8" s="235"/>
      <c r="CO8" s="235"/>
      <c r="CP8" s="235"/>
      <c r="CQ8" s="235"/>
      <c r="CR8" s="235"/>
      <c r="CS8" s="235"/>
      <c r="CT8" s="235"/>
      <c r="CU8" s="235"/>
      <c r="CV8" s="235"/>
      <c r="CW8" s="235"/>
      <c r="CX8" s="235"/>
      <c r="CY8" s="235"/>
      <c r="CZ8" s="235"/>
      <c r="DA8" s="235"/>
      <c r="DB8" s="235"/>
      <c r="DC8" s="235"/>
      <c r="DD8" s="235"/>
    </row>
    <row r="9" spans="1:108" x14ac:dyDescent="0.2">
      <c r="A9" s="235"/>
      <c r="B9" s="235"/>
      <c r="C9" s="235"/>
      <c r="D9" s="235"/>
      <c r="E9" s="235"/>
      <c r="F9" s="235"/>
      <c r="G9" s="235"/>
      <c r="H9" s="235"/>
      <c r="I9" s="235"/>
      <c r="J9" s="235"/>
      <c r="K9" s="235"/>
      <c r="L9" s="235"/>
      <c r="M9" s="235"/>
      <c r="N9" s="235"/>
      <c r="O9" s="191" t="s">
        <v>121</v>
      </c>
      <c r="P9" s="267">
        <v>22.9</v>
      </c>
      <c r="Q9" s="267">
        <v>23.4</v>
      </c>
      <c r="R9" s="267">
        <v>23.3</v>
      </c>
      <c r="S9" s="267">
        <v>22.9</v>
      </c>
      <c r="T9" s="267">
        <v>21.8</v>
      </c>
      <c r="U9" s="267">
        <v>21.6</v>
      </c>
      <c r="V9" s="267">
        <v>21.5</v>
      </c>
      <c r="W9" s="267">
        <v>21.7</v>
      </c>
      <c r="X9" s="267">
        <v>21.6</v>
      </c>
      <c r="Y9" s="267">
        <v>21.6</v>
      </c>
      <c r="Z9" s="267">
        <v>21.9</v>
      </c>
      <c r="AA9" s="267">
        <v>21.3</v>
      </c>
      <c r="AB9" s="267">
        <v>21</v>
      </c>
      <c r="AC9" s="267">
        <v>20.6</v>
      </c>
      <c r="AD9" s="187"/>
      <c r="AE9" s="187"/>
      <c r="AF9" s="187"/>
      <c r="AG9" s="187"/>
      <c r="AH9" s="187"/>
      <c r="AI9" s="187"/>
      <c r="AJ9" s="187"/>
      <c r="AK9" s="187"/>
      <c r="AL9" s="187"/>
      <c r="AM9" s="187"/>
      <c r="AN9" s="187"/>
      <c r="AO9" s="187"/>
      <c r="AP9" s="187"/>
      <c r="AQ9" s="187"/>
      <c r="AR9" s="187"/>
      <c r="AS9" s="187"/>
      <c r="AT9" s="187"/>
      <c r="AU9" s="187"/>
      <c r="AV9" s="187"/>
      <c r="AW9" s="187"/>
      <c r="AX9" s="187"/>
      <c r="AY9" s="187"/>
      <c r="AZ9" s="187"/>
      <c r="BA9" s="187"/>
      <c r="BB9" s="187"/>
      <c r="BC9" s="187"/>
      <c r="BD9" s="187"/>
      <c r="BE9" s="187"/>
      <c r="BF9" s="187"/>
      <c r="BG9" s="187"/>
      <c r="BH9" s="187"/>
      <c r="BI9" s="187"/>
      <c r="BJ9" s="235"/>
      <c r="BK9" s="353"/>
      <c r="BL9" s="353"/>
      <c r="BM9" s="353"/>
      <c r="BN9" s="353"/>
      <c r="BO9" s="353"/>
      <c r="BP9" s="353"/>
      <c r="BQ9" s="353"/>
      <c r="BR9" s="353"/>
      <c r="BS9" s="353"/>
      <c r="BT9" s="353"/>
      <c r="BU9" s="353"/>
      <c r="BV9" s="353"/>
      <c r="BW9" s="353"/>
      <c r="BX9" s="353"/>
      <c r="BY9" s="235"/>
      <c r="BZ9" s="235"/>
      <c r="CA9" s="235"/>
      <c r="CB9" s="235"/>
      <c r="CC9" s="235"/>
      <c r="CD9" s="235"/>
      <c r="CE9" s="235"/>
      <c r="CF9" s="235"/>
      <c r="CG9" s="235"/>
      <c r="CH9" s="235"/>
      <c r="CI9" s="235"/>
      <c r="CJ9" s="235"/>
      <c r="CK9" s="235"/>
      <c r="CL9" s="235"/>
      <c r="CM9" s="235"/>
      <c r="CN9" s="235"/>
      <c r="CO9" s="235"/>
      <c r="CP9" s="235"/>
      <c r="CQ9" s="235"/>
      <c r="CR9" s="235"/>
      <c r="CS9" s="235"/>
      <c r="CT9" s="235"/>
      <c r="CU9" s="235"/>
      <c r="CV9" s="235"/>
      <c r="CW9" s="235"/>
      <c r="CX9" s="235"/>
      <c r="CY9" s="235"/>
      <c r="CZ9" s="235"/>
      <c r="DA9" s="235"/>
      <c r="DB9" s="235"/>
      <c r="DC9" s="235"/>
      <c r="DD9" s="235"/>
    </row>
    <row r="10" spans="1:108" x14ac:dyDescent="0.2">
      <c r="A10" s="235"/>
      <c r="B10" s="235"/>
      <c r="C10" s="235"/>
      <c r="D10" s="235"/>
      <c r="E10" s="235"/>
      <c r="F10" s="235"/>
      <c r="G10" s="235"/>
      <c r="H10" s="235"/>
      <c r="I10" s="235"/>
      <c r="J10" s="235"/>
      <c r="K10" s="235"/>
      <c r="L10" s="235"/>
      <c r="M10" s="235"/>
      <c r="N10" s="235"/>
      <c r="O10" s="187" t="s">
        <v>103</v>
      </c>
      <c r="P10" s="187"/>
      <c r="Q10" s="187"/>
      <c r="R10" s="187"/>
      <c r="S10" s="187"/>
      <c r="T10" s="187"/>
      <c r="U10" s="187"/>
      <c r="V10" s="187"/>
      <c r="W10" s="187"/>
      <c r="X10" s="187"/>
      <c r="Y10" s="187"/>
      <c r="Z10" s="187"/>
      <c r="AA10" s="187"/>
      <c r="AB10" s="187"/>
      <c r="AC10" s="187">
        <v>20.6</v>
      </c>
      <c r="AD10" s="187">
        <v>20.3</v>
      </c>
      <c r="AE10" s="187">
        <v>20</v>
      </c>
      <c r="AF10" s="187">
        <v>19.7</v>
      </c>
      <c r="AG10" s="187">
        <v>19.5</v>
      </c>
      <c r="AH10" s="187">
        <v>19.3</v>
      </c>
      <c r="AI10" s="187">
        <v>19.100000000000001</v>
      </c>
      <c r="AJ10" s="187">
        <v>18.899999999999999</v>
      </c>
      <c r="AK10" s="187">
        <v>18.7</v>
      </c>
      <c r="AL10" s="187">
        <v>18.600000000000001</v>
      </c>
      <c r="AM10" s="187">
        <v>18.600000000000001</v>
      </c>
      <c r="AN10" s="187">
        <v>18.600000000000001</v>
      </c>
      <c r="AO10" s="187">
        <v>18.7</v>
      </c>
      <c r="AP10" s="187">
        <v>18.8</v>
      </c>
      <c r="AQ10" s="187">
        <v>19</v>
      </c>
      <c r="AR10" s="187">
        <v>19.2</v>
      </c>
      <c r="AS10" s="187">
        <v>19.399999999999999</v>
      </c>
      <c r="AT10" s="187">
        <v>19.600000000000001</v>
      </c>
      <c r="AU10" s="187">
        <v>19.8</v>
      </c>
      <c r="AV10" s="187">
        <v>20</v>
      </c>
      <c r="AW10" s="187">
        <v>20.100000000000001</v>
      </c>
      <c r="AX10" s="187">
        <v>20.399999999999999</v>
      </c>
      <c r="AY10" s="187">
        <v>20.7</v>
      </c>
      <c r="AZ10" s="187">
        <v>20.9</v>
      </c>
      <c r="BA10" s="187">
        <v>21.3</v>
      </c>
      <c r="BB10" s="187">
        <v>21.6</v>
      </c>
      <c r="BC10" s="187">
        <v>21.9</v>
      </c>
      <c r="BD10" s="187">
        <v>22.3</v>
      </c>
      <c r="BE10" s="187">
        <v>22.7</v>
      </c>
      <c r="BF10" s="187">
        <v>23.1</v>
      </c>
      <c r="BG10" s="187">
        <v>23.5</v>
      </c>
      <c r="BH10" s="187">
        <v>24</v>
      </c>
      <c r="BI10" s="187">
        <v>24.3</v>
      </c>
      <c r="BJ10" s="235"/>
      <c r="BK10" s="235"/>
      <c r="BL10" s="235"/>
      <c r="BM10" s="235"/>
      <c r="BN10" s="235"/>
      <c r="BO10" s="235"/>
      <c r="BP10" s="235"/>
      <c r="BQ10" s="235"/>
      <c r="BR10" s="235"/>
      <c r="BS10" s="235"/>
      <c r="BT10" s="235"/>
      <c r="BU10" s="235"/>
      <c r="BV10" s="235"/>
      <c r="BW10" s="235"/>
      <c r="BX10" s="235"/>
      <c r="BY10" s="235"/>
      <c r="BZ10" s="235"/>
      <c r="CA10" s="235"/>
      <c r="CB10" s="235"/>
      <c r="CC10" s="235"/>
      <c r="CD10" s="235"/>
      <c r="CE10" s="235"/>
      <c r="CF10" s="235"/>
      <c r="CG10" s="235"/>
      <c r="CH10" s="235"/>
      <c r="CI10" s="235"/>
      <c r="CJ10" s="235"/>
      <c r="CK10" s="235"/>
      <c r="CL10" s="235"/>
      <c r="CM10" s="235"/>
      <c r="CN10" s="235"/>
      <c r="CO10" s="235"/>
      <c r="CP10" s="235"/>
      <c r="CQ10" s="235"/>
      <c r="CR10" s="235"/>
      <c r="CS10" s="235"/>
      <c r="CT10" s="235"/>
      <c r="CU10" s="235"/>
      <c r="CV10" s="235"/>
      <c r="CW10" s="235"/>
      <c r="CX10" s="235"/>
      <c r="CY10" s="235"/>
      <c r="CZ10" s="235"/>
      <c r="DA10" s="235"/>
      <c r="DB10" s="235"/>
      <c r="DC10" s="235"/>
      <c r="DD10" s="235"/>
    </row>
    <row r="11" spans="1:108" x14ac:dyDescent="0.2">
      <c r="A11" s="235"/>
      <c r="B11" s="235"/>
      <c r="C11" s="235"/>
      <c r="D11" s="235"/>
      <c r="E11" s="235"/>
      <c r="F11" s="235"/>
      <c r="G11" s="235"/>
      <c r="H11" s="235"/>
      <c r="I11" s="235"/>
      <c r="J11" s="235"/>
      <c r="K11" s="235"/>
      <c r="L11" s="235"/>
      <c r="M11" s="235"/>
      <c r="N11" s="235"/>
      <c r="O11" s="187" t="s">
        <v>115</v>
      </c>
      <c r="P11" s="187"/>
      <c r="Q11" s="187"/>
      <c r="R11" s="187"/>
      <c r="S11" s="187"/>
      <c r="T11" s="187"/>
      <c r="U11" s="187"/>
      <c r="V11" s="187"/>
      <c r="W11" s="187"/>
      <c r="X11" s="187"/>
      <c r="Y11" s="187"/>
      <c r="Z11" s="187"/>
      <c r="AA11" s="187"/>
      <c r="AB11" s="187"/>
      <c r="AC11" s="187">
        <v>20.6</v>
      </c>
      <c r="AD11" s="187">
        <v>20.3</v>
      </c>
      <c r="AE11" s="187">
        <v>20.2</v>
      </c>
      <c r="AF11" s="187">
        <v>20.100000000000001</v>
      </c>
      <c r="AG11" s="187">
        <v>20</v>
      </c>
      <c r="AH11" s="187">
        <v>19.899999999999999</v>
      </c>
      <c r="AI11" s="187">
        <v>19.8</v>
      </c>
      <c r="AJ11" s="187">
        <v>19.7</v>
      </c>
      <c r="AK11" s="187">
        <v>19.600000000000001</v>
      </c>
      <c r="AL11" s="187">
        <v>19.7</v>
      </c>
      <c r="AM11" s="187">
        <v>19.8</v>
      </c>
      <c r="AN11" s="187">
        <v>19.899999999999999</v>
      </c>
      <c r="AO11" s="187">
        <v>20</v>
      </c>
      <c r="AP11" s="187">
        <v>20.2</v>
      </c>
      <c r="AQ11" s="187">
        <v>20.399999999999999</v>
      </c>
      <c r="AR11" s="187">
        <v>20.6</v>
      </c>
      <c r="AS11" s="187">
        <v>20.8</v>
      </c>
      <c r="AT11" s="187">
        <v>21</v>
      </c>
      <c r="AU11" s="187">
        <v>21.2</v>
      </c>
      <c r="AV11" s="187">
        <v>21.4</v>
      </c>
      <c r="AW11" s="187">
        <v>21.5</v>
      </c>
      <c r="AX11" s="187">
        <v>21.7</v>
      </c>
      <c r="AY11" s="187">
        <v>21.8</v>
      </c>
      <c r="AZ11" s="187">
        <v>22</v>
      </c>
      <c r="BA11" s="187">
        <v>22.2</v>
      </c>
      <c r="BB11" s="187">
        <v>22.3</v>
      </c>
      <c r="BC11" s="187">
        <v>22.4</v>
      </c>
      <c r="BD11" s="187">
        <v>22.6</v>
      </c>
      <c r="BE11" s="187">
        <v>22.7</v>
      </c>
      <c r="BF11" s="187">
        <v>22.8</v>
      </c>
      <c r="BG11" s="187">
        <v>22.9</v>
      </c>
      <c r="BH11" s="187">
        <v>23</v>
      </c>
      <c r="BI11" s="187">
        <v>23.1</v>
      </c>
      <c r="BJ11" s="235"/>
      <c r="BK11" s="235"/>
      <c r="BL11" s="235"/>
      <c r="BM11" s="235"/>
      <c r="BN11" s="235"/>
      <c r="BO11" s="235"/>
      <c r="BP11" s="235"/>
      <c r="BQ11" s="235"/>
      <c r="BR11" s="235"/>
      <c r="BS11" s="235"/>
      <c r="BT11" s="235"/>
      <c r="BU11" s="235"/>
      <c r="BV11" s="235"/>
      <c r="BW11" s="235"/>
      <c r="BX11" s="235"/>
      <c r="BY11" s="235"/>
      <c r="BZ11" s="235"/>
      <c r="CA11" s="235"/>
      <c r="CB11" s="235"/>
      <c r="CC11" s="235"/>
      <c r="CD11" s="235"/>
      <c r="CE11" s="235"/>
      <c r="CF11" s="235"/>
      <c r="CG11" s="235"/>
      <c r="CH11" s="235"/>
      <c r="CI11" s="235"/>
      <c r="CJ11" s="235"/>
      <c r="CK11" s="235"/>
      <c r="CL11" s="235"/>
      <c r="CM11" s="235"/>
      <c r="CN11" s="235"/>
      <c r="CO11" s="235"/>
      <c r="CP11" s="235"/>
      <c r="CQ11" s="235"/>
      <c r="CR11" s="235"/>
      <c r="CS11" s="235"/>
      <c r="CT11" s="235"/>
      <c r="CU11" s="235"/>
      <c r="CV11" s="235"/>
      <c r="CW11" s="235"/>
      <c r="CX11" s="235"/>
      <c r="CY11" s="235"/>
      <c r="CZ11" s="235"/>
      <c r="DA11" s="235"/>
      <c r="DB11" s="235"/>
      <c r="DC11" s="235"/>
      <c r="DD11" s="235"/>
    </row>
    <row r="12" spans="1:108" x14ac:dyDescent="0.2">
      <c r="A12" s="235"/>
      <c r="B12" s="235"/>
      <c r="C12" s="235"/>
      <c r="D12" s="235"/>
      <c r="E12" s="235"/>
      <c r="F12" s="235"/>
      <c r="G12" s="235"/>
      <c r="H12" s="235"/>
      <c r="I12" s="235"/>
      <c r="J12" s="235"/>
      <c r="K12" s="235"/>
      <c r="L12" s="235"/>
      <c r="M12" s="235"/>
      <c r="N12" s="235"/>
      <c r="O12" s="187" t="s">
        <v>114</v>
      </c>
      <c r="P12" s="187"/>
      <c r="Q12" s="187"/>
      <c r="R12" s="187"/>
      <c r="S12" s="187"/>
      <c r="T12" s="187"/>
      <c r="U12" s="187"/>
      <c r="V12" s="187"/>
      <c r="W12" s="187"/>
      <c r="X12" s="187"/>
      <c r="Y12" s="187"/>
      <c r="Z12" s="187"/>
      <c r="AA12" s="187"/>
      <c r="AB12" s="187"/>
      <c r="AC12" s="187">
        <v>20.6</v>
      </c>
      <c r="AD12" s="187">
        <v>20.399999999999999</v>
      </c>
      <c r="AE12" s="187">
        <v>20.8</v>
      </c>
      <c r="AF12" s="187">
        <v>20.9</v>
      </c>
      <c r="AG12" s="187">
        <v>21</v>
      </c>
      <c r="AH12" s="187">
        <v>21</v>
      </c>
      <c r="AI12" s="187">
        <v>21</v>
      </c>
      <c r="AJ12" s="187">
        <v>21</v>
      </c>
      <c r="AK12" s="187">
        <v>21</v>
      </c>
      <c r="AL12" s="187">
        <v>21</v>
      </c>
      <c r="AM12" s="187">
        <v>21.1</v>
      </c>
      <c r="AN12" s="187">
        <v>21.1</v>
      </c>
      <c r="AO12" s="187">
        <v>21.2</v>
      </c>
      <c r="AP12" s="187">
        <v>21.3</v>
      </c>
      <c r="AQ12" s="187">
        <v>21.3</v>
      </c>
      <c r="AR12" s="187">
        <v>21.4</v>
      </c>
      <c r="AS12" s="187">
        <v>21.4</v>
      </c>
      <c r="AT12" s="187">
        <v>21.5</v>
      </c>
      <c r="AU12" s="187">
        <v>21.6</v>
      </c>
      <c r="AV12" s="187">
        <v>21.7</v>
      </c>
      <c r="AW12" s="187">
        <v>21.7</v>
      </c>
      <c r="AX12" s="187">
        <v>21.8</v>
      </c>
      <c r="AY12" s="187">
        <v>21.9</v>
      </c>
      <c r="AZ12" s="187">
        <v>22</v>
      </c>
      <c r="BA12" s="187">
        <v>22.1</v>
      </c>
      <c r="BB12" s="187">
        <v>22.2</v>
      </c>
      <c r="BC12" s="187">
        <v>22.3</v>
      </c>
      <c r="BD12" s="187">
        <v>22.4</v>
      </c>
      <c r="BE12" s="187">
        <v>22.5</v>
      </c>
      <c r="BF12" s="187">
        <v>22.5</v>
      </c>
      <c r="BG12" s="187">
        <v>22.6</v>
      </c>
      <c r="BH12" s="187">
        <v>22.7</v>
      </c>
      <c r="BI12" s="187">
        <v>22.8</v>
      </c>
      <c r="BJ12" s="235"/>
      <c r="BK12" s="235"/>
      <c r="BL12" s="235"/>
      <c r="BM12" s="235"/>
      <c r="BN12" s="235"/>
      <c r="BO12" s="235"/>
      <c r="BP12" s="235"/>
      <c r="BQ12" s="235"/>
      <c r="BR12" s="235"/>
      <c r="BS12" s="235"/>
      <c r="BT12" s="235"/>
      <c r="BU12" s="235"/>
      <c r="BV12" s="235"/>
      <c r="BW12" s="235"/>
      <c r="BX12" s="235"/>
      <c r="BY12" s="235"/>
      <c r="BZ12" s="235"/>
      <c r="CA12" s="235"/>
      <c r="CB12" s="235"/>
      <c r="CC12" s="235"/>
      <c r="CD12" s="235"/>
      <c r="CE12" s="235"/>
      <c r="CF12" s="235"/>
      <c r="CG12" s="235"/>
      <c r="CH12" s="235"/>
      <c r="CI12" s="235"/>
      <c r="CJ12" s="235"/>
      <c r="CK12" s="235"/>
      <c r="CL12" s="235"/>
      <c r="CM12" s="235"/>
      <c r="CN12" s="235"/>
      <c r="CO12" s="235"/>
      <c r="CP12" s="235"/>
      <c r="CQ12" s="235"/>
      <c r="CR12" s="235"/>
      <c r="CS12" s="235"/>
      <c r="CT12" s="235"/>
      <c r="CU12" s="235"/>
      <c r="CV12" s="235"/>
      <c r="CW12" s="235"/>
      <c r="CX12" s="235"/>
      <c r="CY12" s="235"/>
      <c r="CZ12" s="235"/>
      <c r="DA12" s="235"/>
      <c r="DB12" s="235"/>
      <c r="DC12" s="235"/>
      <c r="DD12" s="235"/>
    </row>
    <row r="13" spans="1:108" x14ac:dyDescent="0.2">
      <c r="A13" s="235"/>
      <c r="B13" s="235"/>
      <c r="C13" s="235"/>
      <c r="D13" s="235"/>
      <c r="E13" s="235"/>
      <c r="F13" s="235"/>
      <c r="G13" s="235"/>
      <c r="H13" s="235"/>
      <c r="I13" s="235"/>
      <c r="J13" s="235"/>
      <c r="K13" s="235"/>
      <c r="L13" s="235"/>
      <c r="M13" s="235"/>
      <c r="N13" s="235"/>
      <c r="O13" s="187" t="s">
        <v>101</v>
      </c>
      <c r="P13" s="187"/>
      <c r="Q13" s="187"/>
      <c r="R13" s="187"/>
      <c r="S13" s="187"/>
      <c r="T13" s="187"/>
      <c r="U13" s="187"/>
      <c r="V13" s="187"/>
      <c r="W13" s="187"/>
      <c r="X13" s="187"/>
      <c r="Y13" s="187"/>
      <c r="Z13" s="187"/>
      <c r="AA13" s="187"/>
      <c r="AB13" s="187"/>
      <c r="AC13" s="187">
        <v>20.6</v>
      </c>
      <c r="AD13" s="187">
        <v>20.399999999999999</v>
      </c>
      <c r="AE13" s="187">
        <v>20.6</v>
      </c>
      <c r="AF13" s="187">
        <v>20.6</v>
      </c>
      <c r="AG13" s="187">
        <v>20.6</v>
      </c>
      <c r="AH13" s="187">
        <v>20.5</v>
      </c>
      <c r="AI13" s="187">
        <v>20.5</v>
      </c>
      <c r="AJ13" s="187">
        <v>20.399999999999999</v>
      </c>
      <c r="AK13" s="187">
        <v>20.399999999999999</v>
      </c>
      <c r="AL13" s="187">
        <v>20.3</v>
      </c>
      <c r="AM13" s="187">
        <v>20.3</v>
      </c>
      <c r="AN13" s="187">
        <v>20.3</v>
      </c>
      <c r="AO13" s="187">
        <v>20.3</v>
      </c>
      <c r="AP13" s="187">
        <v>20.399999999999999</v>
      </c>
      <c r="AQ13" s="187">
        <v>20.399999999999999</v>
      </c>
      <c r="AR13" s="187">
        <v>20.5</v>
      </c>
      <c r="AS13" s="187">
        <v>20.5</v>
      </c>
      <c r="AT13" s="187">
        <v>20.6</v>
      </c>
      <c r="AU13" s="187">
        <v>20.7</v>
      </c>
      <c r="AV13" s="187">
        <v>20.7</v>
      </c>
      <c r="AW13" s="187">
        <v>20.8</v>
      </c>
      <c r="AX13" s="187">
        <v>20.9</v>
      </c>
      <c r="AY13" s="187">
        <v>21</v>
      </c>
      <c r="AZ13" s="187">
        <v>21.1</v>
      </c>
      <c r="BA13" s="187">
        <v>21.2</v>
      </c>
      <c r="BB13" s="187">
        <v>21.4</v>
      </c>
      <c r="BC13" s="187">
        <v>21.5</v>
      </c>
      <c r="BD13" s="187">
        <v>21.6</v>
      </c>
      <c r="BE13" s="187">
        <v>21.7</v>
      </c>
      <c r="BF13" s="187">
        <v>21.9</v>
      </c>
      <c r="BG13" s="187">
        <v>22</v>
      </c>
      <c r="BH13" s="187">
        <v>22.1</v>
      </c>
      <c r="BI13" s="187">
        <v>22.2</v>
      </c>
      <c r="BJ13" s="235"/>
      <c r="BK13" s="235"/>
      <c r="BL13" s="235"/>
      <c r="BM13" s="235"/>
      <c r="BN13" s="235"/>
      <c r="BO13" s="235"/>
      <c r="BP13" s="235"/>
      <c r="BQ13" s="235"/>
      <c r="BR13" s="235"/>
      <c r="BS13" s="235"/>
      <c r="BT13" s="235"/>
      <c r="BU13" s="235"/>
      <c r="BV13" s="235"/>
      <c r="BW13" s="235"/>
      <c r="BX13" s="235"/>
      <c r="BY13" s="235"/>
      <c r="BZ13" s="235"/>
      <c r="CA13" s="235"/>
      <c r="CB13" s="235"/>
      <c r="CC13" s="235"/>
      <c r="CD13" s="235"/>
      <c r="CE13" s="235"/>
      <c r="CF13" s="235"/>
      <c r="CG13" s="235"/>
      <c r="CH13" s="235"/>
      <c r="CI13" s="235"/>
      <c r="CJ13" s="235"/>
      <c r="CK13" s="235"/>
      <c r="CL13" s="235"/>
      <c r="CM13" s="235"/>
      <c r="CN13" s="235"/>
      <c r="CO13" s="235"/>
      <c r="CP13" s="235"/>
      <c r="CQ13" s="235"/>
      <c r="CR13" s="235"/>
      <c r="CS13" s="235"/>
      <c r="CT13" s="235"/>
      <c r="CU13" s="235"/>
      <c r="CV13" s="235"/>
      <c r="CW13" s="235"/>
      <c r="CX13" s="235"/>
      <c r="CY13" s="235"/>
      <c r="CZ13" s="235"/>
      <c r="DA13" s="235"/>
      <c r="DB13" s="235"/>
      <c r="DC13" s="235"/>
      <c r="DD13" s="235"/>
    </row>
    <row r="14" spans="1:108" x14ac:dyDescent="0.2">
      <c r="A14" s="235"/>
      <c r="B14" s="235"/>
      <c r="C14" s="235"/>
      <c r="D14" s="235"/>
      <c r="E14" s="235"/>
      <c r="F14" s="235"/>
      <c r="G14" s="235"/>
      <c r="H14" s="235"/>
      <c r="I14" s="235"/>
      <c r="J14" s="235"/>
      <c r="K14" s="235"/>
      <c r="L14" s="235"/>
      <c r="M14" s="235"/>
      <c r="N14" s="235"/>
      <c r="O14" s="187" t="s">
        <v>181</v>
      </c>
      <c r="P14" s="187"/>
      <c r="Q14" s="187"/>
      <c r="R14" s="187"/>
      <c r="S14" s="187"/>
      <c r="T14" s="187"/>
      <c r="U14" s="187"/>
      <c r="V14" s="187"/>
      <c r="W14" s="187"/>
      <c r="X14" s="187"/>
      <c r="Y14" s="187"/>
      <c r="Z14" s="187"/>
      <c r="AA14" s="187"/>
      <c r="AB14" s="187"/>
      <c r="AC14" s="187">
        <v>20.6</v>
      </c>
      <c r="AD14" s="187">
        <v>20.399999999999999</v>
      </c>
      <c r="AE14" s="187">
        <v>20.399999999999999</v>
      </c>
      <c r="AF14" s="187">
        <v>20.3</v>
      </c>
      <c r="AG14" s="187">
        <v>20.2</v>
      </c>
      <c r="AH14" s="187">
        <v>20.2</v>
      </c>
      <c r="AI14" s="187"/>
      <c r="AJ14" s="187"/>
      <c r="AK14" s="187"/>
      <c r="AL14" s="187"/>
      <c r="AM14" s="187"/>
      <c r="AN14" s="187"/>
      <c r="AO14" s="187"/>
      <c r="AP14" s="187"/>
      <c r="AQ14" s="187"/>
      <c r="AR14" s="187"/>
      <c r="AS14" s="187"/>
      <c r="AT14" s="187"/>
      <c r="AU14" s="187"/>
      <c r="AV14" s="187"/>
      <c r="AW14" s="187"/>
      <c r="AX14" s="187"/>
      <c r="AY14" s="187"/>
      <c r="AZ14" s="187"/>
      <c r="BA14" s="187"/>
      <c r="BB14" s="187"/>
      <c r="BC14" s="187"/>
      <c r="BD14" s="187"/>
      <c r="BE14" s="187"/>
      <c r="BF14" s="187"/>
      <c r="BG14" s="187"/>
      <c r="BH14" s="187"/>
      <c r="BI14" s="187"/>
      <c r="BJ14" s="235"/>
      <c r="BK14" s="235"/>
      <c r="BL14" s="235"/>
      <c r="BM14" s="235"/>
      <c r="BN14" s="235"/>
      <c r="BO14" s="235"/>
      <c r="BP14" s="235"/>
      <c r="BQ14" s="235"/>
      <c r="BR14" s="235"/>
      <c r="BS14" s="235"/>
      <c r="BT14" s="235"/>
      <c r="BU14" s="235"/>
      <c r="BV14" s="235"/>
      <c r="BW14" s="235"/>
      <c r="BX14" s="235"/>
      <c r="BY14" s="235"/>
      <c r="BZ14" s="235"/>
      <c r="CA14" s="235"/>
      <c r="CB14" s="235"/>
      <c r="CC14" s="235"/>
      <c r="CD14" s="235"/>
      <c r="CE14" s="235"/>
      <c r="CF14" s="235"/>
      <c r="CG14" s="235"/>
      <c r="CH14" s="235"/>
      <c r="CI14" s="235"/>
      <c r="CJ14" s="235"/>
      <c r="CK14" s="235"/>
      <c r="CL14" s="235"/>
      <c r="CM14" s="235"/>
      <c r="CN14" s="235"/>
      <c r="CO14" s="235"/>
      <c r="CP14" s="235"/>
      <c r="CQ14" s="235"/>
      <c r="CR14" s="235"/>
      <c r="CS14" s="235"/>
      <c r="CT14" s="235"/>
      <c r="CU14" s="235"/>
      <c r="CV14" s="235"/>
      <c r="CW14" s="235"/>
      <c r="CX14" s="235"/>
      <c r="CY14" s="235"/>
      <c r="CZ14" s="235"/>
      <c r="DA14" s="235"/>
      <c r="DB14" s="235"/>
      <c r="DC14" s="235"/>
      <c r="DD14" s="235"/>
    </row>
    <row r="16" spans="1:108" x14ac:dyDescent="0.2">
      <c r="A16" s="235"/>
      <c r="B16" s="235"/>
      <c r="C16" s="235"/>
      <c r="D16" s="235"/>
      <c r="E16" s="235"/>
      <c r="F16" s="235"/>
      <c r="G16" s="235"/>
      <c r="H16" s="235"/>
      <c r="I16" s="235"/>
      <c r="J16" s="235"/>
      <c r="K16" s="235"/>
      <c r="L16" s="235"/>
      <c r="M16" s="235"/>
      <c r="N16" s="235"/>
      <c r="O16" s="235" t="s">
        <v>193</v>
      </c>
      <c r="P16" s="235"/>
      <c r="Q16" s="235"/>
      <c r="R16" s="235"/>
      <c r="S16" s="235"/>
      <c r="T16" s="235"/>
      <c r="U16" s="235"/>
      <c r="V16" s="235"/>
      <c r="W16" s="235"/>
      <c r="X16" s="235"/>
      <c r="Y16" s="235"/>
      <c r="Z16" s="235"/>
      <c r="AA16" s="235"/>
      <c r="AB16" s="235"/>
      <c r="AC16" s="235"/>
      <c r="AD16" s="235"/>
      <c r="AE16" s="235"/>
      <c r="AF16" s="235"/>
      <c r="AG16" s="235"/>
      <c r="AH16" s="235"/>
      <c r="AI16" s="235"/>
      <c r="AJ16" s="235"/>
      <c r="AK16" s="235"/>
      <c r="AL16" s="235"/>
      <c r="AM16" s="235"/>
      <c r="AN16" s="235"/>
      <c r="AO16" s="235"/>
      <c r="AP16" s="235"/>
      <c r="AQ16" s="235"/>
      <c r="AR16" s="235"/>
      <c r="AS16" s="235"/>
      <c r="AT16" s="235"/>
      <c r="AU16" s="235"/>
      <c r="AV16" s="235"/>
      <c r="AW16" s="235"/>
      <c r="AX16" s="235"/>
      <c r="AY16" s="235"/>
      <c r="AZ16" s="235"/>
      <c r="BA16" s="235"/>
      <c r="BB16" s="235"/>
      <c r="BC16" s="235"/>
      <c r="BD16" s="235"/>
      <c r="BE16" s="235"/>
      <c r="BF16" s="235"/>
      <c r="BG16" s="235"/>
      <c r="BH16" s="235"/>
      <c r="BI16" s="235"/>
      <c r="BJ16" s="235"/>
      <c r="BK16" s="235"/>
      <c r="BL16" s="235"/>
      <c r="BM16" s="235"/>
      <c r="BN16" s="235"/>
      <c r="BO16" s="235"/>
      <c r="BP16" s="235"/>
      <c r="BQ16" s="235"/>
      <c r="BR16" s="235"/>
      <c r="BS16" s="235"/>
      <c r="BT16" s="235"/>
      <c r="BU16" s="235"/>
      <c r="BV16" s="235"/>
      <c r="BW16" s="235"/>
      <c r="BX16" s="235"/>
      <c r="BY16" s="235"/>
      <c r="BZ16" s="235"/>
      <c r="CA16" s="235"/>
      <c r="CB16" s="235"/>
      <c r="CC16" s="235"/>
      <c r="CD16" s="235"/>
      <c r="CE16" s="235"/>
      <c r="CF16" s="235"/>
      <c r="CG16" s="235"/>
      <c r="CH16" s="235"/>
      <c r="CI16" s="235"/>
      <c r="CJ16" s="235"/>
      <c r="CK16" s="235"/>
      <c r="CL16" s="235"/>
      <c r="CM16" s="235"/>
      <c r="CN16" s="235"/>
      <c r="CO16" s="235"/>
      <c r="CP16" s="235"/>
      <c r="CQ16" s="235"/>
      <c r="CR16" s="235"/>
      <c r="CS16" s="235"/>
      <c r="CT16" s="235"/>
      <c r="CU16" s="235"/>
      <c r="CV16" s="235"/>
      <c r="CW16" s="235"/>
      <c r="CX16" s="235"/>
      <c r="CY16" s="235"/>
      <c r="CZ16" s="235"/>
      <c r="DA16" s="235"/>
      <c r="DB16" s="235"/>
      <c r="DC16" s="235"/>
      <c r="DD16" s="235"/>
    </row>
    <row r="17" spans="15:61" x14ac:dyDescent="0.2">
      <c r="O17" s="235" t="s">
        <v>183</v>
      </c>
      <c r="P17" s="235"/>
      <c r="Q17" s="235"/>
      <c r="R17" s="235"/>
      <c r="S17" s="235"/>
      <c r="T17" s="235"/>
      <c r="U17" s="235"/>
      <c r="V17" s="235"/>
      <c r="W17" s="235"/>
      <c r="X17" s="235"/>
      <c r="Y17" s="235"/>
      <c r="Z17" s="235"/>
      <c r="AA17" s="235"/>
      <c r="AB17" s="235"/>
      <c r="AC17" s="235"/>
      <c r="AD17" s="235"/>
      <c r="AE17" s="235"/>
      <c r="AF17" s="235"/>
      <c r="AG17" s="235"/>
      <c r="AH17" s="235"/>
      <c r="AI17" s="235"/>
      <c r="AJ17" s="235"/>
      <c r="AK17" s="235"/>
      <c r="AL17" s="235"/>
      <c r="AM17" s="235"/>
      <c r="AN17" s="235"/>
      <c r="AO17" s="235"/>
      <c r="AP17" s="235"/>
      <c r="AQ17" s="235"/>
      <c r="AR17" s="235"/>
      <c r="AS17" s="235"/>
      <c r="AT17" s="235"/>
      <c r="AU17" s="235"/>
      <c r="AV17" s="235"/>
      <c r="AW17" s="235"/>
      <c r="AX17" s="235"/>
      <c r="AY17" s="235"/>
      <c r="AZ17" s="235"/>
      <c r="BA17" s="235"/>
      <c r="BB17" s="235"/>
      <c r="BC17" s="235"/>
      <c r="BD17" s="235"/>
      <c r="BE17" s="235"/>
      <c r="BF17" s="235"/>
      <c r="BG17" s="235"/>
      <c r="BH17" s="235"/>
      <c r="BI17" s="235"/>
    </row>
    <row r="18" spans="15:61" x14ac:dyDescent="0.2">
      <c r="O18" s="235" t="s">
        <v>194</v>
      </c>
      <c r="P18" s="235"/>
      <c r="Q18" s="235"/>
      <c r="R18" s="235"/>
      <c r="S18" s="235"/>
      <c r="T18" s="235"/>
      <c r="U18" s="235"/>
      <c r="V18" s="235"/>
      <c r="W18" s="235"/>
      <c r="X18" s="235"/>
      <c r="Y18" s="235"/>
      <c r="Z18" s="235"/>
      <c r="AA18" s="235"/>
      <c r="AB18" s="235"/>
      <c r="AC18" s="235"/>
      <c r="AD18" s="235"/>
      <c r="AE18" s="235"/>
      <c r="AF18" s="235"/>
      <c r="AG18" s="235"/>
      <c r="AH18" s="235"/>
      <c r="AI18" s="235"/>
      <c r="AJ18" s="235"/>
      <c r="AK18" s="235"/>
      <c r="AL18" s="235"/>
      <c r="AM18" s="235"/>
      <c r="AN18" s="235"/>
      <c r="AO18" s="235"/>
      <c r="AP18" s="235"/>
      <c r="AQ18" s="235"/>
      <c r="AR18" s="235"/>
      <c r="AS18" s="235"/>
      <c r="AT18" s="235"/>
      <c r="AU18" s="235"/>
      <c r="AV18" s="235"/>
      <c r="AW18" s="235"/>
      <c r="AX18" s="235"/>
      <c r="AY18" s="235"/>
      <c r="AZ18" s="235"/>
      <c r="BA18" s="235"/>
      <c r="BB18" s="235"/>
      <c r="BC18" s="235"/>
      <c r="BD18" s="235"/>
      <c r="BE18" s="235"/>
      <c r="BF18" s="235"/>
      <c r="BG18" s="235"/>
      <c r="BH18" s="235"/>
      <c r="BI18" s="235"/>
    </row>
    <row r="19" spans="15:61" x14ac:dyDescent="0.2">
      <c r="O19" s="235" t="s">
        <v>185</v>
      </c>
      <c r="P19" s="235"/>
      <c r="Q19" s="235"/>
      <c r="R19" s="235"/>
      <c r="S19" s="235"/>
      <c r="T19" s="235"/>
      <c r="U19" s="235"/>
      <c r="V19" s="235"/>
      <c r="W19" s="235"/>
      <c r="X19" s="235"/>
      <c r="Y19" s="235"/>
      <c r="Z19" s="235"/>
      <c r="AA19" s="235"/>
      <c r="AB19" s="235"/>
      <c r="AC19" s="235"/>
      <c r="AD19" s="235"/>
      <c r="AE19" s="235"/>
      <c r="AF19" s="235"/>
      <c r="AG19" s="235"/>
      <c r="AH19" s="235"/>
      <c r="AI19" s="235"/>
      <c r="AJ19" s="235"/>
      <c r="AK19" s="235"/>
      <c r="AL19" s="235"/>
      <c r="AM19" s="235"/>
      <c r="AN19" s="235"/>
      <c r="AO19" s="235"/>
      <c r="AP19" s="235"/>
      <c r="AQ19" s="235"/>
      <c r="AR19" s="235"/>
      <c r="AS19" s="235"/>
      <c r="AT19" s="235"/>
      <c r="AU19" s="235"/>
      <c r="AV19" s="235"/>
      <c r="AW19" s="235"/>
      <c r="AX19" s="235"/>
      <c r="AY19" s="235"/>
      <c r="AZ19" s="235"/>
      <c r="BA19" s="235"/>
      <c r="BB19" s="235"/>
      <c r="BC19" s="235"/>
      <c r="BD19" s="235"/>
      <c r="BE19" s="235"/>
      <c r="BF19" s="235"/>
      <c r="BG19" s="235"/>
      <c r="BH19" s="235"/>
      <c r="BI19" s="235"/>
    </row>
    <row r="20" spans="15:61" x14ac:dyDescent="0.2">
      <c r="O20" s="235" t="s">
        <v>186</v>
      </c>
      <c r="P20" s="235"/>
      <c r="Q20" s="235"/>
      <c r="R20" s="235"/>
      <c r="S20" s="235"/>
      <c r="T20" s="235"/>
      <c r="U20" s="235"/>
      <c r="V20" s="235"/>
      <c r="W20" s="235"/>
      <c r="X20" s="235"/>
      <c r="Y20" s="235"/>
      <c r="Z20" s="235"/>
      <c r="AA20" s="235"/>
      <c r="AB20" s="235"/>
      <c r="AC20" s="235"/>
      <c r="AD20" s="235"/>
      <c r="AE20" s="235"/>
      <c r="AF20" s="235"/>
      <c r="AG20" s="235"/>
      <c r="AH20" s="235"/>
      <c r="AI20" s="235"/>
      <c r="AJ20" s="235"/>
      <c r="AK20" s="235"/>
      <c r="AL20" s="235"/>
      <c r="AM20" s="235"/>
      <c r="AN20" s="235"/>
      <c r="AO20" s="235"/>
      <c r="AP20" s="235"/>
      <c r="AQ20" s="235"/>
      <c r="AR20" s="235"/>
      <c r="AS20" s="235"/>
      <c r="AT20" s="235"/>
      <c r="AU20" s="235"/>
      <c r="AV20" s="235"/>
      <c r="AW20" s="235"/>
      <c r="AX20" s="235"/>
      <c r="AY20" s="235"/>
      <c r="AZ20" s="235"/>
      <c r="BA20" s="235"/>
      <c r="BB20" s="235"/>
      <c r="BC20" s="235"/>
      <c r="BD20" s="235"/>
      <c r="BE20" s="235"/>
      <c r="BF20" s="235"/>
      <c r="BG20" s="235"/>
      <c r="BH20" s="235"/>
      <c r="BI20" s="235"/>
    </row>
    <row r="21" spans="15:61" x14ac:dyDescent="0.2">
      <c r="O21" s="235" t="s">
        <v>187</v>
      </c>
      <c r="P21" s="235"/>
      <c r="Q21" s="235"/>
      <c r="R21" s="235"/>
      <c r="S21" s="235"/>
      <c r="T21" s="235"/>
      <c r="U21" s="235"/>
      <c r="V21" s="235"/>
      <c r="W21" s="235"/>
      <c r="X21" s="235"/>
      <c r="Y21" s="235"/>
      <c r="Z21" s="235"/>
      <c r="AA21" s="235"/>
      <c r="AB21" s="235"/>
      <c r="AC21" s="235"/>
      <c r="AD21" s="235"/>
      <c r="AE21" s="235"/>
      <c r="AF21" s="235"/>
      <c r="AG21" s="235"/>
      <c r="AH21" s="235"/>
      <c r="AI21" s="235"/>
      <c r="AJ21" s="235"/>
      <c r="AK21" s="235"/>
      <c r="AL21" s="235"/>
      <c r="AM21" s="235"/>
      <c r="AN21" s="235"/>
      <c r="AO21" s="235"/>
      <c r="AP21" s="235"/>
      <c r="AQ21" s="235"/>
      <c r="AR21" s="235"/>
      <c r="AS21" s="235"/>
      <c r="AT21" s="235"/>
      <c r="AU21" s="235"/>
      <c r="AV21" s="235"/>
      <c r="AW21" s="235"/>
      <c r="AX21" s="235"/>
      <c r="AY21" s="235"/>
      <c r="AZ21" s="235"/>
      <c r="BA21" s="235"/>
      <c r="BB21" s="235"/>
      <c r="BC21" s="235"/>
      <c r="BD21" s="235"/>
      <c r="BE21" s="235"/>
      <c r="BF21" s="235"/>
      <c r="BG21" s="235"/>
      <c r="BH21" s="235"/>
      <c r="BI21" s="235"/>
    </row>
    <row r="22" spans="15:61" s="235" customFormat="1" x14ac:dyDescent="0.2">
      <c r="O22" s="235" t="s">
        <v>195</v>
      </c>
    </row>
    <row r="23" spans="15:61" s="235" customFormat="1" x14ac:dyDescent="0.2">
      <c r="O23" s="235" t="s">
        <v>196</v>
      </c>
    </row>
    <row r="24" spans="15:61" s="235" customFormat="1" x14ac:dyDescent="0.2"/>
    <row r="25" spans="15:61" s="235" customFormat="1" x14ac:dyDescent="0.2"/>
    <row r="26" spans="15:61" s="235" customFormat="1" x14ac:dyDescent="0.2"/>
    <row r="27" spans="15:61" ht="15" x14ac:dyDescent="0.25">
      <c r="O27" s="108" t="s">
        <v>197</v>
      </c>
      <c r="P27" s="235"/>
      <c r="Q27" s="235"/>
      <c r="R27" s="235"/>
      <c r="S27" s="235"/>
      <c r="T27" s="235"/>
      <c r="U27" s="235"/>
      <c r="V27" s="235"/>
      <c r="W27" s="235"/>
      <c r="X27" s="235"/>
      <c r="Y27" s="235"/>
      <c r="Z27" s="235"/>
      <c r="AA27" s="235"/>
      <c r="AB27" s="235"/>
      <c r="AC27" s="235"/>
      <c r="AD27" s="235"/>
      <c r="AE27" s="235"/>
      <c r="AF27" s="235"/>
      <c r="AG27" s="235"/>
      <c r="AH27" s="235"/>
      <c r="AI27" s="235"/>
      <c r="AJ27" s="235"/>
      <c r="AK27" s="235"/>
      <c r="AL27" s="235"/>
      <c r="AM27" s="235"/>
      <c r="AN27" s="235"/>
      <c r="AO27" s="235"/>
      <c r="AP27" s="235"/>
      <c r="AQ27" s="235"/>
      <c r="AR27" s="235"/>
      <c r="AS27" s="235"/>
      <c r="AT27" s="235"/>
      <c r="AU27" s="235"/>
      <c r="AV27" s="235"/>
      <c r="AW27" s="235"/>
      <c r="AX27" s="235"/>
      <c r="AY27" s="235"/>
      <c r="AZ27" s="235"/>
      <c r="BA27" s="235"/>
      <c r="BB27" s="235"/>
      <c r="BC27" s="235"/>
      <c r="BD27" s="235"/>
      <c r="BE27" s="235"/>
      <c r="BF27" s="235"/>
      <c r="BG27" s="235"/>
      <c r="BH27" s="235"/>
      <c r="BI27" s="235"/>
    </row>
    <row r="28" spans="15:61" x14ac:dyDescent="0.2">
      <c r="O28" s="235" t="s">
        <v>198</v>
      </c>
      <c r="P28" s="235"/>
      <c r="Q28" s="235"/>
      <c r="R28" s="235"/>
      <c r="S28" s="235"/>
      <c r="T28" s="235"/>
      <c r="U28" s="235"/>
      <c r="V28" s="235"/>
      <c r="W28" s="235"/>
      <c r="X28" s="235"/>
      <c r="Y28" s="235"/>
      <c r="Z28" s="235"/>
      <c r="AA28" s="235"/>
      <c r="AB28" s="235"/>
      <c r="AC28" s="235"/>
      <c r="AD28" s="235"/>
      <c r="AE28" s="235"/>
      <c r="AF28" s="235"/>
      <c r="AG28" s="235"/>
      <c r="AH28" s="235"/>
      <c r="AI28" s="235"/>
      <c r="AJ28" s="235"/>
      <c r="AK28" s="235"/>
      <c r="AL28" s="235"/>
      <c r="AM28" s="235"/>
      <c r="AN28" s="235"/>
      <c r="AO28" s="235"/>
      <c r="AP28" s="235"/>
      <c r="AQ28" s="235"/>
      <c r="AR28" s="235"/>
      <c r="AS28" s="235"/>
      <c r="AT28" s="235"/>
      <c r="AU28" s="235"/>
      <c r="AV28" s="235"/>
      <c r="AW28" s="235"/>
      <c r="AX28" s="235"/>
      <c r="AY28" s="235"/>
      <c r="AZ28" s="235"/>
      <c r="BA28" s="235"/>
      <c r="BB28" s="235"/>
      <c r="BC28" s="235"/>
      <c r="BD28" s="235"/>
      <c r="BE28" s="235"/>
      <c r="BF28" s="235"/>
      <c r="BG28" s="235"/>
      <c r="BH28" s="235"/>
      <c r="BI28" s="235"/>
    </row>
    <row r="29" spans="15:61" ht="15" x14ac:dyDescent="0.25">
      <c r="O29" s="354" t="s">
        <v>180</v>
      </c>
      <c r="P29" s="190">
        <v>38353</v>
      </c>
      <c r="Q29" s="190">
        <v>38718</v>
      </c>
      <c r="R29" s="190">
        <v>39083</v>
      </c>
      <c r="S29" s="190">
        <v>39448</v>
      </c>
      <c r="T29" s="190">
        <v>39814</v>
      </c>
      <c r="U29" s="190">
        <v>40179</v>
      </c>
      <c r="V29" s="190">
        <v>40544</v>
      </c>
      <c r="W29" s="190">
        <v>40909</v>
      </c>
      <c r="X29" s="190">
        <v>41275</v>
      </c>
      <c r="Y29" s="190">
        <v>41640</v>
      </c>
      <c r="Z29" s="190">
        <v>42005</v>
      </c>
      <c r="AA29" s="190">
        <v>42370</v>
      </c>
      <c r="AB29" s="190">
        <v>42736</v>
      </c>
      <c r="AC29" s="190">
        <v>43101</v>
      </c>
      <c r="AD29" s="190">
        <v>43466</v>
      </c>
      <c r="AE29" s="190">
        <v>43831</v>
      </c>
      <c r="AF29" s="190">
        <v>44197</v>
      </c>
      <c r="AG29" s="190">
        <v>44562</v>
      </c>
      <c r="AH29" s="190">
        <v>44927</v>
      </c>
      <c r="AI29" s="190">
        <v>45292</v>
      </c>
      <c r="AJ29" s="190">
        <v>45658</v>
      </c>
      <c r="AK29" s="190">
        <v>46023</v>
      </c>
      <c r="AL29" s="190">
        <v>46388</v>
      </c>
      <c r="AM29" s="190">
        <v>46753</v>
      </c>
      <c r="AN29" s="190">
        <v>47119</v>
      </c>
      <c r="AO29" s="190">
        <v>47484</v>
      </c>
      <c r="AP29" s="190">
        <v>47849</v>
      </c>
      <c r="AQ29" s="190">
        <v>48214</v>
      </c>
      <c r="AR29" s="190">
        <v>48580</v>
      </c>
      <c r="AS29" s="190">
        <v>48945</v>
      </c>
      <c r="AT29" s="190">
        <v>49310</v>
      </c>
      <c r="AU29" s="190">
        <v>49675</v>
      </c>
      <c r="AV29" s="190">
        <v>50041</v>
      </c>
      <c r="AW29" s="190">
        <v>50406</v>
      </c>
      <c r="AX29" s="190">
        <v>50771</v>
      </c>
      <c r="AY29" s="190">
        <v>51136</v>
      </c>
      <c r="AZ29" s="190">
        <v>51502</v>
      </c>
      <c r="BA29" s="190">
        <v>51867</v>
      </c>
      <c r="BB29" s="190">
        <v>52232</v>
      </c>
      <c r="BC29" s="190">
        <v>52597</v>
      </c>
      <c r="BD29" s="190">
        <v>52963</v>
      </c>
      <c r="BE29" s="190">
        <v>53328</v>
      </c>
      <c r="BF29" s="190">
        <v>53693</v>
      </c>
      <c r="BG29" s="190">
        <v>54058</v>
      </c>
      <c r="BH29" s="190">
        <v>54424</v>
      </c>
      <c r="BI29" s="190">
        <v>54789</v>
      </c>
    </row>
    <row r="30" spans="15:61" x14ac:dyDescent="0.2">
      <c r="O30" s="191" t="s">
        <v>121</v>
      </c>
      <c r="P30" s="187">
        <v>34.1</v>
      </c>
      <c r="Q30" s="187">
        <v>34.4</v>
      </c>
      <c r="R30" s="187">
        <v>34.200000000000003</v>
      </c>
      <c r="S30" s="187">
        <v>34.200000000000003</v>
      </c>
      <c r="T30" s="187">
        <v>32.4</v>
      </c>
      <c r="U30" s="187">
        <v>32.299999999999997</v>
      </c>
      <c r="V30" s="187">
        <v>33.700000000000003</v>
      </c>
      <c r="W30" s="187">
        <v>32.9</v>
      </c>
      <c r="X30" s="187">
        <v>34.1</v>
      </c>
      <c r="Y30" s="187">
        <v>34</v>
      </c>
      <c r="Z30" s="187">
        <v>33.4</v>
      </c>
      <c r="AA30" s="187">
        <v>31.8</v>
      </c>
      <c r="AB30" s="187">
        <v>33.299999999999997</v>
      </c>
      <c r="AC30" s="187">
        <v>29.6</v>
      </c>
      <c r="AD30" s="187"/>
      <c r="AE30" s="187"/>
      <c r="AF30" s="187"/>
      <c r="AG30" s="187"/>
      <c r="AH30" s="187"/>
      <c r="AI30" s="187"/>
      <c r="AJ30" s="187"/>
      <c r="AK30" s="187"/>
      <c r="AL30" s="187"/>
      <c r="AM30" s="187"/>
      <c r="AN30" s="187"/>
      <c r="AO30" s="187"/>
      <c r="AP30" s="187"/>
      <c r="AQ30" s="187"/>
      <c r="AR30" s="187"/>
      <c r="AS30" s="187"/>
      <c r="AT30" s="187"/>
      <c r="AU30" s="187"/>
      <c r="AV30" s="187"/>
      <c r="AW30" s="187"/>
      <c r="AX30" s="187"/>
      <c r="AY30" s="187"/>
      <c r="AZ30" s="187"/>
      <c r="BA30" s="187"/>
      <c r="BB30" s="187"/>
      <c r="BC30" s="187"/>
      <c r="BD30" s="187"/>
      <c r="BE30" s="187"/>
      <c r="BF30" s="187"/>
      <c r="BG30" s="187"/>
      <c r="BH30" s="187"/>
      <c r="BI30" s="187"/>
    </row>
    <row r="31" spans="15:61" x14ac:dyDescent="0.2">
      <c r="O31" s="187" t="s">
        <v>103</v>
      </c>
      <c r="P31" s="187"/>
      <c r="Q31" s="187"/>
      <c r="R31" s="187"/>
      <c r="S31" s="187"/>
      <c r="T31" s="187"/>
      <c r="U31" s="187"/>
      <c r="V31" s="187"/>
      <c r="W31" s="187"/>
      <c r="X31" s="187"/>
      <c r="Y31" s="187"/>
      <c r="Z31" s="187"/>
      <c r="AA31" s="187"/>
      <c r="AB31" s="187"/>
      <c r="AC31" s="187">
        <v>29.6</v>
      </c>
      <c r="AD31" s="187">
        <v>29.1</v>
      </c>
      <c r="AE31" s="187">
        <v>28.6</v>
      </c>
      <c r="AF31" s="187">
        <v>28.2</v>
      </c>
      <c r="AG31" s="187">
        <v>27.9</v>
      </c>
      <c r="AH31" s="187">
        <v>27.7</v>
      </c>
      <c r="AI31" s="187">
        <v>27.5</v>
      </c>
      <c r="AJ31" s="187">
        <v>27.3</v>
      </c>
      <c r="AK31" s="187">
        <v>27.1</v>
      </c>
      <c r="AL31" s="187">
        <v>27.2</v>
      </c>
      <c r="AM31" s="187">
        <v>27.4</v>
      </c>
      <c r="AN31" s="187">
        <v>27.7</v>
      </c>
      <c r="AO31" s="187">
        <v>28.3</v>
      </c>
      <c r="AP31" s="187">
        <v>29</v>
      </c>
      <c r="AQ31" s="187">
        <v>29.7</v>
      </c>
      <c r="AR31" s="187">
        <v>30.5</v>
      </c>
      <c r="AS31" s="187">
        <v>31.4</v>
      </c>
      <c r="AT31" s="187">
        <v>32.1</v>
      </c>
      <c r="AU31" s="187">
        <v>32.9</v>
      </c>
      <c r="AV31" s="187">
        <v>33.6</v>
      </c>
      <c r="AW31" s="187">
        <v>34.299999999999997</v>
      </c>
      <c r="AX31" s="187">
        <v>35</v>
      </c>
      <c r="AY31" s="187">
        <v>35.700000000000003</v>
      </c>
      <c r="AZ31" s="187">
        <v>36.299999999999997</v>
      </c>
      <c r="BA31" s="187">
        <v>37</v>
      </c>
      <c r="BB31" s="187">
        <v>37.6</v>
      </c>
      <c r="BC31" s="187">
        <v>38.299999999999997</v>
      </c>
      <c r="BD31" s="187">
        <v>38.9</v>
      </c>
      <c r="BE31" s="187">
        <v>39.6</v>
      </c>
      <c r="BF31" s="187">
        <v>40.200000000000003</v>
      </c>
      <c r="BG31" s="187">
        <v>40.9</v>
      </c>
      <c r="BH31" s="187">
        <v>41.6</v>
      </c>
      <c r="BI31" s="187">
        <v>42.2</v>
      </c>
    </row>
    <row r="32" spans="15:61" x14ac:dyDescent="0.2">
      <c r="O32" s="187" t="s">
        <v>115</v>
      </c>
      <c r="P32" s="187"/>
      <c r="Q32" s="187"/>
      <c r="R32" s="187"/>
      <c r="S32" s="187"/>
      <c r="T32" s="187"/>
      <c r="U32" s="187"/>
      <c r="V32" s="187"/>
      <c r="W32" s="187"/>
      <c r="X32" s="187"/>
      <c r="Y32" s="187"/>
      <c r="Z32" s="187"/>
      <c r="AA32" s="187"/>
      <c r="AB32" s="187"/>
      <c r="AC32" s="187">
        <v>29.6</v>
      </c>
      <c r="AD32" s="187">
        <v>29.2</v>
      </c>
      <c r="AE32" s="187">
        <v>28.9</v>
      </c>
      <c r="AF32" s="187">
        <v>28.8</v>
      </c>
      <c r="AG32" s="187">
        <v>28.7</v>
      </c>
      <c r="AH32" s="187">
        <v>28.6</v>
      </c>
      <c r="AI32" s="187">
        <v>28.6</v>
      </c>
      <c r="AJ32" s="187">
        <v>28.6</v>
      </c>
      <c r="AK32" s="187">
        <v>28.6</v>
      </c>
      <c r="AL32" s="187">
        <v>28.9</v>
      </c>
      <c r="AM32" s="187">
        <v>29.3</v>
      </c>
      <c r="AN32" s="187">
        <v>29.9</v>
      </c>
      <c r="AO32" s="187">
        <v>30.6</v>
      </c>
      <c r="AP32" s="187">
        <v>31.4</v>
      </c>
      <c r="AQ32" s="187">
        <v>32.299999999999997</v>
      </c>
      <c r="AR32" s="187">
        <v>33.200000000000003</v>
      </c>
      <c r="AS32" s="187">
        <v>34.1</v>
      </c>
      <c r="AT32" s="187">
        <v>35</v>
      </c>
      <c r="AU32" s="187">
        <v>35.700000000000003</v>
      </c>
      <c r="AV32" s="187">
        <v>36.4</v>
      </c>
      <c r="AW32" s="187">
        <v>37</v>
      </c>
      <c r="AX32" s="187">
        <v>37.6</v>
      </c>
      <c r="AY32" s="187">
        <v>38.200000000000003</v>
      </c>
      <c r="AZ32" s="187">
        <v>38.700000000000003</v>
      </c>
      <c r="BA32" s="187">
        <v>39.299999999999997</v>
      </c>
      <c r="BB32" s="187">
        <v>39.700000000000003</v>
      </c>
      <c r="BC32" s="187">
        <v>40.200000000000003</v>
      </c>
      <c r="BD32" s="187">
        <v>40.6</v>
      </c>
      <c r="BE32" s="187">
        <v>41</v>
      </c>
      <c r="BF32" s="187">
        <v>41.4</v>
      </c>
      <c r="BG32" s="187">
        <v>41.7</v>
      </c>
      <c r="BH32" s="187">
        <v>41.9</v>
      </c>
      <c r="BI32" s="187">
        <v>42.1</v>
      </c>
    </row>
    <row r="33" spans="1:61" ht="15" x14ac:dyDescent="0.25">
      <c r="A33" s="108" t="s">
        <v>199</v>
      </c>
      <c r="B33" s="235"/>
      <c r="C33" s="235"/>
      <c r="D33" s="235"/>
      <c r="E33" s="235"/>
      <c r="F33" s="235"/>
      <c r="G33" s="235"/>
      <c r="H33" s="235"/>
      <c r="I33" s="235"/>
      <c r="J33" s="235"/>
      <c r="K33" s="235"/>
      <c r="L33" s="235"/>
      <c r="M33" s="235"/>
      <c r="N33" s="235"/>
      <c r="O33" s="187" t="s">
        <v>114</v>
      </c>
      <c r="P33" s="187"/>
      <c r="Q33" s="187"/>
      <c r="R33" s="187"/>
      <c r="S33" s="187"/>
      <c r="T33" s="187"/>
      <c r="U33" s="187"/>
      <c r="V33" s="187"/>
      <c r="W33" s="187"/>
      <c r="X33" s="187"/>
      <c r="Y33" s="187"/>
      <c r="Z33" s="187"/>
      <c r="AA33" s="187"/>
      <c r="AB33" s="187"/>
      <c r="AC33" s="187">
        <v>29.6</v>
      </c>
      <c r="AD33" s="187">
        <v>29.3</v>
      </c>
      <c r="AE33" s="187">
        <v>29.8</v>
      </c>
      <c r="AF33" s="187">
        <v>29.9</v>
      </c>
      <c r="AG33" s="187">
        <v>30</v>
      </c>
      <c r="AH33" s="187">
        <v>30.1</v>
      </c>
      <c r="AI33" s="187">
        <v>30.1</v>
      </c>
      <c r="AJ33" s="187">
        <v>30.2</v>
      </c>
      <c r="AK33" s="187">
        <v>30.2</v>
      </c>
      <c r="AL33" s="187">
        <v>30.3</v>
      </c>
      <c r="AM33" s="187">
        <v>30.4</v>
      </c>
      <c r="AN33" s="187">
        <v>30.6</v>
      </c>
      <c r="AO33" s="187">
        <v>30.9</v>
      </c>
      <c r="AP33" s="187">
        <v>31.1</v>
      </c>
      <c r="AQ33" s="187">
        <v>31.3</v>
      </c>
      <c r="AR33" s="187">
        <v>31.6</v>
      </c>
      <c r="AS33" s="187">
        <v>32</v>
      </c>
      <c r="AT33" s="187">
        <v>32.4</v>
      </c>
      <c r="AU33" s="187">
        <v>32.799999999999997</v>
      </c>
      <c r="AV33" s="187">
        <v>33.299999999999997</v>
      </c>
      <c r="AW33" s="187">
        <v>33.9</v>
      </c>
      <c r="AX33" s="187">
        <v>34.5</v>
      </c>
      <c r="AY33" s="187">
        <v>35.1</v>
      </c>
      <c r="AZ33" s="187">
        <v>35.799999999999997</v>
      </c>
      <c r="BA33" s="187">
        <v>36.4</v>
      </c>
      <c r="BB33" s="187">
        <v>37.1</v>
      </c>
      <c r="BC33" s="187">
        <v>37.700000000000003</v>
      </c>
      <c r="BD33" s="187">
        <v>38.299999999999997</v>
      </c>
      <c r="BE33" s="187">
        <v>38.9</v>
      </c>
      <c r="BF33" s="187">
        <v>39.4</v>
      </c>
      <c r="BG33" s="187">
        <v>39.9</v>
      </c>
      <c r="BH33" s="187">
        <v>40.1</v>
      </c>
      <c r="BI33" s="187">
        <v>40.4</v>
      </c>
    </row>
    <row r="34" spans="1:61" x14ac:dyDescent="0.2">
      <c r="A34" s="235"/>
      <c r="B34" s="235"/>
      <c r="C34" s="235"/>
      <c r="D34" s="235"/>
      <c r="E34" s="235"/>
      <c r="F34" s="235"/>
      <c r="G34" s="235"/>
      <c r="H34" s="235"/>
      <c r="I34" s="235"/>
      <c r="J34" s="235"/>
      <c r="K34" s="235"/>
      <c r="L34" s="235"/>
      <c r="M34" s="235"/>
      <c r="N34" s="235"/>
      <c r="O34" s="187" t="s">
        <v>101</v>
      </c>
      <c r="P34" s="187"/>
      <c r="Q34" s="187"/>
      <c r="R34" s="187"/>
      <c r="S34" s="187"/>
      <c r="T34" s="187"/>
      <c r="U34" s="187"/>
      <c r="V34" s="187"/>
      <c r="W34" s="187"/>
      <c r="X34" s="187"/>
      <c r="Y34" s="187"/>
      <c r="Z34" s="187"/>
      <c r="AA34" s="187"/>
      <c r="AB34" s="187"/>
      <c r="AC34" s="187">
        <v>29.6</v>
      </c>
      <c r="AD34" s="187">
        <v>29.3</v>
      </c>
      <c r="AE34" s="187">
        <v>29.5</v>
      </c>
      <c r="AF34" s="187">
        <v>29.5</v>
      </c>
      <c r="AG34" s="187">
        <v>29.4</v>
      </c>
      <c r="AH34" s="187">
        <v>29.4</v>
      </c>
      <c r="AI34" s="187">
        <v>29.3</v>
      </c>
      <c r="AJ34" s="187">
        <v>29.3</v>
      </c>
      <c r="AK34" s="187">
        <v>29.3</v>
      </c>
      <c r="AL34" s="187">
        <v>29.2</v>
      </c>
      <c r="AM34" s="187">
        <v>29.3</v>
      </c>
      <c r="AN34" s="187">
        <v>29.4</v>
      </c>
      <c r="AO34" s="187">
        <v>29.5</v>
      </c>
      <c r="AP34" s="187">
        <v>29.7</v>
      </c>
      <c r="AQ34" s="187">
        <v>29.9</v>
      </c>
      <c r="AR34" s="187">
        <v>30.1</v>
      </c>
      <c r="AS34" s="187">
        <v>30.4</v>
      </c>
      <c r="AT34" s="187">
        <v>30.7</v>
      </c>
      <c r="AU34" s="187">
        <v>31.1</v>
      </c>
      <c r="AV34" s="187">
        <v>31.5</v>
      </c>
      <c r="AW34" s="187">
        <v>32</v>
      </c>
      <c r="AX34" s="187">
        <v>32.5</v>
      </c>
      <c r="AY34" s="187">
        <v>33.1</v>
      </c>
      <c r="AZ34" s="187">
        <v>33.700000000000003</v>
      </c>
      <c r="BA34" s="187">
        <v>34.4</v>
      </c>
      <c r="BB34" s="187">
        <v>35</v>
      </c>
      <c r="BC34" s="187">
        <v>35.6</v>
      </c>
      <c r="BD34" s="187">
        <v>36.200000000000003</v>
      </c>
      <c r="BE34" s="187">
        <v>36.799999999999997</v>
      </c>
      <c r="BF34" s="187">
        <v>37.299999999999997</v>
      </c>
      <c r="BG34" s="187">
        <v>37.799999999999997</v>
      </c>
      <c r="BH34" s="187">
        <v>38.1</v>
      </c>
      <c r="BI34" s="187">
        <v>38.4</v>
      </c>
    </row>
    <row r="35" spans="1:61" x14ac:dyDescent="0.2">
      <c r="A35" s="235"/>
      <c r="B35" s="235"/>
      <c r="C35" s="235"/>
      <c r="D35" s="235"/>
      <c r="E35" s="235"/>
      <c r="F35" s="235"/>
      <c r="G35" s="235"/>
      <c r="H35" s="235"/>
      <c r="I35" s="235"/>
      <c r="J35" s="235"/>
      <c r="K35" s="235"/>
      <c r="L35" s="235"/>
      <c r="M35" s="235"/>
      <c r="N35" s="235"/>
      <c r="O35" s="187" t="s">
        <v>181</v>
      </c>
      <c r="P35" s="187"/>
      <c r="Q35" s="187"/>
      <c r="R35" s="187"/>
      <c r="S35" s="187"/>
      <c r="T35" s="187"/>
      <c r="U35" s="187"/>
      <c r="V35" s="187"/>
      <c r="W35" s="187"/>
      <c r="X35" s="187"/>
      <c r="Y35" s="187"/>
      <c r="Z35" s="187"/>
      <c r="AA35" s="187"/>
      <c r="AB35" s="187"/>
      <c r="AC35" s="187">
        <v>29.6</v>
      </c>
      <c r="AD35" s="187">
        <v>29.2</v>
      </c>
      <c r="AE35" s="187">
        <v>29.2</v>
      </c>
      <c r="AF35" s="187">
        <v>29.1</v>
      </c>
      <c r="AG35" s="187">
        <v>29</v>
      </c>
      <c r="AH35" s="187">
        <v>28.9</v>
      </c>
      <c r="AI35" s="187"/>
      <c r="AJ35" s="187"/>
      <c r="AK35" s="187"/>
      <c r="AL35" s="187"/>
      <c r="AM35" s="187"/>
      <c r="AN35" s="187"/>
      <c r="AO35" s="187"/>
      <c r="AP35" s="187"/>
      <c r="AQ35" s="187"/>
      <c r="AR35" s="187"/>
      <c r="AS35" s="187"/>
      <c r="AT35" s="187"/>
      <c r="AU35" s="187"/>
      <c r="AV35" s="187"/>
      <c r="AW35" s="187"/>
      <c r="AX35" s="187"/>
      <c r="AY35" s="187"/>
      <c r="AZ35" s="187"/>
      <c r="BA35" s="187"/>
      <c r="BB35" s="187"/>
      <c r="BC35" s="187"/>
      <c r="BD35" s="187"/>
      <c r="BE35" s="187"/>
      <c r="BF35" s="187"/>
      <c r="BG35" s="187"/>
      <c r="BH35" s="187"/>
      <c r="BI35" s="187"/>
    </row>
    <row r="37" spans="1:61" x14ac:dyDescent="0.2">
      <c r="A37" s="235"/>
      <c r="B37" s="235"/>
      <c r="C37" s="235"/>
      <c r="D37" s="235"/>
      <c r="E37" s="235"/>
      <c r="F37" s="235"/>
      <c r="G37" s="235"/>
      <c r="H37" s="235"/>
      <c r="I37" s="235"/>
      <c r="J37" s="235"/>
      <c r="K37" s="235"/>
      <c r="L37" s="235"/>
      <c r="M37" s="235"/>
      <c r="N37" s="235"/>
      <c r="O37" s="235" t="s">
        <v>193</v>
      </c>
      <c r="P37" s="235"/>
      <c r="Q37" s="235"/>
      <c r="R37" s="235"/>
      <c r="S37" s="235"/>
      <c r="T37" s="235"/>
      <c r="U37" s="235"/>
      <c r="V37" s="235"/>
      <c r="W37" s="235"/>
      <c r="X37" s="235"/>
      <c r="Y37" s="235"/>
      <c r="Z37" s="235"/>
      <c r="AA37" s="235"/>
      <c r="AB37" s="235"/>
      <c r="AC37" s="235"/>
      <c r="AD37" s="235"/>
      <c r="AE37" s="235"/>
      <c r="AF37" s="235"/>
      <c r="AG37" s="235"/>
      <c r="AH37" s="235"/>
      <c r="AI37" s="235"/>
      <c r="AJ37" s="235"/>
      <c r="AK37" s="235"/>
      <c r="AL37" s="235"/>
      <c r="AM37" s="235"/>
      <c r="AN37" s="235"/>
      <c r="AO37" s="235"/>
      <c r="AP37" s="235"/>
      <c r="AQ37" s="235"/>
      <c r="AR37" s="235"/>
      <c r="AS37" s="235"/>
      <c r="AT37" s="235"/>
      <c r="AU37" s="235"/>
      <c r="AV37" s="235"/>
      <c r="AW37" s="235"/>
      <c r="AX37" s="235"/>
      <c r="AY37" s="235"/>
      <c r="AZ37" s="235"/>
      <c r="BA37" s="235"/>
      <c r="BB37" s="235"/>
      <c r="BC37" s="235"/>
      <c r="BD37" s="235"/>
      <c r="BE37" s="235"/>
      <c r="BF37" s="235"/>
      <c r="BG37" s="235"/>
      <c r="BH37" s="235"/>
      <c r="BI37" s="235"/>
    </row>
    <row r="38" spans="1:61" x14ac:dyDescent="0.2">
      <c r="A38" s="235"/>
      <c r="B38" s="235"/>
      <c r="C38" s="235"/>
      <c r="D38" s="235"/>
      <c r="E38" s="235"/>
      <c r="F38" s="235"/>
      <c r="G38" s="235"/>
      <c r="H38" s="235"/>
      <c r="I38" s="235"/>
      <c r="J38" s="235"/>
      <c r="K38" s="235"/>
      <c r="L38" s="235"/>
      <c r="M38" s="235"/>
      <c r="N38" s="235"/>
      <c r="O38" s="235" t="s">
        <v>183</v>
      </c>
      <c r="P38" s="235"/>
      <c r="Q38" s="235"/>
      <c r="R38" s="235"/>
      <c r="S38" s="235"/>
      <c r="T38" s="235"/>
      <c r="U38" s="235"/>
      <c r="V38" s="235"/>
      <c r="W38" s="235"/>
      <c r="X38" s="235"/>
      <c r="Y38" s="235"/>
      <c r="Z38" s="235"/>
      <c r="AA38" s="235"/>
      <c r="AB38" s="235"/>
      <c r="AC38" s="235"/>
      <c r="AD38" s="235"/>
      <c r="AE38" s="235"/>
      <c r="AF38" s="235"/>
      <c r="AG38" s="235"/>
      <c r="AH38" s="235"/>
      <c r="AI38" s="235"/>
      <c r="AJ38" s="235"/>
      <c r="AK38" s="235"/>
      <c r="AL38" s="235"/>
      <c r="AM38" s="235"/>
      <c r="AN38" s="235"/>
      <c r="AO38" s="235"/>
      <c r="AP38" s="235"/>
      <c r="AQ38" s="235"/>
      <c r="AR38" s="235"/>
      <c r="AS38" s="235"/>
      <c r="AT38" s="235"/>
      <c r="AU38" s="235"/>
      <c r="AV38" s="235"/>
      <c r="AW38" s="235"/>
      <c r="AX38" s="235"/>
      <c r="AY38" s="235"/>
      <c r="AZ38" s="235"/>
      <c r="BA38" s="235"/>
      <c r="BB38" s="235"/>
      <c r="BC38" s="235"/>
      <c r="BD38" s="235"/>
      <c r="BE38" s="235"/>
      <c r="BF38" s="235"/>
      <c r="BG38" s="235"/>
      <c r="BH38" s="235"/>
      <c r="BI38" s="235"/>
    </row>
    <row r="39" spans="1:61" x14ac:dyDescent="0.2">
      <c r="A39" s="235"/>
      <c r="B39" s="235"/>
      <c r="C39" s="235"/>
      <c r="D39" s="235"/>
      <c r="E39" s="235"/>
      <c r="F39" s="235"/>
      <c r="G39" s="235"/>
      <c r="H39" s="235"/>
      <c r="I39" s="235"/>
      <c r="J39" s="235"/>
      <c r="K39" s="235"/>
      <c r="L39" s="235"/>
      <c r="M39" s="235"/>
      <c r="N39" s="235"/>
      <c r="O39" s="235" t="s">
        <v>194</v>
      </c>
      <c r="P39" s="235"/>
      <c r="Q39" s="235"/>
      <c r="R39" s="235"/>
      <c r="S39" s="235"/>
      <c r="T39" s="235"/>
      <c r="U39" s="235"/>
      <c r="V39" s="235"/>
      <c r="W39" s="235"/>
      <c r="X39" s="235"/>
      <c r="Y39" s="235"/>
      <c r="Z39" s="235"/>
      <c r="AA39" s="235"/>
      <c r="AB39" s="235"/>
      <c r="AC39" s="235"/>
      <c r="AD39" s="235"/>
      <c r="AE39" s="235"/>
      <c r="AF39" s="235"/>
      <c r="AG39" s="235"/>
      <c r="AH39" s="235"/>
      <c r="AI39" s="235"/>
      <c r="AJ39" s="235"/>
      <c r="AK39" s="235"/>
      <c r="AL39" s="235"/>
      <c r="AM39" s="235"/>
      <c r="AN39" s="235"/>
      <c r="AO39" s="235"/>
      <c r="AP39" s="235"/>
      <c r="AQ39" s="235"/>
      <c r="AR39" s="235"/>
      <c r="AS39" s="235"/>
      <c r="AT39" s="235"/>
      <c r="AU39" s="235"/>
      <c r="AV39" s="235"/>
      <c r="AW39" s="235"/>
      <c r="AX39" s="235"/>
      <c r="AY39" s="235"/>
      <c r="AZ39" s="235"/>
      <c r="BA39" s="235"/>
      <c r="BB39" s="235"/>
      <c r="BC39" s="235"/>
      <c r="BD39" s="235"/>
      <c r="BE39" s="235"/>
      <c r="BF39" s="235"/>
      <c r="BG39" s="235"/>
      <c r="BH39" s="235"/>
      <c r="BI39" s="235"/>
    </row>
    <row r="40" spans="1:61" x14ac:dyDescent="0.2">
      <c r="A40" s="235"/>
      <c r="B40" s="235"/>
      <c r="C40" s="235"/>
      <c r="D40" s="235"/>
      <c r="E40" s="235"/>
      <c r="F40" s="235"/>
      <c r="G40" s="235"/>
      <c r="H40" s="235"/>
      <c r="I40" s="235"/>
      <c r="J40" s="235"/>
      <c r="K40" s="235"/>
      <c r="L40" s="235"/>
      <c r="M40" s="235"/>
      <c r="N40" s="235"/>
      <c r="O40" s="235" t="s">
        <v>185</v>
      </c>
      <c r="P40" s="235"/>
      <c r="Q40" s="235"/>
      <c r="R40" s="235"/>
      <c r="S40" s="235"/>
      <c r="T40" s="235"/>
      <c r="U40" s="235"/>
      <c r="V40" s="235"/>
      <c r="W40" s="235"/>
      <c r="X40" s="235"/>
      <c r="Y40" s="235"/>
      <c r="Z40" s="235"/>
      <c r="AA40" s="235"/>
      <c r="AB40" s="235"/>
      <c r="AC40" s="235"/>
      <c r="AD40" s="235"/>
      <c r="AE40" s="235"/>
      <c r="AF40" s="235"/>
      <c r="AG40" s="235"/>
      <c r="AH40" s="235"/>
      <c r="AI40" s="235"/>
      <c r="AJ40" s="235"/>
      <c r="AK40" s="235"/>
      <c r="AL40" s="235"/>
      <c r="AM40" s="235"/>
      <c r="AN40" s="235"/>
      <c r="AO40" s="235"/>
      <c r="AP40" s="235"/>
      <c r="AQ40" s="235"/>
      <c r="AR40" s="235"/>
      <c r="AS40" s="235"/>
      <c r="AT40" s="235"/>
      <c r="AU40" s="235"/>
      <c r="AV40" s="235"/>
      <c r="AW40" s="235"/>
      <c r="AX40" s="235"/>
      <c r="AY40" s="235"/>
      <c r="AZ40" s="235"/>
      <c r="BA40" s="235"/>
      <c r="BB40" s="235"/>
      <c r="BC40" s="235"/>
      <c r="BD40" s="235"/>
      <c r="BE40" s="235"/>
      <c r="BF40" s="235"/>
      <c r="BG40" s="235"/>
      <c r="BH40" s="235"/>
      <c r="BI40" s="235"/>
    </row>
    <row r="41" spans="1:61" x14ac:dyDescent="0.2">
      <c r="A41" s="235"/>
      <c r="B41" s="235"/>
      <c r="C41" s="235"/>
      <c r="D41" s="235"/>
      <c r="E41" s="235"/>
      <c r="F41" s="235"/>
      <c r="G41" s="235"/>
      <c r="H41" s="235"/>
      <c r="I41" s="235"/>
      <c r="J41" s="235"/>
      <c r="K41" s="235"/>
      <c r="L41" s="235"/>
      <c r="M41" s="235"/>
      <c r="N41" s="235"/>
      <c r="O41" s="235" t="s">
        <v>186</v>
      </c>
      <c r="P41" s="235"/>
      <c r="Q41" s="235"/>
      <c r="R41" s="235"/>
      <c r="S41" s="235"/>
      <c r="T41" s="235"/>
      <c r="U41" s="235"/>
      <c r="V41" s="235"/>
      <c r="W41" s="235"/>
      <c r="X41" s="235"/>
      <c r="Y41" s="235"/>
      <c r="Z41" s="235"/>
      <c r="AA41" s="235"/>
      <c r="AB41" s="235"/>
      <c r="AC41" s="235"/>
      <c r="AD41" s="235"/>
      <c r="AE41" s="235"/>
      <c r="AF41" s="235"/>
      <c r="AG41" s="235"/>
      <c r="AH41" s="235"/>
      <c r="AI41" s="235"/>
      <c r="AJ41" s="235"/>
      <c r="AK41" s="235"/>
      <c r="AL41" s="235"/>
      <c r="AM41" s="235"/>
      <c r="AN41" s="235"/>
      <c r="AO41" s="235"/>
      <c r="AP41" s="235"/>
      <c r="AQ41" s="235"/>
      <c r="AR41" s="235"/>
      <c r="AS41" s="235"/>
      <c r="AT41" s="235"/>
      <c r="AU41" s="235"/>
      <c r="AV41" s="235"/>
      <c r="AW41" s="235"/>
      <c r="AX41" s="235"/>
      <c r="AY41" s="235"/>
      <c r="AZ41" s="235"/>
      <c r="BA41" s="235"/>
      <c r="BB41" s="235"/>
      <c r="BC41" s="235"/>
      <c r="BD41" s="235"/>
      <c r="BE41" s="235"/>
      <c r="BF41" s="235"/>
      <c r="BG41" s="235"/>
      <c r="BH41" s="235"/>
      <c r="BI41" s="235"/>
    </row>
    <row r="42" spans="1:61" x14ac:dyDescent="0.2">
      <c r="A42" s="235"/>
      <c r="B42" s="235"/>
      <c r="C42" s="235"/>
      <c r="D42" s="235"/>
      <c r="E42" s="235"/>
      <c r="F42" s="235"/>
      <c r="G42" s="235"/>
      <c r="H42" s="235"/>
      <c r="I42" s="235"/>
      <c r="J42" s="235"/>
      <c r="K42" s="235"/>
      <c r="L42" s="235"/>
      <c r="M42" s="235"/>
      <c r="N42" s="235"/>
      <c r="O42" s="235" t="s">
        <v>187</v>
      </c>
      <c r="P42" s="235"/>
      <c r="Q42" s="235"/>
      <c r="R42" s="235"/>
      <c r="S42" s="235"/>
      <c r="T42" s="235"/>
      <c r="U42" s="235"/>
      <c r="V42" s="235"/>
      <c r="W42" s="235"/>
      <c r="X42" s="235"/>
      <c r="Y42" s="235"/>
      <c r="Z42" s="235"/>
      <c r="AA42" s="235"/>
      <c r="AB42" s="235"/>
      <c r="AC42" s="235"/>
      <c r="AD42" s="235"/>
      <c r="AE42" s="235"/>
      <c r="AF42" s="235"/>
      <c r="AG42" s="235"/>
      <c r="AH42" s="235"/>
      <c r="AI42" s="235"/>
      <c r="AJ42" s="235"/>
      <c r="AK42" s="235"/>
      <c r="AL42" s="235"/>
      <c r="AM42" s="235"/>
      <c r="AN42" s="235"/>
      <c r="AO42" s="235"/>
      <c r="AP42" s="235"/>
      <c r="AQ42" s="235"/>
      <c r="AR42" s="235"/>
      <c r="AS42" s="235"/>
      <c r="AT42" s="235"/>
      <c r="AU42" s="235"/>
      <c r="AV42" s="235"/>
      <c r="AW42" s="235"/>
      <c r="AX42" s="235"/>
      <c r="AY42" s="235"/>
      <c r="AZ42" s="235"/>
      <c r="BA42" s="235"/>
      <c r="BB42" s="235"/>
      <c r="BC42" s="235"/>
      <c r="BD42" s="235"/>
      <c r="BE42" s="235"/>
      <c r="BF42" s="235"/>
      <c r="BG42" s="235"/>
      <c r="BH42" s="235"/>
      <c r="BI42" s="235"/>
    </row>
    <row r="43" spans="1:61" x14ac:dyDescent="0.2">
      <c r="A43" s="235"/>
      <c r="B43" s="235"/>
      <c r="C43" s="235"/>
      <c r="D43" s="235"/>
      <c r="E43" s="235"/>
      <c r="F43" s="235"/>
      <c r="G43" s="235"/>
      <c r="H43" s="235"/>
      <c r="I43" s="235"/>
      <c r="J43" s="235"/>
      <c r="K43" s="235"/>
      <c r="L43" s="235"/>
      <c r="M43" s="235"/>
      <c r="N43" s="235"/>
      <c r="O43" s="235" t="s">
        <v>200</v>
      </c>
      <c r="P43" s="235"/>
      <c r="Q43" s="235"/>
      <c r="R43" s="235"/>
      <c r="S43" s="235"/>
      <c r="T43" s="235"/>
      <c r="U43" s="235"/>
      <c r="V43" s="235"/>
      <c r="W43" s="235"/>
      <c r="X43" s="235"/>
      <c r="Y43" s="235"/>
      <c r="Z43" s="235"/>
      <c r="AA43" s="235"/>
      <c r="AB43" s="235"/>
      <c r="AC43" s="235"/>
      <c r="AD43" s="235"/>
      <c r="AE43" s="235"/>
      <c r="AF43" s="235"/>
      <c r="AG43" s="235"/>
      <c r="AH43" s="235"/>
      <c r="AI43" s="235"/>
      <c r="AJ43" s="235"/>
      <c r="AK43" s="235"/>
      <c r="AL43" s="235"/>
      <c r="AM43" s="235"/>
      <c r="AN43" s="235"/>
      <c r="AO43" s="235"/>
      <c r="AP43" s="235"/>
      <c r="AQ43" s="235"/>
      <c r="AR43" s="235"/>
      <c r="AS43" s="235"/>
      <c r="AT43" s="235"/>
      <c r="AU43" s="235"/>
      <c r="AV43" s="235"/>
      <c r="AW43" s="235"/>
      <c r="AX43" s="235"/>
      <c r="AY43" s="235"/>
      <c r="AZ43" s="235"/>
      <c r="BA43" s="235"/>
      <c r="BB43" s="235"/>
      <c r="BC43" s="235"/>
      <c r="BD43" s="235"/>
      <c r="BE43" s="235"/>
      <c r="BF43" s="235"/>
      <c r="BG43" s="235"/>
      <c r="BH43" s="235"/>
      <c r="BI43" s="235"/>
    </row>
    <row r="44" spans="1:61" x14ac:dyDescent="0.2">
      <c r="A44" s="235"/>
      <c r="B44" s="235"/>
      <c r="C44" s="235"/>
      <c r="D44" s="235"/>
      <c r="E44" s="235"/>
      <c r="F44" s="235"/>
      <c r="G44" s="235"/>
      <c r="H44" s="235"/>
      <c r="I44" s="235"/>
      <c r="J44" s="235"/>
      <c r="K44" s="235"/>
      <c r="L44" s="235"/>
      <c r="M44" s="235"/>
      <c r="N44" s="235"/>
      <c r="O44" s="235" t="s">
        <v>201</v>
      </c>
      <c r="P44" s="235"/>
      <c r="Q44" s="235"/>
      <c r="R44" s="235"/>
      <c r="S44" s="235"/>
      <c r="T44" s="235"/>
      <c r="U44" s="235"/>
      <c r="V44" s="235"/>
      <c r="W44" s="235"/>
      <c r="X44" s="235"/>
      <c r="Y44" s="235"/>
      <c r="Z44" s="235"/>
      <c r="AA44" s="235"/>
      <c r="AB44" s="235"/>
      <c r="AC44" s="235"/>
      <c r="AD44" s="235"/>
      <c r="AE44" s="235"/>
      <c r="AF44" s="235"/>
      <c r="AG44" s="235"/>
      <c r="AH44" s="235"/>
      <c r="AI44" s="235"/>
      <c r="AJ44" s="235"/>
      <c r="AK44" s="235"/>
      <c r="AL44" s="235"/>
      <c r="AM44" s="235"/>
      <c r="AN44" s="235"/>
      <c r="AO44" s="235"/>
      <c r="AP44" s="235"/>
      <c r="AQ44" s="235"/>
      <c r="AR44" s="235"/>
      <c r="AS44" s="235"/>
      <c r="AT44" s="235"/>
      <c r="AU44" s="235"/>
      <c r="AV44" s="235"/>
      <c r="AW44" s="235"/>
      <c r="AX44" s="235"/>
      <c r="AY44" s="235"/>
      <c r="AZ44" s="235"/>
      <c r="BA44" s="235"/>
      <c r="BB44" s="235"/>
      <c r="BC44" s="235"/>
      <c r="BD44" s="235"/>
      <c r="BE44" s="235"/>
      <c r="BF44" s="235"/>
      <c r="BG44" s="235"/>
      <c r="BH44" s="235"/>
      <c r="BI44" s="235"/>
    </row>
    <row r="45" spans="1:61" x14ac:dyDescent="0.2">
      <c r="A45" s="235"/>
      <c r="B45" s="235"/>
      <c r="C45" s="235"/>
      <c r="D45" s="235"/>
      <c r="E45" s="235"/>
      <c r="F45" s="235"/>
      <c r="G45" s="235"/>
      <c r="H45" s="235"/>
      <c r="I45" s="235"/>
      <c r="J45" s="235"/>
      <c r="K45" s="235"/>
      <c r="L45" s="235"/>
      <c r="M45" s="235"/>
      <c r="N45" s="235"/>
      <c r="O45" s="235" t="s">
        <v>202</v>
      </c>
      <c r="P45" s="235"/>
      <c r="Q45" s="235"/>
      <c r="R45" s="235"/>
      <c r="S45" s="235"/>
      <c r="T45" s="235"/>
      <c r="U45" s="235"/>
      <c r="V45" s="235"/>
      <c r="W45" s="235"/>
      <c r="X45" s="235"/>
      <c r="Y45" s="235"/>
      <c r="Z45" s="235"/>
      <c r="AA45" s="235"/>
      <c r="AB45" s="235"/>
      <c r="AC45" s="235"/>
      <c r="AD45" s="235"/>
      <c r="AE45" s="235"/>
      <c r="AF45" s="235"/>
      <c r="AG45" s="235"/>
      <c r="AH45" s="235"/>
      <c r="AI45" s="235"/>
      <c r="AJ45" s="235"/>
      <c r="AK45" s="235"/>
      <c r="AL45" s="235"/>
      <c r="AM45" s="235"/>
      <c r="AN45" s="235"/>
      <c r="AO45" s="235"/>
      <c r="AP45" s="235"/>
      <c r="AQ45" s="235"/>
      <c r="AR45" s="235"/>
      <c r="AS45" s="235"/>
      <c r="AT45" s="235"/>
      <c r="AU45" s="235"/>
      <c r="AV45" s="235"/>
      <c r="AW45" s="235"/>
      <c r="AX45" s="235"/>
      <c r="AY45" s="235"/>
      <c r="AZ45" s="235"/>
      <c r="BA45" s="235"/>
      <c r="BB45" s="235"/>
      <c r="BC45" s="235"/>
      <c r="BD45" s="235"/>
      <c r="BE45" s="235"/>
      <c r="BF45" s="235"/>
      <c r="BG45" s="235"/>
      <c r="BH45" s="235"/>
      <c r="BI45" s="235"/>
    </row>
  </sheetData>
  <hyperlinks>
    <hyperlink ref="A3" location="'4. Energy demand'!A1" display="Return to: Chapter contents"/>
  </hyperlink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E0058"/>
  </sheetPr>
  <dimension ref="A1:AY15"/>
  <sheetViews>
    <sheetView showGridLines="0" zoomScale="80" zoomScaleNormal="80" workbookViewId="0">
      <selection activeCell="A2" sqref="A2"/>
    </sheetView>
  </sheetViews>
  <sheetFormatPr defaultColWidth="9.140625" defaultRowHeight="12.75" x14ac:dyDescent="0.2"/>
  <cols>
    <col min="1" max="14" width="9.140625" style="95"/>
    <col min="15" max="15" width="24.85546875" style="95" customWidth="1"/>
    <col min="16" max="16384" width="9.140625" style="95"/>
  </cols>
  <sheetData>
    <row r="1" spans="1:51" s="243" customFormat="1" ht="20.25" customHeight="1" x14ac:dyDescent="0.3">
      <c r="A1" s="242" t="s">
        <v>203</v>
      </c>
    </row>
    <row r="2" spans="1:51" s="81" customFormat="1" ht="15" x14ac:dyDescent="0.25"/>
    <row r="3" spans="1:51" s="487" customFormat="1" ht="15.75" x14ac:dyDescent="0.25">
      <c r="A3" s="486" t="s">
        <v>143</v>
      </c>
    </row>
    <row r="4" spans="1:51" s="489" customFormat="1" ht="15.75" x14ac:dyDescent="0.25">
      <c r="A4" s="488"/>
    </row>
    <row r="5" spans="1:51" x14ac:dyDescent="0.2">
      <c r="O5" s="21" t="s">
        <v>204</v>
      </c>
    </row>
    <row r="6" spans="1:51" x14ac:dyDescent="0.2">
      <c r="S6" s="96"/>
      <c r="T6" s="96"/>
      <c r="U6" s="96"/>
      <c r="V6" s="96"/>
      <c r="W6" s="96"/>
      <c r="X6" s="96"/>
      <c r="Y6" s="96"/>
      <c r="Z6" s="96"/>
      <c r="AA6" s="96"/>
      <c r="AB6" s="96"/>
      <c r="AC6" s="96"/>
      <c r="AD6" s="96"/>
      <c r="AE6" s="96"/>
      <c r="AF6" s="96"/>
      <c r="AG6" s="96"/>
      <c r="AH6" s="96"/>
      <c r="AI6" s="96"/>
      <c r="AJ6" s="96"/>
      <c r="AK6" s="96"/>
      <c r="AL6" s="96"/>
      <c r="AM6" s="96"/>
      <c r="AN6" s="96"/>
      <c r="AO6" s="96"/>
      <c r="AP6" s="96"/>
      <c r="AQ6" s="96"/>
      <c r="AR6" s="96"/>
      <c r="AS6" s="96"/>
      <c r="AT6" s="96"/>
      <c r="AU6" s="96"/>
      <c r="AV6" s="96"/>
      <c r="AW6" s="96"/>
      <c r="AX6" s="96"/>
      <c r="AY6" s="96"/>
    </row>
    <row r="7" spans="1:51" x14ac:dyDescent="0.2">
      <c r="O7" s="21" t="s">
        <v>205</v>
      </c>
      <c r="P7" s="22">
        <v>2015</v>
      </c>
      <c r="Q7" s="22">
        <v>2016</v>
      </c>
      <c r="R7" s="22">
        <v>2017</v>
      </c>
      <c r="S7" s="22">
        <v>2018</v>
      </c>
      <c r="T7" s="22">
        <v>2019</v>
      </c>
      <c r="U7" s="22">
        <v>2020</v>
      </c>
      <c r="V7" s="22">
        <v>2021</v>
      </c>
      <c r="W7" s="22">
        <v>2022</v>
      </c>
      <c r="X7" s="22">
        <v>2023</v>
      </c>
      <c r="Y7" s="22">
        <v>2024</v>
      </c>
      <c r="Z7" s="22">
        <v>2025</v>
      </c>
      <c r="AA7" s="22">
        <v>2026</v>
      </c>
      <c r="AB7" s="22">
        <v>2027</v>
      </c>
      <c r="AC7" s="22">
        <v>2028</v>
      </c>
      <c r="AD7" s="22">
        <v>2029</v>
      </c>
      <c r="AE7" s="22">
        <v>2030</v>
      </c>
      <c r="AF7" s="22">
        <v>2031</v>
      </c>
      <c r="AG7" s="22">
        <v>2032</v>
      </c>
      <c r="AH7" s="22">
        <v>2033</v>
      </c>
      <c r="AI7" s="22">
        <v>2034</v>
      </c>
      <c r="AJ7" s="22">
        <v>2035</v>
      </c>
      <c r="AK7" s="22">
        <v>2036</v>
      </c>
      <c r="AL7" s="22">
        <v>2037</v>
      </c>
      <c r="AM7" s="22">
        <v>2038</v>
      </c>
      <c r="AN7" s="22">
        <v>2039</v>
      </c>
      <c r="AO7" s="22">
        <v>2040</v>
      </c>
      <c r="AP7" s="22">
        <v>2041</v>
      </c>
      <c r="AQ7" s="22">
        <v>2042</v>
      </c>
      <c r="AR7" s="22">
        <v>2043</v>
      </c>
      <c r="AS7" s="22">
        <v>2044</v>
      </c>
      <c r="AT7" s="22">
        <v>2045</v>
      </c>
      <c r="AU7" s="22">
        <v>2046</v>
      </c>
      <c r="AV7" s="22">
        <v>2047</v>
      </c>
      <c r="AW7" s="22">
        <v>2048</v>
      </c>
      <c r="AX7" s="22">
        <v>2049</v>
      </c>
      <c r="AY7" s="22">
        <v>2050</v>
      </c>
    </row>
    <row r="8" spans="1:51" x14ac:dyDescent="0.2">
      <c r="O8" s="97" t="s">
        <v>103</v>
      </c>
      <c r="P8" s="98"/>
      <c r="Q8" s="98"/>
      <c r="R8" s="98"/>
      <c r="S8" s="98">
        <v>5191</v>
      </c>
      <c r="T8" s="98">
        <v>5231.0193098</v>
      </c>
      <c r="U8" s="98">
        <v>5136.6855366999998</v>
      </c>
      <c r="V8" s="98">
        <v>5019.6372597</v>
      </c>
      <c r="W8" s="98">
        <v>4940.5792563000005</v>
      </c>
      <c r="X8" s="98">
        <v>4856.8969446999999</v>
      </c>
      <c r="Y8" s="98">
        <v>4746.4573668000003</v>
      </c>
      <c r="Z8" s="98">
        <v>4566.7678438000003</v>
      </c>
      <c r="AA8" s="98">
        <v>4408.4650226000003</v>
      </c>
      <c r="AB8" s="98">
        <v>4259.6366209999996</v>
      </c>
      <c r="AC8" s="98">
        <v>4116.0104443999999</v>
      </c>
      <c r="AD8" s="98">
        <v>3972.4080147</v>
      </c>
      <c r="AE8" s="98">
        <v>3873.4895148999999</v>
      </c>
      <c r="AF8" s="98">
        <v>3774.1265858000002</v>
      </c>
      <c r="AG8" s="98">
        <v>3694.9813082999999</v>
      </c>
      <c r="AH8" s="98">
        <v>3587.5867526000002</v>
      </c>
      <c r="AI8" s="98">
        <v>3497.9400792000001</v>
      </c>
      <c r="AJ8" s="98">
        <v>3410.3327447000001</v>
      </c>
      <c r="AK8" s="98">
        <v>3340.4443431999998</v>
      </c>
      <c r="AL8" s="98">
        <v>3234.0489345999999</v>
      </c>
      <c r="AM8" s="98">
        <v>3096.6563430000001</v>
      </c>
      <c r="AN8" s="98">
        <v>2979.6540270999999</v>
      </c>
      <c r="AO8" s="98">
        <v>2888.2963077999998</v>
      </c>
      <c r="AP8" s="98">
        <v>2795.445557</v>
      </c>
      <c r="AQ8" s="98">
        <v>2678.3074394999999</v>
      </c>
      <c r="AR8" s="98">
        <v>2599.2866472999999</v>
      </c>
      <c r="AS8" s="98">
        <v>2507.5363084000001</v>
      </c>
      <c r="AT8" s="98">
        <v>2427.6958622000002</v>
      </c>
      <c r="AU8" s="98">
        <v>2345.9762716</v>
      </c>
      <c r="AV8" s="98">
        <v>2258.3155129000002</v>
      </c>
      <c r="AW8" s="98">
        <v>2181.7306131</v>
      </c>
      <c r="AX8" s="98">
        <v>2093.4547948999998</v>
      </c>
      <c r="AY8" s="98">
        <v>2063.9202365000001</v>
      </c>
    </row>
    <row r="9" spans="1:51" x14ac:dyDescent="0.2">
      <c r="O9" s="97" t="s">
        <v>115</v>
      </c>
      <c r="P9" s="98"/>
      <c r="Q9" s="98"/>
      <c r="R9" s="98"/>
      <c r="S9" s="98">
        <v>5191</v>
      </c>
      <c r="T9" s="98">
        <v>5238.3814844999997</v>
      </c>
      <c r="U9" s="98">
        <v>5126.1622564999998</v>
      </c>
      <c r="V9" s="98">
        <v>5049.1745805</v>
      </c>
      <c r="W9" s="98">
        <v>5036.3902851000003</v>
      </c>
      <c r="X9" s="98">
        <v>4941.1126818000002</v>
      </c>
      <c r="Y9" s="98">
        <v>4893.6125943999996</v>
      </c>
      <c r="Z9" s="98">
        <v>4774.4084498000002</v>
      </c>
      <c r="AA9" s="98">
        <v>4647.2085810999997</v>
      </c>
      <c r="AB9" s="98">
        <v>4575.4164600000004</v>
      </c>
      <c r="AC9" s="98">
        <v>4501.0137493000002</v>
      </c>
      <c r="AD9" s="98">
        <v>4443.4360144000002</v>
      </c>
      <c r="AE9" s="98">
        <v>4394.0127731000002</v>
      </c>
      <c r="AF9" s="98">
        <v>4333.7674895</v>
      </c>
      <c r="AG9" s="98">
        <v>4250.3400184000002</v>
      </c>
      <c r="AH9" s="98">
        <v>4204.9574246000002</v>
      </c>
      <c r="AI9" s="98">
        <v>4103.7845469000004</v>
      </c>
      <c r="AJ9" s="98">
        <v>4010.2140909</v>
      </c>
      <c r="AK9" s="98">
        <v>3979.8784728000001</v>
      </c>
      <c r="AL9" s="98">
        <v>3904.1371060000001</v>
      </c>
      <c r="AM9" s="98">
        <v>3826.9155160999999</v>
      </c>
      <c r="AN9" s="98">
        <v>3724.8094132000001</v>
      </c>
      <c r="AO9" s="98">
        <v>3647.4919215999998</v>
      </c>
      <c r="AP9" s="98">
        <v>3597.1233674</v>
      </c>
      <c r="AQ9" s="98">
        <v>3588.1029186000001</v>
      </c>
      <c r="AR9" s="98">
        <v>3549.5983968999999</v>
      </c>
      <c r="AS9" s="98">
        <v>3527.3755080000001</v>
      </c>
      <c r="AT9" s="98">
        <v>3510.4317768999999</v>
      </c>
      <c r="AU9" s="98">
        <v>3471.9822955</v>
      </c>
      <c r="AV9" s="98">
        <v>3418.9990947000001</v>
      </c>
      <c r="AW9" s="98">
        <v>3382.4643497000002</v>
      </c>
      <c r="AX9" s="98">
        <v>3322.5144608999999</v>
      </c>
      <c r="AY9" s="98">
        <v>3301.2427311000001</v>
      </c>
    </row>
    <row r="10" spans="1:51" x14ac:dyDescent="0.2">
      <c r="O10" s="97" t="s">
        <v>114</v>
      </c>
      <c r="P10" s="98"/>
      <c r="Q10" s="98"/>
      <c r="R10" s="98"/>
      <c r="S10" s="98">
        <v>5191</v>
      </c>
      <c r="T10" s="98">
        <v>5655.3700405999998</v>
      </c>
      <c r="U10" s="98">
        <v>5770.5106641000002</v>
      </c>
      <c r="V10" s="98">
        <v>5740.6255678999996</v>
      </c>
      <c r="W10" s="98">
        <v>5791.0338822000003</v>
      </c>
      <c r="X10" s="98">
        <v>5765.2927940999998</v>
      </c>
      <c r="Y10" s="98">
        <v>5783.1291210999998</v>
      </c>
      <c r="Z10" s="98">
        <v>5847.5869464999996</v>
      </c>
      <c r="AA10" s="98">
        <v>5867.1095871999996</v>
      </c>
      <c r="AB10" s="98">
        <v>5916.8691756999997</v>
      </c>
      <c r="AC10" s="98">
        <v>5804.8063456</v>
      </c>
      <c r="AD10" s="98">
        <v>5645.4466886999999</v>
      </c>
      <c r="AE10" s="98">
        <v>5593.9859366999999</v>
      </c>
      <c r="AF10" s="98">
        <v>5663.7320693000001</v>
      </c>
      <c r="AG10" s="98">
        <v>5716.9867525</v>
      </c>
      <c r="AH10" s="98">
        <v>5678.3474816999997</v>
      </c>
      <c r="AI10" s="98">
        <v>5593.5035135999997</v>
      </c>
      <c r="AJ10" s="98">
        <v>5483.7352143999997</v>
      </c>
      <c r="AK10" s="98">
        <v>5490.3377782999996</v>
      </c>
      <c r="AL10" s="98">
        <v>5464.3806863</v>
      </c>
      <c r="AM10" s="98">
        <v>5430.5091389999998</v>
      </c>
      <c r="AN10" s="98">
        <v>5393.3739997000002</v>
      </c>
      <c r="AO10" s="98">
        <v>5405.4290545000003</v>
      </c>
      <c r="AP10" s="98">
        <v>5411.3238832999996</v>
      </c>
      <c r="AQ10" s="98">
        <v>5455.9695539000004</v>
      </c>
      <c r="AR10" s="98">
        <v>5446.1123441999998</v>
      </c>
      <c r="AS10" s="98">
        <v>5490.7476993999999</v>
      </c>
      <c r="AT10" s="98">
        <v>5489.5384197000003</v>
      </c>
      <c r="AU10" s="98">
        <v>5534.5680407999998</v>
      </c>
      <c r="AV10" s="98">
        <v>5571.5091474999999</v>
      </c>
      <c r="AW10" s="98">
        <v>5616.8466773</v>
      </c>
      <c r="AX10" s="98">
        <v>5639.3006810999996</v>
      </c>
      <c r="AY10" s="98">
        <v>5615.1543869699999</v>
      </c>
    </row>
    <row r="11" spans="1:51" x14ac:dyDescent="0.2">
      <c r="O11" s="97" t="s">
        <v>101</v>
      </c>
      <c r="P11" s="98"/>
      <c r="Q11" s="98"/>
      <c r="R11" s="98"/>
      <c r="S11" s="98">
        <v>5191</v>
      </c>
      <c r="T11" s="98">
        <v>5652.4006368999999</v>
      </c>
      <c r="U11" s="98">
        <v>5653.5372717</v>
      </c>
      <c r="V11" s="98">
        <v>5620.6210803000004</v>
      </c>
      <c r="W11" s="98">
        <v>5548.6932110999996</v>
      </c>
      <c r="X11" s="98">
        <v>5569.1418529000002</v>
      </c>
      <c r="Y11" s="98">
        <v>5664.1835861999998</v>
      </c>
      <c r="Z11" s="98">
        <v>5657.1466677999997</v>
      </c>
      <c r="AA11" s="98">
        <v>5714.9955745999996</v>
      </c>
      <c r="AB11" s="98">
        <v>5767.7583178000004</v>
      </c>
      <c r="AC11" s="98">
        <v>5686.7619895999997</v>
      </c>
      <c r="AD11" s="98">
        <v>5715.8583509</v>
      </c>
      <c r="AE11" s="98">
        <v>5697.3018682000002</v>
      </c>
      <c r="AF11" s="98">
        <v>5606.5025192000003</v>
      </c>
      <c r="AG11" s="98">
        <v>5505.8836939000003</v>
      </c>
      <c r="AH11" s="98">
        <v>5464.1775858999999</v>
      </c>
      <c r="AI11" s="98">
        <v>5368.7917469000004</v>
      </c>
      <c r="AJ11" s="98">
        <v>5276.7778907000002</v>
      </c>
      <c r="AK11" s="98">
        <v>5280.3509376000002</v>
      </c>
      <c r="AL11" s="98">
        <v>5283.4578872000002</v>
      </c>
      <c r="AM11" s="98">
        <v>5231.5748020999999</v>
      </c>
      <c r="AN11" s="98">
        <v>5169.7143422999998</v>
      </c>
      <c r="AO11" s="98">
        <v>5122.3367279000004</v>
      </c>
      <c r="AP11" s="98">
        <v>5159.7543593999999</v>
      </c>
      <c r="AQ11" s="98">
        <v>5177.6698428</v>
      </c>
      <c r="AR11" s="98">
        <v>5174.8620283999999</v>
      </c>
      <c r="AS11" s="98">
        <v>5184.0515771</v>
      </c>
      <c r="AT11" s="98">
        <v>5146.1725631999998</v>
      </c>
      <c r="AU11" s="98">
        <v>5129.2263489999996</v>
      </c>
      <c r="AV11" s="98">
        <v>5118.0521034000003</v>
      </c>
      <c r="AW11" s="98">
        <v>5112.4443278999997</v>
      </c>
      <c r="AX11" s="98">
        <v>5091.2297393999997</v>
      </c>
      <c r="AY11" s="98">
        <v>5077.2603963000001</v>
      </c>
    </row>
    <row r="12" spans="1:51" x14ac:dyDescent="0.2">
      <c r="O12" s="97" t="s">
        <v>181</v>
      </c>
      <c r="P12" s="98"/>
      <c r="Q12" s="98"/>
      <c r="R12" s="98"/>
      <c r="S12" s="98">
        <v>5191</v>
      </c>
      <c r="T12" s="98">
        <v>5484.4373242000001</v>
      </c>
      <c r="U12" s="98">
        <v>5485.7374935999997</v>
      </c>
      <c r="V12" s="98">
        <v>5433.9559485</v>
      </c>
      <c r="W12" s="98">
        <v>5397.3262084999997</v>
      </c>
      <c r="X12" s="98">
        <v>5345.4786600999996</v>
      </c>
      <c r="Y12" s="98"/>
      <c r="Z12" s="98"/>
      <c r="AA12" s="98"/>
      <c r="AB12" s="98"/>
      <c r="AC12" s="98"/>
      <c r="AD12" s="98"/>
      <c r="AE12" s="98"/>
      <c r="AF12" s="98"/>
      <c r="AG12" s="98"/>
      <c r="AH12" s="98"/>
      <c r="AI12" s="98"/>
      <c r="AJ12" s="98"/>
      <c r="AK12" s="98"/>
      <c r="AL12" s="98"/>
      <c r="AM12" s="98"/>
      <c r="AN12" s="98"/>
      <c r="AO12" s="98"/>
      <c r="AP12" s="98"/>
      <c r="AQ12" s="98"/>
      <c r="AR12" s="98"/>
      <c r="AS12" s="98"/>
      <c r="AT12" s="98"/>
      <c r="AU12" s="98"/>
      <c r="AV12" s="98"/>
      <c r="AW12" s="98"/>
      <c r="AX12" s="98"/>
      <c r="AY12" s="98"/>
    </row>
    <row r="15" spans="1:51" x14ac:dyDescent="0.2">
      <c r="O15" s="95" t="s">
        <v>206</v>
      </c>
    </row>
  </sheetData>
  <hyperlinks>
    <hyperlink ref="A3" location="'4. Energy demand'!A1" display="Return to: Chapter contents"/>
  </hyperlink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E0058"/>
  </sheetPr>
  <dimension ref="A1:K189"/>
  <sheetViews>
    <sheetView showGridLines="0" zoomScale="80" zoomScaleNormal="80" workbookViewId="0">
      <selection activeCell="A2" sqref="A2"/>
    </sheetView>
  </sheetViews>
  <sheetFormatPr defaultColWidth="9.140625" defaultRowHeight="20.25" x14ac:dyDescent="0.3"/>
  <cols>
    <col min="1" max="9" width="9.140625" style="183"/>
    <col min="10" max="10" width="69.140625" style="223" customWidth="1"/>
    <col min="11" max="11" width="7.42578125" style="223" bestFit="1" customWidth="1"/>
    <col min="12" max="16384" width="9.140625" style="183"/>
  </cols>
  <sheetData>
    <row r="1" spans="1:11" s="241" customFormat="1" ht="20.25" customHeight="1" x14ac:dyDescent="0.3">
      <c r="A1" s="241" t="s">
        <v>207</v>
      </c>
      <c r="J1" s="340"/>
      <c r="K1" s="340"/>
    </row>
    <row r="2" spans="1:11" s="81" customFormat="1" ht="15" x14ac:dyDescent="0.25"/>
    <row r="3" spans="1:11" s="487" customFormat="1" ht="15.75" x14ac:dyDescent="0.25">
      <c r="A3" s="486" t="s">
        <v>143</v>
      </c>
    </row>
    <row r="4" spans="1:11" s="489" customFormat="1" ht="15.75" x14ac:dyDescent="0.25">
      <c r="A4" s="488"/>
    </row>
    <row r="5" spans="1:11" x14ac:dyDescent="0.3">
      <c r="J5" s="230" t="s">
        <v>208</v>
      </c>
      <c r="K5" s="230"/>
    </row>
    <row r="6" spans="1:11" x14ac:dyDescent="0.3">
      <c r="J6" s="188" t="s">
        <v>209</v>
      </c>
      <c r="K6" s="232">
        <v>0.126</v>
      </c>
    </row>
    <row r="7" spans="1:11" x14ac:dyDescent="0.3">
      <c r="J7" s="188" t="s">
        <v>210</v>
      </c>
      <c r="K7" s="232">
        <v>0</v>
      </c>
    </row>
    <row r="8" spans="1:11" x14ac:dyDescent="0.3">
      <c r="J8" s="188" t="s">
        <v>211</v>
      </c>
      <c r="K8" s="232">
        <v>0.115</v>
      </c>
    </row>
    <row r="9" spans="1:11" x14ac:dyDescent="0.3">
      <c r="J9" s="188" t="s">
        <v>212</v>
      </c>
      <c r="K9" s="232">
        <v>0</v>
      </c>
    </row>
    <row r="10" spans="1:11" x14ac:dyDescent="0.3">
      <c r="J10" s="188" t="s">
        <v>213</v>
      </c>
      <c r="K10" s="232">
        <v>0.41599999999999998</v>
      </c>
    </row>
    <row r="11" spans="1:11" x14ac:dyDescent="0.3">
      <c r="J11" s="188" t="s">
        <v>214</v>
      </c>
      <c r="K11" s="232">
        <v>0.223</v>
      </c>
    </row>
    <row r="12" spans="1:11" x14ac:dyDescent="0.3">
      <c r="J12" s="188" t="s">
        <v>215</v>
      </c>
      <c r="K12" s="232">
        <v>0.12</v>
      </c>
    </row>
    <row r="13" spans="1:11" x14ac:dyDescent="0.3">
      <c r="J13" s="188" t="s">
        <v>216</v>
      </c>
      <c r="K13" s="232">
        <v>0</v>
      </c>
    </row>
    <row r="14" spans="1:11" x14ac:dyDescent="0.3">
      <c r="J14" s="188" t="s">
        <v>217</v>
      </c>
      <c r="K14" s="232">
        <v>0</v>
      </c>
    </row>
    <row r="15" spans="1:11" x14ac:dyDescent="0.3">
      <c r="J15" s="188" t="s">
        <v>218</v>
      </c>
      <c r="K15" s="232">
        <v>0</v>
      </c>
    </row>
    <row r="16" spans="1:11" x14ac:dyDescent="0.3">
      <c r="J16" s="188" t="s">
        <v>219</v>
      </c>
      <c r="K16" s="232">
        <v>0</v>
      </c>
    </row>
    <row r="17" spans="10:11" x14ac:dyDescent="0.3">
      <c r="J17" s="188" t="s">
        <v>220</v>
      </c>
      <c r="K17" s="232">
        <v>0</v>
      </c>
    </row>
    <row r="18" spans="10:11" x14ac:dyDescent="0.3">
      <c r="J18" s="188" t="s">
        <v>221</v>
      </c>
      <c r="K18" s="232">
        <v>0</v>
      </c>
    </row>
    <row r="19" spans="10:11" x14ac:dyDescent="0.3">
      <c r="J19" s="231"/>
      <c r="K19" s="234"/>
    </row>
    <row r="20" spans="10:11" x14ac:dyDescent="0.3">
      <c r="K20" s="233"/>
    </row>
    <row r="21" spans="10:11" x14ac:dyDescent="0.3">
      <c r="J21" s="230" t="s">
        <v>222</v>
      </c>
      <c r="K21" s="230"/>
    </row>
    <row r="22" spans="10:11" x14ac:dyDescent="0.3">
      <c r="J22" s="188" t="s">
        <v>209</v>
      </c>
      <c r="K22" s="232">
        <v>0.751</v>
      </c>
    </row>
    <row r="23" spans="10:11" x14ac:dyDescent="0.3">
      <c r="J23" s="188" t="s">
        <v>210</v>
      </c>
      <c r="K23" s="232">
        <v>0.1</v>
      </c>
    </row>
    <row r="24" spans="10:11" x14ac:dyDescent="0.3">
      <c r="J24" s="188" t="s">
        <v>211</v>
      </c>
      <c r="K24" s="232">
        <v>7.5999999999999998E-2</v>
      </c>
    </row>
    <row r="25" spans="10:11" x14ac:dyDescent="0.3">
      <c r="J25" s="188" t="s">
        <v>212</v>
      </c>
      <c r="K25" s="232">
        <v>7.2999999999999995E-2</v>
      </c>
    </row>
    <row r="26" spans="10:11" x14ac:dyDescent="0.3">
      <c r="J26" s="188" t="s">
        <v>213</v>
      </c>
      <c r="K26" s="232">
        <v>0</v>
      </c>
    </row>
    <row r="27" spans="10:11" x14ac:dyDescent="0.3">
      <c r="J27" s="188" t="s">
        <v>214</v>
      </c>
      <c r="K27" s="232">
        <v>0</v>
      </c>
    </row>
    <row r="28" spans="10:11" x14ac:dyDescent="0.3">
      <c r="J28" s="188" t="s">
        <v>215</v>
      </c>
      <c r="K28" s="232">
        <v>0</v>
      </c>
    </row>
    <row r="29" spans="10:11" x14ac:dyDescent="0.3">
      <c r="J29" s="188" t="s">
        <v>216</v>
      </c>
      <c r="K29" s="232">
        <v>0</v>
      </c>
    </row>
    <row r="30" spans="10:11" x14ac:dyDescent="0.3">
      <c r="J30" s="188" t="s">
        <v>217</v>
      </c>
      <c r="K30" s="232">
        <v>0</v>
      </c>
    </row>
    <row r="31" spans="10:11" x14ac:dyDescent="0.3">
      <c r="J31" s="188" t="s">
        <v>218</v>
      </c>
      <c r="K31" s="232">
        <v>0</v>
      </c>
    </row>
    <row r="32" spans="10:11" x14ac:dyDescent="0.3">
      <c r="J32" s="188" t="s">
        <v>219</v>
      </c>
      <c r="K32" s="232">
        <v>0</v>
      </c>
    </row>
    <row r="33" spans="10:11" x14ac:dyDescent="0.3">
      <c r="J33" s="188" t="s">
        <v>220</v>
      </c>
      <c r="K33" s="232">
        <v>0</v>
      </c>
    </row>
    <row r="34" spans="10:11" x14ac:dyDescent="0.3">
      <c r="J34" s="188" t="s">
        <v>221</v>
      </c>
      <c r="K34" s="232">
        <v>0</v>
      </c>
    </row>
    <row r="35" spans="10:11" x14ac:dyDescent="0.3">
      <c r="J35" s="231"/>
      <c r="K35" s="234"/>
    </row>
    <row r="36" spans="10:11" x14ac:dyDescent="0.3">
      <c r="K36" s="233"/>
    </row>
    <row r="37" spans="10:11" x14ac:dyDescent="0.3">
      <c r="J37" s="230" t="s">
        <v>223</v>
      </c>
      <c r="K37" s="230"/>
    </row>
    <row r="38" spans="10:11" x14ac:dyDescent="0.3">
      <c r="J38" s="188" t="s">
        <v>209</v>
      </c>
      <c r="K38" s="232">
        <v>0.08</v>
      </c>
    </row>
    <row r="39" spans="10:11" x14ac:dyDescent="0.3">
      <c r="J39" s="188" t="s">
        <v>210</v>
      </c>
      <c r="K39" s="232">
        <v>0</v>
      </c>
    </row>
    <row r="40" spans="10:11" x14ac:dyDescent="0.3">
      <c r="J40" s="188" t="s">
        <v>211</v>
      </c>
      <c r="K40" s="232">
        <v>0.05</v>
      </c>
    </row>
    <row r="41" spans="10:11" x14ac:dyDescent="0.3">
      <c r="J41" s="188" t="s">
        <v>212</v>
      </c>
      <c r="K41" s="232">
        <v>0</v>
      </c>
    </row>
    <row r="42" spans="10:11" x14ac:dyDescent="0.3">
      <c r="J42" s="188" t="s">
        <v>213</v>
      </c>
      <c r="K42" s="232">
        <v>0.18</v>
      </c>
    </row>
    <row r="43" spans="10:11" x14ac:dyDescent="0.3">
      <c r="J43" s="188" t="s">
        <v>214</v>
      </c>
      <c r="K43" s="232">
        <v>0.1</v>
      </c>
    </row>
    <row r="44" spans="10:11" x14ac:dyDescent="0.3">
      <c r="J44" s="188" t="s">
        <v>215</v>
      </c>
      <c r="K44" s="232">
        <v>7.0000000000000007E-2</v>
      </c>
    </row>
    <row r="45" spans="10:11" x14ac:dyDescent="0.3">
      <c r="J45" s="188" t="s">
        <v>216</v>
      </c>
      <c r="K45" s="232">
        <v>0.03</v>
      </c>
    </row>
    <row r="46" spans="10:11" x14ac:dyDescent="0.3">
      <c r="J46" s="188" t="s">
        <v>217</v>
      </c>
      <c r="K46" s="232">
        <v>0</v>
      </c>
    </row>
    <row r="47" spans="10:11" x14ac:dyDescent="0.3">
      <c r="J47" s="188" t="s">
        <v>218</v>
      </c>
      <c r="K47" s="232">
        <v>0.34</v>
      </c>
    </row>
    <row r="48" spans="10:11" x14ac:dyDescent="0.3">
      <c r="J48" s="188" t="s">
        <v>219</v>
      </c>
      <c r="K48" s="232">
        <v>0.1</v>
      </c>
    </row>
    <row r="49" spans="10:11" x14ac:dyDescent="0.3">
      <c r="J49" s="188" t="s">
        <v>220</v>
      </c>
      <c r="K49" s="232">
        <v>0</v>
      </c>
    </row>
    <row r="50" spans="10:11" x14ac:dyDescent="0.3">
      <c r="J50" s="188" t="s">
        <v>221</v>
      </c>
      <c r="K50" s="232">
        <v>0.06</v>
      </c>
    </row>
    <row r="51" spans="10:11" x14ac:dyDescent="0.3">
      <c r="J51" s="231"/>
      <c r="K51" s="234"/>
    </row>
    <row r="52" spans="10:11" x14ac:dyDescent="0.3">
      <c r="K52" s="233"/>
    </row>
    <row r="53" spans="10:11" x14ac:dyDescent="0.3">
      <c r="J53" s="230" t="s">
        <v>224</v>
      </c>
      <c r="K53" s="230"/>
    </row>
    <row r="54" spans="10:11" x14ac:dyDescent="0.3">
      <c r="J54" s="188" t="s">
        <v>209</v>
      </c>
      <c r="K54" s="232">
        <v>0.1</v>
      </c>
    </row>
    <row r="55" spans="10:11" x14ac:dyDescent="0.3">
      <c r="J55" s="188" t="s">
        <v>210</v>
      </c>
      <c r="K55" s="232">
        <v>0.02</v>
      </c>
    </row>
    <row r="56" spans="10:11" x14ac:dyDescent="0.3">
      <c r="J56" s="188" t="s">
        <v>211</v>
      </c>
      <c r="K56" s="232">
        <v>0.32</v>
      </c>
    </row>
    <row r="57" spans="10:11" x14ac:dyDescent="0.3">
      <c r="J57" s="188" t="s">
        <v>212</v>
      </c>
      <c r="K57" s="232">
        <v>0.1</v>
      </c>
    </row>
    <row r="58" spans="10:11" x14ac:dyDescent="0.3">
      <c r="J58" s="188" t="s">
        <v>213</v>
      </c>
      <c r="K58" s="232">
        <v>0</v>
      </c>
    </row>
    <row r="59" spans="10:11" x14ac:dyDescent="0.3">
      <c r="J59" s="188" t="s">
        <v>214</v>
      </c>
      <c r="K59" s="232">
        <v>0</v>
      </c>
    </row>
    <row r="60" spans="10:11" x14ac:dyDescent="0.3">
      <c r="J60" s="188" t="s">
        <v>215</v>
      </c>
      <c r="K60" s="232">
        <v>0</v>
      </c>
    </row>
    <row r="61" spans="10:11" x14ac:dyDescent="0.3">
      <c r="J61" s="188" t="s">
        <v>216</v>
      </c>
      <c r="K61" s="232">
        <v>0.23</v>
      </c>
    </row>
    <row r="62" spans="10:11" x14ac:dyDescent="0.3">
      <c r="J62" s="188" t="s">
        <v>217</v>
      </c>
      <c r="K62" s="232">
        <v>0.13</v>
      </c>
    </row>
    <row r="63" spans="10:11" x14ac:dyDescent="0.3">
      <c r="J63" s="188" t="s">
        <v>218</v>
      </c>
      <c r="K63" s="232">
        <v>0</v>
      </c>
    </row>
    <row r="64" spans="10:11" x14ac:dyDescent="0.3">
      <c r="J64" s="188" t="s">
        <v>219</v>
      </c>
      <c r="K64" s="232">
        <v>0</v>
      </c>
    </row>
    <row r="65" spans="10:11" x14ac:dyDescent="0.3">
      <c r="J65" s="188" t="s">
        <v>220</v>
      </c>
      <c r="K65" s="232">
        <v>0.1</v>
      </c>
    </row>
    <row r="66" spans="10:11" x14ac:dyDescent="0.3">
      <c r="J66" s="188" t="s">
        <v>221</v>
      </c>
      <c r="K66" s="232">
        <v>0</v>
      </c>
    </row>
    <row r="67" spans="10:11" x14ac:dyDescent="0.3">
      <c r="K67" s="233"/>
    </row>
    <row r="68" spans="10:11" x14ac:dyDescent="0.3">
      <c r="K68" s="233"/>
    </row>
    <row r="69" spans="10:11" x14ac:dyDescent="0.3">
      <c r="K69" s="233"/>
    </row>
    <row r="70" spans="10:11" x14ac:dyDescent="0.3">
      <c r="K70" s="233"/>
    </row>
    <row r="71" spans="10:11" x14ac:dyDescent="0.3">
      <c r="K71" s="233"/>
    </row>
    <row r="72" spans="10:11" x14ac:dyDescent="0.3">
      <c r="K72" s="233"/>
    </row>
    <row r="73" spans="10:11" x14ac:dyDescent="0.3">
      <c r="K73" s="233"/>
    </row>
    <row r="74" spans="10:11" x14ac:dyDescent="0.3">
      <c r="K74" s="233"/>
    </row>
    <row r="75" spans="10:11" x14ac:dyDescent="0.3">
      <c r="K75" s="233"/>
    </row>
    <row r="76" spans="10:11" x14ac:dyDescent="0.3">
      <c r="K76" s="233"/>
    </row>
    <row r="77" spans="10:11" x14ac:dyDescent="0.3">
      <c r="K77" s="233"/>
    </row>
    <row r="78" spans="10:11" x14ac:dyDescent="0.3">
      <c r="K78" s="233"/>
    </row>
    <row r="79" spans="10:11" x14ac:dyDescent="0.3">
      <c r="K79" s="233"/>
    </row>
    <row r="80" spans="10:11" x14ac:dyDescent="0.3">
      <c r="K80" s="233"/>
    </row>
    <row r="81" spans="11:11" x14ac:dyDescent="0.3">
      <c r="K81" s="233"/>
    </row>
    <row r="82" spans="11:11" x14ac:dyDescent="0.3">
      <c r="K82" s="233"/>
    </row>
    <row r="83" spans="11:11" x14ac:dyDescent="0.3">
      <c r="K83" s="233"/>
    </row>
    <row r="84" spans="11:11" x14ac:dyDescent="0.3">
      <c r="K84" s="233"/>
    </row>
    <row r="85" spans="11:11" x14ac:dyDescent="0.3">
      <c r="K85" s="233"/>
    </row>
    <row r="86" spans="11:11" x14ac:dyDescent="0.3">
      <c r="K86" s="233"/>
    </row>
    <row r="87" spans="11:11" x14ac:dyDescent="0.3">
      <c r="K87" s="233"/>
    </row>
    <row r="88" spans="11:11" x14ac:dyDescent="0.3">
      <c r="K88" s="233"/>
    </row>
    <row r="89" spans="11:11" x14ac:dyDescent="0.3">
      <c r="K89" s="233"/>
    </row>
    <row r="90" spans="11:11" x14ac:dyDescent="0.3">
      <c r="K90" s="233"/>
    </row>
    <row r="91" spans="11:11" x14ac:dyDescent="0.3">
      <c r="K91" s="233"/>
    </row>
    <row r="92" spans="11:11" x14ac:dyDescent="0.3">
      <c r="K92" s="233"/>
    </row>
    <row r="93" spans="11:11" x14ac:dyDescent="0.3">
      <c r="K93" s="233"/>
    </row>
    <row r="94" spans="11:11" x14ac:dyDescent="0.3">
      <c r="K94" s="233"/>
    </row>
    <row r="95" spans="11:11" x14ac:dyDescent="0.3">
      <c r="K95" s="233"/>
    </row>
    <row r="96" spans="11:11" x14ac:dyDescent="0.3">
      <c r="K96" s="233"/>
    </row>
    <row r="97" spans="11:11" x14ac:dyDescent="0.3">
      <c r="K97" s="233"/>
    </row>
    <row r="98" spans="11:11" x14ac:dyDescent="0.3">
      <c r="K98" s="233"/>
    </row>
    <row r="99" spans="11:11" x14ac:dyDescent="0.3">
      <c r="K99" s="233"/>
    </row>
    <row r="100" spans="11:11" x14ac:dyDescent="0.3">
      <c r="K100" s="233"/>
    </row>
    <row r="101" spans="11:11" x14ac:dyDescent="0.3">
      <c r="K101" s="233"/>
    </row>
    <row r="102" spans="11:11" x14ac:dyDescent="0.3">
      <c r="K102" s="233"/>
    </row>
    <row r="103" spans="11:11" x14ac:dyDescent="0.3">
      <c r="K103" s="233"/>
    </row>
    <row r="104" spans="11:11" x14ac:dyDescent="0.3">
      <c r="K104" s="233"/>
    </row>
    <row r="105" spans="11:11" x14ac:dyDescent="0.3">
      <c r="K105" s="233"/>
    </row>
    <row r="106" spans="11:11" x14ac:dyDescent="0.3">
      <c r="K106" s="233"/>
    </row>
    <row r="107" spans="11:11" x14ac:dyDescent="0.3">
      <c r="K107" s="233"/>
    </row>
    <row r="108" spans="11:11" x14ac:dyDescent="0.3">
      <c r="K108" s="233"/>
    </row>
    <row r="109" spans="11:11" x14ac:dyDescent="0.3">
      <c r="K109" s="233"/>
    </row>
    <row r="110" spans="11:11" x14ac:dyDescent="0.3">
      <c r="K110" s="233"/>
    </row>
    <row r="111" spans="11:11" x14ac:dyDescent="0.3">
      <c r="K111" s="233"/>
    </row>
    <row r="112" spans="11:11" x14ac:dyDescent="0.3">
      <c r="K112" s="233"/>
    </row>
    <row r="113" spans="11:11" x14ac:dyDescent="0.3">
      <c r="K113" s="233"/>
    </row>
    <row r="114" spans="11:11" x14ac:dyDescent="0.3">
      <c r="K114" s="233"/>
    </row>
    <row r="115" spans="11:11" x14ac:dyDescent="0.3">
      <c r="K115" s="233"/>
    </row>
    <row r="116" spans="11:11" x14ac:dyDescent="0.3">
      <c r="K116" s="233"/>
    </row>
    <row r="117" spans="11:11" x14ac:dyDescent="0.3">
      <c r="K117" s="233"/>
    </row>
    <row r="118" spans="11:11" x14ac:dyDescent="0.3">
      <c r="K118" s="233"/>
    </row>
    <row r="119" spans="11:11" x14ac:dyDescent="0.3">
      <c r="K119" s="233"/>
    </row>
    <row r="120" spans="11:11" x14ac:dyDescent="0.3">
      <c r="K120" s="233"/>
    </row>
    <row r="121" spans="11:11" x14ac:dyDescent="0.3">
      <c r="K121" s="233"/>
    </row>
    <row r="122" spans="11:11" x14ac:dyDescent="0.3">
      <c r="K122" s="233"/>
    </row>
    <row r="123" spans="11:11" x14ac:dyDescent="0.3">
      <c r="K123" s="233"/>
    </row>
    <row r="124" spans="11:11" x14ac:dyDescent="0.3">
      <c r="K124" s="233"/>
    </row>
    <row r="125" spans="11:11" x14ac:dyDescent="0.3">
      <c r="K125" s="233"/>
    </row>
    <row r="126" spans="11:11" x14ac:dyDescent="0.3">
      <c r="K126" s="233"/>
    </row>
    <row r="127" spans="11:11" x14ac:dyDescent="0.3">
      <c r="K127" s="233"/>
    </row>
    <row r="128" spans="11:11" x14ac:dyDescent="0.3">
      <c r="K128" s="233"/>
    </row>
    <row r="129" spans="11:11" x14ac:dyDescent="0.3">
      <c r="K129" s="233"/>
    </row>
    <row r="130" spans="11:11" x14ac:dyDescent="0.3">
      <c r="K130" s="233"/>
    </row>
    <row r="131" spans="11:11" x14ac:dyDescent="0.3">
      <c r="K131" s="233"/>
    </row>
    <row r="132" spans="11:11" x14ac:dyDescent="0.3">
      <c r="K132" s="233"/>
    </row>
    <row r="133" spans="11:11" x14ac:dyDescent="0.3">
      <c r="K133" s="233"/>
    </row>
    <row r="134" spans="11:11" x14ac:dyDescent="0.3">
      <c r="K134" s="233"/>
    </row>
    <row r="135" spans="11:11" x14ac:dyDescent="0.3">
      <c r="K135" s="233"/>
    </row>
    <row r="136" spans="11:11" x14ac:dyDescent="0.3">
      <c r="K136" s="233"/>
    </row>
    <row r="137" spans="11:11" x14ac:dyDescent="0.3">
      <c r="K137" s="233"/>
    </row>
    <row r="138" spans="11:11" x14ac:dyDescent="0.3">
      <c r="K138" s="233"/>
    </row>
    <row r="139" spans="11:11" x14ac:dyDescent="0.3">
      <c r="K139" s="233"/>
    </row>
    <row r="140" spans="11:11" x14ac:dyDescent="0.3">
      <c r="K140" s="233"/>
    </row>
    <row r="141" spans="11:11" x14ac:dyDescent="0.3">
      <c r="K141" s="233"/>
    </row>
    <row r="142" spans="11:11" x14ac:dyDescent="0.3">
      <c r="K142" s="233"/>
    </row>
    <row r="143" spans="11:11" x14ac:dyDescent="0.3">
      <c r="K143" s="233"/>
    </row>
    <row r="144" spans="11:11" x14ac:dyDescent="0.3">
      <c r="K144" s="233"/>
    </row>
    <row r="145" spans="11:11" x14ac:dyDescent="0.3">
      <c r="K145" s="233"/>
    </row>
    <row r="146" spans="11:11" x14ac:dyDescent="0.3">
      <c r="K146" s="233"/>
    </row>
    <row r="147" spans="11:11" x14ac:dyDescent="0.3">
      <c r="K147" s="233"/>
    </row>
    <row r="148" spans="11:11" x14ac:dyDescent="0.3">
      <c r="K148" s="233"/>
    </row>
    <row r="149" spans="11:11" x14ac:dyDescent="0.3">
      <c r="K149" s="233"/>
    </row>
    <row r="150" spans="11:11" x14ac:dyDescent="0.3">
      <c r="K150" s="233"/>
    </row>
    <row r="151" spans="11:11" x14ac:dyDescent="0.3">
      <c r="K151" s="233"/>
    </row>
    <row r="152" spans="11:11" x14ac:dyDescent="0.3">
      <c r="K152" s="233"/>
    </row>
    <row r="153" spans="11:11" x14ac:dyDescent="0.3">
      <c r="K153" s="233"/>
    </row>
    <row r="154" spans="11:11" x14ac:dyDescent="0.3">
      <c r="K154" s="233"/>
    </row>
    <row r="155" spans="11:11" x14ac:dyDescent="0.3">
      <c r="K155" s="233"/>
    </row>
    <row r="156" spans="11:11" x14ac:dyDescent="0.3">
      <c r="K156" s="233"/>
    </row>
    <row r="157" spans="11:11" x14ac:dyDescent="0.3">
      <c r="K157" s="233"/>
    </row>
    <row r="158" spans="11:11" x14ac:dyDescent="0.3">
      <c r="K158" s="233"/>
    </row>
    <row r="159" spans="11:11" x14ac:dyDescent="0.3">
      <c r="K159" s="233"/>
    </row>
    <row r="160" spans="11:11" x14ac:dyDescent="0.3">
      <c r="K160" s="233"/>
    </row>
    <row r="161" spans="11:11" x14ac:dyDescent="0.3">
      <c r="K161" s="233"/>
    </row>
    <row r="162" spans="11:11" x14ac:dyDescent="0.3">
      <c r="K162" s="233"/>
    </row>
    <row r="163" spans="11:11" x14ac:dyDescent="0.3">
      <c r="K163" s="233"/>
    </row>
    <row r="164" spans="11:11" x14ac:dyDescent="0.3">
      <c r="K164" s="233"/>
    </row>
    <row r="165" spans="11:11" x14ac:dyDescent="0.3">
      <c r="K165" s="233"/>
    </row>
    <row r="166" spans="11:11" x14ac:dyDescent="0.3">
      <c r="K166" s="233"/>
    </row>
    <row r="167" spans="11:11" x14ac:dyDescent="0.3">
      <c r="K167" s="233"/>
    </row>
    <row r="168" spans="11:11" x14ac:dyDescent="0.3">
      <c r="K168" s="233"/>
    </row>
    <row r="169" spans="11:11" x14ac:dyDescent="0.3">
      <c r="K169" s="233"/>
    </row>
    <row r="170" spans="11:11" x14ac:dyDescent="0.3">
      <c r="K170" s="233"/>
    </row>
    <row r="171" spans="11:11" x14ac:dyDescent="0.3">
      <c r="K171" s="233"/>
    </row>
    <row r="172" spans="11:11" x14ac:dyDescent="0.3">
      <c r="K172" s="233"/>
    </row>
    <row r="173" spans="11:11" x14ac:dyDescent="0.3">
      <c r="K173" s="233"/>
    </row>
    <row r="174" spans="11:11" x14ac:dyDescent="0.3">
      <c r="K174" s="233"/>
    </row>
    <row r="175" spans="11:11" x14ac:dyDescent="0.3">
      <c r="K175" s="233"/>
    </row>
    <row r="176" spans="11:11" x14ac:dyDescent="0.3">
      <c r="K176" s="233"/>
    </row>
    <row r="177" spans="11:11" x14ac:dyDescent="0.3">
      <c r="K177" s="233"/>
    </row>
    <row r="178" spans="11:11" x14ac:dyDescent="0.3">
      <c r="K178" s="233"/>
    </row>
    <row r="179" spans="11:11" x14ac:dyDescent="0.3">
      <c r="K179" s="233"/>
    </row>
    <row r="180" spans="11:11" x14ac:dyDescent="0.3">
      <c r="K180" s="233"/>
    </row>
    <row r="181" spans="11:11" x14ac:dyDescent="0.3">
      <c r="K181" s="233"/>
    </row>
    <row r="182" spans="11:11" x14ac:dyDescent="0.3">
      <c r="K182" s="233"/>
    </row>
    <row r="183" spans="11:11" x14ac:dyDescent="0.3">
      <c r="K183" s="233"/>
    </row>
    <row r="184" spans="11:11" x14ac:dyDescent="0.3">
      <c r="K184" s="233"/>
    </row>
    <row r="185" spans="11:11" x14ac:dyDescent="0.3">
      <c r="K185" s="233"/>
    </row>
    <row r="186" spans="11:11" x14ac:dyDescent="0.3">
      <c r="K186" s="233"/>
    </row>
    <row r="187" spans="11:11" x14ac:dyDescent="0.3">
      <c r="K187" s="233"/>
    </row>
    <row r="188" spans="11:11" x14ac:dyDescent="0.3">
      <c r="K188" s="233"/>
    </row>
    <row r="189" spans="11:11" x14ac:dyDescent="0.3">
      <c r="K189" s="233"/>
    </row>
  </sheetData>
  <hyperlinks>
    <hyperlink ref="A3" location="'4. Energy demand'!A1" display="Return to: Chapter contents"/>
  </hyperlinks>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CE0058"/>
  </sheetPr>
  <dimension ref="A1:M24"/>
  <sheetViews>
    <sheetView showGridLines="0" zoomScale="80" zoomScaleNormal="80" workbookViewId="0">
      <selection activeCell="A2" sqref="A2"/>
    </sheetView>
  </sheetViews>
  <sheetFormatPr defaultColWidth="9.140625" defaultRowHeight="14.25" x14ac:dyDescent="0.2"/>
  <cols>
    <col min="1" max="10" width="9.140625" style="106"/>
    <col min="11" max="11" width="23" style="106" bestFit="1" customWidth="1"/>
    <col min="12" max="12" width="31.5703125" style="106" customWidth="1"/>
    <col min="13" max="16384" width="9.140625" style="106"/>
  </cols>
  <sheetData>
    <row r="1" spans="1:13" s="241" customFormat="1" ht="20.25" customHeight="1" x14ac:dyDescent="0.3">
      <c r="A1" s="241" t="s">
        <v>225</v>
      </c>
    </row>
    <row r="2" spans="1:13" s="81" customFormat="1" ht="15" x14ac:dyDescent="0.25"/>
    <row r="3" spans="1:13" s="487" customFormat="1" ht="15.75" x14ac:dyDescent="0.25">
      <c r="A3" s="486" t="s">
        <v>143</v>
      </c>
    </row>
    <row r="4" spans="1:13" s="489" customFormat="1" ht="15.75" x14ac:dyDescent="0.25">
      <c r="A4" s="488"/>
    </row>
    <row r="6" spans="1:13" ht="30" x14ac:dyDescent="0.25">
      <c r="A6" s="192"/>
      <c r="B6" s="235"/>
      <c r="C6" s="235"/>
      <c r="D6" s="235"/>
      <c r="E6" s="235"/>
      <c r="F6" s="235"/>
      <c r="G6" s="235"/>
      <c r="H6" s="235"/>
      <c r="I6" s="235"/>
      <c r="J6" s="235"/>
      <c r="K6" s="186" t="s">
        <v>226</v>
      </c>
      <c r="L6" s="193" t="s">
        <v>227</v>
      </c>
      <c r="M6" s="193" t="s">
        <v>228</v>
      </c>
    </row>
    <row r="7" spans="1:13" x14ac:dyDescent="0.2">
      <c r="A7" s="192"/>
      <c r="B7" s="235"/>
      <c r="C7" s="235"/>
      <c r="D7" s="235"/>
      <c r="E7" s="235"/>
      <c r="F7" s="235"/>
      <c r="G7" s="235"/>
      <c r="H7" s="235"/>
      <c r="I7" s="235"/>
      <c r="J7" s="235"/>
      <c r="K7" s="194" t="s">
        <v>103</v>
      </c>
      <c r="L7" s="195">
        <v>0.3</v>
      </c>
      <c r="M7" s="196">
        <v>0.2</v>
      </c>
    </row>
    <row r="8" spans="1:13" x14ac:dyDescent="0.2">
      <c r="A8" s="192"/>
      <c r="B8" s="235"/>
      <c r="C8" s="235"/>
      <c r="D8" s="235"/>
      <c r="E8" s="235"/>
      <c r="F8" s="235"/>
      <c r="G8" s="235"/>
      <c r="H8" s="235"/>
      <c r="I8" s="235"/>
      <c r="J8" s="235"/>
      <c r="K8" s="194" t="s">
        <v>115</v>
      </c>
      <c r="L8" s="195">
        <v>0.26</v>
      </c>
      <c r="M8" s="196">
        <v>0.2</v>
      </c>
    </row>
    <row r="9" spans="1:13" x14ac:dyDescent="0.2">
      <c r="A9" s="192"/>
      <c r="B9" s="235"/>
      <c r="C9" s="235"/>
      <c r="D9" s="235"/>
      <c r="E9" s="235"/>
      <c r="F9" s="235"/>
      <c r="G9" s="235"/>
      <c r="H9" s="235"/>
      <c r="I9" s="235"/>
      <c r="J9" s="235"/>
      <c r="K9" s="194" t="s">
        <v>114</v>
      </c>
      <c r="L9" s="195">
        <v>0.08</v>
      </c>
      <c r="M9" s="196">
        <v>0.2</v>
      </c>
    </row>
    <row r="10" spans="1:13" x14ac:dyDescent="0.2">
      <c r="A10" s="192"/>
      <c r="B10" s="235"/>
      <c r="C10" s="235"/>
      <c r="D10" s="235"/>
      <c r="E10" s="235"/>
      <c r="F10" s="235"/>
      <c r="G10" s="235"/>
      <c r="H10" s="235"/>
      <c r="I10" s="235"/>
      <c r="J10" s="235"/>
      <c r="K10" s="194" t="s">
        <v>101</v>
      </c>
      <c r="L10" s="195">
        <v>0.15</v>
      </c>
      <c r="M10" s="196">
        <v>0.2</v>
      </c>
    </row>
    <row r="11" spans="1:13" x14ac:dyDescent="0.2">
      <c r="A11" s="197"/>
      <c r="B11" s="235"/>
      <c r="C11" s="235"/>
      <c r="D11" s="235"/>
      <c r="E11" s="235"/>
      <c r="F11" s="235"/>
      <c r="G11" s="235"/>
      <c r="H11" s="235"/>
      <c r="I11" s="235"/>
      <c r="J11" s="235"/>
      <c r="K11" s="235"/>
      <c r="L11" s="235"/>
      <c r="M11" s="235"/>
    </row>
    <row r="12" spans="1:13" x14ac:dyDescent="0.2">
      <c r="A12" s="192"/>
      <c r="B12" s="235"/>
      <c r="C12" s="235"/>
      <c r="D12" s="235"/>
      <c r="E12" s="235"/>
      <c r="F12" s="235"/>
      <c r="G12" s="235"/>
      <c r="H12" s="235"/>
      <c r="I12" s="235"/>
      <c r="J12" s="235"/>
      <c r="K12" s="235"/>
      <c r="L12" s="235"/>
      <c r="M12" s="235"/>
    </row>
    <row r="13" spans="1:13" x14ac:dyDescent="0.2">
      <c r="A13" s="192"/>
      <c r="B13" s="235"/>
      <c r="C13" s="235"/>
      <c r="D13" s="235"/>
      <c r="E13" s="235"/>
      <c r="F13" s="235"/>
      <c r="G13" s="235"/>
      <c r="H13" s="235"/>
      <c r="I13" s="235"/>
      <c r="J13" s="235"/>
      <c r="K13" s="235"/>
      <c r="L13" s="235"/>
      <c r="M13" s="235"/>
    </row>
    <row r="14" spans="1:13" x14ac:dyDescent="0.2">
      <c r="A14" s="192"/>
      <c r="B14" s="235"/>
      <c r="C14" s="235"/>
      <c r="D14" s="235"/>
      <c r="E14" s="235"/>
      <c r="F14" s="235"/>
      <c r="G14" s="235"/>
      <c r="H14" s="235"/>
      <c r="I14" s="235"/>
      <c r="J14" s="235"/>
      <c r="K14" s="235"/>
      <c r="L14" s="235"/>
      <c r="M14" s="235"/>
    </row>
    <row r="15" spans="1:13" x14ac:dyDescent="0.2">
      <c r="A15" s="192"/>
      <c r="B15" s="235"/>
      <c r="C15" s="235"/>
      <c r="D15" s="235"/>
      <c r="E15" s="235"/>
      <c r="F15" s="235"/>
      <c r="G15" s="235"/>
      <c r="H15" s="235"/>
      <c r="I15" s="235"/>
      <c r="J15" s="235"/>
      <c r="K15" s="235"/>
      <c r="L15" s="235"/>
      <c r="M15" s="235"/>
    </row>
    <row r="16" spans="1:13" x14ac:dyDescent="0.2">
      <c r="A16" s="192"/>
      <c r="B16" s="235"/>
      <c r="C16" s="235"/>
      <c r="D16" s="235"/>
      <c r="E16" s="235"/>
      <c r="F16" s="235"/>
      <c r="G16" s="235"/>
      <c r="H16" s="235"/>
      <c r="I16" s="235"/>
      <c r="J16" s="235"/>
      <c r="K16" s="235"/>
      <c r="L16" s="235"/>
      <c r="M16" s="235"/>
    </row>
    <row r="17" spans="1:1" x14ac:dyDescent="0.2">
      <c r="A17" s="192"/>
    </row>
    <row r="18" spans="1:1" x14ac:dyDescent="0.2">
      <c r="A18" s="192"/>
    </row>
    <row r="19" spans="1:1" x14ac:dyDescent="0.2">
      <c r="A19" s="192"/>
    </row>
    <row r="20" spans="1:1" x14ac:dyDescent="0.2">
      <c r="A20" s="192"/>
    </row>
    <row r="21" spans="1:1" x14ac:dyDescent="0.2">
      <c r="A21" s="192"/>
    </row>
    <row r="22" spans="1:1" x14ac:dyDescent="0.2">
      <c r="A22" s="192"/>
    </row>
    <row r="23" spans="1:1" x14ac:dyDescent="0.2">
      <c r="A23" s="192"/>
    </row>
    <row r="24" spans="1:1" x14ac:dyDescent="0.2">
      <c r="A24" s="192"/>
    </row>
  </sheetData>
  <hyperlinks>
    <hyperlink ref="A3" location="'4. Energy demand'!A1" display="Return to: Chapter contents"/>
  </hyperlinks>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D3045E"/>
  </sheetPr>
  <dimension ref="A1:BP66"/>
  <sheetViews>
    <sheetView showGridLines="0" zoomScale="80" zoomScaleNormal="80" workbookViewId="0">
      <selection activeCell="A2" sqref="A2"/>
    </sheetView>
  </sheetViews>
  <sheetFormatPr defaultColWidth="9.140625" defaultRowHeight="14.25" x14ac:dyDescent="0.2"/>
  <cols>
    <col min="1" max="14" width="9.140625" style="235"/>
    <col min="15" max="15" width="9.140625" style="106"/>
    <col min="16" max="16" width="46" style="106" customWidth="1"/>
    <col min="17" max="32" width="9.140625" style="106"/>
    <col min="33" max="33" width="9.140625" style="106" customWidth="1"/>
    <col min="34" max="16384" width="9.140625" style="106"/>
  </cols>
  <sheetData>
    <row r="1" spans="1:68" s="339" customFormat="1" ht="20.25" customHeight="1" x14ac:dyDescent="0.35">
      <c r="A1" s="559" t="s">
        <v>229</v>
      </c>
      <c r="B1" s="560"/>
      <c r="C1" s="560"/>
      <c r="D1" s="560"/>
      <c r="E1" s="560"/>
      <c r="F1" s="560"/>
      <c r="G1" s="560"/>
      <c r="H1" s="560"/>
      <c r="I1" s="560"/>
      <c r="J1" s="560"/>
      <c r="K1" s="560"/>
      <c r="L1" s="560"/>
      <c r="M1" s="560"/>
      <c r="N1" s="560"/>
      <c r="O1" s="560"/>
      <c r="P1" s="560"/>
      <c r="Q1" s="560"/>
      <c r="R1" s="560"/>
      <c r="S1" s="560"/>
      <c r="T1" s="560"/>
      <c r="U1" s="560"/>
      <c r="V1" s="560"/>
      <c r="W1" s="560"/>
      <c r="X1" s="560"/>
      <c r="Y1" s="560"/>
      <c r="Z1" s="560"/>
      <c r="AA1" s="560"/>
      <c r="AB1" s="560"/>
      <c r="AC1" s="560"/>
      <c r="AD1" s="560"/>
      <c r="AE1" s="560"/>
      <c r="AF1" s="560"/>
      <c r="AG1" s="560"/>
      <c r="AH1" s="560"/>
      <c r="AI1" s="560"/>
      <c r="AJ1" s="560"/>
      <c r="AK1" s="560"/>
      <c r="AL1" s="560"/>
      <c r="AM1" s="560"/>
      <c r="AN1" s="560"/>
      <c r="AO1" s="560"/>
      <c r="AP1" s="560"/>
      <c r="AQ1" s="560"/>
      <c r="AR1" s="560"/>
      <c r="AS1" s="560"/>
      <c r="AT1" s="560"/>
      <c r="AU1" s="560"/>
      <c r="AV1" s="560"/>
      <c r="AW1" s="560"/>
      <c r="AX1" s="560"/>
      <c r="AY1" s="560"/>
      <c r="AZ1" s="560"/>
      <c r="BA1" s="560"/>
      <c r="BB1" s="560"/>
      <c r="BC1" s="560"/>
      <c r="BD1" s="560"/>
      <c r="BE1" s="560"/>
      <c r="BF1" s="560"/>
      <c r="BG1" s="560"/>
      <c r="BH1" s="560"/>
      <c r="BI1" s="560"/>
      <c r="BJ1" s="560"/>
      <c r="BK1" s="560"/>
      <c r="BL1" s="560"/>
      <c r="BM1" s="560"/>
      <c r="BN1" s="560"/>
      <c r="BO1" s="560"/>
      <c r="BP1" s="560"/>
    </row>
    <row r="2" spans="1:68" s="81" customFormat="1" ht="15" x14ac:dyDescent="0.25"/>
    <row r="3" spans="1:68" s="487" customFormat="1" ht="15.75" x14ac:dyDescent="0.25">
      <c r="A3" s="486" t="s">
        <v>143</v>
      </c>
    </row>
    <row r="4" spans="1:68" s="489" customFormat="1" ht="15.75" x14ac:dyDescent="0.25">
      <c r="A4" s="488"/>
    </row>
    <row r="6" spans="1:68" ht="15" x14ac:dyDescent="0.25">
      <c r="O6" s="235"/>
      <c r="P6" s="108" t="s">
        <v>230</v>
      </c>
      <c r="Q6" s="235"/>
      <c r="R6" s="235"/>
      <c r="S6" s="235"/>
      <c r="T6" s="235"/>
      <c r="U6" s="235"/>
      <c r="V6" s="235"/>
      <c r="W6" s="235"/>
      <c r="X6" s="235"/>
      <c r="Y6" s="235"/>
      <c r="Z6" s="235"/>
      <c r="AA6" s="235"/>
      <c r="AB6" s="235"/>
      <c r="AC6" s="235"/>
      <c r="AD6" s="235"/>
      <c r="AE6" s="235"/>
      <c r="AF6" s="235"/>
      <c r="AG6" s="235"/>
      <c r="AH6" s="235"/>
      <c r="AI6" s="235"/>
      <c r="AJ6" s="235"/>
      <c r="AK6" s="235"/>
      <c r="AL6" s="235"/>
      <c r="AM6" s="235"/>
      <c r="AN6" s="235"/>
      <c r="AO6" s="235"/>
      <c r="AP6" s="235"/>
      <c r="AQ6" s="235"/>
      <c r="AR6" s="235"/>
      <c r="AS6" s="235"/>
      <c r="AT6" s="235"/>
      <c r="AU6" s="235"/>
      <c r="AV6" s="235"/>
      <c r="AW6" s="235"/>
      <c r="AX6" s="235"/>
      <c r="AY6" s="235"/>
      <c r="AZ6" s="235"/>
      <c r="BA6" s="235"/>
      <c r="BB6" s="235"/>
      <c r="BC6" s="235"/>
      <c r="BD6" s="235"/>
      <c r="BE6" s="235"/>
      <c r="BF6" s="235"/>
      <c r="BG6" s="235"/>
      <c r="BH6" s="235"/>
      <c r="BI6" s="235"/>
      <c r="BJ6" s="235"/>
      <c r="BK6" s="235"/>
      <c r="BL6" s="235"/>
      <c r="BM6" s="235"/>
      <c r="BN6" s="235"/>
      <c r="BO6" s="235"/>
      <c r="BP6" s="235"/>
    </row>
    <row r="7" spans="1:68" s="108" customFormat="1" ht="15" x14ac:dyDescent="0.25">
      <c r="P7" s="186" t="s">
        <v>231</v>
      </c>
      <c r="Q7" s="190">
        <v>38353</v>
      </c>
      <c r="R7" s="190">
        <v>38718</v>
      </c>
      <c r="S7" s="190">
        <v>39083</v>
      </c>
      <c r="T7" s="190">
        <v>39448</v>
      </c>
      <c r="U7" s="190">
        <v>39814</v>
      </c>
      <c r="V7" s="190">
        <v>40179</v>
      </c>
      <c r="W7" s="190">
        <v>40544</v>
      </c>
      <c r="X7" s="190">
        <v>40909</v>
      </c>
      <c r="Y7" s="190">
        <v>41275</v>
      </c>
      <c r="Z7" s="190">
        <v>41640</v>
      </c>
      <c r="AA7" s="190">
        <v>42005</v>
      </c>
      <c r="AB7" s="190">
        <v>42370</v>
      </c>
      <c r="AC7" s="190">
        <v>42736</v>
      </c>
      <c r="AD7" s="190">
        <v>43101</v>
      </c>
      <c r="AE7" s="190">
        <v>43466</v>
      </c>
      <c r="AF7" s="190">
        <v>43831</v>
      </c>
      <c r="AG7" s="190">
        <v>44197</v>
      </c>
      <c r="AH7" s="190">
        <v>44562</v>
      </c>
      <c r="AI7" s="190">
        <v>44927</v>
      </c>
      <c r="AJ7" s="190">
        <v>45292</v>
      </c>
      <c r="AK7" s="190">
        <v>45658</v>
      </c>
      <c r="AL7" s="190">
        <v>46023</v>
      </c>
      <c r="AM7" s="190">
        <v>46388</v>
      </c>
      <c r="AN7" s="190">
        <v>46753</v>
      </c>
      <c r="AO7" s="190">
        <v>47119</v>
      </c>
      <c r="AP7" s="190">
        <v>47484</v>
      </c>
      <c r="AQ7" s="190">
        <v>47849</v>
      </c>
      <c r="AR7" s="190">
        <v>48214</v>
      </c>
      <c r="AS7" s="190">
        <v>48580</v>
      </c>
      <c r="AT7" s="190">
        <v>48945</v>
      </c>
      <c r="AU7" s="190">
        <v>49310</v>
      </c>
      <c r="AV7" s="190">
        <v>49675</v>
      </c>
      <c r="AW7" s="190">
        <v>50041</v>
      </c>
      <c r="AX7" s="190">
        <v>50406</v>
      </c>
      <c r="AY7" s="190">
        <v>50771</v>
      </c>
      <c r="AZ7" s="190">
        <v>51136</v>
      </c>
      <c r="BA7" s="190">
        <v>51502</v>
      </c>
      <c r="BB7" s="190">
        <v>51867</v>
      </c>
      <c r="BC7" s="190">
        <v>52232</v>
      </c>
      <c r="BD7" s="190">
        <v>52597</v>
      </c>
      <c r="BE7" s="190">
        <v>52963</v>
      </c>
      <c r="BF7" s="190">
        <v>53328</v>
      </c>
      <c r="BG7" s="190">
        <v>53693</v>
      </c>
      <c r="BH7" s="190">
        <v>54058</v>
      </c>
      <c r="BI7" s="190">
        <v>54424</v>
      </c>
      <c r="BJ7" s="190">
        <v>54789</v>
      </c>
      <c r="BK7" s="235"/>
      <c r="BL7" s="235"/>
      <c r="BM7" s="235"/>
      <c r="BN7" s="235"/>
      <c r="BO7" s="235"/>
      <c r="BP7" s="235"/>
    </row>
    <row r="8" spans="1:68" x14ac:dyDescent="0.2">
      <c r="O8" s="235"/>
      <c r="P8" s="187" t="s">
        <v>121</v>
      </c>
      <c r="Q8" s="344">
        <v>111.312</v>
      </c>
      <c r="R8" s="344">
        <v>110.44199999999999</v>
      </c>
      <c r="S8" s="344">
        <v>112.596</v>
      </c>
      <c r="T8" s="344">
        <v>106.78</v>
      </c>
      <c r="U8" s="344">
        <v>99.811999999999998</v>
      </c>
      <c r="V8" s="344">
        <v>103.095</v>
      </c>
      <c r="W8" s="344">
        <v>100.22199999999999</v>
      </c>
      <c r="X8" s="344">
        <v>98.924999999999997</v>
      </c>
      <c r="Y8" s="344">
        <v>98.774000000000001</v>
      </c>
      <c r="Z8" s="344">
        <v>92.525999999999996</v>
      </c>
      <c r="AA8" s="344">
        <v>88.918000000000006</v>
      </c>
      <c r="AB8" s="344">
        <v>89.046999999999997</v>
      </c>
      <c r="AC8" s="344">
        <v>87.022000000000006</v>
      </c>
      <c r="AD8" s="187"/>
      <c r="AE8" s="187"/>
      <c r="AF8" s="187"/>
      <c r="AG8" s="187"/>
      <c r="AH8" s="187"/>
      <c r="AI8" s="187"/>
      <c r="AJ8" s="187"/>
      <c r="AK8" s="187"/>
      <c r="AL8" s="187"/>
      <c r="AM8" s="187"/>
      <c r="AN8" s="187"/>
      <c r="AO8" s="187"/>
      <c r="AP8" s="187"/>
      <c r="AQ8" s="187"/>
      <c r="AR8" s="187"/>
      <c r="AS8" s="187"/>
      <c r="AT8" s="187"/>
      <c r="AU8" s="187"/>
      <c r="AV8" s="187"/>
      <c r="AW8" s="187"/>
      <c r="AX8" s="187"/>
      <c r="AY8" s="187"/>
      <c r="AZ8" s="187"/>
      <c r="BA8" s="187"/>
      <c r="BB8" s="187"/>
      <c r="BC8" s="187"/>
      <c r="BD8" s="187"/>
      <c r="BE8" s="187"/>
      <c r="BF8" s="187"/>
      <c r="BG8" s="187"/>
      <c r="BH8" s="187"/>
      <c r="BI8" s="187"/>
      <c r="BJ8" s="187"/>
      <c r="BK8" s="235"/>
      <c r="BL8" s="235"/>
      <c r="BM8" s="235"/>
      <c r="BN8" s="235"/>
      <c r="BO8" s="235"/>
      <c r="BP8" s="235"/>
    </row>
    <row r="9" spans="1:68" x14ac:dyDescent="0.2">
      <c r="O9" s="235"/>
      <c r="P9" s="187" t="s">
        <v>103</v>
      </c>
      <c r="Q9" s="187"/>
      <c r="R9" s="187"/>
      <c r="S9" s="187"/>
      <c r="T9" s="187"/>
      <c r="U9" s="187"/>
      <c r="V9" s="187"/>
      <c r="W9" s="187"/>
      <c r="X9" s="187"/>
      <c r="Y9" s="187"/>
      <c r="Z9" s="187"/>
      <c r="AA9" s="187"/>
      <c r="AB9" s="187"/>
      <c r="AC9" s="344">
        <v>87.022000000000006</v>
      </c>
      <c r="AD9" s="344">
        <v>83.926000000000002</v>
      </c>
      <c r="AE9" s="344">
        <v>83.11099999999999</v>
      </c>
      <c r="AF9" s="344">
        <v>82.185999999999993</v>
      </c>
      <c r="AG9" s="344">
        <v>81.597999999999999</v>
      </c>
      <c r="AH9" s="344">
        <v>80.972999999999999</v>
      </c>
      <c r="AI9" s="344">
        <v>80.31</v>
      </c>
      <c r="AJ9" s="344">
        <v>79.650000000000006</v>
      </c>
      <c r="AK9" s="344">
        <v>79.006</v>
      </c>
      <c r="AL9" s="344">
        <v>78.406000000000006</v>
      </c>
      <c r="AM9" s="344">
        <v>77.837999999999994</v>
      </c>
      <c r="AN9" s="344">
        <v>77.280999999999992</v>
      </c>
      <c r="AO9" s="344">
        <v>76.733999999999995</v>
      </c>
      <c r="AP9" s="344">
        <v>76.308999999999997</v>
      </c>
      <c r="AQ9" s="344">
        <v>76.164999999999992</v>
      </c>
      <c r="AR9" s="344">
        <v>76.027999999999992</v>
      </c>
      <c r="AS9" s="344">
        <v>75.876999999999995</v>
      </c>
      <c r="AT9" s="344">
        <v>75.706999999999994</v>
      </c>
      <c r="AU9" s="344">
        <v>75.526999999999987</v>
      </c>
      <c r="AV9" s="344">
        <v>75.349999999999994</v>
      </c>
      <c r="AW9" s="344">
        <v>75.158999999999992</v>
      </c>
      <c r="AX9" s="344">
        <v>74.947999999999993</v>
      </c>
      <c r="AY9" s="344">
        <v>74.730999999999995</v>
      </c>
      <c r="AZ9" s="344">
        <v>74.512</v>
      </c>
      <c r="BA9" s="344">
        <v>74.34899999999999</v>
      </c>
      <c r="BB9" s="344">
        <v>74.153000000000006</v>
      </c>
      <c r="BC9" s="344">
        <v>73.929000000000002</v>
      </c>
      <c r="BD9" s="344">
        <v>73.681999999999988</v>
      </c>
      <c r="BE9" s="344">
        <v>73.429999999999993</v>
      </c>
      <c r="BF9" s="344">
        <v>73.146000000000001</v>
      </c>
      <c r="BG9" s="344">
        <v>72.783999999999992</v>
      </c>
      <c r="BH9" s="344">
        <v>72.373000000000005</v>
      </c>
      <c r="BI9" s="344">
        <v>71.930000000000007</v>
      </c>
      <c r="BJ9" s="344">
        <v>71.600999999999999</v>
      </c>
      <c r="BK9" s="235"/>
      <c r="BL9" s="235"/>
      <c r="BM9" s="235"/>
      <c r="BN9" s="235"/>
      <c r="BO9" s="235"/>
      <c r="BP9" s="235"/>
    </row>
    <row r="10" spans="1:68" x14ac:dyDescent="0.2">
      <c r="O10" s="235"/>
      <c r="P10" s="187" t="s">
        <v>115</v>
      </c>
      <c r="Q10" s="187"/>
      <c r="R10" s="187"/>
      <c r="S10" s="187"/>
      <c r="T10" s="187"/>
      <c r="U10" s="187"/>
      <c r="V10" s="187"/>
      <c r="W10" s="187"/>
      <c r="X10" s="187"/>
      <c r="Y10" s="187"/>
      <c r="Z10" s="187"/>
      <c r="AA10" s="187"/>
      <c r="AB10" s="187"/>
      <c r="AC10" s="344">
        <v>87.022000000000006</v>
      </c>
      <c r="AD10" s="344">
        <v>83.926000000000002</v>
      </c>
      <c r="AE10" s="344">
        <v>83.423999999999992</v>
      </c>
      <c r="AF10" s="344">
        <v>83.534000000000006</v>
      </c>
      <c r="AG10" s="344">
        <v>83.757000000000005</v>
      </c>
      <c r="AH10" s="344">
        <v>83.909000000000006</v>
      </c>
      <c r="AI10" s="344">
        <v>84.018000000000001</v>
      </c>
      <c r="AJ10" s="344">
        <v>84.159000000000006</v>
      </c>
      <c r="AK10" s="344">
        <v>84.316999999999993</v>
      </c>
      <c r="AL10" s="344">
        <v>84.537000000000006</v>
      </c>
      <c r="AM10" s="344">
        <v>84.81</v>
      </c>
      <c r="AN10" s="344">
        <v>85.105000000000004</v>
      </c>
      <c r="AO10" s="344">
        <v>85.415000000000006</v>
      </c>
      <c r="AP10" s="344">
        <v>85.73899999999999</v>
      </c>
      <c r="AQ10" s="344">
        <v>86.132999999999996</v>
      </c>
      <c r="AR10" s="344">
        <v>86.51400000000001</v>
      </c>
      <c r="AS10" s="344">
        <v>86.859000000000009</v>
      </c>
      <c r="AT10" s="344">
        <v>87.161000000000001</v>
      </c>
      <c r="AU10" s="344">
        <v>87.432000000000002</v>
      </c>
      <c r="AV10" s="344">
        <v>87.66</v>
      </c>
      <c r="AW10" s="344">
        <v>87.82</v>
      </c>
      <c r="AX10" s="344">
        <v>87.932000000000002</v>
      </c>
      <c r="AY10" s="344">
        <v>87.989000000000004</v>
      </c>
      <c r="AZ10" s="344">
        <v>87.951999999999998</v>
      </c>
      <c r="BA10" s="344">
        <v>88.086999999999989</v>
      </c>
      <c r="BB10" s="344">
        <v>88.200999999999993</v>
      </c>
      <c r="BC10" s="344">
        <v>88.330999999999989</v>
      </c>
      <c r="BD10" s="344">
        <v>88.471000000000004</v>
      </c>
      <c r="BE10" s="344">
        <v>88.62299999999999</v>
      </c>
      <c r="BF10" s="344">
        <v>88.826000000000008</v>
      </c>
      <c r="BG10" s="344">
        <v>89.052999999999997</v>
      </c>
      <c r="BH10" s="344">
        <v>89.277000000000001</v>
      </c>
      <c r="BI10" s="344">
        <v>89.523999999999987</v>
      </c>
      <c r="BJ10" s="344">
        <v>89.652999999999992</v>
      </c>
      <c r="BK10" s="235"/>
      <c r="BL10" s="235"/>
      <c r="BM10" s="235"/>
      <c r="BN10" s="235"/>
      <c r="BO10" s="235"/>
      <c r="BP10" s="235"/>
    </row>
    <row r="11" spans="1:68" x14ac:dyDescent="0.2">
      <c r="O11" s="235"/>
      <c r="P11" s="187" t="s">
        <v>114</v>
      </c>
      <c r="Q11" s="187"/>
      <c r="R11" s="187"/>
      <c r="S11" s="187"/>
      <c r="T11" s="187"/>
      <c r="U11" s="187"/>
      <c r="V11" s="187"/>
      <c r="W11" s="187"/>
      <c r="X11" s="187"/>
      <c r="Y11" s="187"/>
      <c r="Z11" s="187"/>
      <c r="AA11" s="187"/>
      <c r="AB11" s="187"/>
      <c r="AC11" s="344">
        <v>87.022000000000006</v>
      </c>
      <c r="AD11" s="344">
        <v>83.926000000000002</v>
      </c>
      <c r="AE11" s="344">
        <v>84.072999999999993</v>
      </c>
      <c r="AF11" s="344">
        <v>86.051999999999992</v>
      </c>
      <c r="AG11" s="344">
        <v>86.975999999999999</v>
      </c>
      <c r="AH11" s="344">
        <v>87.602000000000004</v>
      </c>
      <c r="AI11" s="344">
        <v>87.786000000000001</v>
      </c>
      <c r="AJ11" s="344">
        <v>87.944999999999993</v>
      </c>
      <c r="AK11" s="344">
        <v>88.050000000000011</v>
      </c>
      <c r="AL11" s="344">
        <v>88.071999999999989</v>
      </c>
      <c r="AM11" s="344">
        <v>88.019000000000005</v>
      </c>
      <c r="AN11" s="344">
        <v>88.015000000000001</v>
      </c>
      <c r="AO11" s="344">
        <v>87.97699999999999</v>
      </c>
      <c r="AP11" s="344">
        <v>87.853999999999999</v>
      </c>
      <c r="AQ11" s="344">
        <v>87.635999999999996</v>
      </c>
      <c r="AR11" s="344">
        <v>87.326999999999998</v>
      </c>
      <c r="AS11" s="344">
        <v>86.978999999999999</v>
      </c>
      <c r="AT11" s="344">
        <v>86.600999999999999</v>
      </c>
      <c r="AU11" s="344">
        <v>86.180999999999997</v>
      </c>
      <c r="AV11" s="344">
        <v>85.73899999999999</v>
      </c>
      <c r="AW11" s="344">
        <v>85.249000000000009</v>
      </c>
      <c r="AX11" s="344">
        <v>84.712999999999994</v>
      </c>
      <c r="AY11" s="344">
        <v>84.141000000000005</v>
      </c>
      <c r="AZ11" s="344">
        <v>83.543999999999997</v>
      </c>
      <c r="BA11" s="344">
        <v>82.926000000000002</v>
      </c>
      <c r="BB11" s="344">
        <v>82.292000000000002</v>
      </c>
      <c r="BC11" s="344">
        <v>81.66</v>
      </c>
      <c r="BD11" s="344">
        <v>81.022000000000006</v>
      </c>
      <c r="BE11" s="344">
        <v>80.373999999999995</v>
      </c>
      <c r="BF11" s="344">
        <v>79.706999999999994</v>
      </c>
      <c r="BG11" s="344">
        <v>79.006</v>
      </c>
      <c r="BH11" s="344">
        <v>78.268000000000001</v>
      </c>
      <c r="BI11" s="344">
        <v>77.486999999999995</v>
      </c>
      <c r="BJ11" s="344">
        <v>76.894000000000005</v>
      </c>
      <c r="BK11" s="235"/>
      <c r="BL11" s="235"/>
      <c r="BM11" s="235"/>
      <c r="BN11" s="235"/>
      <c r="BO11" s="235"/>
      <c r="BP11" s="235"/>
    </row>
    <row r="12" spans="1:68" x14ac:dyDescent="0.2">
      <c r="O12" s="235"/>
      <c r="P12" s="187" t="s">
        <v>101</v>
      </c>
      <c r="Q12" s="187"/>
      <c r="R12" s="187"/>
      <c r="S12" s="187"/>
      <c r="T12" s="187"/>
      <c r="U12" s="187"/>
      <c r="V12" s="187"/>
      <c r="W12" s="187"/>
      <c r="X12" s="187"/>
      <c r="Y12" s="187"/>
      <c r="Z12" s="187"/>
      <c r="AA12" s="187"/>
      <c r="AB12" s="187"/>
      <c r="AC12" s="344">
        <v>87.022000000000006</v>
      </c>
      <c r="AD12" s="344">
        <v>83.926000000000002</v>
      </c>
      <c r="AE12" s="344">
        <v>83.935999999999993</v>
      </c>
      <c r="AF12" s="344">
        <v>85.488</v>
      </c>
      <c r="AG12" s="344">
        <v>86.152999999999992</v>
      </c>
      <c r="AH12" s="344">
        <v>86.566000000000003</v>
      </c>
      <c r="AI12" s="344">
        <v>86.603999999999999</v>
      </c>
      <c r="AJ12" s="344">
        <v>86.646000000000001</v>
      </c>
      <c r="AK12" s="344">
        <v>86.647000000000006</v>
      </c>
      <c r="AL12" s="344">
        <v>86.581999999999994</v>
      </c>
      <c r="AM12" s="344">
        <v>86.457000000000008</v>
      </c>
      <c r="AN12" s="344">
        <v>86.38000000000001</v>
      </c>
      <c r="AO12" s="344">
        <v>86.283999999999992</v>
      </c>
      <c r="AP12" s="344">
        <v>86.117000000000004</v>
      </c>
      <c r="AQ12" s="344">
        <v>85.873000000000005</v>
      </c>
      <c r="AR12" s="344">
        <v>85.548999999999992</v>
      </c>
      <c r="AS12" s="344">
        <v>85.192000000000007</v>
      </c>
      <c r="AT12" s="344">
        <v>84.811999999999998</v>
      </c>
      <c r="AU12" s="344">
        <v>84.395999999999987</v>
      </c>
      <c r="AV12" s="344">
        <v>83.963000000000008</v>
      </c>
      <c r="AW12" s="344">
        <v>83.489000000000004</v>
      </c>
      <c r="AX12" s="344">
        <v>82.975999999999999</v>
      </c>
      <c r="AY12" s="344">
        <v>82.433999999999997</v>
      </c>
      <c r="AZ12" s="344">
        <v>81.875</v>
      </c>
      <c r="BA12" s="344">
        <v>81.304000000000002</v>
      </c>
      <c r="BB12" s="344">
        <v>80.722999999999999</v>
      </c>
      <c r="BC12" s="344">
        <v>80.147999999999996</v>
      </c>
      <c r="BD12" s="344">
        <v>79.575000000000003</v>
      </c>
      <c r="BE12" s="344">
        <v>78.994</v>
      </c>
      <c r="BF12" s="344">
        <v>78.393000000000001</v>
      </c>
      <c r="BG12" s="344">
        <v>77.757999999999996</v>
      </c>
      <c r="BH12" s="344">
        <v>77.088000000000008</v>
      </c>
      <c r="BI12" s="344">
        <v>76.38000000000001</v>
      </c>
      <c r="BJ12" s="344">
        <v>75.84</v>
      </c>
      <c r="BK12" s="235"/>
      <c r="BL12" s="235"/>
      <c r="BM12" s="235"/>
      <c r="BN12" s="235"/>
      <c r="BO12" s="235"/>
      <c r="BP12" s="235"/>
    </row>
    <row r="13" spans="1:68" x14ac:dyDescent="0.2">
      <c r="O13" s="235"/>
      <c r="P13" s="187" t="s">
        <v>232</v>
      </c>
      <c r="Q13" s="187"/>
      <c r="R13" s="187"/>
      <c r="S13" s="187"/>
      <c r="T13" s="187"/>
      <c r="U13" s="187"/>
      <c r="V13" s="187"/>
      <c r="W13" s="187"/>
      <c r="X13" s="187"/>
      <c r="Y13" s="187"/>
      <c r="Z13" s="187"/>
      <c r="AA13" s="187"/>
      <c r="AB13" s="187"/>
      <c r="AC13" s="344">
        <v>87.022000000000006</v>
      </c>
      <c r="AD13" s="344">
        <v>83.926000000000002</v>
      </c>
      <c r="AE13" s="344">
        <v>83.76</v>
      </c>
      <c r="AF13" s="344">
        <v>84.84899999999999</v>
      </c>
      <c r="AG13" s="344">
        <v>85.454999999999998</v>
      </c>
      <c r="AH13" s="344">
        <v>85.811000000000007</v>
      </c>
      <c r="AI13" s="344">
        <v>85.885000000000005</v>
      </c>
      <c r="AJ13" s="344"/>
      <c r="AK13" s="344"/>
      <c r="AL13" s="344"/>
      <c r="AM13" s="344"/>
      <c r="AN13" s="344"/>
      <c r="AO13" s="344"/>
      <c r="AP13" s="344"/>
      <c r="AQ13" s="344"/>
      <c r="AR13" s="344"/>
      <c r="AS13" s="344"/>
      <c r="AT13" s="344"/>
      <c r="AU13" s="344"/>
      <c r="AV13" s="344"/>
      <c r="AW13" s="344"/>
      <c r="AX13" s="344"/>
      <c r="AY13" s="344"/>
      <c r="AZ13" s="344"/>
      <c r="BA13" s="344"/>
      <c r="BB13" s="344"/>
      <c r="BC13" s="344"/>
      <c r="BD13" s="344"/>
      <c r="BE13" s="344"/>
      <c r="BF13" s="344"/>
      <c r="BG13" s="344"/>
      <c r="BH13" s="344"/>
      <c r="BI13" s="344"/>
      <c r="BJ13" s="344"/>
      <c r="BK13" s="235"/>
      <c r="BL13" s="235"/>
      <c r="BM13" s="235"/>
      <c r="BN13" s="235"/>
      <c r="BO13" s="235"/>
      <c r="BP13" s="235"/>
    </row>
    <row r="14" spans="1:68" x14ac:dyDescent="0.2">
      <c r="O14" s="235"/>
      <c r="P14" s="235"/>
      <c r="Q14" s="235"/>
      <c r="R14" s="235"/>
      <c r="S14" s="235"/>
      <c r="T14" s="235"/>
      <c r="U14" s="235"/>
      <c r="V14" s="235"/>
      <c r="W14" s="235"/>
      <c r="X14" s="235"/>
      <c r="Y14" s="235"/>
      <c r="Z14" s="235"/>
      <c r="AA14" s="235"/>
      <c r="AB14" s="235"/>
      <c r="AC14" s="199"/>
      <c r="AD14" s="235"/>
      <c r="AE14" s="235"/>
      <c r="AF14" s="235"/>
      <c r="AG14" s="235"/>
      <c r="AH14" s="235"/>
      <c r="AI14" s="235"/>
      <c r="AJ14" s="235"/>
      <c r="AK14" s="235"/>
      <c r="AL14" s="235"/>
      <c r="AM14" s="235"/>
      <c r="AN14" s="235"/>
      <c r="AO14" s="235"/>
      <c r="AP14" s="235"/>
      <c r="AQ14" s="235"/>
      <c r="AR14" s="235"/>
      <c r="AS14" s="235"/>
      <c r="AT14" s="235"/>
      <c r="AU14" s="235"/>
      <c r="AV14" s="235"/>
      <c r="AW14" s="235"/>
      <c r="AX14" s="235"/>
      <c r="AY14" s="235"/>
      <c r="AZ14" s="235"/>
      <c r="BA14" s="235"/>
      <c r="BB14" s="235"/>
      <c r="BC14" s="235"/>
      <c r="BD14" s="235"/>
      <c r="BE14" s="235"/>
      <c r="BF14" s="235"/>
      <c r="BG14" s="235"/>
      <c r="BH14" s="235"/>
      <c r="BI14" s="235"/>
      <c r="BJ14" s="235"/>
      <c r="BK14" s="235"/>
      <c r="BL14" s="235"/>
      <c r="BM14" s="235"/>
      <c r="BN14" s="235"/>
      <c r="BO14" s="235"/>
      <c r="BP14" s="235"/>
    </row>
    <row r="15" spans="1:68" x14ac:dyDescent="0.2">
      <c r="O15" s="235"/>
      <c r="P15" s="235" t="s">
        <v>233</v>
      </c>
      <c r="Q15" s="235"/>
      <c r="R15" s="235"/>
      <c r="S15" s="235"/>
      <c r="T15" s="235"/>
      <c r="U15" s="235"/>
      <c r="V15" s="235"/>
      <c r="W15" s="235"/>
      <c r="X15" s="235"/>
      <c r="Y15" s="235"/>
      <c r="Z15" s="235"/>
      <c r="AA15" s="235"/>
      <c r="AB15" s="235"/>
      <c r="AC15" s="235"/>
      <c r="AD15" s="235"/>
      <c r="AE15" s="235"/>
      <c r="AF15" s="235"/>
      <c r="AG15" s="235"/>
      <c r="AH15" s="235"/>
      <c r="AI15" s="235"/>
      <c r="AJ15" s="235"/>
      <c r="AK15" s="235"/>
      <c r="AL15" s="235"/>
      <c r="AM15" s="235"/>
      <c r="AN15" s="235"/>
      <c r="AO15" s="235"/>
      <c r="AP15" s="235"/>
      <c r="AQ15" s="235"/>
      <c r="AR15" s="235"/>
      <c r="AS15" s="235"/>
      <c r="AT15" s="235"/>
      <c r="AU15" s="235"/>
      <c r="AV15" s="235"/>
      <c r="AW15" s="235"/>
      <c r="AX15" s="235"/>
      <c r="AY15" s="235"/>
      <c r="AZ15" s="235"/>
      <c r="BA15" s="235"/>
      <c r="BB15" s="235"/>
      <c r="BC15" s="235"/>
      <c r="BD15" s="235"/>
      <c r="BE15" s="235"/>
      <c r="BF15" s="235"/>
      <c r="BG15" s="235"/>
      <c r="BH15" s="235"/>
      <c r="BI15" s="235"/>
      <c r="BJ15" s="235"/>
      <c r="BK15" s="235"/>
      <c r="BL15" s="235"/>
      <c r="BM15" s="235"/>
      <c r="BN15" s="235"/>
      <c r="BO15" s="235"/>
      <c r="BP15" s="235"/>
    </row>
    <row r="16" spans="1:68" x14ac:dyDescent="0.2">
      <c r="O16" s="235"/>
      <c r="P16" s="235" t="s">
        <v>234</v>
      </c>
      <c r="Q16" s="235"/>
      <c r="R16" s="235"/>
      <c r="S16" s="235"/>
      <c r="T16" s="235"/>
      <c r="U16" s="235"/>
      <c r="V16" s="235"/>
      <c r="W16" s="235"/>
      <c r="X16" s="235"/>
      <c r="Y16" s="235"/>
      <c r="Z16" s="235"/>
      <c r="AA16" s="235"/>
      <c r="AB16" s="235"/>
      <c r="AC16" s="235"/>
      <c r="AD16" s="235"/>
      <c r="AE16" s="235"/>
      <c r="AF16" s="235"/>
      <c r="AG16" s="235"/>
      <c r="AH16" s="235"/>
      <c r="AI16" s="235"/>
      <c r="AJ16" s="235"/>
      <c r="AK16" s="235"/>
      <c r="AL16" s="235"/>
      <c r="AM16" s="235"/>
      <c r="AN16" s="235"/>
      <c r="AO16" s="235"/>
      <c r="AP16" s="235"/>
      <c r="AQ16" s="235"/>
      <c r="AR16" s="235"/>
      <c r="AS16" s="235"/>
      <c r="AT16" s="235"/>
      <c r="AU16" s="235"/>
      <c r="AV16" s="235"/>
      <c r="AW16" s="235"/>
      <c r="AX16" s="235"/>
      <c r="AY16" s="235"/>
      <c r="AZ16" s="235"/>
      <c r="BA16" s="235"/>
      <c r="BB16" s="235"/>
      <c r="BC16" s="235"/>
      <c r="BD16" s="235"/>
      <c r="BE16" s="235"/>
      <c r="BF16" s="235"/>
      <c r="BG16" s="235"/>
      <c r="BH16" s="235"/>
      <c r="BI16" s="235"/>
      <c r="BJ16" s="235"/>
      <c r="BK16" s="235"/>
      <c r="BL16" s="235"/>
      <c r="BM16" s="235"/>
      <c r="BN16" s="235"/>
      <c r="BO16" s="235"/>
      <c r="BP16" s="235"/>
    </row>
    <row r="17" spans="16:62" x14ac:dyDescent="0.2">
      <c r="P17" s="235" t="s">
        <v>235</v>
      </c>
      <c r="Q17" s="199"/>
      <c r="R17" s="199"/>
      <c r="S17" s="199"/>
      <c r="T17" s="199"/>
      <c r="U17" s="199"/>
      <c r="V17" s="199"/>
      <c r="W17" s="199"/>
      <c r="X17" s="199"/>
      <c r="Y17" s="199"/>
      <c r="Z17" s="199"/>
      <c r="AA17" s="199"/>
      <c r="AB17" s="199"/>
      <c r="AC17" s="199"/>
      <c r="AD17" s="199"/>
      <c r="AE17" s="199"/>
      <c r="AF17" s="199"/>
      <c r="AG17" s="199"/>
      <c r="AH17" s="199"/>
      <c r="AI17" s="199"/>
      <c r="AJ17" s="199"/>
      <c r="AK17" s="199"/>
      <c r="AL17" s="199"/>
      <c r="AM17" s="199"/>
      <c r="AN17" s="199"/>
      <c r="AO17" s="199"/>
      <c r="AP17" s="199"/>
      <c r="AQ17" s="199"/>
      <c r="AR17" s="199"/>
      <c r="AS17" s="199"/>
      <c r="AT17" s="199"/>
      <c r="AU17" s="199"/>
      <c r="AV17" s="199"/>
      <c r="AW17" s="199"/>
      <c r="AX17" s="199"/>
      <c r="AY17" s="199"/>
      <c r="AZ17" s="199"/>
      <c r="BA17" s="199"/>
      <c r="BB17" s="199"/>
      <c r="BC17" s="199"/>
      <c r="BD17" s="199"/>
      <c r="BE17" s="199"/>
      <c r="BF17" s="199"/>
      <c r="BG17" s="199"/>
      <c r="BH17" s="199"/>
      <c r="BI17" s="199"/>
      <c r="BJ17" s="199"/>
    </row>
    <row r="18" spans="16:62" x14ac:dyDescent="0.2">
      <c r="P18" s="235"/>
      <c r="Q18" s="199"/>
      <c r="R18" s="199"/>
      <c r="S18" s="199"/>
      <c r="T18" s="199"/>
      <c r="U18" s="199"/>
      <c r="V18" s="199"/>
      <c r="W18" s="199"/>
      <c r="X18" s="199"/>
      <c r="Y18" s="199"/>
      <c r="Z18" s="199"/>
      <c r="AA18" s="199"/>
      <c r="AB18" s="199"/>
      <c r="AC18" s="199"/>
      <c r="AD18" s="199"/>
      <c r="AE18" s="199"/>
      <c r="AF18" s="199"/>
      <c r="AG18" s="199"/>
      <c r="AH18" s="199"/>
      <c r="AI18" s="199"/>
      <c r="AJ18" s="199"/>
      <c r="AK18" s="199"/>
      <c r="AL18" s="199"/>
      <c r="AM18" s="199"/>
      <c r="AN18" s="199"/>
      <c r="AO18" s="199"/>
      <c r="AP18" s="199"/>
      <c r="AQ18" s="199"/>
      <c r="AR18" s="199"/>
      <c r="AS18" s="199"/>
      <c r="AT18" s="199"/>
      <c r="AU18" s="199"/>
      <c r="AV18" s="199"/>
      <c r="AW18" s="199"/>
      <c r="AX18" s="199"/>
      <c r="AY18" s="199"/>
      <c r="AZ18" s="199"/>
      <c r="BA18" s="199"/>
      <c r="BB18" s="199"/>
      <c r="BC18" s="199"/>
      <c r="BD18" s="199"/>
      <c r="BE18" s="199"/>
      <c r="BF18" s="199"/>
      <c r="BG18" s="199"/>
      <c r="BH18" s="199"/>
      <c r="BI18" s="199"/>
      <c r="BJ18" s="199"/>
    </row>
    <row r="20" spans="16:62" x14ac:dyDescent="0.2">
      <c r="P20" s="235"/>
      <c r="Q20" s="199"/>
      <c r="R20" s="199"/>
      <c r="S20" s="199"/>
      <c r="T20" s="199"/>
      <c r="U20" s="199"/>
      <c r="V20" s="199"/>
      <c r="W20" s="199"/>
      <c r="X20" s="199"/>
      <c r="Y20" s="199"/>
      <c r="Z20" s="199"/>
      <c r="AA20" s="199"/>
      <c r="AB20" s="199"/>
      <c r="AC20" s="199"/>
      <c r="AD20" s="199"/>
      <c r="AE20" s="199"/>
      <c r="AF20" s="199"/>
      <c r="AG20" s="199"/>
      <c r="AH20" s="199"/>
      <c r="AI20" s="199"/>
      <c r="AJ20" s="199"/>
      <c r="AK20" s="199"/>
      <c r="AL20" s="199"/>
      <c r="AM20" s="199"/>
      <c r="AN20" s="199"/>
      <c r="AO20" s="199"/>
      <c r="AP20" s="199"/>
      <c r="AQ20" s="199"/>
      <c r="AR20" s="199"/>
      <c r="AS20" s="199"/>
      <c r="AT20" s="199"/>
      <c r="AU20" s="199"/>
      <c r="AV20" s="199"/>
      <c r="AW20" s="199"/>
      <c r="AX20" s="199"/>
      <c r="AY20" s="199"/>
      <c r="AZ20" s="199"/>
      <c r="BA20" s="199"/>
      <c r="BB20" s="199"/>
      <c r="BC20" s="199"/>
      <c r="BD20" s="199"/>
      <c r="BE20" s="199"/>
      <c r="BF20" s="199"/>
      <c r="BG20" s="199"/>
      <c r="BH20" s="199"/>
      <c r="BI20" s="199"/>
      <c r="BJ20" s="199"/>
    </row>
    <row r="21" spans="16:62" x14ac:dyDescent="0.2">
      <c r="P21" s="235"/>
      <c r="Q21" s="199"/>
      <c r="R21" s="199"/>
      <c r="S21" s="199"/>
      <c r="T21" s="199"/>
      <c r="U21" s="199"/>
      <c r="V21" s="199"/>
      <c r="W21" s="199"/>
      <c r="X21" s="199"/>
      <c r="Y21" s="199"/>
      <c r="Z21" s="199"/>
      <c r="AA21" s="199"/>
      <c r="AB21" s="199"/>
      <c r="AC21" s="199"/>
      <c r="AD21" s="199"/>
      <c r="AE21" s="199"/>
      <c r="AF21" s="199"/>
      <c r="AG21" s="199"/>
      <c r="AH21" s="199"/>
      <c r="AI21" s="199"/>
      <c r="AJ21" s="199"/>
      <c r="AK21" s="199"/>
      <c r="AL21" s="199"/>
      <c r="AM21" s="199"/>
      <c r="AN21" s="199"/>
      <c r="AO21" s="199"/>
      <c r="AP21" s="199"/>
      <c r="AQ21" s="199"/>
      <c r="AR21" s="199"/>
      <c r="AS21" s="199"/>
      <c r="AT21" s="199"/>
      <c r="AU21" s="199"/>
      <c r="AV21" s="199"/>
      <c r="AW21" s="199"/>
      <c r="AX21" s="199"/>
      <c r="AY21" s="199"/>
      <c r="AZ21" s="199"/>
      <c r="BA21" s="199"/>
      <c r="BB21" s="199"/>
      <c r="BC21" s="199"/>
      <c r="BD21" s="199"/>
      <c r="BE21" s="199"/>
      <c r="BF21" s="199"/>
      <c r="BG21" s="199"/>
      <c r="BH21" s="199"/>
      <c r="BI21" s="199"/>
      <c r="BJ21" s="199"/>
    </row>
    <row r="22" spans="16:62" x14ac:dyDescent="0.2">
      <c r="P22" s="235"/>
      <c r="Q22" s="199"/>
      <c r="R22" s="199"/>
      <c r="S22" s="199"/>
      <c r="T22" s="199"/>
      <c r="U22" s="199"/>
      <c r="V22" s="199"/>
      <c r="W22" s="199"/>
      <c r="X22" s="199"/>
      <c r="Y22" s="199"/>
      <c r="Z22" s="199"/>
      <c r="AA22" s="199"/>
      <c r="AB22" s="199"/>
      <c r="AC22" s="199"/>
      <c r="AD22" s="199"/>
      <c r="AE22" s="199"/>
      <c r="AF22" s="199"/>
      <c r="AG22" s="199"/>
      <c r="AH22" s="199"/>
      <c r="AI22" s="199"/>
      <c r="AJ22" s="199"/>
      <c r="AK22" s="199"/>
      <c r="AL22" s="199"/>
      <c r="AM22" s="199"/>
      <c r="AN22" s="199"/>
      <c r="AO22" s="199"/>
      <c r="AP22" s="199"/>
      <c r="AQ22" s="199"/>
      <c r="AR22" s="199"/>
      <c r="AS22" s="199"/>
      <c r="AT22" s="199"/>
      <c r="AU22" s="199"/>
      <c r="AV22" s="199"/>
      <c r="AW22" s="199"/>
      <c r="AX22" s="199"/>
      <c r="AY22" s="199"/>
      <c r="AZ22" s="199"/>
      <c r="BA22" s="199"/>
      <c r="BB22" s="199"/>
      <c r="BC22" s="199"/>
      <c r="BD22" s="199"/>
      <c r="BE22" s="199"/>
      <c r="BF22" s="199"/>
      <c r="BG22" s="199"/>
      <c r="BH22" s="199"/>
      <c r="BI22" s="199"/>
      <c r="BJ22" s="199"/>
    </row>
    <row r="24" spans="16:62" x14ac:dyDescent="0.2">
      <c r="P24" s="235"/>
      <c r="Q24" s="199"/>
      <c r="R24" s="199"/>
      <c r="S24" s="199"/>
      <c r="T24" s="199"/>
      <c r="U24" s="199"/>
      <c r="V24" s="199"/>
      <c r="W24" s="199"/>
      <c r="X24" s="199"/>
      <c r="Y24" s="199"/>
      <c r="Z24" s="199"/>
      <c r="AA24" s="199"/>
      <c r="AB24" s="199"/>
      <c r="AC24" s="199"/>
      <c r="AD24" s="199"/>
      <c r="AE24" s="199"/>
      <c r="AF24" s="199"/>
      <c r="AG24" s="199"/>
      <c r="AH24" s="199"/>
      <c r="AI24" s="199"/>
      <c r="AJ24" s="199"/>
      <c r="AK24" s="199"/>
      <c r="AL24" s="199"/>
      <c r="AM24" s="199"/>
      <c r="AN24" s="199"/>
      <c r="AO24" s="199"/>
      <c r="AP24" s="199"/>
      <c r="AQ24" s="199"/>
      <c r="AR24" s="199"/>
      <c r="AS24" s="199"/>
      <c r="AT24" s="199"/>
      <c r="AU24" s="199"/>
      <c r="AV24" s="199"/>
      <c r="AW24" s="199"/>
      <c r="AX24" s="199"/>
      <c r="AY24" s="199"/>
      <c r="AZ24" s="199"/>
      <c r="BA24" s="199"/>
      <c r="BB24" s="199"/>
      <c r="BC24" s="199"/>
      <c r="BD24" s="199"/>
      <c r="BE24" s="199"/>
      <c r="BF24" s="199"/>
      <c r="BG24" s="199"/>
      <c r="BH24" s="199"/>
      <c r="BI24" s="199"/>
      <c r="BJ24" s="199"/>
    </row>
    <row r="25" spans="16:62" x14ac:dyDescent="0.2">
      <c r="P25" s="235"/>
      <c r="Q25" s="199"/>
      <c r="R25" s="199"/>
      <c r="S25" s="199"/>
      <c r="T25" s="199"/>
      <c r="U25" s="199"/>
      <c r="V25" s="199"/>
      <c r="W25" s="199"/>
      <c r="X25" s="199"/>
      <c r="Y25" s="199"/>
      <c r="Z25" s="199"/>
      <c r="AA25" s="199"/>
      <c r="AB25" s="199"/>
      <c r="AC25" s="199"/>
      <c r="AD25" s="199"/>
      <c r="AE25" s="199"/>
      <c r="AF25" s="199"/>
      <c r="AG25" s="199"/>
      <c r="AH25" s="199"/>
      <c r="AI25" s="199"/>
      <c r="AJ25" s="199"/>
      <c r="AK25" s="199"/>
      <c r="AL25" s="199"/>
      <c r="AM25" s="199"/>
      <c r="AN25" s="199"/>
      <c r="AO25" s="199"/>
      <c r="AP25" s="199"/>
      <c r="AQ25" s="199"/>
      <c r="AR25" s="199"/>
      <c r="AS25" s="199"/>
      <c r="AT25" s="199"/>
      <c r="AU25" s="199"/>
      <c r="AV25" s="199"/>
      <c r="AW25" s="199"/>
      <c r="AX25" s="199"/>
      <c r="AY25" s="199"/>
      <c r="AZ25" s="199"/>
      <c r="BA25" s="199"/>
      <c r="BB25" s="199"/>
      <c r="BC25" s="199"/>
      <c r="BD25" s="199"/>
      <c r="BE25" s="199"/>
      <c r="BF25" s="199"/>
      <c r="BG25" s="199"/>
      <c r="BH25" s="199"/>
      <c r="BI25" s="199"/>
      <c r="BJ25" s="199"/>
    </row>
    <row r="26" spans="16:62" x14ac:dyDescent="0.2">
      <c r="P26" s="235"/>
      <c r="Q26" s="199"/>
      <c r="R26" s="199"/>
      <c r="S26" s="199"/>
      <c r="T26" s="199"/>
      <c r="U26" s="199"/>
      <c r="V26" s="199"/>
      <c r="W26" s="199"/>
      <c r="X26" s="199"/>
      <c r="Y26" s="199"/>
      <c r="Z26" s="199"/>
      <c r="AA26" s="199"/>
      <c r="AB26" s="199"/>
      <c r="AC26" s="199"/>
      <c r="AD26" s="199"/>
      <c r="AE26" s="199"/>
      <c r="AF26" s="199"/>
      <c r="AG26" s="199"/>
      <c r="AH26" s="199"/>
      <c r="AI26" s="199"/>
      <c r="AJ26" s="199"/>
      <c r="AK26" s="199"/>
      <c r="AL26" s="199"/>
      <c r="AM26" s="199"/>
      <c r="AN26" s="199"/>
      <c r="AO26" s="199"/>
      <c r="AP26" s="199"/>
      <c r="AQ26" s="199"/>
      <c r="AR26" s="199"/>
      <c r="AS26" s="199"/>
      <c r="AT26" s="199"/>
      <c r="AU26" s="199"/>
      <c r="AV26" s="199"/>
      <c r="AW26" s="199"/>
      <c r="AX26" s="199"/>
      <c r="AY26" s="199"/>
      <c r="AZ26" s="199"/>
      <c r="BA26" s="199"/>
      <c r="BB26" s="199"/>
      <c r="BC26" s="199"/>
      <c r="BD26" s="199"/>
      <c r="BE26" s="199"/>
      <c r="BF26" s="199"/>
      <c r="BG26" s="199"/>
      <c r="BH26" s="199"/>
      <c r="BI26" s="199"/>
      <c r="BJ26" s="199"/>
    </row>
    <row r="30" spans="16:62" x14ac:dyDescent="0.2">
      <c r="P30" s="235"/>
      <c r="Q30" s="198"/>
      <c r="R30" s="198"/>
      <c r="S30" s="198"/>
      <c r="T30" s="198"/>
      <c r="U30" s="198"/>
      <c r="V30" s="198"/>
      <c r="W30" s="198"/>
      <c r="X30" s="198"/>
      <c r="Y30" s="198"/>
      <c r="Z30" s="198"/>
      <c r="AA30" s="198"/>
      <c r="AB30" s="198"/>
      <c r="AC30" s="198"/>
      <c r="AD30" s="198"/>
      <c r="AE30" s="198"/>
      <c r="AF30" s="198"/>
      <c r="AG30" s="198"/>
      <c r="AH30" s="198"/>
      <c r="AI30" s="198"/>
      <c r="AJ30" s="198"/>
      <c r="AK30" s="198"/>
      <c r="AL30" s="198"/>
      <c r="AM30" s="198"/>
      <c r="AN30" s="198"/>
      <c r="AO30" s="198"/>
      <c r="AP30" s="198"/>
      <c r="AQ30" s="198"/>
      <c r="AR30" s="198"/>
      <c r="AS30" s="198"/>
      <c r="AT30" s="198"/>
      <c r="AU30" s="198"/>
      <c r="AV30" s="198"/>
      <c r="AW30" s="198"/>
      <c r="AX30" s="198"/>
      <c r="AY30" s="198"/>
      <c r="AZ30" s="198"/>
      <c r="BA30" s="198"/>
      <c r="BB30" s="198"/>
      <c r="BC30" s="198"/>
      <c r="BD30" s="198"/>
      <c r="BE30" s="198"/>
      <c r="BF30" s="198"/>
      <c r="BG30" s="198"/>
      <c r="BH30" s="198"/>
      <c r="BI30" s="198"/>
      <c r="BJ30" s="198"/>
    </row>
    <row r="31" spans="16:62" x14ac:dyDescent="0.2">
      <c r="P31" s="235"/>
      <c r="Q31" s="199"/>
      <c r="R31" s="199"/>
      <c r="S31" s="199"/>
      <c r="T31" s="199"/>
      <c r="U31" s="199"/>
      <c r="V31" s="199"/>
      <c r="W31" s="199"/>
      <c r="X31" s="199"/>
      <c r="Y31" s="199"/>
      <c r="Z31" s="199"/>
      <c r="AA31" s="199"/>
      <c r="AB31" s="199"/>
      <c r="AC31" s="199"/>
      <c r="AD31" s="198"/>
      <c r="AE31" s="198"/>
      <c r="AF31" s="198"/>
      <c r="AG31" s="198"/>
      <c r="AH31" s="198"/>
      <c r="AI31" s="198"/>
      <c r="AJ31" s="198"/>
      <c r="AK31" s="198"/>
      <c r="AL31" s="198"/>
      <c r="AM31" s="198"/>
      <c r="AN31" s="198"/>
      <c r="AO31" s="198"/>
      <c r="AP31" s="198"/>
      <c r="AQ31" s="198"/>
      <c r="AR31" s="198"/>
      <c r="AS31" s="198"/>
      <c r="AT31" s="198"/>
      <c r="AU31" s="198"/>
      <c r="AV31" s="198"/>
      <c r="AW31" s="198"/>
      <c r="AX31" s="198"/>
      <c r="AY31" s="198"/>
      <c r="AZ31" s="198"/>
      <c r="BA31" s="198"/>
      <c r="BB31" s="198"/>
      <c r="BC31" s="198"/>
      <c r="BD31" s="198"/>
      <c r="BE31" s="198"/>
      <c r="BF31" s="198"/>
      <c r="BG31" s="198"/>
      <c r="BH31" s="198"/>
      <c r="BI31" s="198"/>
      <c r="BJ31" s="198"/>
    </row>
    <row r="32" spans="16:62" x14ac:dyDescent="0.2">
      <c r="P32" s="235"/>
      <c r="Q32" s="199"/>
      <c r="R32" s="199"/>
      <c r="S32" s="199"/>
      <c r="T32" s="199"/>
      <c r="U32" s="199"/>
      <c r="V32" s="199"/>
      <c r="W32" s="199"/>
      <c r="X32" s="199"/>
      <c r="Y32" s="199"/>
      <c r="Z32" s="199"/>
      <c r="AA32" s="199"/>
      <c r="AB32" s="199"/>
      <c r="AC32" s="199"/>
      <c r="AD32" s="199"/>
      <c r="AE32" s="199"/>
      <c r="AF32" s="199"/>
      <c r="AG32" s="199"/>
      <c r="AH32" s="199"/>
      <c r="AI32" s="199"/>
      <c r="AJ32" s="199"/>
      <c r="AK32" s="199"/>
      <c r="AL32" s="199"/>
      <c r="AM32" s="199"/>
      <c r="AN32" s="199"/>
      <c r="AO32" s="199"/>
      <c r="AP32" s="199"/>
      <c r="AQ32" s="199"/>
      <c r="AR32" s="199"/>
      <c r="AS32" s="199"/>
      <c r="AT32" s="199"/>
      <c r="AU32" s="199"/>
      <c r="AV32" s="199"/>
      <c r="AW32" s="199"/>
      <c r="AX32" s="199"/>
      <c r="AY32" s="199"/>
      <c r="AZ32" s="199"/>
      <c r="BA32" s="199"/>
      <c r="BB32" s="199"/>
      <c r="BC32" s="199"/>
      <c r="BD32" s="199"/>
      <c r="BE32" s="199"/>
      <c r="BF32" s="199"/>
      <c r="BG32" s="199"/>
      <c r="BH32" s="199"/>
      <c r="BI32" s="199"/>
      <c r="BJ32" s="199"/>
    </row>
    <row r="33" spans="17:62" x14ac:dyDescent="0.2">
      <c r="Q33" s="199"/>
      <c r="R33" s="199"/>
      <c r="S33" s="199"/>
      <c r="T33" s="199"/>
      <c r="U33" s="199"/>
      <c r="V33" s="199"/>
      <c r="W33" s="199"/>
      <c r="X33" s="199"/>
      <c r="Y33" s="199"/>
      <c r="Z33" s="199"/>
      <c r="AA33" s="199"/>
      <c r="AB33" s="199"/>
      <c r="AC33" s="199"/>
      <c r="AD33" s="199"/>
      <c r="AE33" s="199"/>
      <c r="AF33" s="199"/>
      <c r="AG33" s="199"/>
      <c r="AH33" s="199"/>
      <c r="AI33" s="199"/>
      <c r="AJ33" s="199"/>
      <c r="AK33" s="199"/>
      <c r="AL33" s="199"/>
      <c r="AM33" s="199"/>
      <c r="AN33" s="199"/>
      <c r="AO33" s="199"/>
      <c r="AP33" s="199"/>
      <c r="AQ33" s="199"/>
      <c r="AR33" s="199"/>
      <c r="AS33" s="199"/>
      <c r="AT33" s="199"/>
      <c r="AU33" s="199"/>
      <c r="AV33" s="199"/>
      <c r="AW33" s="199"/>
      <c r="AX33" s="199"/>
      <c r="AY33" s="199"/>
      <c r="AZ33" s="199"/>
      <c r="BA33" s="199"/>
      <c r="BB33" s="199"/>
      <c r="BC33" s="199"/>
      <c r="BD33" s="199"/>
      <c r="BE33" s="199"/>
      <c r="BF33" s="199"/>
      <c r="BG33" s="199"/>
      <c r="BH33" s="199"/>
      <c r="BI33" s="199"/>
      <c r="BJ33" s="199"/>
    </row>
    <row r="34" spans="17:62" x14ac:dyDescent="0.2">
      <c r="Q34" s="199"/>
      <c r="R34" s="199"/>
      <c r="S34" s="199"/>
      <c r="T34" s="199"/>
      <c r="U34" s="199"/>
      <c r="V34" s="199"/>
      <c r="W34" s="199"/>
      <c r="X34" s="199"/>
      <c r="Y34" s="199"/>
      <c r="Z34" s="199"/>
      <c r="AA34" s="199"/>
      <c r="AB34" s="199"/>
      <c r="AC34" s="199"/>
      <c r="AD34" s="199"/>
      <c r="AE34" s="199"/>
      <c r="AF34" s="199"/>
      <c r="AG34" s="199"/>
      <c r="AH34" s="199"/>
      <c r="AI34" s="199"/>
      <c r="AJ34" s="199"/>
      <c r="AK34" s="199"/>
      <c r="AL34" s="199"/>
      <c r="AM34" s="199"/>
      <c r="AN34" s="199"/>
      <c r="AO34" s="199"/>
      <c r="AP34" s="199"/>
      <c r="AQ34" s="199"/>
      <c r="AR34" s="199"/>
      <c r="AS34" s="199"/>
      <c r="AT34" s="199"/>
      <c r="AU34" s="199"/>
      <c r="AV34" s="199"/>
      <c r="AW34" s="199"/>
      <c r="AX34" s="199"/>
      <c r="AY34" s="199"/>
      <c r="AZ34" s="199"/>
      <c r="BA34" s="199"/>
      <c r="BB34" s="199"/>
      <c r="BC34" s="199"/>
      <c r="BD34" s="199"/>
      <c r="BE34" s="199"/>
      <c r="BF34" s="199"/>
      <c r="BG34" s="199"/>
      <c r="BH34" s="199"/>
      <c r="BI34" s="199"/>
      <c r="BJ34" s="199"/>
    </row>
    <row r="35" spans="17:62" x14ac:dyDescent="0.2">
      <c r="Q35" s="199"/>
      <c r="R35" s="199"/>
      <c r="S35" s="199"/>
      <c r="T35" s="199"/>
      <c r="U35" s="199"/>
      <c r="V35" s="199"/>
      <c r="W35" s="199"/>
      <c r="X35" s="199"/>
      <c r="Y35" s="199"/>
      <c r="Z35" s="199"/>
      <c r="AA35" s="199"/>
      <c r="AB35" s="199"/>
      <c r="AC35" s="199"/>
      <c r="AD35" s="199"/>
      <c r="AE35" s="199"/>
      <c r="AF35" s="199"/>
      <c r="AG35" s="199"/>
      <c r="AH35" s="199"/>
      <c r="AI35" s="199"/>
      <c r="AJ35" s="199"/>
      <c r="AK35" s="199"/>
      <c r="AL35" s="199"/>
      <c r="AM35" s="199"/>
      <c r="AN35" s="199"/>
      <c r="AO35" s="199"/>
      <c r="AP35" s="199"/>
      <c r="AQ35" s="199"/>
      <c r="AR35" s="199"/>
      <c r="AS35" s="199"/>
      <c r="AT35" s="199"/>
      <c r="AU35" s="199"/>
      <c r="AV35" s="199"/>
      <c r="AW35" s="199"/>
      <c r="AX35" s="199"/>
      <c r="AY35" s="199"/>
      <c r="AZ35" s="199"/>
      <c r="BA35" s="199"/>
      <c r="BB35" s="199"/>
      <c r="BC35" s="199"/>
      <c r="BD35" s="199"/>
      <c r="BE35" s="199"/>
      <c r="BF35" s="199"/>
      <c r="BG35" s="199"/>
      <c r="BH35" s="199"/>
      <c r="BI35" s="199"/>
      <c r="BJ35" s="199"/>
    </row>
    <row r="36" spans="17:62" x14ac:dyDescent="0.2">
      <c r="Q36" s="199"/>
      <c r="R36" s="199"/>
      <c r="S36" s="199"/>
      <c r="T36" s="199"/>
      <c r="U36" s="199"/>
      <c r="V36" s="199"/>
      <c r="W36" s="199"/>
      <c r="X36" s="199"/>
      <c r="Y36" s="199"/>
      <c r="Z36" s="199"/>
      <c r="AA36" s="199"/>
      <c r="AB36" s="199"/>
      <c r="AC36" s="199"/>
      <c r="AD36" s="199"/>
      <c r="AE36" s="199"/>
      <c r="AF36" s="199"/>
      <c r="AG36" s="199"/>
      <c r="AH36" s="199"/>
      <c r="AI36" s="199"/>
      <c r="AJ36" s="199"/>
      <c r="AK36" s="199"/>
      <c r="AL36" s="199"/>
      <c r="AM36" s="199"/>
      <c r="AN36" s="199"/>
      <c r="AO36" s="199"/>
      <c r="AP36" s="199"/>
      <c r="AQ36" s="199"/>
      <c r="AR36" s="199"/>
      <c r="AS36" s="199"/>
      <c r="AT36" s="199"/>
      <c r="AU36" s="199"/>
      <c r="AV36" s="199"/>
      <c r="AW36" s="199"/>
      <c r="AX36" s="199"/>
      <c r="AY36" s="199"/>
      <c r="AZ36" s="199"/>
      <c r="BA36" s="199"/>
      <c r="BB36" s="199"/>
      <c r="BC36" s="199"/>
      <c r="BD36" s="199"/>
      <c r="BE36" s="199"/>
      <c r="BF36" s="199"/>
      <c r="BG36" s="199"/>
      <c r="BH36" s="199"/>
      <c r="BI36" s="199"/>
      <c r="BJ36" s="199"/>
    </row>
    <row r="40" spans="17:62" x14ac:dyDescent="0.2">
      <c r="Q40" s="198"/>
      <c r="R40" s="198"/>
      <c r="S40" s="198"/>
      <c r="T40" s="198"/>
      <c r="U40" s="198"/>
      <c r="V40" s="198"/>
      <c r="W40" s="198"/>
      <c r="X40" s="198"/>
      <c r="Y40" s="198"/>
      <c r="Z40" s="198"/>
      <c r="AA40" s="198"/>
      <c r="AB40" s="198"/>
      <c r="AC40" s="198"/>
      <c r="AD40" s="198"/>
      <c r="AE40" s="198"/>
      <c r="AF40" s="198"/>
      <c r="AG40" s="198"/>
      <c r="AH40" s="198"/>
      <c r="AI40" s="198"/>
      <c r="AJ40" s="198"/>
      <c r="AK40" s="198"/>
      <c r="AL40" s="198"/>
      <c r="AM40" s="198"/>
      <c r="AN40" s="198"/>
      <c r="AO40" s="198"/>
      <c r="AP40" s="198"/>
      <c r="AQ40" s="198"/>
      <c r="AR40" s="198"/>
      <c r="AS40" s="198"/>
      <c r="AT40" s="198"/>
      <c r="AU40" s="198"/>
      <c r="AV40" s="198"/>
      <c r="AW40" s="198"/>
      <c r="AX40" s="198"/>
      <c r="AY40" s="198"/>
      <c r="AZ40" s="198"/>
      <c r="BA40" s="198"/>
      <c r="BB40" s="198"/>
      <c r="BC40" s="198"/>
      <c r="BD40" s="198"/>
      <c r="BE40" s="198"/>
      <c r="BF40" s="198"/>
      <c r="BG40" s="198"/>
      <c r="BH40" s="198"/>
      <c r="BI40" s="198"/>
      <c r="BJ40" s="198"/>
    </row>
    <row r="41" spans="17:62" x14ac:dyDescent="0.2">
      <c r="Q41" s="199"/>
      <c r="R41" s="199"/>
      <c r="S41" s="199"/>
      <c r="T41" s="199"/>
      <c r="U41" s="199"/>
      <c r="V41" s="199"/>
      <c r="W41" s="199"/>
      <c r="X41" s="199"/>
      <c r="Y41" s="199"/>
      <c r="Z41" s="199"/>
      <c r="AA41" s="199"/>
      <c r="AB41" s="199"/>
      <c r="AC41" s="199"/>
      <c r="AD41" s="235"/>
      <c r="AE41" s="235"/>
      <c r="AF41" s="235"/>
      <c r="AG41" s="235"/>
      <c r="AH41" s="235"/>
      <c r="AI41" s="235"/>
      <c r="AJ41" s="235"/>
      <c r="AK41" s="235"/>
      <c r="AL41" s="235"/>
      <c r="AM41" s="235"/>
      <c r="AN41" s="235"/>
      <c r="AO41" s="235"/>
      <c r="AP41" s="235"/>
      <c r="AQ41" s="235"/>
      <c r="AR41" s="235"/>
      <c r="AS41" s="235"/>
      <c r="AT41" s="235"/>
      <c r="AU41" s="235"/>
      <c r="AV41" s="235"/>
      <c r="AW41" s="235"/>
      <c r="AX41" s="235"/>
      <c r="AY41" s="235"/>
      <c r="AZ41" s="235"/>
      <c r="BA41" s="235"/>
      <c r="BB41" s="235"/>
      <c r="BC41" s="235"/>
      <c r="BD41" s="235"/>
      <c r="BE41" s="235"/>
      <c r="BF41" s="235"/>
      <c r="BG41" s="235"/>
      <c r="BH41" s="235"/>
      <c r="BI41" s="235"/>
      <c r="BJ41" s="235"/>
    </row>
    <row r="42" spans="17:62" x14ac:dyDescent="0.2">
      <c r="Q42" s="199"/>
      <c r="R42" s="199"/>
      <c r="S42" s="199"/>
      <c r="T42" s="199"/>
      <c r="U42" s="199"/>
      <c r="V42" s="199"/>
      <c r="W42" s="199"/>
      <c r="X42" s="199"/>
      <c r="Y42" s="199"/>
      <c r="Z42" s="199"/>
      <c r="AA42" s="199"/>
      <c r="AB42" s="199"/>
      <c r="AC42" s="199"/>
      <c r="AD42" s="199"/>
      <c r="AE42" s="199"/>
      <c r="AF42" s="199"/>
      <c r="AG42" s="199"/>
      <c r="AH42" s="199"/>
      <c r="AI42" s="199"/>
      <c r="AJ42" s="199"/>
      <c r="AK42" s="199"/>
      <c r="AL42" s="199"/>
      <c r="AM42" s="199"/>
      <c r="AN42" s="199"/>
      <c r="AO42" s="199"/>
      <c r="AP42" s="199"/>
      <c r="AQ42" s="199"/>
      <c r="AR42" s="199"/>
      <c r="AS42" s="199"/>
      <c r="AT42" s="199"/>
      <c r="AU42" s="199"/>
      <c r="AV42" s="199"/>
      <c r="AW42" s="199"/>
      <c r="AX42" s="199"/>
      <c r="AY42" s="199"/>
      <c r="AZ42" s="199"/>
      <c r="BA42" s="199"/>
      <c r="BB42" s="199"/>
      <c r="BC42" s="199"/>
      <c r="BD42" s="199"/>
      <c r="BE42" s="199"/>
      <c r="BF42" s="199"/>
      <c r="BG42" s="199"/>
      <c r="BH42" s="199"/>
      <c r="BI42" s="199"/>
      <c r="BJ42" s="199"/>
    </row>
    <row r="43" spans="17:62" x14ac:dyDescent="0.2">
      <c r="Q43" s="199"/>
      <c r="R43" s="199"/>
      <c r="S43" s="199"/>
      <c r="T43" s="199"/>
      <c r="U43" s="199"/>
      <c r="V43" s="199"/>
      <c r="W43" s="199"/>
      <c r="X43" s="199"/>
      <c r="Y43" s="199"/>
      <c r="Z43" s="199"/>
      <c r="AA43" s="199"/>
      <c r="AB43" s="199"/>
      <c r="AC43" s="199"/>
      <c r="AD43" s="199"/>
      <c r="AE43" s="199"/>
      <c r="AF43" s="199"/>
      <c r="AG43" s="199"/>
      <c r="AH43" s="199"/>
      <c r="AI43" s="199"/>
      <c r="AJ43" s="199"/>
      <c r="AK43" s="199"/>
      <c r="AL43" s="199"/>
      <c r="AM43" s="199"/>
      <c r="AN43" s="199"/>
      <c r="AO43" s="199"/>
      <c r="AP43" s="199"/>
      <c r="AQ43" s="199"/>
      <c r="AR43" s="199"/>
      <c r="AS43" s="199"/>
      <c r="AT43" s="199"/>
      <c r="AU43" s="199"/>
      <c r="AV43" s="199"/>
      <c r="AW43" s="199"/>
      <c r="AX43" s="199"/>
      <c r="AY43" s="199"/>
      <c r="AZ43" s="199"/>
      <c r="BA43" s="199"/>
      <c r="BB43" s="199"/>
      <c r="BC43" s="199"/>
      <c r="BD43" s="199"/>
      <c r="BE43" s="199"/>
      <c r="BF43" s="199"/>
      <c r="BG43" s="199"/>
      <c r="BH43" s="199"/>
      <c r="BI43" s="199"/>
      <c r="BJ43" s="199"/>
    </row>
    <row r="44" spans="17:62" x14ac:dyDescent="0.2">
      <c r="Q44" s="199"/>
      <c r="R44" s="199"/>
      <c r="S44" s="199"/>
      <c r="T44" s="199"/>
      <c r="U44" s="199"/>
      <c r="V44" s="199"/>
      <c r="W44" s="199"/>
      <c r="X44" s="199"/>
      <c r="Y44" s="199"/>
      <c r="Z44" s="199"/>
      <c r="AA44" s="199"/>
      <c r="AB44" s="199"/>
      <c r="AC44" s="199"/>
      <c r="AD44" s="199"/>
      <c r="AE44" s="199"/>
      <c r="AF44" s="199"/>
      <c r="AG44" s="199"/>
      <c r="AH44" s="199"/>
      <c r="AI44" s="199"/>
      <c r="AJ44" s="199"/>
      <c r="AK44" s="199"/>
      <c r="AL44" s="199"/>
      <c r="AM44" s="199"/>
      <c r="AN44" s="199"/>
      <c r="AO44" s="199"/>
      <c r="AP44" s="199"/>
      <c r="AQ44" s="199"/>
      <c r="AR44" s="199"/>
      <c r="AS44" s="199"/>
      <c r="AT44" s="199"/>
      <c r="AU44" s="199"/>
      <c r="AV44" s="199"/>
      <c r="AW44" s="199"/>
      <c r="AX44" s="199"/>
      <c r="AY44" s="199"/>
      <c r="AZ44" s="199"/>
      <c r="BA44" s="199"/>
      <c r="BB44" s="199"/>
      <c r="BC44" s="199"/>
      <c r="BD44" s="199"/>
      <c r="BE44" s="199"/>
      <c r="BF44" s="199"/>
      <c r="BG44" s="199"/>
      <c r="BH44" s="199"/>
      <c r="BI44" s="199"/>
      <c r="BJ44" s="199"/>
    </row>
    <row r="45" spans="17:62" x14ac:dyDescent="0.2">
      <c r="Q45" s="199"/>
      <c r="R45" s="199"/>
      <c r="S45" s="199"/>
      <c r="T45" s="199"/>
      <c r="U45" s="199"/>
      <c r="V45" s="199"/>
      <c r="W45" s="199"/>
      <c r="X45" s="199"/>
      <c r="Y45" s="199"/>
      <c r="Z45" s="199"/>
      <c r="AA45" s="199"/>
      <c r="AB45" s="199"/>
      <c r="AC45" s="199"/>
      <c r="AD45" s="199"/>
      <c r="AE45" s="199"/>
      <c r="AF45" s="199"/>
      <c r="AG45" s="199"/>
      <c r="AH45" s="199"/>
      <c r="AI45" s="199"/>
      <c r="AJ45" s="199"/>
      <c r="AK45" s="199"/>
      <c r="AL45" s="199"/>
      <c r="AM45" s="199"/>
      <c r="AN45" s="199"/>
      <c r="AO45" s="199"/>
      <c r="AP45" s="199"/>
      <c r="AQ45" s="199"/>
      <c r="AR45" s="199"/>
      <c r="AS45" s="199"/>
      <c r="AT45" s="199"/>
      <c r="AU45" s="199"/>
      <c r="AV45" s="199"/>
      <c r="AW45" s="199"/>
      <c r="AX45" s="199"/>
      <c r="AY45" s="199"/>
      <c r="AZ45" s="199"/>
      <c r="BA45" s="199"/>
      <c r="BB45" s="199"/>
      <c r="BC45" s="199"/>
      <c r="BD45" s="199"/>
      <c r="BE45" s="199"/>
      <c r="BF45" s="199"/>
      <c r="BG45" s="199"/>
      <c r="BH45" s="199"/>
      <c r="BI45" s="199"/>
      <c r="BJ45" s="199"/>
    </row>
    <row r="46" spans="17:62" x14ac:dyDescent="0.2">
      <c r="Q46" s="199"/>
      <c r="R46" s="199"/>
      <c r="S46" s="199"/>
      <c r="T46" s="199"/>
      <c r="U46" s="199"/>
      <c r="V46" s="199"/>
      <c r="W46" s="199"/>
      <c r="X46" s="199"/>
      <c r="Y46" s="199"/>
      <c r="Z46" s="199"/>
      <c r="AA46" s="199"/>
      <c r="AB46" s="199"/>
      <c r="AC46" s="199"/>
      <c r="AD46" s="199"/>
      <c r="AE46" s="199"/>
      <c r="AF46" s="199"/>
      <c r="AG46" s="199"/>
      <c r="AH46" s="199"/>
      <c r="AI46" s="199"/>
      <c r="AJ46" s="199"/>
      <c r="AK46" s="199"/>
      <c r="AL46" s="199"/>
      <c r="AM46" s="199"/>
      <c r="AN46" s="199"/>
      <c r="AO46" s="199"/>
      <c r="AP46" s="199"/>
      <c r="AQ46" s="199"/>
      <c r="AR46" s="199"/>
      <c r="AS46" s="199"/>
      <c r="AT46" s="199"/>
      <c r="AU46" s="199"/>
      <c r="AV46" s="199"/>
      <c r="AW46" s="199"/>
      <c r="AX46" s="199"/>
      <c r="AY46" s="199"/>
      <c r="AZ46" s="199"/>
      <c r="BA46" s="199"/>
      <c r="BB46" s="199"/>
      <c r="BC46" s="199"/>
      <c r="BD46" s="199"/>
      <c r="BE46" s="199"/>
      <c r="BF46" s="199"/>
      <c r="BG46" s="199"/>
      <c r="BH46" s="199"/>
      <c r="BI46" s="199"/>
      <c r="BJ46" s="199"/>
    </row>
    <row r="60" spans="17:62" x14ac:dyDescent="0.2">
      <c r="Q60" s="198"/>
      <c r="R60" s="198"/>
      <c r="S60" s="198"/>
      <c r="T60" s="198"/>
      <c r="U60" s="198"/>
      <c r="V60" s="198"/>
      <c r="W60" s="198"/>
      <c r="X60" s="198"/>
      <c r="Y60" s="198"/>
      <c r="Z60" s="198"/>
      <c r="AA60" s="198"/>
      <c r="AB60" s="198"/>
      <c r="AC60" s="198"/>
      <c r="AD60" s="198"/>
      <c r="AE60" s="198"/>
      <c r="AF60" s="198"/>
      <c r="AG60" s="198"/>
      <c r="AH60" s="198"/>
      <c r="AI60" s="198"/>
      <c r="AJ60" s="198"/>
      <c r="AK60" s="198"/>
      <c r="AL60" s="198"/>
      <c r="AM60" s="198"/>
      <c r="AN60" s="198"/>
      <c r="AO60" s="198"/>
      <c r="AP60" s="198"/>
      <c r="AQ60" s="198"/>
      <c r="AR60" s="198"/>
      <c r="AS60" s="198"/>
      <c r="AT60" s="198"/>
      <c r="AU60" s="198"/>
      <c r="AV60" s="198"/>
      <c r="AW60" s="198"/>
      <c r="AX60" s="198"/>
      <c r="AY60" s="198"/>
      <c r="AZ60" s="198"/>
      <c r="BA60" s="198"/>
      <c r="BB60" s="198"/>
      <c r="BC60" s="198"/>
      <c r="BD60" s="198"/>
      <c r="BE60" s="198"/>
      <c r="BF60" s="198"/>
      <c r="BG60" s="198"/>
      <c r="BH60" s="198"/>
      <c r="BI60" s="198"/>
      <c r="BJ60" s="198"/>
    </row>
    <row r="61" spans="17:62" x14ac:dyDescent="0.2">
      <c r="Q61" s="199"/>
      <c r="R61" s="199"/>
      <c r="S61" s="199"/>
      <c r="T61" s="199"/>
      <c r="U61" s="199"/>
      <c r="V61" s="199"/>
      <c r="W61" s="199"/>
      <c r="X61" s="199"/>
      <c r="Y61" s="199"/>
      <c r="Z61" s="199"/>
      <c r="AA61" s="199"/>
      <c r="AB61" s="199"/>
      <c r="AC61" s="199"/>
      <c r="AD61" s="235"/>
      <c r="AE61" s="235"/>
      <c r="AF61" s="235"/>
      <c r="AG61" s="235"/>
      <c r="AH61" s="235"/>
      <c r="AI61" s="235"/>
      <c r="AJ61" s="235"/>
      <c r="AK61" s="235"/>
      <c r="AL61" s="235"/>
      <c r="AM61" s="235"/>
      <c r="AN61" s="235"/>
      <c r="AO61" s="235"/>
      <c r="AP61" s="235"/>
      <c r="AQ61" s="235"/>
      <c r="AR61" s="235"/>
      <c r="AS61" s="235"/>
      <c r="AT61" s="235"/>
      <c r="AU61" s="235"/>
      <c r="AV61" s="235"/>
      <c r="AW61" s="235"/>
      <c r="AX61" s="235"/>
      <c r="AY61" s="235"/>
      <c r="AZ61" s="235"/>
      <c r="BA61" s="235"/>
      <c r="BB61" s="235"/>
      <c r="BC61" s="235"/>
      <c r="BD61" s="235"/>
      <c r="BE61" s="235"/>
      <c r="BF61" s="235"/>
      <c r="BG61" s="235"/>
      <c r="BH61" s="235"/>
      <c r="BI61" s="235"/>
      <c r="BJ61" s="235"/>
    </row>
    <row r="62" spans="17:62" x14ac:dyDescent="0.2">
      <c r="Q62" s="235"/>
      <c r="R62" s="235"/>
      <c r="S62" s="235"/>
      <c r="T62" s="235"/>
      <c r="U62" s="235"/>
      <c r="V62" s="235"/>
      <c r="W62" s="235"/>
      <c r="X62" s="235"/>
      <c r="Y62" s="235"/>
      <c r="Z62" s="235"/>
      <c r="AA62" s="235"/>
      <c r="AB62" s="235"/>
      <c r="AC62" s="19"/>
      <c r="AD62" s="19"/>
      <c r="AE62" s="19"/>
      <c r="AF62" s="19"/>
      <c r="AG62" s="19"/>
      <c r="AH62" s="19"/>
      <c r="AI62" s="19"/>
      <c r="AJ62" s="19"/>
      <c r="AK62" s="19"/>
      <c r="AL62" s="19"/>
      <c r="AM62" s="19"/>
      <c r="AN62" s="19"/>
      <c r="AO62" s="19"/>
      <c r="AP62" s="19"/>
      <c r="AQ62" s="19"/>
      <c r="AR62" s="19"/>
      <c r="AS62" s="19"/>
      <c r="AT62" s="19"/>
      <c r="AU62" s="19"/>
      <c r="AV62" s="19"/>
      <c r="AW62" s="19"/>
      <c r="AX62" s="19"/>
      <c r="AY62" s="19"/>
      <c r="AZ62" s="19"/>
      <c r="BA62" s="19"/>
      <c r="BB62" s="19"/>
      <c r="BC62" s="19"/>
      <c r="BD62" s="19"/>
      <c r="BE62" s="19"/>
      <c r="BF62" s="19"/>
      <c r="BG62" s="19"/>
      <c r="BH62" s="19"/>
      <c r="BI62" s="19"/>
      <c r="BJ62" s="19"/>
    </row>
    <row r="63" spans="17:62" x14ac:dyDescent="0.2">
      <c r="Q63" s="235"/>
      <c r="R63" s="235"/>
      <c r="S63" s="235"/>
      <c r="T63" s="235"/>
      <c r="U63" s="235"/>
      <c r="V63" s="235"/>
      <c r="W63" s="235"/>
      <c r="X63" s="235"/>
      <c r="Y63" s="235"/>
      <c r="Z63" s="235"/>
      <c r="AA63" s="235"/>
      <c r="AB63" s="235"/>
      <c r="AC63" s="19"/>
      <c r="AD63" s="19"/>
      <c r="AE63" s="19"/>
      <c r="AF63" s="19"/>
      <c r="AG63" s="19"/>
      <c r="AH63" s="19"/>
      <c r="AI63" s="19"/>
      <c r="AJ63" s="19"/>
      <c r="AK63" s="19"/>
      <c r="AL63" s="19"/>
      <c r="AM63" s="19"/>
      <c r="AN63" s="19"/>
      <c r="AO63" s="19"/>
      <c r="AP63" s="19"/>
      <c r="AQ63" s="19"/>
      <c r="AR63" s="19"/>
      <c r="AS63" s="19"/>
      <c r="AT63" s="19"/>
      <c r="AU63" s="19"/>
      <c r="AV63" s="19"/>
      <c r="AW63" s="19"/>
      <c r="AX63" s="19"/>
      <c r="AY63" s="19"/>
      <c r="AZ63" s="19"/>
      <c r="BA63" s="19"/>
      <c r="BB63" s="19"/>
      <c r="BC63" s="19"/>
      <c r="BD63" s="19"/>
      <c r="BE63" s="19"/>
      <c r="BF63" s="19"/>
      <c r="BG63" s="19"/>
      <c r="BH63" s="19"/>
      <c r="BI63" s="19"/>
      <c r="BJ63" s="19"/>
    </row>
    <row r="64" spans="17:62" x14ac:dyDescent="0.2">
      <c r="Q64" s="235"/>
      <c r="R64" s="235"/>
      <c r="S64" s="235"/>
      <c r="T64" s="235"/>
      <c r="U64" s="235"/>
      <c r="V64" s="235"/>
      <c r="W64" s="235"/>
      <c r="X64" s="235"/>
      <c r="Y64" s="235"/>
      <c r="Z64" s="235"/>
      <c r="AA64" s="235"/>
      <c r="AB64" s="235"/>
      <c r="AC64" s="19"/>
      <c r="AD64" s="19"/>
      <c r="AE64" s="19"/>
      <c r="AF64" s="19"/>
      <c r="AG64" s="19"/>
      <c r="AH64" s="19"/>
      <c r="AI64" s="19"/>
      <c r="AJ64" s="19"/>
      <c r="AK64" s="19"/>
      <c r="AL64" s="19"/>
      <c r="AM64" s="19"/>
      <c r="AN64" s="19"/>
      <c r="AO64" s="19"/>
      <c r="AP64" s="19"/>
      <c r="AQ64" s="19"/>
      <c r="AR64" s="19"/>
      <c r="AS64" s="19"/>
      <c r="AT64" s="19"/>
      <c r="AU64" s="19"/>
      <c r="AV64" s="19"/>
      <c r="AW64" s="19"/>
      <c r="AX64" s="19"/>
      <c r="AY64" s="19"/>
      <c r="AZ64" s="19"/>
      <c r="BA64" s="19"/>
      <c r="BB64" s="19"/>
      <c r="BC64" s="19"/>
      <c r="BD64" s="19"/>
      <c r="BE64" s="19"/>
      <c r="BF64" s="19"/>
      <c r="BG64" s="19"/>
      <c r="BH64" s="19"/>
      <c r="BI64" s="19"/>
      <c r="BJ64" s="19"/>
    </row>
    <row r="65" spans="29:62" x14ac:dyDescent="0.2">
      <c r="AC65" s="19"/>
      <c r="AD65" s="19"/>
      <c r="AE65" s="19"/>
      <c r="AF65" s="19"/>
      <c r="AG65" s="19"/>
      <c r="AH65" s="19"/>
      <c r="AI65" s="19"/>
      <c r="AJ65" s="19"/>
      <c r="AK65" s="19"/>
      <c r="AL65" s="19"/>
      <c r="AM65" s="19"/>
      <c r="AN65" s="19"/>
      <c r="AO65" s="19"/>
      <c r="AP65" s="19"/>
      <c r="AQ65" s="19"/>
      <c r="AR65" s="19"/>
      <c r="AS65" s="19"/>
      <c r="AT65" s="19"/>
      <c r="AU65" s="19"/>
      <c r="AV65" s="19"/>
      <c r="AW65" s="19"/>
      <c r="AX65" s="19"/>
      <c r="AY65" s="19"/>
      <c r="AZ65" s="19"/>
      <c r="BA65" s="19"/>
      <c r="BB65" s="19"/>
      <c r="BC65" s="19"/>
      <c r="BD65" s="19"/>
      <c r="BE65" s="19"/>
      <c r="BF65" s="19"/>
      <c r="BG65" s="19"/>
      <c r="BH65" s="19"/>
      <c r="BI65" s="19"/>
      <c r="BJ65" s="19"/>
    </row>
    <row r="66" spans="29:62" x14ac:dyDescent="0.2">
      <c r="AC66" s="19"/>
      <c r="AD66" s="19"/>
      <c r="AE66" s="19"/>
      <c r="AF66" s="19"/>
      <c r="AG66" s="19"/>
      <c r="AH66" s="19"/>
      <c r="AI66" s="19"/>
      <c r="AJ66" s="19"/>
      <c r="AK66" s="19"/>
      <c r="AL66" s="19"/>
      <c r="AM66" s="19"/>
      <c r="AN66" s="19"/>
      <c r="AO66" s="19"/>
      <c r="AP66" s="19"/>
      <c r="AQ66" s="19"/>
      <c r="AR66" s="19"/>
      <c r="AS66" s="19"/>
      <c r="AT66" s="19"/>
      <c r="AU66" s="19"/>
      <c r="AV66" s="19"/>
      <c r="AW66" s="19"/>
      <c r="AX66" s="19"/>
      <c r="AY66" s="19"/>
      <c r="AZ66" s="19"/>
      <c r="BA66" s="19"/>
      <c r="BB66" s="19"/>
      <c r="BC66" s="19"/>
      <c r="BD66" s="19"/>
      <c r="BE66" s="19"/>
      <c r="BF66" s="19"/>
      <c r="BG66" s="19"/>
      <c r="BH66" s="19"/>
      <c r="BI66" s="19"/>
      <c r="BJ66" s="19"/>
    </row>
  </sheetData>
  <hyperlinks>
    <hyperlink ref="A3" location="'4. Energy demand'!A1" display="Return to: Chapter contents"/>
  </hyperlinks>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E0058"/>
  </sheetPr>
  <dimension ref="A1:BD21"/>
  <sheetViews>
    <sheetView showGridLines="0" zoomScale="80" zoomScaleNormal="80" workbookViewId="0">
      <selection activeCell="A2" sqref="A2"/>
    </sheetView>
  </sheetViews>
  <sheetFormatPr defaultColWidth="9.140625" defaultRowHeight="12.75" x14ac:dyDescent="0.2"/>
  <cols>
    <col min="1" max="13" width="9.140625" style="95"/>
    <col min="14" max="14" width="9.140625" style="95" customWidth="1"/>
    <col min="15" max="15" width="24.7109375" style="95" customWidth="1"/>
    <col min="16" max="56" width="9.140625" style="95" customWidth="1"/>
    <col min="57" max="16384" width="9.140625" style="95"/>
  </cols>
  <sheetData>
    <row r="1" spans="1:56" s="243" customFormat="1" ht="20.25" customHeight="1" x14ac:dyDescent="0.3">
      <c r="A1" s="241" t="s">
        <v>236</v>
      </c>
    </row>
    <row r="2" spans="1:56" s="81" customFormat="1" ht="15" x14ac:dyDescent="0.25"/>
    <row r="3" spans="1:56" s="487" customFormat="1" ht="15.75" x14ac:dyDescent="0.25">
      <c r="A3" s="486" t="s">
        <v>143</v>
      </c>
    </row>
    <row r="4" spans="1:56" s="489" customFormat="1" ht="15.75" x14ac:dyDescent="0.25">
      <c r="A4" s="488"/>
    </row>
    <row r="6" spans="1:56" x14ac:dyDescent="0.2">
      <c r="O6" s="21" t="s">
        <v>237</v>
      </c>
    </row>
    <row r="7" spans="1:56" x14ac:dyDescent="0.2">
      <c r="O7" s="21" t="s">
        <v>238</v>
      </c>
      <c r="P7" s="22">
        <v>2010</v>
      </c>
      <c r="Q7" s="22">
        <v>2011</v>
      </c>
      <c r="R7" s="22">
        <v>2012</v>
      </c>
      <c r="S7" s="22">
        <v>2013</v>
      </c>
      <c r="T7" s="22">
        <v>2014</v>
      </c>
      <c r="U7" s="22">
        <v>2015</v>
      </c>
      <c r="V7" s="22">
        <v>2016</v>
      </c>
      <c r="W7" s="22">
        <v>2017</v>
      </c>
      <c r="X7" s="22">
        <v>2018</v>
      </c>
      <c r="Y7" s="22">
        <v>2019</v>
      </c>
      <c r="Z7" s="22">
        <v>2020</v>
      </c>
      <c r="AA7" s="22">
        <v>2021</v>
      </c>
      <c r="AB7" s="22">
        <v>2022</v>
      </c>
      <c r="AC7" s="22">
        <v>2023</v>
      </c>
      <c r="AD7" s="22">
        <v>2024</v>
      </c>
      <c r="AE7" s="22">
        <v>2025</v>
      </c>
      <c r="AF7" s="22">
        <v>2026</v>
      </c>
      <c r="AG7" s="22">
        <v>2027</v>
      </c>
      <c r="AH7" s="22">
        <v>2028</v>
      </c>
      <c r="AI7" s="22">
        <v>2029</v>
      </c>
      <c r="AJ7" s="22">
        <v>2030</v>
      </c>
      <c r="AK7" s="22">
        <v>2031</v>
      </c>
      <c r="AL7" s="22">
        <v>2032</v>
      </c>
      <c r="AM7" s="22">
        <v>2033</v>
      </c>
      <c r="AN7" s="22">
        <v>2034</v>
      </c>
      <c r="AO7" s="22">
        <v>2035</v>
      </c>
      <c r="AP7" s="22">
        <v>2036</v>
      </c>
      <c r="AQ7" s="22">
        <v>2037</v>
      </c>
      <c r="AR7" s="22">
        <v>2038</v>
      </c>
      <c r="AS7" s="22">
        <v>2039</v>
      </c>
      <c r="AT7" s="22">
        <v>2040</v>
      </c>
      <c r="AU7" s="22">
        <v>2041</v>
      </c>
      <c r="AV7" s="22">
        <v>2042</v>
      </c>
      <c r="AW7" s="22">
        <v>2043</v>
      </c>
      <c r="AX7" s="22">
        <v>2044</v>
      </c>
      <c r="AY7" s="22">
        <v>2045</v>
      </c>
      <c r="AZ7" s="22">
        <v>2046</v>
      </c>
      <c r="BA7" s="22">
        <v>2047</v>
      </c>
      <c r="BB7" s="22">
        <v>2048</v>
      </c>
      <c r="BC7" s="22">
        <v>2049</v>
      </c>
      <c r="BD7" s="22">
        <v>2050</v>
      </c>
    </row>
    <row r="8" spans="1:56" x14ac:dyDescent="0.2">
      <c r="O8" s="97" t="s">
        <v>115</v>
      </c>
      <c r="P8" s="99"/>
      <c r="Q8" s="99"/>
      <c r="R8" s="99"/>
      <c r="S8" s="99"/>
      <c r="T8" s="99"/>
      <c r="U8" s="99"/>
      <c r="V8" s="99"/>
      <c r="W8" s="99"/>
      <c r="X8" s="98">
        <v>183588.41566700002</v>
      </c>
      <c r="Y8" s="100">
        <v>181710.83641774621</v>
      </c>
      <c r="Z8" s="100">
        <v>182683.7961838656</v>
      </c>
      <c r="AA8" s="100">
        <v>183193.79676152053</v>
      </c>
      <c r="AB8" s="100">
        <v>183620.43518852693</v>
      </c>
      <c r="AC8" s="100">
        <v>184000.31869347068</v>
      </c>
      <c r="AD8" s="100">
        <v>184467.63865993559</v>
      </c>
      <c r="AE8" s="100">
        <v>185312.68783551652</v>
      </c>
      <c r="AF8" s="100">
        <v>186161.38869329027</v>
      </c>
      <c r="AG8" s="100">
        <v>187011.52439926419</v>
      </c>
      <c r="AH8" s="100">
        <v>187998.76416061801</v>
      </c>
      <c r="AI8" s="100">
        <v>188813.7355473635</v>
      </c>
      <c r="AJ8" s="100">
        <v>182544.3474991791</v>
      </c>
      <c r="AK8" s="100">
        <v>177358.9403911363</v>
      </c>
      <c r="AL8" s="100">
        <v>172129.55614680899</v>
      </c>
      <c r="AM8" s="100">
        <v>166743.38284744252</v>
      </c>
      <c r="AN8" s="100">
        <v>161386.21655573076</v>
      </c>
      <c r="AO8" s="100">
        <v>156172.11430621881</v>
      </c>
      <c r="AP8" s="100">
        <v>150167.84644971669</v>
      </c>
      <c r="AQ8" s="100">
        <v>144026.42909332074</v>
      </c>
      <c r="AR8" s="100">
        <v>138049.59712656494</v>
      </c>
      <c r="AS8" s="100">
        <v>132071.92977278747</v>
      </c>
      <c r="AT8" s="100">
        <v>126237.20933395649</v>
      </c>
      <c r="AU8" s="100">
        <v>120310.74974885659</v>
      </c>
      <c r="AV8" s="100">
        <v>114300.54190901984</v>
      </c>
      <c r="AW8" s="100">
        <v>108093.94337461976</v>
      </c>
      <c r="AX8" s="100">
        <v>102773.00320809841</v>
      </c>
      <c r="AY8" s="100">
        <v>97912.424056736781</v>
      </c>
      <c r="AZ8" s="100">
        <v>93740.985452351684</v>
      </c>
      <c r="BA8" s="100">
        <v>90052.344450501958</v>
      </c>
      <c r="BB8" s="100">
        <v>86610.97897940164</v>
      </c>
      <c r="BC8" s="100">
        <v>83494.784168288097</v>
      </c>
      <c r="BD8" s="100">
        <v>80617.440014423177</v>
      </c>
    </row>
    <row r="9" spans="1:56" x14ac:dyDescent="0.2">
      <c r="O9" s="97" t="s">
        <v>239</v>
      </c>
      <c r="P9" s="99"/>
      <c r="Q9" s="99"/>
      <c r="R9" s="99"/>
      <c r="S9" s="99"/>
      <c r="T9" s="99"/>
      <c r="U9" s="99"/>
      <c r="V9" s="99"/>
      <c r="W9" s="99"/>
      <c r="X9" s="98">
        <v>183588.41566700002</v>
      </c>
      <c r="Y9" s="100">
        <v>181710.83641774621</v>
      </c>
      <c r="Z9" s="100">
        <v>182683.7961838656</v>
      </c>
      <c r="AA9" s="100">
        <v>183193.79676152053</v>
      </c>
      <c r="AB9" s="100">
        <v>183620.43518852693</v>
      </c>
      <c r="AC9" s="100">
        <v>184000.31869347068</v>
      </c>
      <c r="AD9" s="100">
        <v>184467.63865993559</v>
      </c>
      <c r="AE9" s="100">
        <v>185312.68783551652</v>
      </c>
      <c r="AF9" s="100">
        <v>186161.38869329027</v>
      </c>
      <c r="AG9" s="100">
        <v>187011.52439926419</v>
      </c>
      <c r="AH9" s="100">
        <v>187998.76416061801</v>
      </c>
      <c r="AI9" s="100">
        <v>188813.7355473635</v>
      </c>
      <c r="AJ9" s="100">
        <v>190516.03655493417</v>
      </c>
      <c r="AK9" s="100">
        <v>191108.44874229166</v>
      </c>
      <c r="AL9" s="100">
        <v>191615.90635155328</v>
      </c>
      <c r="AM9" s="100">
        <v>191926.03185380693</v>
      </c>
      <c r="AN9" s="100">
        <v>192225.04958342217</v>
      </c>
      <c r="AO9" s="100">
        <v>192627.43883578933</v>
      </c>
      <c r="AP9" s="100">
        <v>193936.238276769</v>
      </c>
      <c r="AQ9" s="100">
        <v>195056.926076409</v>
      </c>
      <c r="AR9" s="100">
        <v>196291.76797988333</v>
      </c>
      <c r="AS9" s="100">
        <v>197475.86671868735</v>
      </c>
      <c r="AT9" s="100">
        <v>198753.52088214416</v>
      </c>
      <c r="AU9" s="100">
        <v>200248.21806845584</v>
      </c>
      <c r="AV9" s="100">
        <v>201608.33715913058</v>
      </c>
      <c r="AW9" s="100">
        <v>202873.6054019327</v>
      </c>
      <c r="AX9" s="100">
        <v>204476.45167669526</v>
      </c>
      <c r="AY9" s="100">
        <v>206096.26547154292</v>
      </c>
      <c r="AZ9" s="100">
        <v>207605.34912027902</v>
      </c>
      <c r="BA9" s="100">
        <v>209290.4893856913</v>
      </c>
      <c r="BB9" s="100">
        <v>210960.41947607539</v>
      </c>
      <c r="BC9" s="100">
        <v>212727.90569965041</v>
      </c>
      <c r="BD9" s="100">
        <v>214534.6133477565</v>
      </c>
    </row>
    <row r="10" spans="1:56" x14ac:dyDescent="0.2">
      <c r="O10" s="97" t="s">
        <v>103</v>
      </c>
      <c r="P10" s="99"/>
      <c r="Q10" s="99"/>
      <c r="R10" s="99"/>
      <c r="S10" s="99"/>
      <c r="T10" s="99"/>
      <c r="U10" s="99"/>
      <c r="V10" s="99"/>
      <c r="W10" s="99"/>
      <c r="X10" s="98">
        <v>183588.41566700002</v>
      </c>
      <c r="Y10" s="100">
        <v>181055.40601473764</v>
      </c>
      <c r="Z10" s="100">
        <v>181206.51235946026</v>
      </c>
      <c r="AA10" s="100">
        <v>180944.7609436514</v>
      </c>
      <c r="AB10" s="100">
        <v>180388.8825437531</v>
      </c>
      <c r="AC10" s="100">
        <v>179640.42338282563</v>
      </c>
      <c r="AD10" s="100">
        <v>179032.61864357002</v>
      </c>
      <c r="AE10" s="100">
        <v>178285.50730920775</v>
      </c>
      <c r="AF10" s="100">
        <v>177441.11657316089</v>
      </c>
      <c r="AG10" s="100">
        <v>176304.74749164874</v>
      </c>
      <c r="AH10" s="100">
        <v>174722.22052387625</v>
      </c>
      <c r="AI10" s="100">
        <v>172641.63062024175</v>
      </c>
      <c r="AJ10" s="100">
        <v>169752.78766034413</v>
      </c>
      <c r="AK10" s="100">
        <v>168499.54442652824</v>
      </c>
      <c r="AL10" s="100">
        <v>166978.76148942724</v>
      </c>
      <c r="AM10" s="100">
        <v>165064.48339578198</v>
      </c>
      <c r="AN10" s="100">
        <v>162980.56972654597</v>
      </c>
      <c r="AO10" s="100">
        <v>160457.11022086034</v>
      </c>
      <c r="AP10" s="100">
        <v>157478.52658825164</v>
      </c>
      <c r="AQ10" s="100">
        <v>154258.46519746663</v>
      </c>
      <c r="AR10" s="100">
        <v>150590.50861240749</v>
      </c>
      <c r="AS10" s="100">
        <v>146767.81636405917</v>
      </c>
      <c r="AT10" s="100">
        <v>142746.41593687164</v>
      </c>
      <c r="AU10" s="100">
        <v>138445.900087824</v>
      </c>
      <c r="AV10" s="100">
        <v>133928.77930384458</v>
      </c>
      <c r="AW10" s="100">
        <v>129108.85351906248</v>
      </c>
      <c r="AX10" s="100">
        <v>124183.7372223018</v>
      </c>
      <c r="AY10" s="100">
        <v>119378.45500966925</v>
      </c>
      <c r="AZ10" s="100">
        <v>115545.11305041706</v>
      </c>
      <c r="BA10" s="100">
        <v>112796.12677328964</v>
      </c>
      <c r="BB10" s="100">
        <v>109894.5235870168</v>
      </c>
      <c r="BC10" s="100">
        <v>106697.00326150881</v>
      </c>
      <c r="BD10" s="100">
        <v>103585.28705694813</v>
      </c>
    </row>
    <row r="11" spans="1:56" x14ac:dyDescent="0.2">
      <c r="O11" s="97" t="s">
        <v>101</v>
      </c>
      <c r="P11" s="99"/>
      <c r="Q11" s="99"/>
      <c r="R11" s="99"/>
      <c r="S11" s="99"/>
      <c r="T11" s="99"/>
      <c r="U11" s="99"/>
      <c r="V11" s="99"/>
      <c r="W11" s="99"/>
      <c r="X11" s="98">
        <v>183588.41566700002</v>
      </c>
      <c r="Y11" s="100">
        <v>185616.88160012432</v>
      </c>
      <c r="Z11" s="100">
        <v>188650.5675751415</v>
      </c>
      <c r="AA11" s="100">
        <v>190294.28107380305</v>
      </c>
      <c r="AB11" s="100">
        <v>191658.08538499</v>
      </c>
      <c r="AC11" s="100">
        <v>192104.32707535321</v>
      </c>
      <c r="AD11" s="100">
        <v>192439.42713631826</v>
      </c>
      <c r="AE11" s="100">
        <v>192535.51589458008</v>
      </c>
      <c r="AF11" s="100">
        <v>192342.21662376437</v>
      </c>
      <c r="AG11" s="100">
        <v>191740.47961486748</v>
      </c>
      <c r="AH11" s="100">
        <v>191318.09711936908</v>
      </c>
      <c r="AI11" s="100">
        <v>190908.95244102416</v>
      </c>
      <c r="AJ11" s="100">
        <v>190099.87192300998</v>
      </c>
      <c r="AK11" s="100">
        <v>189555.37938473112</v>
      </c>
      <c r="AL11" s="100">
        <v>188785.03670109186</v>
      </c>
      <c r="AM11" s="100">
        <v>187967.46966525615</v>
      </c>
      <c r="AN11" s="100">
        <v>187133.7438469186</v>
      </c>
      <c r="AO11" s="100">
        <v>186106.33877208619</v>
      </c>
      <c r="AP11" s="100">
        <v>185002.19294701642</v>
      </c>
      <c r="AQ11" s="100">
        <v>183999.88491046755</v>
      </c>
      <c r="AR11" s="100">
        <v>182772.58559897469</v>
      </c>
      <c r="AS11" s="100">
        <v>181426.09513237391</v>
      </c>
      <c r="AT11" s="100">
        <v>180024.29601765473</v>
      </c>
      <c r="AU11" s="100">
        <v>178701.75045700357</v>
      </c>
      <c r="AV11" s="100">
        <v>177307.44774409494</v>
      </c>
      <c r="AW11" s="100">
        <v>175802.67818260775</v>
      </c>
      <c r="AX11" s="100">
        <v>174293.24249259738</v>
      </c>
      <c r="AY11" s="100">
        <v>172856.68493944142</v>
      </c>
      <c r="AZ11" s="100">
        <v>171251.05507672855</v>
      </c>
      <c r="BA11" s="100">
        <v>169919.04058216413</v>
      </c>
      <c r="BB11" s="100">
        <v>168326.58424207399</v>
      </c>
      <c r="BC11" s="100">
        <v>166566.35899565829</v>
      </c>
      <c r="BD11" s="100">
        <v>164904.99778218337</v>
      </c>
    </row>
    <row r="12" spans="1:56" x14ac:dyDescent="0.2">
      <c r="O12" s="97" t="s">
        <v>114</v>
      </c>
      <c r="P12" s="99"/>
      <c r="Q12" s="99"/>
      <c r="R12" s="99"/>
      <c r="S12" s="99"/>
      <c r="T12" s="99"/>
      <c r="U12" s="99"/>
      <c r="V12" s="99"/>
      <c r="W12" s="99"/>
      <c r="X12" s="98">
        <v>183588.41566700002</v>
      </c>
      <c r="Y12" s="100">
        <v>185272.31689457365</v>
      </c>
      <c r="Z12" s="100">
        <v>189462.19986657897</v>
      </c>
      <c r="AA12" s="100">
        <v>191436.75904673367</v>
      </c>
      <c r="AB12" s="100">
        <v>193604.39561098348</v>
      </c>
      <c r="AC12" s="100">
        <v>194565.90459562989</v>
      </c>
      <c r="AD12" s="100">
        <v>195280.91430397623</v>
      </c>
      <c r="AE12" s="100">
        <v>195923.10723917279</v>
      </c>
      <c r="AF12" s="100">
        <v>196157.30565838196</v>
      </c>
      <c r="AG12" s="100">
        <v>196277.88129521423</v>
      </c>
      <c r="AH12" s="100">
        <v>196490.24489187807</v>
      </c>
      <c r="AI12" s="100">
        <v>196574.15508730942</v>
      </c>
      <c r="AJ12" s="100">
        <v>196534.72007020941</v>
      </c>
      <c r="AK12" s="100">
        <v>196484.62867656568</v>
      </c>
      <c r="AL12" s="100">
        <v>196302.58066248763</v>
      </c>
      <c r="AM12" s="100">
        <v>195937.16761990063</v>
      </c>
      <c r="AN12" s="100">
        <v>195667.38662725664</v>
      </c>
      <c r="AO12" s="100">
        <v>195323.27627851418</v>
      </c>
      <c r="AP12" s="100">
        <v>194809.32973101584</v>
      </c>
      <c r="AQ12" s="100">
        <v>194531.26304558857</v>
      </c>
      <c r="AR12" s="100">
        <v>193916.93742745841</v>
      </c>
      <c r="AS12" s="100">
        <v>193318.74205306158</v>
      </c>
      <c r="AT12" s="100">
        <v>192753.21185149596</v>
      </c>
      <c r="AU12" s="100">
        <v>192025.96966245878</v>
      </c>
      <c r="AV12" s="100">
        <v>191273.62352671853</v>
      </c>
      <c r="AW12" s="100">
        <v>190509.69814490198</v>
      </c>
      <c r="AX12" s="100">
        <v>189981.69102828234</v>
      </c>
      <c r="AY12" s="100">
        <v>189339.15950631964</v>
      </c>
      <c r="AZ12" s="100">
        <v>188589.28299318301</v>
      </c>
      <c r="BA12" s="100">
        <v>187890.25875192753</v>
      </c>
      <c r="BB12" s="100">
        <v>187156.58428499021</v>
      </c>
      <c r="BC12" s="100">
        <v>186241.79802909386</v>
      </c>
      <c r="BD12" s="100">
        <v>185382.55791654228</v>
      </c>
    </row>
    <row r="13" spans="1:56" x14ac:dyDescent="0.2">
      <c r="O13" s="97" t="s">
        <v>181</v>
      </c>
      <c r="P13" s="99"/>
      <c r="Q13" s="99"/>
      <c r="R13" s="99"/>
      <c r="S13" s="99"/>
      <c r="T13" s="99"/>
      <c r="U13" s="99"/>
      <c r="V13" s="99"/>
      <c r="W13" s="99"/>
      <c r="X13" s="98">
        <v>183588.41566700002</v>
      </c>
      <c r="Y13" s="100">
        <v>185540.77786766415</v>
      </c>
      <c r="Z13" s="100">
        <v>186562.94377285079</v>
      </c>
      <c r="AA13" s="100">
        <v>187787.3174426085</v>
      </c>
      <c r="AB13" s="100">
        <v>188311.61100498066</v>
      </c>
      <c r="AC13" s="100">
        <v>188303.08160690873</v>
      </c>
      <c r="AD13" s="100"/>
      <c r="AE13" s="100"/>
      <c r="AF13" s="100"/>
      <c r="AG13" s="100"/>
      <c r="AH13" s="100"/>
      <c r="AI13" s="100"/>
      <c r="AJ13" s="100"/>
      <c r="AK13" s="100"/>
      <c r="AL13" s="100"/>
      <c r="AM13" s="100"/>
      <c r="AN13" s="100"/>
      <c r="AO13" s="100"/>
      <c r="AP13" s="100"/>
      <c r="AQ13" s="100"/>
      <c r="AR13" s="100"/>
      <c r="AS13" s="100"/>
      <c r="AT13" s="100"/>
      <c r="AU13" s="100"/>
      <c r="AV13" s="100"/>
      <c r="AW13" s="100"/>
      <c r="AX13" s="100"/>
      <c r="AY13" s="100"/>
      <c r="AZ13" s="100"/>
      <c r="BA13" s="100"/>
      <c r="BB13" s="100"/>
      <c r="BC13" s="100"/>
      <c r="BD13" s="100"/>
    </row>
    <row r="14" spans="1:56" x14ac:dyDescent="0.2">
      <c r="O14" s="97" t="s">
        <v>121</v>
      </c>
      <c r="P14" s="98">
        <v>218768.65557038612</v>
      </c>
      <c r="Q14" s="98">
        <v>212188.7403159363</v>
      </c>
      <c r="R14" s="98">
        <v>202721.77697976714</v>
      </c>
      <c r="S14" s="98">
        <v>196620.08431988949</v>
      </c>
      <c r="T14" s="98">
        <v>186545.239252</v>
      </c>
      <c r="U14" s="98">
        <v>177065.15329700001</v>
      </c>
      <c r="V14" s="98">
        <v>176917.60765399999</v>
      </c>
      <c r="W14" s="98">
        <v>183472.18883636559</v>
      </c>
      <c r="X14" s="98">
        <v>183588.41566700002</v>
      </c>
      <c r="Y14" s="101"/>
      <c r="Z14" s="101"/>
      <c r="AA14" s="101"/>
      <c r="AB14" s="101"/>
      <c r="AC14" s="101"/>
      <c r="AD14" s="101"/>
      <c r="AE14" s="101"/>
      <c r="AF14" s="101"/>
      <c r="AG14" s="101"/>
      <c r="AH14" s="101"/>
      <c r="AI14" s="101"/>
      <c r="AJ14" s="101"/>
      <c r="AK14" s="101"/>
      <c r="AL14" s="101"/>
      <c r="AM14" s="101"/>
      <c r="AN14" s="101"/>
      <c r="AO14" s="101"/>
      <c r="AP14" s="101"/>
      <c r="AQ14" s="101"/>
      <c r="AR14" s="101"/>
      <c r="AS14" s="101"/>
      <c r="AT14" s="101"/>
      <c r="AU14" s="101"/>
      <c r="AV14" s="101"/>
      <c r="AW14" s="101"/>
      <c r="AX14" s="101"/>
      <c r="AY14" s="101"/>
      <c r="AZ14" s="101"/>
      <c r="BA14" s="101"/>
      <c r="BB14" s="101"/>
      <c r="BC14" s="101"/>
      <c r="BD14" s="101"/>
    </row>
    <row r="15" spans="1:56" x14ac:dyDescent="0.2">
      <c r="P15" s="102"/>
      <c r="Q15" s="102"/>
      <c r="R15" s="102"/>
      <c r="S15" s="102"/>
      <c r="T15" s="102"/>
      <c r="U15" s="102"/>
      <c r="V15" s="102"/>
      <c r="W15" s="102"/>
      <c r="X15" s="102"/>
    </row>
    <row r="16" spans="1:56" x14ac:dyDescent="0.2">
      <c r="BD16" s="102"/>
    </row>
    <row r="17" spans="32:56" x14ac:dyDescent="0.2">
      <c r="BC17" s="103"/>
      <c r="BD17" s="104"/>
    </row>
    <row r="18" spans="32:56" x14ac:dyDescent="0.2">
      <c r="AF18" s="105"/>
    </row>
    <row r="20" spans="32:56" x14ac:dyDescent="0.2">
      <c r="AF20" s="102"/>
      <c r="AG20" s="102"/>
      <c r="AH20" s="102"/>
      <c r="AI20" s="102"/>
      <c r="AJ20" s="102"/>
    </row>
    <row r="21" spans="32:56" x14ac:dyDescent="0.2">
      <c r="AF21" s="102"/>
      <c r="AG21" s="102"/>
      <c r="AH21" s="102"/>
      <c r="AI21" s="102"/>
      <c r="AJ21" s="102"/>
    </row>
  </sheetData>
  <hyperlinks>
    <hyperlink ref="A3" location="'4. Energy demand'!A1" display="Return to: Chapter contents"/>
  </hyperlink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C4847"/>
  </sheetPr>
  <dimension ref="A1:C11"/>
  <sheetViews>
    <sheetView showGridLines="0" zoomScale="80" zoomScaleNormal="80" workbookViewId="0">
      <selection activeCell="A2" sqref="A2"/>
    </sheetView>
  </sheetViews>
  <sheetFormatPr defaultColWidth="10.28515625" defaultRowHeight="15" customHeight="1" x14ac:dyDescent="0.25"/>
  <cols>
    <col min="1" max="1" width="49.5703125" style="82" customWidth="1"/>
    <col min="2" max="2" width="81" style="82" customWidth="1"/>
    <col min="3" max="3" width="6.42578125" style="82" customWidth="1"/>
    <col min="4" max="16384" width="10.28515625" style="82"/>
  </cols>
  <sheetData>
    <row r="1" spans="1:3" s="461" customFormat="1" ht="20.25" customHeight="1" x14ac:dyDescent="0.3">
      <c r="A1" s="460" t="s">
        <v>12</v>
      </c>
    </row>
    <row r="2" spans="1:3" s="111" customFormat="1" ht="15" customHeight="1" x14ac:dyDescent="0.2"/>
    <row r="3" spans="1:3" s="111" customFormat="1" ht="15" customHeight="1" x14ac:dyDescent="0.2"/>
    <row r="4" spans="1:3" s="111" customFormat="1" ht="15" customHeight="1" x14ac:dyDescent="0.2"/>
    <row r="5" spans="1:3" s="111" customFormat="1" ht="15" customHeight="1" x14ac:dyDescent="0.2"/>
    <row r="6" spans="1:3" s="111" customFormat="1" ht="15" customHeight="1" thickBot="1" x14ac:dyDescent="0.25"/>
    <row r="7" spans="1:3" s="111" customFormat="1" ht="15" customHeight="1" x14ac:dyDescent="0.2">
      <c r="A7" s="595" t="s">
        <v>12</v>
      </c>
      <c r="B7" s="424" t="s">
        <v>13</v>
      </c>
      <c r="C7" s="425" t="s">
        <v>14</v>
      </c>
    </row>
    <row r="8" spans="1:3" s="111" customFormat="1" ht="15" customHeight="1" x14ac:dyDescent="0.2">
      <c r="A8" s="596"/>
      <c r="B8" s="148" t="s">
        <v>17</v>
      </c>
      <c r="C8" s="426" t="s">
        <v>18</v>
      </c>
    </row>
    <row r="9" spans="1:3" ht="15" customHeight="1" x14ac:dyDescent="0.25">
      <c r="A9" s="596"/>
      <c r="B9" s="148" t="s">
        <v>19</v>
      </c>
      <c r="C9" s="426" t="s">
        <v>20</v>
      </c>
    </row>
    <row r="10" spans="1:3" ht="15" customHeight="1" x14ac:dyDescent="0.25">
      <c r="A10" s="596"/>
      <c r="B10" s="148" t="s">
        <v>21</v>
      </c>
      <c r="C10" s="426" t="s">
        <v>22</v>
      </c>
    </row>
    <row r="11" spans="1:3" ht="15" customHeight="1" thickBot="1" x14ac:dyDescent="0.3">
      <c r="A11" s="597"/>
      <c r="B11" s="151" t="s">
        <v>23</v>
      </c>
      <c r="C11" s="427" t="s">
        <v>24</v>
      </c>
    </row>
  </sheetData>
  <mergeCells count="1">
    <mergeCell ref="A7:A11"/>
  </mergeCells>
  <hyperlinks>
    <hyperlink ref="C7" location="'CP1'!A1" display="'CP1"/>
    <hyperlink ref="C8" location="'CP2'!A1" display="'CP2"/>
    <hyperlink ref="C9" location="'CP3'!A1" display="'CP3"/>
    <hyperlink ref="C10" location="'CP4'!A1" display="'CP4"/>
    <hyperlink ref="C11" location="'CP5'!A1" display="'CP5"/>
  </hyperlinks>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rgb="FFD3045E"/>
  </sheetPr>
  <dimension ref="A1:BL68"/>
  <sheetViews>
    <sheetView showGridLines="0" zoomScale="80" zoomScaleNormal="80" workbookViewId="0">
      <selection activeCell="A2" sqref="A2"/>
    </sheetView>
  </sheetViews>
  <sheetFormatPr defaultColWidth="9.140625" defaultRowHeight="14.25" x14ac:dyDescent="0.2"/>
  <cols>
    <col min="1" max="10" width="9.140625" style="235"/>
    <col min="11" max="11" width="38.42578125" style="235" customWidth="1"/>
    <col min="12" max="12" width="9.140625" style="106"/>
    <col min="13" max="13" width="63.85546875" style="106" bestFit="1" customWidth="1"/>
    <col min="14" max="16384" width="9.140625" style="106"/>
  </cols>
  <sheetData>
    <row r="1" spans="1:64" s="608" customFormat="1" ht="20.25" customHeight="1" x14ac:dyDescent="0.35">
      <c r="A1" s="607" t="s">
        <v>240</v>
      </c>
    </row>
    <row r="2" spans="1:64" s="81" customFormat="1" ht="15" x14ac:dyDescent="0.25"/>
    <row r="3" spans="1:64" s="487" customFormat="1" ht="15.75" x14ac:dyDescent="0.25">
      <c r="A3" s="486" t="s">
        <v>143</v>
      </c>
    </row>
    <row r="4" spans="1:64" s="489" customFormat="1" ht="15.75" x14ac:dyDescent="0.25">
      <c r="A4" s="488"/>
    </row>
    <row r="8" spans="1:64" ht="15" x14ac:dyDescent="0.25">
      <c r="L8" s="235"/>
      <c r="M8" s="108" t="s">
        <v>241</v>
      </c>
      <c r="N8" s="235"/>
      <c r="O8" s="235"/>
      <c r="P8" s="235"/>
      <c r="Q8" s="235"/>
      <c r="R8" s="235"/>
      <c r="S8" s="235"/>
      <c r="T8" s="235"/>
      <c r="U8" s="235"/>
      <c r="V8" s="235"/>
      <c r="W8" s="235"/>
      <c r="X8" s="235"/>
      <c r="Y8" s="235"/>
      <c r="Z8" s="235"/>
      <c r="AA8" s="235"/>
      <c r="AB8" s="235"/>
      <c r="AC8" s="235"/>
      <c r="AD8" s="235"/>
      <c r="AE8" s="235"/>
      <c r="AF8" s="235"/>
      <c r="AG8" s="235"/>
      <c r="AH8" s="235"/>
      <c r="AI8" s="235"/>
      <c r="AJ8" s="235"/>
      <c r="AK8" s="235"/>
      <c r="AL8" s="235"/>
      <c r="AM8" s="235"/>
      <c r="AN8" s="235"/>
      <c r="AO8" s="235"/>
      <c r="AP8" s="235"/>
      <c r="AQ8" s="235"/>
      <c r="AR8" s="235"/>
      <c r="AS8" s="235"/>
      <c r="AT8" s="235"/>
      <c r="AU8" s="235"/>
      <c r="AV8" s="235"/>
      <c r="AW8" s="235"/>
      <c r="AX8" s="235"/>
      <c r="AY8" s="235"/>
      <c r="AZ8" s="235"/>
      <c r="BA8" s="235"/>
      <c r="BB8" s="235"/>
      <c r="BC8" s="235"/>
      <c r="BD8" s="235"/>
      <c r="BE8" s="235"/>
      <c r="BF8" s="235"/>
      <c r="BG8" s="235"/>
      <c r="BH8" s="235"/>
      <c r="BI8" s="235"/>
      <c r="BJ8" s="235"/>
      <c r="BK8" s="235"/>
      <c r="BL8" s="235"/>
    </row>
    <row r="9" spans="1:64" s="108" customFormat="1" ht="15" x14ac:dyDescent="0.25">
      <c r="M9" s="186" t="s">
        <v>242</v>
      </c>
      <c r="N9" s="190">
        <v>38353</v>
      </c>
      <c r="O9" s="190">
        <v>38718</v>
      </c>
      <c r="P9" s="190">
        <v>39083</v>
      </c>
      <c r="Q9" s="190">
        <v>39448</v>
      </c>
      <c r="R9" s="190">
        <v>39814</v>
      </c>
      <c r="S9" s="190">
        <v>40179</v>
      </c>
      <c r="T9" s="190">
        <v>40544</v>
      </c>
      <c r="U9" s="190">
        <v>40909</v>
      </c>
      <c r="V9" s="190">
        <v>41275</v>
      </c>
      <c r="W9" s="190">
        <v>41640</v>
      </c>
      <c r="X9" s="190">
        <v>42005</v>
      </c>
      <c r="Y9" s="190">
        <v>42370</v>
      </c>
      <c r="Z9" s="190">
        <v>42736</v>
      </c>
      <c r="AA9" s="190">
        <v>43101</v>
      </c>
      <c r="AB9" s="190">
        <v>43466</v>
      </c>
      <c r="AC9" s="190">
        <v>43831</v>
      </c>
      <c r="AD9" s="190">
        <v>44197</v>
      </c>
      <c r="AE9" s="190">
        <v>44562</v>
      </c>
      <c r="AF9" s="190">
        <v>44927</v>
      </c>
      <c r="AG9" s="190">
        <v>45292</v>
      </c>
      <c r="AH9" s="190">
        <v>45658</v>
      </c>
      <c r="AI9" s="190">
        <v>46023</v>
      </c>
      <c r="AJ9" s="190">
        <v>46388</v>
      </c>
      <c r="AK9" s="190">
        <v>46753</v>
      </c>
      <c r="AL9" s="190">
        <v>47119</v>
      </c>
      <c r="AM9" s="190">
        <v>47484</v>
      </c>
      <c r="AN9" s="190">
        <v>47849</v>
      </c>
      <c r="AO9" s="190">
        <v>48214</v>
      </c>
      <c r="AP9" s="190">
        <v>48580</v>
      </c>
      <c r="AQ9" s="190">
        <v>48945</v>
      </c>
      <c r="AR9" s="190">
        <v>49310</v>
      </c>
      <c r="AS9" s="190">
        <v>49675</v>
      </c>
      <c r="AT9" s="190">
        <v>50041</v>
      </c>
      <c r="AU9" s="190">
        <v>50406</v>
      </c>
      <c r="AV9" s="190">
        <v>50771</v>
      </c>
      <c r="AW9" s="190">
        <v>51136</v>
      </c>
      <c r="AX9" s="190">
        <v>51502</v>
      </c>
      <c r="AY9" s="190">
        <v>51867</v>
      </c>
      <c r="AZ9" s="190">
        <v>52232</v>
      </c>
      <c r="BA9" s="190">
        <v>52597</v>
      </c>
      <c r="BB9" s="190">
        <v>52963</v>
      </c>
      <c r="BC9" s="190">
        <v>53328</v>
      </c>
      <c r="BD9" s="190">
        <v>53693</v>
      </c>
      <c r="BE9" s="190">
        <v>54058</v>
      </c>
      <c r="BF9" s="190">
        <v>54424</v>
      </c>
      <c r="BG9" s="190">
        <v>54789</v>
      </c>
      <c r="BH9" s="236"/>
      <c r="BI9" s="236"/>
      <c r="BJ9" s="236"/>
      <c r="BK9" s="236"/>
      <c r="BL9" s="236"/>
    </row>
    <row r="10" spans="1:64" x14ac:dyDescent="0.2">
      <c r="L10" s="235"/>
      <c r="M10" s="187" t="s">
        <v>121</v>
      </c>
      <c r="N10" s="344">
        <v>112.78400000000001</v>
      </c>
      <c r="O10" s="344">
        <v>111.07299999999999</v>
      </c>
      <c r="P10" s="344">
        <v>109.601</v>
      </c>
      <c r="Q10" s="344">
        <v>106.688</v>
      </c>
      <c r="R10" s="344">
        <v>105.437</v>
      </c>
      <c r="S10" s="344">
        <v>104.742</v>
      </c>
      <c r="T10" s="344">
        <v>107.056</v>
      </c>
      <c r="U10" s="344">
        <v>106.56100000000001</v>
      </c>
      <c r="V10" s="344">
        <v>104.922</v>
      </c>
      <c r="W10" s="344">
        <v>99.111000000000004</v>
      </c>
      <c r="X10" s="344">
        <v>99.081999999999994</v>
      </c>
      <c r="Y10" s="344">
        <v>97.081999999999994</v>
      </c>
      <c r="Z10" s="344">
        <v>92.759</v>
      </c>
      <c r="AA10" s="187"/>
      <c r="AB10" s="187"/>
      <c r="AC10" s="187"/>
      <c r="AD10" s="187"/>
      <c r="AE10" s="187"/>
      <c r="AF10" s="187"/>
      <c r="AG10" s="187"/>
      <c r="AH10" s="187"/>
      <c r="AI10" s="187"/>
      <c r="AJ10" s="187"/>
      <c r="AK10" s="187"/>
      <c r="AL10" s="187"/>
      <c r="AM10" s="187"/>
      <c r="AN10" s="187"/>
      <c r="AO10" s="187"/>
      <c r="AP10" s="187"/>
      <c r="AQ10" s="187"/>
      <c r="AR10" s="187"/>
      <c r="AS10" s="187"/>
      <c r="AT10" s="187"/>
      <c r="AU10" s="187"/>
      <c r="AV10" s="187"/>
      <c r="AW10" s="187"/>
      <c r="AX10" s="187"/>
      <c r="AY10" s="187"/>
      <c r="AZ10" s="187"/>
      <c r="BA10" s="187"/>
      <c r="BB10" s="187"/>
      <c r="BC10" s="187"/>
      <c r="BD10" s="187"/>
      <c r="BE10" s="187"/>
      <c r="BF10" s="187"/>
      <c r="BG10" s="187"/>
      <c r="BH10" s="235"/>
      <c r="BI10" s="235"/>
      <c r="BJ10" s="235"/>
      <c r="BK10" s="235"/>
      <c r="BL10" s="235"/>
    </row>
    <row r="11" spans="1:64" x14ac:dyDescent="0.2">
      <c r="L11" s="235"/>
      <c r="M11" s="187" t="s">
        <v>103</v>
      </c>
      <c r="N11" s="344"/>
      <c r="O11" s="344"/>
      <c r="P11" s="344"/>
      <c r="Q11" s="344"/>
      <c r="R11" s="344"/>
      <c r="S11" s="344"/>
      <c r="T11" s="344"/>
      <c r="U11" s="344"/>
      <c r="V11" s="344"/>
      <c r="W11" s="344"/>
      <c r="X11" s="344"/>
      <c r="Y11" s="344"/>
      <c r="Z11" s="344">
        <v>92.759</v>
      </c>
      <c r="AA11" s="344">
        <v>88.802999999999997</v>
      </c>
      <c r="AB11" s="344">
        <v>87.463999999999999</v>
      </c>
      <c r="AC11" s="344">
        <v>86.766999999999996</v>
      </c>
      <c r="AD11" s="344">
        <v>85.691000000000003</v>
      </c>
      <c r="AE11" s="344">
        <v>84.662999999999997</v>
      </c>
      <c r="AF11" s="344">
        <v>83.525000000000006</v>
      </c>
      <c r="AG11" s="344">
        <v>82.44</v>
      </c>
      <c r="AH11" s="344">
        <v>81.271000000000001</v>
      </c>
      <c r="AI11" s="344">
        <v>80.114999999999995</v>
      </c>
      <c r="AJ11" s="344">
        <v>78.927999999999997</v>
      </c>
      <c r="AK11" s="344">
        <v>77.739999999999995</v>
      </c>
      <c r="AL11" s="344">
        <v>76.569000000000003</v>
      </c>
      <c r="AM11" s="344">
        <v>75.599999999999994</v>
      </c>
      <c r="AN11" s="344">
        <v>75.188999999999993</v>
      </c>
      <c r="AO11" s="344">
        <v>74.765000000000001</v>
      </c>
      <c r="AP11" s="344">
        <v>74.406000000000006</v>
      </c>
      <c r="AQ11" s="344">
        <v>74.14</v>
      </c>
      <c r="AR11" s="344">
        <v>73.866</v>
      </c>
      <c r="AS11" s="344">
        <v>73.632999999999996</v>
      </c>
      <c r="AT11" s="344">
        <v>73.421000000000006</v>
      </c>
      <c r="AU11" s="344">
        <v>73.247</v>
      </c>
      <c r="AV11" s="344">
        <v>73.084000000000003</v>
      </c>
      <c r="AW11" s="344">
        <v>73.084999999999994</v>
      </c>
      <c r="AX11" s="344">
        <v>73.158000000000001</v>
      </c>
      <c r="AY11" s="344">
        <v>73.34</v>
      </c>
      <c r="AZ11" s="344">
        <v>73.430000000000007</v>
      </c>
      <c r="BA11" s="344">
        <v>73.644000000000005</v>
      </c>
      <c r="BB11" s="344">
        <v>73.959000000000003</v>
      </c>
      <c r="BC11" s="344">
        <v>74.259</v>
      </c>
      <c r="BD11" s="344">
        <v>74.587000000000003</v>
      </c>
      <c r="BE11" s="344">
        <v>74.902000000000001</v>
      </c>
      <c r="BF11" s="344">
        <v>75.230999999999995</v>
      </c>
      <c r="BG11" s="344">
        <v>75.674000000000007</v>
      </c>
      <c r="BH11" s="235"/>
      <c r="BI11" s="235"/>
      <c r="BJ11" s="235"/>
      <c r="BK11" s="235"/>
      <c r="BL11" s="235"/>
    </row>
    <row r="12" spans="1:64" x14ac:dyDescent="0.2">
      <c r="L12" s="235"/>
      <c r="M12" s="187" t="s">
        <v>115</v>
      </c>
      <c r="N12" s="344"/>
      <c r="O12" s="344"/>
      <c r="P12" s="344"/>
      <c r="Q12" s="344"/>
      <c r="R12" s="344"/>
      <c r="S12" s="344"/>
      <c r="T12" s="344"/>
      <c r="U12" s="344"/>
      <c r="V12" s="344"/>
      <c r="W12" s="344"/>
      <c r="X12" s="344"/>
      <c r="Y12" s="344"/>
      <c r="Z12" s="344">
        <v>92.759</v>
      </c>
      <c r="AA12" s="344">
        <v>88.802999999999997</v>
      </c>
      <c r="AB12" s="344">
        <v>87.643000000000001</v>
      </c>
      <c r="AC12" s="344">
        <v>87.489000000000004</v>
      </c>
      <c r="AD12" s="344">
        <v>86.799000000000007</v>
      </c>
      <c r="AE12" s="344">
        <v>86.14</v>
      </c>
      <c r="AF12" s="344">
        <v>85.382999999999996</v>
      </c>
      <c r="AG12" s="344">
        <v>84.686999999999998</v>
      </c>
      <c r="AH12" s="344">
        <v>83.921999999999997</v>
      </c>
      <c r="AI12" s="344">
        <v>83.155000000000001</v>
      </c>
      <c r="AJ12" s="344">
        <v>82.370999999999995</v>
      </c>
      <c r="AK12" s="344">
        <v>81.611999999999995</v>
      </c>
      <c r="AL12" s="344">
        <v>80.817999999999998</v>
      </c>
      <c r="AM12" s="344">
        <v>80.200999999999993</v>
      </c>
      <c r="AN12" s="344">
        <v>79.951999999999998</v>
      </c>
      <c r="AO12" s="344">
        <v>79.691999999999993</v>
      </c>
      <c r="AP12" s="344">
        <v>79.463999999999999</v>
      </c>
      <c r="AQ12" s="344">
        <v>79.256</v>
      </c>
      <c r="AR12" s="344">
        <v>79.063999999999993</v>
      </c>
      <c r="AS12" s="344">
        <v>78.876000000000005</v>
      </c>
      <c r="AT12" s="344">
        <v>78.734999999999999</v>
      </c>
      <c r="AU12" s="344">
        <v>78.647999999999996</v>
      </c>
      <c r="AV12" s="344">
        <v>78.572999999999993</v>
      </c>
      <c r="AW12" s="344">
        <v>78.555999999999997</v>
      </c>
      <c r="AX12" s="344">
        <v>78.683000000000007</v>
      </c>
      <c r="AY12" s="344">
        <v>78.787999999999997</v>
      </c>
      <c r="AZ12" s="344">
        <v>78.884</v>
      </c>
      <c r="BA12" s="344">
        <v>78.998000000000005</v>
      </c>
      <c r="BB12" s="344">
        <v>79.146000000000001</v>
      </c>
      <c r="BC12" s="344">
        <v>79.305000000000007</v>
      </c>
      <c r="BD12" s="344">
        <v>79.486999999999995</v>
      </c>
      <c r="BE12" s="344">
        <v>79.695999999999998</v>
      </c>
      <c r="BF12" s="344">
        <v>79.841999999999999</v>
      </c>
      <c r="BG12" s="344">
        <v>80.128</v>
      </c>
      <c r="BH12" s="235"/>
      <c r="BI12" s="235"/>
      <c r="BJ12" s="235"/>
      <c r="BK12" s="235"/>
      <c r="BL12" s="235"/>
    </row>
    <row r="13" spans="1:64" x14ac:dyDescent="0.2">
      <c r="L13" s="235"/>
      <c r="M13" s="187" t="s">
        <v>114</v>
      </c>
      <c r="N13" s="344"/>
      <c r="O13" s="344"/>
      <c r="P13" s="344"/>
      <c r="Q13" s="344"/>
      <c r="R13" s="344"/>
      <c r="S13" s="344"/>
      <c r="T13" s="344"/>
      <c r="U13" s="344"/>
      <c r="V13" s="344"/>
      <c r="W13" s="344"/>
      <c r="X13" s="344"/>
      <c r="Y13" s="344"/>
      <c r="Z13" s="344">
        <v>92.759</v>
      </c>
      <c r="AA13" s="344">
        <v>88.802999999999997</v>
      </c>
      <c r="AB13" s="344">
        <v>87.962999999999994</v>
      </c>
      <c r="AC13" s="344">
        <v>88.953000000000003</v>
      </c>
      <c r="AD13" s="344">
        <v>89.388000000000005</v>
      </c>
      <c r="AE13" s="344">
        <v>90.031999999999996</v>
      </c>
      <c r="AF13" s="344">
        <v>90.058999999999997</v>
      </c>
      <c r="AG13" s="344">
        <v>90.055000000000007</v>
      </c>
      <c r="AH13" s="344">
        <v>89.965999999999994</v>
      </c>
      <c r="AI13" s="344">
        <v>89.861999999999995</v>
      </c>
      <c r="AJ13" s="344">
        <v>89.736000000000004</v>
      </c>
      <c r="AK13" s="344">
        <v>89.756</v>
      </c>
      <c r="AL13" s="344">
        <v>89.85</v>
      </c>
      <c r="AM13" s="344">
        <v>89.98</v>
      </c>
      <c r="AN13" s="344">
        <v>90.126999999999995</v>
      </c>
      <c r="AO13" s="344">
        <v>90.263999999999996</v>
      </c>
      <c r="AP13" s="344">
        <v>90.388000000000005</v>
      </c>
      <c r="AQ13" s="344">
        <v>90.498000000000005</v>
      </c>
      <c r="AR13" s="344">
        <v>90.587999999999994</v>
      </c>
      <c r="AS13" s="344">
        <v>90.679000000000002</v>
      </c>
      <c r="AT13" s="344">
        <v>90.772999999999996</v>
      </c>
      <c r="AU13" s="344">
        <v>90.861999999999995</v>
      </c>
      <c r="AV13" s="344">
        <v>90.951999999999998</v>
      </c>
      <c r="AW13" s="344">
        <v>91.052000000000007</v>
      </c>
      <c r="AX13" s="344">
        <v>91.156999999999996</v>
      </c>
      <c r="AY13" s="344">
        <v>91.266999999999996</v>
      </c>
      <c r="AZ13" s="344">
        <v>91.384</v>
      </c>
      <c r="BA13" s="344">
        <v>91.507999999999996</v>
      </c>
      <c r="BB13" s="344">
        <v>91.638000000000005</v>
      </c>
      <c r="BC13" s="344">
        <v>91.772999999999996</v>
      </c>
      <c r="BD13" s="344">
        <v>91.912999999999997</v>
      </c>
      <c r="BE13" s="344">
        <v>92.055999999999997</v>
      </c>
      <c r="BF13" s="344">
        <v>92.203999999999994</v>
      </c>
      <c r="BG13" s="344">
        <v>92.344999999999999</v>
      </c>
      <c r="BH13" s="235"/>
      <c r="BI13" s="235"/>
      <c r="BJ13" s="235"/>
      <c r="BK13" s="235"/>
      <c r="BL13" s="235"/>
    </row>
    <row r="14" spans="1:64" x14ac:dyDescent="0.2">
      <c r="L14" s="235"/>
      <c r="M14" s="187" t="s">
        <v>101</v>
      </c>
      <c r="N14" s="344"/>
      <c r="O14" s="344"/>
      <c r="P14" s="344"/>
      <c r="Q14" s="344"/>
      <c r="R14" s="344"/>
      <c r="S14" s="344"/>
      <c r="T14" s="344"/>
      <c r="U14" s="344"/>
      <c r="V14" s="344"/>
      <c r="W14" s="344"/>
      <c r="X14" s="344"/>
      <c r="Y14" s="344"/>
      <c r="Z14" s="344">
        <v>92.759</v>
      </c>
      <c r="AA14" s="344">
        <v>88.802999999999997</v>
      </c>
      <c r="AB14" s="344">
        <v>87.790999999999997</v>
      </c>
      <c r="AC14" s="344">
        <v>88.137</v>
      </c>
      <c r="AD14" s="344">
        <v>87.79</v>
      </c>
      <c r="AE14" s="344">
        <v>87.519000000000005</v>
      </c>
      <c r="AF14" s="344">
        <v>87.013000000000005</v>
      </c>
      <c r="AG14" s="344">
        <v>86.495000000000005</v>
      </c>
      <c r="AH14" s="344">
        <v>85.948999999999998</v>
      </c>
      <c r="AI14" s="344">
        <v>85.403000000000006</v>
      </c>
      <c r="AJ14" s="344">
        <v>84.852000000000004</v>
      </c>
      <c r="AK14" s="344">
        <v>84.358000000000004</v>
      </c>
      <c r="AL14" s="344">
        <v>83.891999999999996</v>
      </c>
      <c r="AM14" s="344">
        <v>83.528000000000006</v>
      </c>
      <c r="AN14" s="344">
        <v>83.397000000000006</v>
      </c>
      <c r="AO14" s="344">
        <v>83.266999999999996</v>
      </c>
      <c r="AP14" s="344">
        <v>83.141000000000005</v>
      </c>
      <c r="AQ14" s="344">
        <v>83.015000000000001</v>
      </c>
      <c r="AR14" s="344">
        <v>82.888999999999996</v>
      </c>
      <c r="AS14" s="344">
        <v>82.769000000000005</v>
      </c>
      <c r="AT14" s="344">
        <v>82.655000000000001</v>
      </c>
      <c r="AU14" s="344">
        <v>82.548000000000002</v>
      </c>
      <c r="AV14" s="344">
        <v>82.451999999999998</v>
      </c>
      <c r="AW14" s="344">
        <v>82.411000000000001</v>
      </c>
      <c r="AX14" s="344">
        <v>82.480999999999995</v>
      </c>
      <c r="AY14" s="344">
        <v>82.567999999999998</v>
      </c>
      <c r="AZ14" s="344">
        <v>82.673000000000002</v>
      </c>
      <c r="BA14" s="344">
        <v>82.8</v>
      </c>
      <c r="BB14" s="344">
        <v>82.945999999999998</v>
      </c>
      <c r="BC14" s="344">
        <v>83.096999999999994</v>
      </c>
      <c r="BD14" s="344">
        <v>83.248999999999995</v>
      </c>
      <c r="BE14" s="344">
        <v>83.418999999999997</v>
      </c>
      <c r="BF14" s="344">
        <v>83.608999999999995</v>
      </c>
      <c r="BG14" s="344">
        <v>83.793000000000006</v>
      </c>
      <c r="BH14" s="235"/>
      <c r="BI14" s="235"/>
      <c r="BJ14" s="235"/>
      <c r="BK14" s="235"/>
      <c r="BL14" s="235"/>
    </row>
    <row r="15" spans="1:64" x14ac:dyDescent="0.2">
      <c r="L15" s="235"/>
      <c r="M15" s="187" t="s">
        <v>232</v>
      </c>
      <c r="N15" s="344"/>
      <c r="O15" s="344"/>
      <c r="P15" s="344"/>
      <c r="Q15" s="344"/>
      <c r="R15" s="344"/>
      <c r="S15" s="344"/>
      <c r="T15" s="344"/>
      <c r="U15" s="344"/>
      <c r="V15" s="344"/>
      <c r="W15" s="344"/>
      <c r="X15" s="344"/>
      <c r="Y15" s="344"/>
      <c r="Z15" s="344">
        <v>92.759</v>
      </c>
      <c r="AA15" s="344">
        <v>88.802999999999997</v>
      </c>
      <c r="AB15" s="344">
        <v>87.516999999999996</v>
      </c>
      <c r="AC15" s="344">
        <v>87.096000000000004</v>
      </c>
      <c r="AD15" s="344">
        <v>86.475999999999999</v>
      </c>
      <c r="AE15" s="344">
        <v>85.929000000000002</v>
      </c>
      <c r="AF15" s="344">
        <v>85.259</v>
      </c>
      <c r="AG15" s="344"/>
      <c r="AH15" s="344"/>
      <c r="AI15" s="344"/>
      <c r="AJ15" s="344"/>
      <c r="AK15" s="344"/>
      <c r="AL15" s="344"/>
      <c r="AM15" s="344"/>
      <c r="AN15" s="344"/>
      <c r="AO15" s="344"/>
      <c r="AP15" s="344"/>
      <c r="AQ15" s="344"/>
      <c r="AR15" s="344"/>
      <c r="AS15" s="344"/>
      <c r="AT15" s="344"/>
      <c r="AU15" s="344"/>
      <c r="AV15" s="344"/>
      <c r="AW15" s="344"/>
      <c r="AX15" s="344"/>
      <c r="AY15" s="344"/>
      <c r="AZ15" s="344"/>
      <c r="BA15" s="344"/>
      <c r="BB15" s="344"/>
      <c r="BC15" s="344"/>
      <c r="BD15" s="344"/>
      <c r="BE15" s="344"/>
      <c r="BF15" s="344"/>
      <c r="BG15" s="344"/>
      <c r="BH15" s="235"/>
      <c r="BI15" s="235"/>
      <c r="BJ15" s="235"/>
      <c r="BK15" s="235"/>
      <c r="BL15" s="235"/>
    </row>
    <row r="17" spans="13:59" x14ac:dyDescent="0.2">
      <c r="M17" s="235" t="s">
        <v>233</v>
      </c>
      <c r="N17" s="235"/>
      <c r="O17" s="235"/>
      <c r="P17" s="235"/>
      <c r="Q17" s="235"/>
      <c r="R17" s="235"/>
      <c r="S17" s="235"/>
      <c r="T17" s="235"/>
      <c r="U17" s="235"/>
      <c r="V17" s="235"/>
      <c r="W17" s="235"/>
      <c r="X17" s="235"/>
      <c r="Y17" s="235"/>
      <c r="Z17" s="235"/>
      <c r="AA17" s="235"/>
      <c r="AB17" s="235"/>
      <c r="AC17" s="235"/>
      <c r="AD17" s="235"/>
      <c r="AE17" s="235"/>
      <c r="AF17" s="235"/>
      <c r="AG17" s="235"/>
      <c r="AH17" s="235"/>
      <c r="AI17" s="235"/>
      <c r="AJ17" s="235"/>
      <c r="AK17" s="235"/>
      <c r="AL17" s="235"/>
      <c r="AM17" s="235"/>
      <c r="AN17" s="235"/>
      <c r="AO17" s="235"/>
      <c r="AP17" s="235"/>
      <c r="AQ17" s="235"/>
      <c r="AR17" s="235"/>
      <c r="AS17" s="235"/>
      <c r="AT17" s="235"/>
      <c r="AU17" s="235"/>
      <c r="AV17" s="235"/>
      <c r="AW17" s="235"/>
      <c r="AX17" s="235"/>
      <c r="AY17" s="235"/>
      <c r="AZ17" s="235"/>
      <c r="BA17" s="235"/>
      <c r="BB17" s="235"/>
      <c r="BC17" s="235"/>
      <c r="BD17" s="235"/>
      <c r="BE17" s="235"/>
      <c r="BF17" s="235"/>
      <c r="BG17" s="235"/>
    </row>
    <row r="18" spans="13:59" x14ac:dyDescent="0.2">
      <c r="M18" s="235" t="s">
        <v>243</v>
      </c>
      <c r="N18" s="199"/>
      <c r="O18" s="199"/>
      <c r="P18" s="199"/>
      <c r="Q18" s="199"/>
      <c r="R18" s="199"/>
      <c r="S18" s="199"/>
      <c r="T18" s="199"/>
      <c r="U18" s="199"/>
      <c r="V18" s="199"/>
      <c r="W18" s="199"/>
      <c r="X18" s="199"/>
      <c r="Y18" s="199"/>
      <c r="Z18" s="199"/>
      <c r="AA18" s="199"/>
      <c r="AB18" s="199"/>
      <c r="AC18" s="199"/>
      <c r="AD18" s="199"/>
      <c r="AE18" s="199"/>
      <c r="AF18" s="199"/>
      <c r="AG18" s="199"/>
      <c r="AH18" s="199"/>
      <c r="AI18" s="199"/>
      <c r="AJ18" s="199"/>
      <c r="AK18" s="199"/>
      <c r="AL18" s="199"/>
      <c r="AM18" s="199"/>
      <c r="AN18" s="199"/>
      <c r="AO18" s="199"/>
      <c r="AP18" s="199"/>
      <c r="AQ18" s="199"/>
      <c r="AR18" s="199"/>
      <c r="AS18" s="199"/>
      <c r="AT18" s="199"/>
      <c r="AU18" s="199"/>
      <c r="AV18" s="199"/>
      <c r="AW18" s="199"/>
      <c r="AX18" s="199"/>
      <c r="AY18" s="199"/>
      <c r="AZ18" s="199"/>
      <c r="BA18" s="199"/>
      <c r="BB18" s="199"/>
      <c r="BC18" s="199"/>
      <c r="BD18" s="199"/>
      <c r="BE18" s="199"/>
      <c r="BF18" s="199"/>
      <c r="BG18" s="199"/>
    </row>
    <row r="19" spans="13:59" x14ac:dyDescent="0.2">
      <c r="M19" s="235" t="s">
        <v>235</v>
      </c>
      <c r="N19" s="199"/>
      <c r="O19" s="199"/>
      <c r="P19" s="199"/>
      <c r="Q19" s="199"/>
      <c r="R19" s="199"/>
      <c r="S19" s="199"/>
      <c r="T19" s="199"/>
      <c r="U19" s="199"/>
      <c r="V19" s="199"/>
      <c r="W19" s="199"/>
      <c r="X19" s="199"/>
      <c r="Y19" s="199"/>
      <c r="Z19" s="199"/>
      <c r="AA19" s="199"/>
      <c r="AB19" s="199"/>
      <c r="AC19" s="199"/>
      <c r="AD19" s="199"/>
      <c r="AE19" s="199"/>
      <c r="AF19" s="199"/>
      <c r="AG19" s="199"/>
      <c r="AH19" s="199"/>
      <c r="AI19" s="199"/>
      <c r="AJ19" s="199"/>
      <c r="AK19" s="199"/>
      <c r="AL19" s="199"/>
      <c r="AM19" s="199"/>
      <c r="AN19" s="199"/>
      <c r="AO19" s="199"/>
      <c r="AP19" s="199"/>
      <c r="AQ19" s="199"/>
      <c r="AR19" s="199"/>
      <c r="AS19" s="199"/>
      <c r="AT19" s="199"/>
      <c r="AU19" s="199"/>
      <c r="AV19" s="199"/>
      <c r="AW19" s="199"/>
      <c r="AX19" s="199"/>
      <c r="AY19" s="199"/>
      <c r="AZ19" s="199"/>
      <c r="BA19" s="199"/>
      <c r="BB19" s="199"/>
      <c r="BC19" s="199"/>
      <c r="BD19" s="199"/>
      <c r="BE19" s="199"/>
      <c r="BF19" s="199"/>
      <c r="BG19" s="199"/>
    </row>
    <row r="20" spans="13:59" x14ac:dyDescent="0.2">
      <c r="M20" s="235"/>
      <c r="N20" s="199"/>
      <c r="O20" s="199"/>
      <c r="P20" s="199"/>
      <c r="Q20" s="199"/>
      <c r="R20" s="199"/>
      <c r="S20" s="199"/>
      <c r="T20" s="199"/>
      <c r="U20" s="199"/>
      <c r="V20" s="199"/>
      <c r="W20" s="199"/>
      <c r="X20" s="199"/>
      <c r="Y20" s="199"/>
      <c r="Z20" s="199"/>
      <c r="AA20" s="199"/>
      <c r="AB20" s="199"/>
      <c r="AC20" s="199"/>
      <c r="AD20" s="199"/>
      <c r="AE20" s="199"/>
      <c r="AF20" s="199"/>
      <c r="AG20" s="199"/>
      <c r="AH20" s="199"/>
      <c r="AI20" s="199"/>
      <c r="AJ20" s="199"/>
      <c r="AK20" s="199"/>
      <c r="AL20" s="199"/>
      <c r="AM20" s="199"/>
      <c r="AN20" s="199"/>
      <c r="AO20" s="199"/>
      <c r="AP20" s="199"/>
      <c r="AQ20" s="199"/>
      <c r="AR20" s="199"/>
      <c r="AS20" s="199"/>
      <c r="AT20" s="199"/>
      <c r="AU20" s="199"/>
      <c r="AV20" s="199"/>
      <c r="AW20" s="199"/>
      <c r="AX20" s="199"/>
      <c r="AY20" s="199"/>
      <c r="AZ20" s="199"/>
      <c r="BA20" s="199"/>
      <c r="BB20" s="199"/>
      <c r="BC20" s="199"/>
      <c r="BD20" s="199"/>
      <c r="BE20" s="199"/>
      <c r="BF20" s="199"/>
      <c r="BG20" s="199"/>
    </row>
    <row r="22" spans="13:59" x14ac:dyDescent="0.2">
      <c r="M22" s="235"/>
      <c r="N22" s="199"/>
      <c r="O22" s="199"/>
      <c r="P22" s="199"/>
      <c r="Q22" s="199"/>
      <c r="R22" s="199"/>
      <c r="S22" s="199"/>
      <c r="T22" s="199"/>
      <c r="U22" s="199"/>
      <c r="V22" s="199"/>
      <c r="W22" s="199"/>
      <c r="X22" s="199"/>
      <c r="Y22" s="199"/>
      <c r="Z22" s="199"/>
      <c r="AA22" s="199"/>
      <c r="AB22" s="199"/>
      <c r="AC22" s="199"/>
      <c r="AD22" s="199"/>
      <c r="AE22" s="199"/>
      <c r="AF22" s="199"/>
      <c r="AG22" s="199"/>
      <c r="AH22" s="199"/>
      <c r="AI22" s="199"/>
      <c r="AJ22" s="199"/>
      <c r="AK22" s="199"/>
      <c r="AL22" s="199"/>
      <c r="AM22" s="199"/>
      <c r="AN22" s="199"/>
      <c r="AO22" s="199"/>
      <c r="AP22" s="199"/>
      <c r="AQ22" s="199"/>
      <c r="AR22" s="199"/>
      <c r="AS22" s="199"/>
      <c r="AT22" s="199"/>
      <c r="AU22" s="199"/>
      <c r="AV22" s="199"/>
      <c r="AW22" s="199"/>
      <c r="AX22" s="199"/>
      <c r="AY22" s="199"/>
      <c r="AZ22" s="199"/>
      <c r="BA22" s="199"/>
      <c r="BB22" s="199"/>
      <c r="BC22" s="199"/>
      <c r="BD22" s="199"/>
      <c r="BE22" s="199"/>
      <c r="BF22" s="199"/>
      <c r="BG22" s="199"/>
    </row>
    <row r="23" spans="13:59" x14ac:dyDescent="0.2">
      <c r="M23" s="235"/>
      <c r="N23" s="199"/>
      <c r="O23" s="199"/>
      <c r="P23" s="199"/>
      <c r="Q23" s="199"/>
      <c r="R23" s="199"/>
      <c r="S23" s="199"/>
      <c r="T23" s="199"/>
      <c r="U23" s="199"/>
      <c r="V23" s="199"/>
      <c r="W23" s="199"/>
      <c r="X23" s="199"/>
      <c r="Y23" s="199"/>
      <c r="Z23" s="199"/>
      <c r="AA23" s="199"/>
      <c r="AB23" s="199"/>
      <c r="AC23" s="199"/>
      <c r="AD23" s="199"/>
      <c r="AE23" s="199"/>
      <c r="AF23" s="199"/>
      <c r="AG23" s="199"/>
      <c r="AH23" s="199"/>
      <c r="AI23" s="199"/>
      <c r="AJ23" s="199"/>
      <c r="AK23" s="199"/>
      <c r="AL23" s="199"/>
      <c r="AM23" s="199"/>
      <c r="AN23" s="199"/>
      <c r="AO23" s="199"/>
      <c r="AP23" s="199"/>
      <c r="AQ23" s="199"/>
      <c r="AR23" s="199"/>
      <c r="AS23" s="199"/>
      <c r="AT23" s="199"/>
      <c r="AU23" s="199"/>
      <c r="AV23" s="199"/>
      <c r="AW23" s="199"/>
      <c r="AX23" s="199"/>
      <c r="AY23" s="199"/>
      <c r="AZ23" s="199"/>
      <c r="BA23" s="199"/>
      <c r="BB23" s="199"/>
      <c r="BC23" s="199"/>
      <c r="BD23" s="199"/>
      <c r="BE23" s="199"/>
      <c r="BF23" s="199"/>
      <c r="BG23" s="199"/>
    </row>
    <row r="24" spans="13:59" x14ac:dyDescent="0.2">
      <c r="M24" s="235"/>
      <c r="N24" s="199"/>
      <c r="O24" s="199"/>
      <c r="P24" s="199"/>
      <c r="Q24" s="199"/>
      <c r="R24" s="199"/>
      <c r="S24" s="199"/>
      <c r="T24" s="199"/>
      <c r="U24" s="199"/>
      <c r="V24" s="199"/>
      <c r="W24" s="199"/>
      <c r="X24" s="199"/>
      <c r="Y24" s="199"/>
      <c r="Z24" s="199"/>
      <c r="AA24" s="199"/>
      <c r="AB24" s="199"/>
      <c r="AC24" s="199"/>
      <c r="AD24" s="199"/>
      <c r="AE24" s="199"/>
      <c r="AF24" s="199"/>
      <c r="AG24" s="199"/>
      <c r="AH24" s="199"/>
      <c r="AI24" s="199"/>
      <c r="AJ24" s="199"/>
      <c r="AK24" s="199"/>
      <c r="AL24" s="199"/>
      <c r="AM24" s="199"/>
      <c r="AN24" s="199"/>
      <c r="AO24" s="199"/>
      <c r="AP24" s="199"/>
      <c r="AQ24" s="199"/>
      <c r="AR24" s="199"/>
      <c r="AS24" s="199"/>
      <c r="AT24" s="199"/>
      <c r="AU24" s="199"/>
      <c r="AV24" s="199"/>
      <c r="AW24" s="199"/>
      <c r="AX24" s="199"/>
      <c r="AY24" s="199"/>
      <c r="AZ24" s="199"/>
      <c r="BA24" s="199"/>
      <c r="BB24" s="199"/>
      <c r="BC24" s="199"/>
      <c r="BD24" s="199"/>
      <c r="BE24" s="199"/>
      <c r="BF24" s="199"/>
      <c r="BG24" s="199"/>
    </row>
    <row r="26" spans="13:59" x14ac:dyDescent="0.2">
      <c r="M26" s="235"/>
      <c r="N26" s="199"/>
      <c r="O26" s="199"/>
      <c r="P26" s="199"/>
      <c r="Q26" s="199"/>
      <c r="R26" s="199"/>
      <c r="S26" s="199"/>
      <c r="T26" s="199"/>
      <c r="U26" s="199"/>
      <c r="V26" s="199"/>
      <c r="W26" s="199"/>
      <c r="X26" s="199"/>
      <c r="Y26" s="199"/>
      <c r="Z26" s="199"/>
      <c r="AA26" s="199"/>
      <c r="AB26" s="199"/>
      <c r="AC26" s="199"/>
      <c r="AD26" s="199"/>
      <c r="AE26" s="199"/>
      <c r="AF26" s="199"/>
      <c r="AG26" s="199"/>
      <c r="AH26" s="199"/>
      <c r="AI26" s="199"/>
      <c r="AJ26" s="199"/>
      <c r="AK26" s="199"/>
      <c r="AL26" s="199"/>
      <c r="AM26" s="199"/>
      <c r="AN26" s="199"/>
      <c r="AO26" s="199"/>
      <c r="AP26" s="199"/>
      <c r="AQ26" s="199"/>
      <c r="AR26" s="199"/>
      <c r="AS26" s="199"/>
      <c r="AT26" s="199"/>
      <c r="AU26" s="199"/>
      <c r="AV26" s="199"/>
      <c r="AW26" s="199"/>
      <c r="AX26" s="199"/>
      <c r="AY26" s="199"/>
      <c r="AZ26" s="199"/>
      <c r="BA26" s="199"/>
      <c r="BB26" s="199"/>
      <c r="BC26" s="199"/>
      <c r="BD26" s="199"/>
      <c r="BE26" s="199"/>
      <c r="BF26" s="199"/>
      <c r="BG26" s="199"/>
    </row>
    <row r="27" spans="13:59" x14ac:dyDescent="0.2">
      <c r="M27" s="235"/>
      <c r="N27" s="199"/>
      <c r="O27" s="199"/>
      <c r="P27" s="199"/>
      <c r="Q27" s="199"/>
      <c r="R27" s="199"/>
      <c r="S27" s="199"/>
      <c r="T27" s="199"/>
      <c r="U27" s="199"/>
      <c r="V27" s="199"/>
      <c r="W27" s="199"/>
      <c r="X27" s="199"/>
      <c r="Y27" s="199"/>
      <c r="Z27" s="199"/>
      <c r="AA27" s="199"/>
      <c r="AB27" s="199"/>
      <c r="AC27" s="199"/>
      <c r="AD27" s="199"/>
      <c r="AE27" s="199"/>
      <c r="AF27" s="199"/>
      <c r="AG27" s="199"/>
      <c r="AH27" s="199"/>
      <c r="AI27" s="199"/>
      <c r="AJ27" s="199"/>
      <c r="AK27" s="199"/>
      <c r="AL27" s="199"/>
      <c r="AM27" s="199"/>
      <c r="AN27" s="199"/>
      <c r="AO27" s="199"/>
      <c r="AP27" s="199"/>
      <c r="AQ27" s="199"/>
      <c r="AR27" s="199"/>
      <c r="AS27" s="199"/>
      <c r="AT27" s="199"/>
      <c r="AU27" s="199"/>
      <c r="AV27" s="199"/>
      <c r="AW27" s="199"/>
      <c r="AX27" s="199"/>
      <c r="AY27" s="199"/>
      <c r="AZ27" s="199"/>
      <c r="BA27" s="199"/>
      <c r="BB27" s="199"/>
      <c r="BC27" s="199"/>
      <c r="BD27" s="199"/>
      <c r="BE27" s="199"/>
      <c r="BF27" s="199"/>
      <c r="BG27" s="199"/>
    </row>
    <row r="28" spans="13:59" x14ac:dyDescent="0.2">
      <c r="M28" s="235"/>
      <c r="N28" s="199"/>
      <c r="O28" s="199"/>
      <c r="P28" s="199"/>
      <c r="Q28" s="199"/>
      <c r="R28" s="199"/>
      <c r="S28" s="199"/>
      <c r="T28" s="199"/>
      <c r="U28" s="199"/>
      <c r="V28" s="199"/>
      <c r="W28" s="199"/>
      <c r="X28" s="199"/>
      <c r="Y28" s="199"/>
      <c r="Z28" s="199"/>
      <c r="AA28" s="199"/>
      <c r="AB28" s="199"/>
      <c r="AC28" s="199"/>
      <c r="AD28" s="199"/>
      <c r="AE28" s="199"/>
      <c r="AF28" s="199"/>
      <c r="AG28" s="199"/>
      <c r="AH28" s="199"/>
      <c r="AI28" s="199"/>
      <c r="AJ28" s="199"/>
      <c r="AK28" s="199"/>
      <c r="AL28" s="199"/>
      <c r="AM28" s="199"/>
      <c r="AN28" s="199"/>
      <c r="AO28" s="199"/>
      <c r="AP28" s="199"/>
      <c r="AQ28" s="199"/>
      <c r="AR28" s="199"/>
      <c r="AS28" s="199"/>
      <c r="AT28" s="199"/>
      <c r="AU28" s="199"/>
      <c r="AV28" s="199"/>
      <c r="AW28" s="199"/>
      <c r="AX28" s="199"/>
      <c r="AY28" s="199"/>
      <c r="AZ28" s="199"/>
      <c r="BA28" s="199"/>
      <c r="BB28" s="199"/>
      <c r="BC28" s="199"/>
      <c r="BD28" s="199"/>
      <c r="BE28" s="199"/>
      <c r="BF28" s="199"/>
      <c r="BG28" s="199"/>
    </row>
    <row r="32" spans="13:59" x14ac:dyDescent="0.2">
      <c r="M32" s="235"/>
      <c r="N32" s="198"/>
      <c r="O32" s="198"/>
      <c r="P32" s="198"/>
      <c r="Q32" s="198"/>
      <c r="R32" s="198"/>
      <c r="S32" s="198"/>
      <c r="T32" s="198"/>
      <c r="U32" s="198"/>
      <c r="V32" s="198"/>
      <c r="W32" s="198"/>
      <c r="X32" s="198"/>
      <c r="Y32" s="198"/>
      <c r="Z32" s="198"/>
      <c r="AA32" s="198"/>
      <c r="AB32" s="198"/>
      <c r="AC32" s="198"/>
      <c r="AD32" s="198"/>
      <c r="AE32" s="198"/>
      <c r="AF32" s="198"/>
      <c r="AG32" s="198"/>
      <c r="AH32" s="198"/>
      <c r="AI32" s="198"/>
      <c r="AJ32" s="198"/>
      <c r="AK32" s="198"/>
      <c r="AL32" s="198"/>
      <c r="AM32" s="198"/>
      <c r="AN32" s="198"/>
      <c r="AO32" s="198"/>
      <c r="AP32" s="198"/>
      <c r="AQ32" s="198"/>
      <c r="AR32" s="198"/>
      <c r="AS32" s="198"/>
      <c r="AT32" s="198"/>
      <c r="AU32" s="198"/>
      <c r="AV32" s="198"/>
      <c r="AW32" s="198"/>
      <c r="AX32" s="198"/>
      <c r="AY32" s="198"/>
      <c r="AZ32" s="198"/>
      <c r="BA32" s="198"/>
      <c r="BB32" s="198"/>
      <c r="BC32" s="198"/>
      <c r="BD32" s="198"/>
      <c r="BE32" s="198"/>
      <c r="BF32" s="198"/>
      <c r="BG32" s="198"/>
    </row>
    <row r="33" spans="14:59" x14ac:dyDescent="0.2">
      <c r="N33" s="199"/>
      <c r="O33" s="199"/>
      <c r="P33" s="199"/>
      <c r="Q33" s="199"/>
      <c r="R33" s="199"/>
      <c r="S33" s="199"/>
      <c r="T33" s="199"/>
      <c r="U33" s="199"/>
      <c r="V33" s="199"/>
      <c r="W33" s="199"/>
      <c r="X33" s="199"/>
      <c r="Y33" s="199"/>
      <c r="Z33" s="199"/>
      <c r="AA33" s="198"/>
      <c r="AB33" s="198"/>
      <c r="AC33" s="198"/>
      <c r="AD33" s="198"/>
      <c r="AE33" s="198"/>
      <c r="AF33" s="198"/>
      <c r="AG33" s="198"/>
      <c r="AH33" s="198"/>
      <c r="AI33" s="198"/>
      <c r="AJ33" s="198"/>
      <c r="AK33" s="198"/>
      <c r="AL33" s="198"/>
      <c r="AM33" s="198"/>
      <c r="AN33" s="198"/>
      <c r="AO33" s="198"/>
      <c r="AP33" s="198"/>
      <c r="AQ33" s="198"/>
      <c r="AR33" s="198"/>
      <c r="AS33" s="198"/>
      <c r="AT33" s="198"/>
      <c r="AU33" s="198"/>
      <c r="AV33" s="198"/>
      <c r="AW33" s="198"/>
      <c r="AX33" s="198"/>
      <c r="AY33" s="198"/>
      <c r="AZ33" s="198"/>
      <c r="BA33" s="198"/>
      <c r="BB33" s="198"/>
      <c r="BC33" s="198"/>
      <c r="BD33" s="198"/>
      <c r="BE33" s="198"/>
      <c r="BF33" s="198"/>
      <c r="BG33" s="198"/>
    </row>
    <row r="34" spans="14:59" x14ac:dyDescent="0.2">
      <c r="N34" s="199"/>
      <c r="O34" s="199"/>
      <c r="P34" s="199"/>
      <c r="Q34" s="199"/>
      <c r="R34" s="199"/>
      <c r="S34" s="199"/>
      <c r="T34" s="199"/>
      <c r="U34" s="199"/>
      <c r="V34" s="199"/>
      <c r="W34" s="199"/>
      <c r="X34" s="199"/>
      <c r="Y34" s="199"/>
      <c r="Z34" s="199"/>
      <c r="AA34" s="199"/>
      <c r="AB34" s="199"/>
      <c r="AC34" s="199"/>
      <c r="AD34" s="199"/>
      <c r="AE34" s="199"/>
      <c r="AF34" s="199"/>
      <c r="AG34" s="199"/>
      <c r="AH34" s="199"/>
      <c r="AI34" s="199"/>
      <c r="AJ34" s="199"/>
      <c r="AK34" s="199"/>
      <c r="AL34" s="199"/>
      <c r="AM34" s="199"/>
      <c r="AN34" s="199"/>
      <c r="AO34" s="199"/>
      <c r="AP34" s="199"/>
      <c r="AQ34" s="199"/>
      <c r="AR34" s="199"/>
      <c r="AS34" s="199"/>
      <c r="AT34" s="199"/>
      <c r="AU34" s="199"/>
      <c r="AV34" s="199"/>
      <c r="AW34" s="199"/>
      <c r="AX34" s="199"/>
      <c r="AY34" s="199"/>
      <c r="AZ34" s="199"/>
      <c r="BA34" s="199"/>
      <c r="BB34" s="199"/>
      <c r="BC34" s="199"/>
      <c r="BD34" s="199"/>
      <c r="BE34" s="199"/>
      <c r="BF34" s="199"/>
      <c r="BG34" s="199"/>
    </row>
    <row r="35" spans="14:59" x14ac:dyDescent="0.2">
      <c r="N35" s="199"/>
      <c r="O35" s="199"/>
      <c r="P35" s="199"/>
      <c r="Q35" s="199"/>
      <c r="R35" s="199"/>
      <c r="S35" s="199"/>
      <c r="T35" s="199"/>
      <c r="U35" s="199"/>
      <c r="V35" s="199"/>
      <c r="W35" s="199"/>
      <c r="X35" s="199"/>
      <c r="Y35" s="199"/>
      <c r="Z35" s="199"/>
      <c r="AA35" s="199"/>
      <c r="AB35" s="199"/>
      <c r="AC35" s="199"/>
      <c r="AD35" s="199"/>
      <c r="AE35" s="199"/>
      <c r="AF35" s="199"/>
      <c r="AG35" s="199"/>
      <c r="AH35" s="199"/>
      <c r="AI35" s="199"/>
      <c r="AJ35" s="199"/>
      <c r="AK35" s="199"/>
      <c r="AL35" s="199"/>
      <c r="AM35" s="199"/>
      <c r="AN35" s="199"/>
      <c r="AO35" s="199"/>
      <c r="AP35" s="199"/>
      <c r="AQ35" s="199"/>
      <c r="AR35" s="199"/>
      <c r="AS35" s="199"/>
      <c r="AT35" s="199"/>
      <c r="AU35" s="199"/>
      <c r="AV35" s="199"/>
      <c r="AW35" s="199"/>
      <c r="AX35" s="199"/>
      <c r="AY35" s="199"/>
      <c r="AZ35" s="199"/>
      <c r="BA35" s="199"/>
      <c r="BB35" s="199"/>
      <c r="BC35" s="199"/>
      <c r="BD35" s="199"/>
      <c r="BE35" s="199"/>
      <c r="BF35" s="199"/>
      <c r="BG35" s="199"/>
    </row>
    <row r="36" spans="14:59" x14ac:dyDescent="0.2">
      <c r="N36" s="199"/>
      <c r="O36" s="199"/>
      <c r="P36" s="199"/>
      <c r="Q36" s="199"/>
      <c r="R36" s="199"/>
      <c r="S36" s="199"/>
      <c r="T36" s="199"/>
      <c r="U36" s="199"/>
      <c r="V36" s="199"/>
      <c r="W36" s="199"/>
      <c r="X36" s="199"/>
      <c r="Y36" s="199"/>
      <c r="Z36" s="199"/>
      <c r="AA36" s="199"/>
      <c r="AB36" s="199"/>
      <c r="AC36" s="199"/>
      <c r="AD36" s="199"/>
      <c r="AE36" s="199"/>
      <c r="AF36" s="199"/>
      <c r="AG36" s="199"/>
      <c r="AH36" s="199"/>
      <c r="AI36" s="199"/>
      <c r="AJ36" s="199"/>
      <c r="AK36" s="199"/>
      <c r="AL36" s="199"/>
      <c r="AM36" s="199"/>
      <c r="AN36" s="199"/>
      <c r="AO36" s="199"/>
      <c r="AP36" s="199"/>
      <c r="AQ36" s="199"/>
      <c r="AR36" s="199"/>
      <c r="AS36" s="199"/>
      <c r="AT36" s="199"/>
      <c r="AU36" s="199"/>
      <c r="AV36" s="199"/>
      <c r="AW36" s="199"/>
      <c r="AX36" s="199"/>
      <c r="AY36" s="199"/>
      <c r="AZ36" s="199"/>
      <c r="BA36" s="199"/>
      <c r="BB36" s="199"/>
      <c r="BC36" s="199"/>
      <c r="BD36" s="199"/>
      <c r="BE36" s="199"/>
      <c r="BF36" s="199"/>
      <c r="BG36" s="199"/>
    </row>
    <row r="37" spans="14:59" x14ac:dyDescent="0.2">
      <c r="N37" s="199"/>
      <c r="O37" s="199"/>
      <c r="P37" s="199"/>
      <c r="Q37" s="199"/>
      <c r="R37" s="199"/>
      <c r="S37" s="199"/>
      <c r="T37" s="199"/>
      <c r="U37" s="199"/>
      <c r="V37" s="199"/>
      <c r="W37" s="199"/>
      <c r="X37" s="199"/>
      <c r="Y37" s="199"/>
      <c r="Z37" s="199"/>
      <c r="AA37" s="199"/>
      <c r="AB37" s="199"/>
      <c r="AC37" s="199"/>
      <c r="AD37" s="199"/>
      <c r="AE37" s="199"/>
      <c r="AF37" s="199"/>
      <c r="AG37" s="199"/>
      <c r="AH37" s="199"/>
      <c r="AI37" s="199"/>
      <c r="AJ37" s="199"/>
      <c r="AK37" s="199"/>
      <c r="AL37" s="199"/>
      <c r="AM37" s="199"/>
      <c r="AN37" s="199"/>
      <c r="AO37" s="199"/>
      <c r="AP37" s="199"/>
      <c r="AQ37" s="199"/>
      <c r="AR37" s="199"/>
      <c r="AS37" s="199"/>
      <c r="AT37" s="199"/>
      <c r="AU37" s="199"/>
      <c r="AV37" s="199"/>
      <c r="AW37" s="199"/>
      <c r="AX37" s="199"/>
      <c r="AY37" s="199"/>
      <c r="AZ37" s="199"/>
      <c r="BA37" s="199"/>
      <c r="BB37" s="199"/>
      <c r="BC37" s="199"/>
      <c r="BD37" s="199"/>
      <c r="BE37" s="199"/>
      <c r="BF37" s="199"/>
      <c r="BG37" s="199"/>
    </row>
    <row r="38" spans="14:59" x14ac:dyDescent="0.2">
      <c r="N38" s="199"/>
      <c r="O38" s="199"/>
      <c r="P38" s="199"/>
      <c r="Q38" s="199"/>
      <c r="R38" s="199"/>
      <c r="S38" s="199"/>
      <c r="T38" s="199"/>
      <c r="U38" s="199"/>
      <c r="V38" s="199"/>
      <c r="W38" s="199"/>
      <c r="X38" s="199"/>
      <c r="Y38" s="199"/>
      <c r="Z38" s="199"/>
      <c r="AA38" s="199"/>
      <c r="AB38" s="199"/>
      <c r="AC38" s="199"/>
      <c r="AD38" s="199"/>
      <c r="AE38" s="199"/>
      <c r="AF38" s="199"/>
      <c r="AG38" s="199"/>
      <c r="AH38" s="199"/>
      <c r="AI38" s="199"/>
      <c r="AJ38" s="199"/>
      <c r="AK38" s="199"/>
      <c r="AL38" s="199"/>
      <c r="AM38" s="199"/>
      <c r="AN38" s="199"/>
      <c r="AO38" s="199"/>
      <c r="AP38" s="199"/>
      <c r="AQ38" s="199"/>
      <c r="AR38" s="199"/>
      <c r="AS38" s="199"/>
      <c r="AT38" s="199"/>
      <c r="AU38" s="199"/>
      <c r="AV38" s="199"/>
      <c r="AW38" s="199"/>
      <c r="AX38" s="199"/>
      <c r="AY38" s="199"/>
      <c r="AZ38" s="199"/>
      <c r="BA38" s="199"/>
      <c r="BB38" s="199"/>
      <c r="BC38" s="199"/>
      <c r="BD38" s="199"/>
      <c r="BE38" s="199"/>
      <c r="BF38" s="199"/>
      <c r="BG38" s="199"/>
    </row>
    <row r="52" spans="14:59" x14ac:dyDescent="0.2">
      <c r="N52" s="198"/>
      <c r="O52" s="198"/>
      <c r="P52" s="198"/>
      <c r="Q52" s="198"/>
      <c r="R52" s="198"/>
      <c r="S52" s="198"/>
      <c r="T52" s="198"/>
      <c r="U52" s="198"/>
      <c r="V52" s="198"/>
      <c r="W52" s="198"/>
      <c r="X52" s="198"/>
      <c r="Y52" s="198"/>
      <c r="Z52" s="198"/>
      <c r="AA52" s="198"/>
      <c r="AB52" s="198"/>
      <c r="AC52" s="198"/>
      <c r="AD52" s="198"/>
      <c r="AE52" s="198"/>
      <c r="AF52" s="198"/>
      <c r="AG52" s="198"/>
      <c r="AH52" s="198"/>
      <c r="AI52" s="198"/>
      <c r="AJ52" s="198"/>
      <c r="AK52" s="198"/>
      <c r="AL52" s="198"/>
      <c r="AM52" s="198"/>
      <c r="AN52" s="198"/>
      <c r="AO52" s="198"/>
      <c r="AP52" s="198"/>
      <c r="AQ52" s="198"/>
      <c r="AR52" s="198"/>
      <c r="AS52" s="198"/>
      <c r="AT52" s="198"/>
      <c r="AU52" s="198"/>
      <c r="AV52" s="198"/>
      <c r="AW52" s="198"/>
      <c r="AX52" s="198"/>
      <c r="AY52" s="198"/>
      <c r="AZ52" s="198"/>
      <c r="BA52" s="198"/>
      <c r="BB52" s="198"/>
      <c r="BC52" s="198"/>
      <c r="BD52" s="198"/>
      <c r="BE52" s="198"/>
      <c r="BF52" s="198"/>
      <c r="BG52" s="198"/>
    </row>
    <row r="53" spans="14:59" x14ac:dyDescent="0.2">
      <c r="N53" s="199"/>
      <c r="O53" s="199"/>
      <c r="P53" s="199"/>
      <c r="Q53" s="199"/>
      <c r="R53" s="199"/>
      <c r="S53" s="199"/>
      <c r="T53" s="199"/>
      <c r="U53" s="199"/>
      <c r="V53" s="199"/>
      <c r="W53" s="199"/>
      <c r="X53" s="199"/>
      <c r="Y53" s="199"/>
      <c r="Z53" s="199"/>
      <c r="AA53" s="235"/>
      <c r="AB53" s="235"/>
      <c r="AC53" s="235"/>
      <c r="AD53" s="235"/>
      <c r="AE53" s="235"/>
      <c r="AF53" s="235"/>
      <c r="AG53" s="235"/>
      <c r="AH53" s="235"/>
      <c r="AI53" s="235"/>
      <c r="AJ53" s="235"/>
      <c r="AK53" s="235"/>
      <c r="AL53" s="235"/>
      <c r="AM53" s="235"/>
      <c r="AN53" s="235"/>
      <c r="AO53" s="235"/>
      <c r="AP53" s="235"/>
      <c r="AQ53" s="235"/>
      <c r="AR53" s="235"/>
      <c r="AS53" s="235"/>
      <c r="AT53" s="235"/>
      <c r="AU53" s="235"/>
      <c r="AV53" s="235"/>
      <c r="AW53" s="235"/>
      <c r="AX53" s="235"/>
      <c r="AY53" s="235"/>
      <c r="AZ53" s="235"/>
      <c r="BA53" s="235"/>
      <c r="BB53" s="235"/>
      <c r="BC53" s="235"/>
      <c r="BD53" s="235"/>
      <c r="BE53" s="235"/>
      <c r="BF53" s="235"/>
      <c r="BG53" s="235"/>
    </row>
    <row r="54" spans="14:59" x14ac:dyDescent="0.2">
      <c r="N54" s="235"/>
      <c r="O54" s="235"/>
      <c r="P54" s="235"/>
      <c r="Q54" s="235"/>
      <c r="R54" s="235"/>
      <c r="S54" s="235"/>
      <c r="T54" s="235"/>
      <c r="U54" s="235"/>
      <c r="V54" s="235"/>
      <c r="W54" s="235"/>
      <c r="X54" s="235"/>
      <c r="Y54" s="235"/>
      <c r="Z54" s="199"/>
      <c r="AA54" s="199"/>
      <c r="AB54" s="199"/>
      <c r="AC54" s="199"/>
      <c r="AD54" s="199"/>
      <c r="AE54" s="199"/>
      <c r="AF54" s="199"/>
      <c r="AG54" s="199"/>
      <c r="AH54" s="199"/>
      <c r="AI54" s="199"/>
      <c r="AJ54" s="199"/>
      <c r="AK54" s="199"/>
      <c r="AL54" s="199"/>
      <c r="AM54" s="199"/>
      <c r="AN54" s="199"/>
      <c r="AO54" s="199"/>
      <c r="AP54" s="199"/>
      <c r="AQ54" s="199"/>
      <c r="AR54" s="199"/>
      <c r="AS54" s="199"/>
      <c r="AT54" s="199"/>
      <c r="AU54" s="199"/>
      <c r="AV54" s="199"/>
      <c r="AW54" s="199"/>
      <c r="AX54" s="199"/>
      <c r="AY54" s="199"/>
      <c r="AZ54" s="199"/>
      <c r="BA54" s="199"/>
      <c r="BB54" s="199"/>
      <c r="BC54" s="199"/>
      <c r="BD54" s="199"/>
      <c r="BE54" s="199"/>
      <c r="BF54" s="199"/>
      <c r="BG54" s="199"/>
    </row>
    <row r="55" spans="14:59" x14ac:dyDescent="0.2">
      <c r="N55" s="235"/>
      <c r="O55" s="235"/>
      <c r="P55" s="235"/>
      <c r="Q55" s="235"/>
      <c r="R55" s="235"/>
      <c r="S55" s="235"/>
      <c r="T55" s="235"/>
      <c r="U55" s="235"/>
      <c r="V55" s="235"/>
      <c r="W55" s="235"/>
      <c r="X55" s="235"/>
      <c r="Y55" s="235"/>
      <c r="Z55" s="199"/>
      <c r="AA55" s="199"/>
      <c r="AB55" s="199"/>
      <c r="AC55" s="199"/>
      <c r="AD55" s="199"/>
      <c r="AE55" s="199"/>
      <c r="AF55" s="199"/>
      <c r="AG55" s="199"/>
      <c r="AH55" s="199"/>
      <c r="AI55" s="199"/>
      <c r="AJ55" s="199"/>
      <c r="AK55" s="199"/>
      <c r="AL55" s="199"/>
      <c r="AM55" s="199"/>
      <c r="AN55" s="199"/>
      <c r="AO55" s="199"/>
      <c r="AP55" s="199"/>
      <c r="AQ55" s="199"/>
      <c r="AR55" s="199"/>
      <c r="AS55" s="199"/>
      <c r="AT55" s="199"/>
      <c r="AU55" s="199"/>
      <c r="AV55" s="199"/>
      <c r="AW55" s="199"/>
      <c r="AX55" s="199"/>
      <c r="AY55" s="199"/>
      <c r="AZ55" s="199"/>
      <c r="BA55" s="199"/>
      <c r="BB55" s="199"/>
      <c r="BC55" s="199"/>
      <c r="BD55" s="199"/>
      <c r="BE55" s="199"/>
      <c r="BF55" s="199"/>
      <c r="BG55" s="199"/>
    </row>
    <row r="56" spans="14:59" x14ac:dyDescent="0.2">
      <c r="N56" s="235"/>
      <c r="O56" s="235"/>
      <c r="P56" s="235"/>
      <c r="Q56" s="235"/>
      <c r="R56" s="235"/>
      <c r="S56" s="235"/>
      <c r="T56" s="235"/>
      <c r="U56" s="235"/>
      <c r="V56" s="235"/>
      <c r="W56" s="235"/>
      <c r="X56" s="235"/>
      <c r="Y56" s="235"/>
      <c r="Z56" s="199"/>
      <c r="AA56" s="199"/>
      <c r="AB56" s="199"/>
      <c r="AC56" s="199"/>
      <c r="AD56" s="199"/>
      <c r="AE56" s="199"/>
      <c r="AF56" s="199"/>
      <c r="AG56" s="199"/>
      <c r="AH56" s="199"/>
      <c r="AI56" s="199"/>
      <c r="AJ56" s="199"/>
      <c r="AK56" s="199"/>
      <c r="AL56" s="199"/>
      <c r="AM56" s="199"/>
      <c r="AN56" s="199"/>
      <c r="AO56" s="199"/>
      <c r="AP56" s="199"/>
      <c r="AQ56" s="199"/>
      <c r="AR56" s="199"/>
      <c r="AS56" s="199"/>
      <c r="AT56" s="199"/>
      <c r="AU56" s="199"/>
      <c r="AV56" s="199"/>
      <c r="AW56" s="199"/>
      <c r="AX56" s="199"/>
      <c r="AY56" s="199"/>
      <c r="AZ56" s="199"/>
      <c r="BA56" s="199"/>
      <c r="BB56" s="199"/>
      <c r="BC56" s="199"/>
      <c r="BD56" s="199"/>
      <c r="BE56" s="199"/>
      <c r="BF56" s="199"/>
      <c r="BG56" s="199"/>
    </row>
    <row r="57" spans="14:59" x14ac:dyDescent="0.2">
      <c r="N57" s="235"/>
      <c r="O57" s="235"/>
      <c r="P57" s="235"/>
      <c r="Q57" s="235"/>
      <c r="R57" s="235"/>
      <c r="S57" s="235"/>
      <c r="T57" s="235"/>
      <c r="U57" s="235"/>
      <c r="V57" s="235"/>
      <c r="W57" s="235"/>
      <c r="X57" s="235"/>
      <c r="Y57" s="235"/>
      <c r="Z57" s="199"/>
      <c r="AA57" s="199"/>
      <c r="AB57" s="199"/>
      <c r="AC57" s="199"/>
      <c r="AD57" s="199"/>
      <c r="AE57" s="199"/>
      <c r="AF57" s="199"/>
      <c r="AG57" s="199"/>
      <c r="AH57" s="199"/>
      <c r="AI57" s="199"/>
      <c r="AJ57" s="199"/>
      <c r="AK57" s="199"/>
      <c r="AL57" s="199"/>
      <c r="AM57" s="199"/>
      <c r="AN57" s="199"/>
      <c r="AO57" s="199"/>
      <c r="AP57" s="199"/>
      <c r="AQ57" s="199"/>
      <c r="AR57" s="199"/>
      <c r="AS57" s="199"/>
      <c r="AT57" s="199"/>
      <c r="AU57" s="199"/>
      <c r="AV57" s="199"/>
      <c r="AW57" s="199"/>
      <c r="AX57" s="199"/>
      <c r="AY57" s="199"/>
      <c r="AZ57" s="199"/>
      <c r="BA57" s="199"/>
      <c r="BB57" s="199"/>
      <c r="BC57" s="199"/>
      <c r="BD57" s="199"/>
      <c r="BE57" s="199"/>
      <c r="BF57" s="199"/>
      <c r="BG57" s="199"/>
    </row>
    <row r="58" spans="14:59" x14ac:dyDescent="0.2">
      <c r="N58" s="235"/>
      <c r="O58" s="235"/>
      <c r="P58" s="235"/>
      <c r="Q58" s="235"/>
      <c r="R58" s="235"/>
      <c r="S58" s="235"/>
      <c r="T58" s="235"/>
      <c r="U58" s="235"/>
      <c r="V58" s="235"/>
      <c r="W58" s="235"/>
      <c r="X58" s="235"/>
      <c r="Y58" s="235"/>
      <c r="Z58" s="199"/>
      <c r="AA58" s="199"/>
      <c r="AB58" s="199"/>
      <c r="AC58" s="199"/>
      <c r="AD58" s="199"/>
      <c r="AE58" s="199"/>
      <c r="AF58" s="199"/>
      <c r="AG58" s="199"/>
      <c r="AH58" s="199"/>
      <c r="AI58" s="199"/>
      <c r="AJ58" s="199"/>
      <c r="AK58" s="199"/>
      <c r="AL58" s="199"/>
      <c r="AM58" s="199"/>
      <c r="AN58" s="199"/>
      <c r="AO58" s="199"/>
      <c r="AP58" s="199"/>
      <c r="AQ58" s="199"/>
      <c r="AR58" s="199"/>
      <c r="AS58" s="199"/>
      <c r="AT58" s="199"/>
      <c r="AU58" s="199"/>
      <c r="AV58" s="199"/>
      <c r="AW58" s="199"/>
      <c r="AX58" s="199"/>
      <c r="AY58" s="199"/>
      <c r="AZ58" s="199"/>
      <c r="BA58" s="199"/>
      <c r="BB58" s="199"/>
      <c r="BC58" s="199"/>
      <c r="BD58" s="199"/>
      <c r="BE58" s="199"/>
      <c r="BF58" s="199"/>
      <c r="BG58" s="199"/>
    </row>
    <row r="59" spans="14:59" x14ac:dyDescent="0.2">
      <c r="N59" s="235"/>
      <c r="O59" s="235"/>
      <c r="P59" s="235"/>
      <c r="Q59" s="235"/>
      <c r="R59" s="235"/>
      <c r="S59" s="235"/>
      <c r="T59" s="235"/>
      <c r="U59" s="235"/>
      <c r="V59" s="235"/>
      <c r="W59" s="235"/>
      <c r="X59" s="235"/>
      <c r="Y59" s="235"/>
      <c r="Z59" s="199"/>
      <c r="AA59" s="235"/>
      <c r="AB59" s="235"/>
      <c r="AC59" s="235"/>
      <c r="AD59" s="235"/>
      <c r="AE59" s="235"/>
      <c r="AF59" s="235"/>
      <c r="AG59" s="235"/>
      <c r="AH59" s="235"/>
      <c r="AI59" s="235"/>
      <c r="AJ59" s="235"/>
      <c r="AK59" s="235"/>
      <c r="AL59" s="235"/>
      <c r="AM59" s="235"/>
      <c r="AN59" s="235"/>
      <c r="AO59" s="235"/>
      <c r="AP59" s="235"/>
      <c r="AQ59" s="235"/>
      <c r="AR59" s="235"/>
      <c r="AS59" s="235"/>
      <c r="AT59" s="235"/>
      <c r="AU59" s="235"/>
      <c r="AV59" s="235"/>
      <c r="AW59" s="235"/>
      <c r="AX59" s="235"/>
      <c r="AY59" s="235"/>
      <c r="AZ59" s="235"/>
      <c r="BA59" s="235"/>
      <c r="BB59" s="235"/>
      <c r="BC59" s="235"/>
      <c r="BD59" s="235"/>
      <c r="BE59" s="235"/>
      <c r="BF59" s="235"/>
      <c r="BG59" s="235"/>
    </row>
    <row r="62" spans="14:59" x14ac:dyDescent="0.2">
      <c r="N62" s="198"/>
      <c r="O62" s="198"/>
      <c r="P62" s="198"/>
      <c r="Q62" s="198"/>
      <c r="R62" s="198"/>
      <c r="S62" s="198"/>
      <c r="T62" s="198"/>
      <c r="U62" s="198"/>
      <c r="V62" s="198"/>
      <c r="W62" s="198"/>
      <c r="X62" s="198"/>
      <c r="Y62" s="198"/>
      <c r="Z62" s="198"/>
      <c r="AA62" s="198"/>
      <c r="AB62" s="198"/>
      <c r="AC62" s="198"/>
      <c r="AD62" s="198"/>
      <c r="AE62" s="198"/>
      <c r="AF62" s="198"/>
      <c r="AG62" s="198"/>
      <c r="AH62" s="198"/>
      <c r="AI62" s="198"/>
      <c r="AJ62" s="198"/>
      <c r="AK62" s="198"/>
      <c r="AL62" s="198"/>
      <c r="AM62" s="198"/>
      <c r="AN62" s="198"/>
      <c r="AO62" s="198"/>
      <c r="AP62" s="198"/>
      <c r="AQ62" s="198"/>
      <c r="AR62" s="198"/>
      <c r="AS62" s="198"/>
      <c r="AT62" s="198"/>
      <c r="AU62" s="198"/>
      <c r="AV62" s="198"/>
      <c r="AW62" s="198"/>
      <c r="AX62" s="198"/>
      <c r="AY62" s="198"/>
      <c r="AZ62" s="198"/>
      <c r="BA62" s="198"/>
      <c r="BB62" s="198"/>
      <c r="BC62" s="198"/>
      <c r="BD62" s="198"/>
      <c r="BE62" s="198"/>
      <c r="BF62" s="198"/>
      <c r="BG62" s="198"/>
    </row>
    <row r="63" spans="14:59" x14ac:dyDescent="0.2">
      <c r="N63" s="199"/>
      <c r="O63" s="199"/>
      <c r="P63" s="199"/>
      <c r="Q63" s="199"/>
      <c r="R63" s="199"/>
      <c r="S63" s="199"/>
      <c r="T63" s="199"/>
      <c r="U63" s="199"/>
      <c r="V63" s="199"/>
      <c r="W63" s="199"/>
      <c r="X63" s="199"/>
      <c r="Y63" s="199"/>
      <c r="Z63" s="199"/>
      <c r="AA63" s="235"/>
      <c r="AB63" s="235"/>
      <c r="AC63" s="235"/>
      <c r="AD63" s="235"/>
      <c r="AE63" s="235"/>
      <c r="AF63" s="235"/>
      <c r="AG63" s="235"/>
      <c r="AH63" s="235"/>
      <c r="AI63" s="235"/>
      <c r="AJ63" s="235"/>
      <c r="AK63" s="235"/>
      <c r="AL63" s="235"/>
      <c r="AM63" s="235"/>
      <c r="AN63" s="235"/>
      <c r="AO63" s="235"/>
      <c r="AP63" s="235"/>
      <c r="AQ63" s="235"/>
      <c r="AR63" s="235"/>
      <c r="AS63" s="235"/>
      <c r="AT63" s="235"/>
      <c r="AU63" s="235"/>
      <c r="AV63" s="235"/>
      <c r="AW63" s="235"/>
      <c r="AX63" s="235"/>
      <c r="AY63" s="235"/>
      <c r="AZ63" s="235"/>
      <c r="BA63" s="235"/>
      <c r="BB63" s="235"/>
      <c r="BC63" s="235"/>
      <c r="BD63" s="235"/>
      <c r="BE63" s="235"/>
      <c r="BF63" s="235"/>
      <c r="BG63" s="235"/>
    </row>
    <row r="64" spans="14:59" x14ac:dyDescent="0.2">
      <c r="N64" s="235"/>
      <c r="O64" s="235"/>
      <c r="P64" s="235"/>
      <c r="Q64" s="235"/>
      <c r="R64" s="235"/>
      <c r="S64" s="235"/>
      <c r="T64" s="235"/>
      <c r="U64" s="235"/>
      <c r="V64" s="235"/>
      <c r="W64" s="235"/>
      <c r="X64" s="235"/>
      <c r="Y64" s="235"/>
      <c r="Z64" s="19"/>
      <c r="AA64" s="19"/>
      <c r="AB64" s="19"/>
      <c r="AC64" s="19"/>
      <c r="AD64" s="19"/>
      <c r="AE64" s="19"/>
      <c r="AF64" s="19"/>
      <c r="AG64" s="19"/>
      <c r="AH64" s="19"/>
      <c r="AI64" s="19"/>
      <c r="AJ64" s="19"/>
      <c r="AK64" s="19"/>
      <c r="AL64" s="19"/>
      <c r="AM64" s="19"/>
      <c r="AN64" s="19"/>
      <c r="AO64" s="19"/>
      <c r="AP64" s="19"/>
      <c r="AQ64" s="19"/>
      <c r="AR64" s="19"/>
      <c r="AS64" s="19"/>
      <c r="AT64" s="19"/>
      <c r="AU64" s="19"/>
      <c r="AV64" s="19"/>
      <c r="AW64" s="19"/>
      <c r="AX64" s="19"/>
      <c r="AY64" s="19"/>
      <c r="AZ64" s="19"/>
      <c r="BA64" s="19"/>
      <c r="BB64" s="19"/>
      <c r="BC64" s="19"/>
      <c r="BD64" s="19"/>
      <c r="BE64" s="19"/>
      <c r="BF64" s="19"/>
      <c r="BG64" s="19"/>
    </row>
    <row r="65" spans="26:59" x14ac:dyDescent="0.2">
      <c r="Z65" s="19"/>
      <c r="AA65" s="19"/>
      <c r="AB65" s="19"/>
      <c r="AC65" s="19"/>
      <c r="AD65" s="19"/>
      <c r="AE65" s="19"/>
      <c r="AF65" s="19"/>
      <c r="AG65" s="19"/>
      <c r="AH65" s="19"/>
      <c r="AI65" s="19"/>
      <c r="AJ65" s="19"/>
      <c r="AK65" s="19"/>
      <c r="AL65" s="19"/>
      <c r="AM65" s="19"/>
      <c r="AN65" s="19"/>
      <c r="AO65" s="19"/>
      <c r="AP65" s="19"/>
      <c r="AQ65" s="19"/>
      <c r="AR65" s="19"/>
      <c r="AS65" s="19"/>
      <c r="AT65" s="19"/>
      <c r="AU65" s="19"/>
      <c r="AV65" s="19"/>
      <c r="AW65" s="19"/>
      <c r="AX65" s="19"/>
      <c r="AY65" s="19"/>
      <c r="AZ65" s="19"/>
      <c r="BA65" s="19"/>
      <c r="BB65" s="19"/>
      <c r="BC65" s="19"/>
      <c r="BD65" s="19"/>
      <c r="BE65" s="19"/>
      <c r="BF65" s="19"/>
      <c r="BG65" s="19"/>
    </row>
    <row r="66" spans="26:59" x14ac:dyDescent="0.2">
      <c r="Z66" s="19"/>
      <c r="AA66" s="19"/>
      <c r="AB66" s="19"/>
      <c r="AC66" s="19"/>
      <c r="AD66" s="19"/>
      <c r="AE66" s="19"/>
      <c r="AF66" s="19"/>
      <c r="AG66" s="19"/>
      <c r="AH66" s="19"/>
      <c r="AI66" s="19"/>
      <c r="AJ66" s="19"/>
      <c r="AK66" s="19"/>
      <c r="AL66" s="19"/>
      <c r="AM66" s="19"/>
      <c r="AN66" s="19"/>
      <c r="AO66" s="19"/>
      <c r="AP66" s="19"/>
      <c r="AQ66" s="19"/>
      <c r="AR66" s="19"/>
      <c r="AS66" s="19"/>
      <c r="AT66" s="19"/>
      <c r="AU66" s="19"/>
      <c r="AV66" s="19"/>
      <c r="AW66" s="19"/>
      <c r="AX66" s="19"/>
      <c r="AY66" s="19"/>
      <c r="AZ66" s="19"/>
      <c r="BA66" s="19"/>
      <c r="BB66" s="19"/>
      <c r="BC66" s="19"/>
      <c r="BD66" s="19"/>
      <c r="BE66" s="19"/>
      <c r="BF66" s="19"/>
      <c r="BG66" s="19"/>
    </row>
    <row r="67" spans="26:59" x14ac:dyDescent="0.2">
      <c r="Z67" s="19"/>
      <c r="AA67" s="19"/>
      <c r="AB67" s="19"/>
      <c r="AC67" s="19"/>
      <c r="AD67" s="19"/>
      <c r="AE67" s="19"/>
      <c r="AF67" s="19"/>
      <c r="AG67" s="19"/>
      <c r="AH67" s="19"/>
      <c r="AI67" s="19"/>
      <c r="AJ67" s="19"/>
      <c r="AK67" s="19"/>
      <c r="AL67" s="19"/>
      <c r="AM67" s="19"/>
      <c r="AN67" s="19"/>
      <c r="AO67" s="19"/>
      <c r="AP67" s="19"/>
      <c r="AQ67" s="19"/>
      <c r="AR67" s="19"/>
      <c r="AS67" s="19"/>
      <c r="AT67" s="19"/>
      <c r="AU67" s="19"/>
      <c r="AV67" s="19"/>
      <c r="AW67" s="19"/>
      <c r="AX67" s="19"/>
      <c r="AY67" s="19"/>
      <c r="AZ67" s="19"/>
      <c r="BA67" s="19"/>
      <c r="BB67" s="19"/>
      <c r="BC67" s="19"/>
      <c r="BD67" s="19"/>
      <c r="BE67" s="19"/>
      <c r="BF67" s="19"/>
      <c r="BG67" s="19"/>
    </row>
    <row r="68" spans="26:59" x14ac:dyDescent="0.2">
      <c r="Z68" s="19"/>
      <c r="AA68" s="19"/>
      <c r="AB68" s="19"/>
      <c r="AC68" s="19"/>
      <c r="AD68" s="19"/>
      <c r="AE68" s="19"/>
      <c r="AF68" s="19"/>
      <c r="AG68" s="19"/>
      <c r="AH68" s="19"/>
      <c r="AI68" s="19"/>
      <c r="AJ68" s="19"/>
      <c r="AK68" s="19"/>
      <c r="AL68" s="19"/>
      <c r="AM68" s="19"/>
      <c r="AN68" s="19"/>
      <c r="AO68" s="19"/>
      <c r="AP68" s="19"/>
      <c r="AQ68" s="19"/>
      <c r="AR68" s="19"/>
      <c r="AS68" s="19"/>
      <c r="AT68" s="19"/>
      <c r="AU68" s="19"/>
      <c r="AV68" s="19"/>
      <c r="AW68" s="19"/>
      <c r="AX68" s="19"/>
      <c r="AY68" s="19"/>
      <c r="AZ68" s="19"/>
      <c r="BA68" s="19"/>
      <c r="BB68" s="19"/>
      <c r="BC68" s="19"/>
      <c r="BD68" s="19"/>
      <c r="BE68" s="19"/>
      <c r="BF68" s="19"/>
      <c r="BG68" s="19"/>
    </row>
  </sheetData>
  <mergeCells count="1">
    <mergeCell ref="A1:XFD1"/>
  </mergeCells>
  <hyperlinks>
    <hyperlink ref="A3" location="'4. Energy demand'!A1" display="Return to: Chapter contents"/>
  </hyperlink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3045E"/>
  </sheetPr>
  <dimension ref="A1:Z36"/>
  <sheetViews>
    <sheetView showGridLines="0" zoomScale="80" zoomScaleNormal="80" workbookViewId="0">
      <selection activeCell="A2" sqref="A2"/>
    </sheetView>
  </sheetViews>
  <sheetFormatPr defaultColWidth="9.140625" defaultRowHeight="12.75" x14ac:dyDescent="0.2"/>
  <cols>
    <col min="1" max="14" width="9" style="95" customWidth="1"/>
    <col min="15" max="15" width="22.42578125" style="95" customWidth="1"/>
    <col min="16" max="20" width="9.140625" style="95" customWidth="1"/>
    <col min="21" max="16384" width="9.140625" style="95"/>
  </cols>
  <sheetData>
    <row r="1" spans="1:26" s="609" customFormat="1" ht="20.25" customHeight="1" x14ac:dyDescent="0.3">
      <c r="A1" s="607" t="s">
        <v>244</v>
      </c>
    </row>
    <row r="2" spans="1:26" s="81" customFormat="1" ht="15" x14ac:dyDescent="0.25"/>
    <row r="3" spans="1:26" s="487" customFormat="1" ht="15.75" x14ac:dyDescent="0.25">
      <c r="A3" s="486" t="s">
        <v>143</v>
      </c>
    </row>
    <row r="4" spans="1:26" s="489" customFormat="1" ht="15.75" x14ac:dyDescent="0.25">
      <c r="A4" s="488"/>
    </row>
    <row r="6" spans="1:26" x14ac:dyDescent="0.2">
      <c r="O6" s="21" t="s">
        <v>245</v>
      </c>
    </row>
    <row r="7" spans="1:26" x14ac:dyDescent="0.2">
      <c r="O7" s="105"/>
    </row>
    <row r="8" spans="1:26" x14ac:dyDescent="0.2">
      <c r="O8" s="21"/>
      <c r="P8" s="428">
        <v>2019</v>
      </c>
      <c r="Q8" s="428">
        <v>2025</v>
      </c>
      <c r="R8" s="428">
        <v>2030</v>
      </c>
      <c r="S8" s="428">
        <v>2035</v>
      </c>
      <c r="T8" s="428">
        <v>2040</v>
      </c>
      <c r="U8" s="428">
        <v>2045</v>
      </c>
      <c r="V8" s="428">
        <v>2050</v>
      </c>
    </row>
    <row r="9" spans="1:26" x14ac:dyDescent="0.2">
      <c r="O9" s="429" t="s">
        <v>103</v>
      </c>
      <c r="P9" s="430">
        <v>79.740036904607564</v>
      </c>
      <c r="Q9" s="430">
        <v>254.92603798762619</v>
      </c>
      <c r="R9" s="430">
        <v>650.08491707911401</v>
      </c>
      <c r="S9" s="430">
        <v>1354.9505393713371</v>
      </c>
      <c r="T9" s="430">
        <v>2484.0917626120295</v>
      </c>
      <c r="U9" s="430">
        <v>4084.9062026612501</v>
      </c>
      <c r="V9" s="430">
        <v>5933.5169380495918</v>
      </c>
      <c r="W9" s="21"/>
      <c r="X9" s="21"/>
      <c r="Y9" s="21"/>
      <c r="Z9" s="21"/>
    </row>
    <row r="10" spans="1:26" x14ac:dyDescent="0.2">
      <c r="O10" s="429" t="s">
        <v>115</v>
      </c>
      <c r="P10" s="430">
        <v>20.39730358969426</v>
      </c>
      <c r="Q10" s="430">
        <v>36.268730148774885</v>
      </c>
      <c r="R10" s="430">
        <v>56.931246890371526</v>
      </c>
      <c r="S10" s="430">
        <v>82.514075172691051</v>
      </c>
      <c r="T10" s="430">
        <v>106.77438340147087</v>
      </c>
      <c r="U10" s="430">
        <v>112.69143875868831</v>
      </c>
      <c r="V10" s="430">
        <v>112.21666483157838</v>
      </c>
      <c r="W10" s="431"/>
      <c r="X10" s="431"/>
      <c r="Y10" s="431"/>
      <c r="Z10" s="431"/>
    </row>
    <row r="11" spans="1:26" x14ac:dyDescent="0.2">
      <c r="O11" s="429" t="s">
        <v>114</v>
      </c>
      <c r="P11" s="430">
        <v>7.0911423329712084</v>
      </c>
      <c r="Q11" s="430">
        <v>9.0645331900494295</v>
      </c>
      <c r="R11" s="430">
        <v>12.5397323555312</v>
      </c>
      <c r="S11" s="430">
        <v>12.573102514440983</v>
      </c>
      <c r="T11" s="430">
        <v>12.587923575229832</v>
      </c>
      <c r="U11" s="430">
        <v>12.617851190959142</v>
      </c>
      <c r="V11" s="430">
        <v>12.662798855868934</v>
      </c>
      <c r="W11" s="432"/>
      <c r="X11" s="432"/>
    </row>
    <row r="12" spans="1:26" x14ac:dyDescent="0.2">
      <c r="O12" s="429" t="s">
        <v>101</v>
      </c>
      <c r="P12" s="430">
        <v>28.146800916131632</v>
      </c>
      <c r="Q12" s="430">
        <v>99.295170080038019</v>
      </c>
      <c r="R12" s="430">
        <v>227.00898885985049</v>
      </c>
      <c r="S12" s="430">
        <v>388.14548338717373</v>
      </c>
      <c r="T12" s="430">
        <v>618.36525329233098</v>
      </c>
      <c r="U12" s="430">
        <v>1002.453131308716</v>
      </c>
      <c r="V12" s="430">
        <v>1530.4065118004671</v>
      </c>
    </row>
    <row r="13" spans="1:26" x14ac:dyDescent="0.2">
      <c r="O13" s="429" t="s">
        <v>181</v>
      </c>
      <c r="P13" s="430">
        <v>9.1252206427386096</v>
      </c>
      <c r="Q13" s="430">
        <v>21.867142830460651</v>
      </c>
      <c r="R13" s="430"/>
      <c r="S13" s="430"/>
      <c r="T13" s="430"/>
      <c r="U13" s="430"/>
      <c r="V13" s="430"/>
    </row>
    <row r="22" spans="23:26" x14ac:dyDescent="0.2">
      <c r="W22" s="21"/>
      <c r="X22" s="21"/>
      <c r="Y22" s="21"/>
      <c r="Z22" s="21"/>
    </row>
    <row r="23" spans="23:26" x14ac:dyDescent="0.2">
      <c r="W23" s="102"/>
      <c r="X23" s="102"/>
      <c r="Y23" s="102"/>
      <c r="Z23" s="102"/>
    </row>
    <row r="35" spans="23:26" x14ac:dyDescent="0.2">
      <c r="W35" s="21"/>
      <c r="X35" s="21"/>
      <c r="Y35" s="21"/>
      <c r="Z35" s="21"/>
    </row>
    <row r="36" spans="23:26" x14ac:dyDescent="0.2">
      <c r="W36" s="102"/>
      <c r="X36" s="102"/>
      <c r="Y36" s="102"/>
      <c r="Z36" s="102"/>
    </row>
  </sheetData>
  <mergeCells count="1">
    <mergeCell ref="A1:XFD1"/>
  </mergeCells>
  <hyperlinks>
    <hyperlink ref="A3" location="'4. Energy demand'!A1" display="Return to: Chapter contents"/>
  </hyperlinks>
  <pageMargins left="0.7" right="0.7" top="0.75" bottom="0.75" header="0.3" footer="0.3"/>
  <pageSetup paperSize="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E0058"/>
  </sheetPr>
  <dimension ref="A1:BD23"/>
  <sheetViews>
    <sheetView showGridLines="0" zoomScale="80" zoomScaleNormal="80" workbookViewId="0">
      <selection activeCell="A2" sqref="A2"/>
    </sheetView>
  </sheetViews>
  <sheetFormatPr defaultColWidth="9.140625" defaultRowHeight="12.75" x14ac:dyDescent="0.2"/>
  <cols>
    <col min="1" max="14" width="9.140625" style="95" customWidth="1"/>
    <col min="15" max="15" width="24.7109375" style="95" customWidth="1"/>
    <col min="16" max="56" width="9.140625" style="95" customWidth="1"/>
    <col min="57" max="16384" width="9.140625" style="95"/>
  </cols>
  <sheetData>
    <row r="1" spans="1:56" s="243" customFormat="1" ht="20.25" customHeight="1" x14ac:dyDescent="0.3">
      <c r="A1" s="241" t="s">
        <v>246</v>
      </c>
    </row>
    <row r="2" spans="1:56" s="81" customFormat="1" ht="15" x14ac:dyDescent="0.25"/>
    <row r="3" spans="1:56" s="487" customFormat="1" ht="15.75" x14ac:dyDescent="0.25">
      <c r="A3" s="486" t="s">
        <v>143</v>
      </c>
    </row>
    <row r="4" spans="1:56" s="489" customFormat="1" ht="15.75" x14ac:dyDescent="0.25">
      <c r="A4" s="488"/>
    </row>
    <row r="6" spans="1:56" x14ac:dyDescent="0.2">
      <c r="O6" s="21" t="s">
        <v>247</v>
      </c>
    </row>
    <row r="7" spans="1:56" x14ac:dyDescent="0.2">
      <c r="O7" s="21" t="s">
        <v>238</v>
      </c>
      <c r="P7" s="22">
        <v>2010</v>
      </c>
      <c r="Q7" s="22">
        <v>2011</v>
      </c>
      <c r="R7" s="22">
        <v>2012</v>
      </c>
      <c r="S7" s="22">
        <v>2013</v>
      </c>
      <c r="T7" s="22">
        <v>2014</v>
      </c>
      <c r="U7" s="22">
        <v>2015</v>
      </c>
      <c r="V7" s="22">
        <v>2016</v>
      </c>
      <c r="W7" s="22">
        <v>2017</v>
      </c>
      <c r="X7" s="22">
        <v>2018</v>
      </c>
      <c r="Y7" s="22">
        <v>2019</v>
      </c>
      <c r="Z7" s="22">
        <v>2020</v>
      </c>
      <c r="AA7" s="22">
        <v>2021</v>
      </c>
      <c r="AB7" s="22">
        <v>2022</v>
      </c>
      <c r="AC7" s="22">
        <v>2023</v>
      </c>
      <c r="AD7" s="22">
        <v>2024</v>
      </c>
      <c r="AE7" s="22">
        <v>2025</v>
      </c>
      <c r="AF7" s="22">
        <v>2026</v>
      </c>
      <c r="AG7" s="22">
        <v>2027</v>
      </c>
      <c r="AH7" s="22">
        <v>2028</v>
      </c>
      <c r="AI7" s="22">
        <v>2029</v>
      </c>
      <c r="AJ7" s="22">
        <v>2030</v>
      </c>
      <c r="AK7" s="22">
        <v>2031</v>
      </c>
      <c r="AL7" s="22">
        <v>2032</v>
      </c>
      <c r="AM7" s="22">
        <v>2033</v>
      </c>
      <c r="AN7" s="22">
        <v>2034</v>
      </c>
      <c r="AO7" s="22">
        <v>2035</v>
      </c>
      <c r="AP7" s="22">
        <v>2036</v>
      </c>
      <c r="AQ7" s="22">
        <v>2037</v>
      </c>
      <c r="AR7" s="22">
        <v>2038</v>
      </c>
      <c r="AS7" s="22">
        <v>2039</v>
      </c>
      <c r="AT7" s="22">
        <v>2040</v>
      </c>
      <c r="AU7" s="22">
        <v>2041</v>
      </c>
      <c r="AV7" s="22">
        <v>2042</v>
      </c>
      <c r="AW7" s="22">
        <v>2043</v>
      </c>
      <c r="AX7" s="22">
        <v>2044</v>
      </c>
      <c r="AY7" s="22">
        <v>2045</v>
      </c>
      <c r="AZ7" s="22">
        <v>2046</v>
      </c>
      <c r="BA7" s="22">
        <v>2047</v>
      </c>
      <c r="BB7" s="22">
        <v>2048</v>
      </c>
      <c r="BC7" s="22">
        <v>2049</v>
      </c>
      <c r="BD7" s="22">
        <v>2050</v>
      </c>
    </row>
    <row r="8" spans="1:56" x14ac:dyDescent="0.2">
      <c r="O8" s="97" t="s">
        <v>115</v>
      </c>
      <c r="P8" s="98"/>
      <c r="Q8" s="98"/>
      <c r="R8" s="98"/>
      <c r="S8" s="98"/>
      <c r="T8" s="98"/>
      <c r="U8" s="98"/>
      <c r="V8" s="98"/>
      <c r="W8" s="98"/>
      <c r="X8" s="100">
        <v>46851.705238410002</v>
      </c>
      <c r="Y8" s="100">
        <v>48150.973602846345</v>
      </c>
      <c r="Z8" s="100">
        <v>48044.908674245926</v>
      </c>
      <c r="AA8" s="100">
        <v>47639.552187061337</v>
      </c>
      <c r="AB8" s="100">
        <v>47312.317427521477</v>
      </c>
      <c r="AC8" s="100">
        <v>46924.870953961494</v>
      </c>
      <c r="AD8" s="100">
        <v>46477.870626019569</v>
      </c>
      <c r="AE8" s="100">
        <v>46071.455391682524</v>
      </c>
      <c r="AF8" s="100">
        <v>45606.896774209265</v>
      </c>
      <c r="AG8" s="100">
        <v>45207.311818658738</v>
      </c>
      <c r="AH8" s="100">
        <v>44799.671144017135</v>
      </c>
      <c r="AI8" s="100">
        <v>44346.056353203945</v>
      </c>
      <c r="AJ8" s="100">
        <v>42780.460260417938</v>
      </c>
      <c r="AK8" s="100">
        <v>42418.883512998858</v>
      </c>
      <c r="AL8" s="100">
        <v>42064.412283824189</v>
      </c>
      <c r="AM8" s="100">
        <v>41729.825385241988</v>
      </c>
      <c r="AN8" s="100">
        <v>41404.674504084665</v>
      </c>
      <c r="AO8" s="100">
        <v>41076.867081101816</v>
      </c>
      <c r="AP8" s="100">
        <v>39888.54887877962</v>
      </c>
      <c r="AQ8" s="100">
        <v>38715.318902330459</v>
      </c>
      <c r="AR8" s="100">
        <v>37530.663266475713</v>
      </c>
      <c r="AS8" s="100">
        <v>36348.099797764953</v>
      </c>
      <c r="AT8" s="100">
        <v>35153.679789474721</v>
      </c>
      <c r="AU8" s="100">
        <v>33833.024048811982</v>
      </c>
      <c r="AV8" s="100">
        <v>32592.971120533166</v>
      </c>
      <c r="AW8" s="100">
        <v>31306.126160397962</v>
      </c>
      <c r="AX8" s="100">
        <v>29995.4447462524</v>
      </c>
      <c r="AY8" s="100">
        <v>28639.353193253741</v>
      </c>
      <c r="AZ8" s="100">
        <v>27416.930808800626</v>
      </c>
      <c r="BA8" s="100">
        <v>26213.547839013398</v>
      </c>
      <c r="BB8" s="100">
        <v>24915.42567815143</v>
      </c>
      <c r="BC8" s="100">
        <v>23653.611649653725</v>
      </c>
      <c r="BD8" s="100">
        <v>22301.411138346684</v>
      </c>
    </row>
    <row r="9" spans="1:56" x14ac:dyDescent="0.2">
      <c r="O9" s="97" t="s">
        <v>239</v>
      </c>
      <c r="P9" s="98"/>
      <c r="Q9" s="98"/>
      <c r="R9" s="98"/>
      <c r="S9" s="98"/>
      <c r="T9" s="98"/>
      <c r="U9" s="98"/>
      <c r="V9" s="98"/>
      <c r="W9" s="98"/>
      <c r="X9" s="100">
        <v>46851.705238410002</v>
      </c>
      <c r="Y9" s="100">
        <v>48150.973602846345</v>
      </c>
      <c r="Z9" s="100">
        <v>48044.908674245926</v>
      </c>
      <c r="AA9" s="100">
        <v>47639.552187061337</v>
      </c>
      <c r="AB9" s="100">
        <v>47312.317427521477</v>
      </c>
      <c r="AC9" s="100">
        <v>46924.870953961494</v>
      </c>
      <c r="AD9" s="100">
        <v>46477.870626019569</v>
      </c>
      <c r="AE9" s="100">
        <v>46071.455391682524</v>
      </c>
      <c r="AF9" s="100">
        <v>45606.896774209265</v>
      </c>
      <c r="AG9" s="100">
        <v>45207.311818658738</v>
      </c>
      <c r="AH9" s="100">
        <v>44799.671144017135</v>
      </c>
      <c r="AI9" s="100">
        <v>44346.056353203945</v>
      </c>
      <c r="AJ9" s="100">
        <v>44764.693961824982</v>
      </c>
      <c r="AK9" s="100">
        <v>45841.274634544672</v>
      </c>
      <c r="AL9" s="100">
        <v>46914.761127493599</v>
      </c>
      <c r="AM9" s="100">
        <v>47998.040377027057</v>
      </c>
      <c r="AN9" s="100">
        <v>49080.770671111342</v>
      </c>
      <c r="AO9" s="100">
        <v>50150.964555473663</v>
      </c>
      <c r="AP9" s="100">
        <v>50782.942464907763</v>
      </c>
      <c r="AQ9" s="100">
        <v>51417.323609889063</v>
      </c>
      <c r="AR9" s="100">
        <v>52027.726240454853</v>
      </c>
      <c r="AS9" s="100">
        <v>52627.798489608074</v>
      </c>
      <c r="AT9" s="100">
        <v>53203.720159748293</v>
      </c>
      <c r="AU9" s="100">
        <v>53730.265089642213</v>
      </c>
      <c r="AV9" s="100">
        <v>54324.760772532682</v>
      </c>
      <c r="AW9" s="100">
        <v>54897.738714175721</v>
      </c>
      <c r="AX9" s="100">
        <v>55310.457485618477</v>
      </c>
      <c r="AY9" s="100">
        <v>55567.401011170179</v>
      </c>
      <c r="AZ9" s="100">
        <v>55758.917833000887</v>
      </c>
      <c r="BA9" s="100">
        <v>55893.123148445782</v>
      </c>
      <c r="BB9" s="100">
        <v>55867.253936741166</v>
      </c>
      <c r="BC9" s="100">
        <v>55821.037309017076</v>
      </c>
      <c r="BD9" s="100">
        <v>55634.744471680024</v>
      </c>
    </row>
    <row r="10" spans="1:56" x14ac:dyDescent="0.2">
      <c r="O10" s="97" t="s">
        <v>103</v>
      </c>
      <c r="P10" s="98"/>
      <c r="Q10" s="98"/>
      <c r="R10" s="98"/>
      <c r="S10" s="98"/>
      <c r="T10" s="98"/>
      <c r="U10" s="98"/>
      <c r="V10" s="98"/>
      <c r="W10" s="98"/>
      <c r="X10" s="100">
        <v>46851.705238410002</v>
      </c>
      <c r="Y10" s="100">
        <v>47854.608762124881</v>
      </c>
      <c r="Z10" s="100">
        <v>47407.578521177216</v>
      </c>
      <c r="AA10" s="100">
        <v>46723.429047004582</v>
      </c>
      <c r="AB10" s="100">
        <v>46005.659485878823</v>
      </c>
      <c r="AC10" s="100">
        <v>45241.249379583925</v>
      </c>
      <c r="AD10" s="100">
        <v>44406.368013816769</v>
      </c>
      <c r="AE10" s="100">
        <v>43464.306324198442</v>
      </c>
      <c r="AF10" s="100">
        <v>42343.60051712393</v>
      </c>
      <c r="AG10" s="100">
        <v>41302.885470039502</v>
      </c>
      <c r="AH10" s="100">
        <v>40229.279193103488</v>
      </c>
      <c r="AI10" s="100">
        <v>39011.755874311653</v>
      </c>
      <c r="AJ10" s="100">
        <v>37720.774106012628</v>
      </c>
      <c r="AK10" s="100">
        <v>36834.997919708381</v>
      </c>
      <c r="AL10" s="100">
        <v>35854.494498508153</v>
      </c>
      <c r="AM10" s="100">
        <v>34829.568480599264</v>
      </c>
      <c r="AN10" s="100">
        <v>33827.767652585055</v>
      </c>
      <c r="AO10" s="100">
        <v>32722.936051659221</v>
      </c>
      <c r="AP10" s="100">
        <v>31533.042730532576</v>
      </c>
      <c r="AQ10" s="100">
        <v>30364.762850404659</v>
      </c>
      <c r="AR10" s="100">
        <v>29095.220316795723</v>
      </c>
      <c r="AS10" s="100">
        <v>27846.633255349851</v>
      </c>
      <c r="AT10" s="100">
        <v>26610.600592385312</v>
      </c>
      <c r="AU10" s="100">
        <v>25337.770543021797</v>
      </c>
      <c r="AV10" s="100">
        <v>24028.137173097963</v>
      </c>
      <c r="AW10" s="100">
        <v>22620.641093711107</v>
      </c>
      <c r="AX10" s="100">
        <v>21112.007815251945</v>
      </c>
      <c r="AY10" s="100">
        <v>19554.782843112571</v>
      </c>
      <c r="AZ10" s="100">
        <v>18149.539157329829</v>
      </c>
      <c r="BA10" s="100">
        <v>16933.821700277691</v>
      </c>
      <c r="BB10" s="100">
        <v>15689.9124162843</v>
      </c>
      <c r="BC10" s="100">
        <v>14313.887872935709</v>
      </c>
      <c r="BD10" s="100">
        <v>12955.625172772492</v>
      </c>
    </row>
    <row r="11" spans="1:56" x14ac:dyDescent="0.2">
      <c r="O11" s="97" t="s">
        <v>101</v>
      </c>
      <c r="P11" s="98"/>
      <c r="Q11" s="98"/>
      <c r="R11" s="98"/>
      <c r="S11" s="98"/>
      <c r="T11" s="98"/>
      <c r="U11" s="98"/>
      <c r="V11" s="98"/>
      <c r="W11" s="98"/>
      <c r="X11" s="100">
        <v>46851.705238410002</v>
      </c>
      <c r="Y11" s="100">
        <v>50341.063385344212</v>
      </c>
      <c r="Z11" s="100">
        <v>51857.759304493491</v>
      </c>
      <c r="AA11" s="100">
        <v>52698.598137926238</v>
      </c>
      <c r="AB11" s="100">
        <v>53490.760390811018</v>
      </c>
      <c r="AC11" s="100">
        <v>53908.502216328176</v>
      </c>
      <c r="AD11" s="100">
        <v>54248.529450967515</v>
      </c>
      <c r="AE11" s="100">
        <v>54361.905906453852</v>
      </c>
      <c r="AF11" s="100">
        <v>54361.905906453852</v>
      </c>
      <c r="AG11" s="100">
        <v>54184.705544211924</v>
      </c>
      <c r="AH11" s="100">
        <v>53943.809426542626</v>
      </c>
      <c r="AI11" s="100">
        <v>53625.256843107723</v>
      </c>
      <c r="AJ11" s="100">
        <v>53208.088148486895</v>
      </c>
      <c r="AK11" s="100">
        <v>52981.892190650316</v>
      </c>
      <c r="AL11" s="100">
        <v>52706.21733274185</v>
      </c>
      <c r="AM11" s="100">
        <v>52430.611556480246</v>
      </c>
      <c r="AN11" s="100">
        <v>52168.95450638359</v>
      </c>
      <c r="AO11" s="100">
        <v>51843.89721336052</v>
      </c>
      <c r="AP11" s="100">
        <v>51596.130871914313</v>
      </c>
      <c r="AQ11" s="100">
        <v>51284.963555085604</v>
      </c>
      <c r="AR11" s="100">
        <v>51051.046829402272</v>
      </c>
      <c r="AS11" s="100">
        <v>50831.057018606887</v>
      </c>
      <c r="AT11" s="100">
        <v>50547.673169672416</v>
      </c>
      <c r="AU11" s="100">
        <v>50341.836463884225</v>
      </c>
      <c r="AV11" s="100">
        <v>50058.570582996268</v>
      </c>
      <c r="AW11" s="100">
        <v>49789.409880884923</v>
      </c>
      <c r="AX11" s="100">
        <v>49520.36324028566</v>
      </c>
      <c r="AY11" s="100">
        <v>49173.5664957353</v>
      </c>
      <c r="AZ11" s="100">
        <v>48777.2301310935</v>
      </c>
      <c r="BA11" s="100">
        <v>48366.751269992958</v>
      </c>
      <c r="BB11" s="100">
        <v>47970.412563843769</v>
      </c>
      <c r="BC11" s="100">
        <v>47524.535156419064</v>
      </c>
      <c r="BD11" s="100">
        <v>47014.969707173615</v>
      </c>
    </row>
    <row r="12" spans="1:56" x14ac:dyDescent="0.2">
      <c r="O12" s="97" t="s">
        <v>114</v>
      </c>
      <c r="P12" s="98"/>
      <c r="Q12" s="98"/>
      <c r="R12" s="98"/>
      <c r="S12" s="98"/>
      <c r="T12" s="98"/>
      <c r="U12" s="98"/>
      <c r="V12" s="98"/>
      <c r="W12" s="98"/>
      <c r="X12" s="100">
        <v>46851.705238410002</v>
      </c>
      <c r="Y12" s="100">
        <v>50299.894005491762</v>
      </c>
      <c r="Z12" s="100">
        <v>53241.426452099207</v>
      </c>
      <c r="AA12" s="100">
        <v>54528.395170020856</v>
      </c>
      <c r="AB12" s="100">
        <v>55996.355287242259</v>
      </c>
      <c r="AC12" s="100">
        <v>56836.045152345068</v>
      </c>
      <c r="AD12" s="100">
        <v>57499.181783688633</v>
      </c>
      <c r="AE12" s="100">
        <v>58034.137205172374</v>
      </c>
      <c r="AF12" s="100">
        <v>58391.09837284989</v>
      </c>
      <c r="AG12" s="100">
        <v>58699.139484675339</v>
      </c>
      <c r="AH12" s="100">
        <v>58927.021091503659</v>
      </c>
      <c r="AI12" s="100">
        <v>59040.982768557864</v>
      </c>
      <c r="AJ12" s="100">
        <v>59170.613525639848</v>
      </c>
      <c r="AK12" s="100">
        <v>59300.31584184082</v>
      </c>
      <c r="AL12" s="100">
        <v>59380.931881383374</v>
      </c>
      <c r="AM12" s="100">
        <v>59461.628682998664</v>
      </c>
      <c r="AN12" s="100">
        <v>59477.43229608683</v>
      </c>
      <c r="AO12" s="100">
        <v>59574.122401001026</v>
      </c>
      <c r="AP12" s="100">
        <v>59621.868404401808</v>
      </c>
      <c r="AQ12" s="100">
        <v>59718.948037155387</v>
      </c>
      <c r="AR12" s="100">
        <v>59832.314611528418</v>
      </c>
      <c r="AS12" s="100">
        <v>59962.241060224085</v>
      </c>
      <c r="AT12" s="100">
        <v>60027.31432377598</v>
      </c>
      <c r="AU12" s="100">
        <v>60174.707899396977</v>
      </c>
      <c r="AV12" s="100">
        <v>60306.343075248398</v>
      </c>
      <c r="AW12" s="100">
        <v>60389.517132204375</v>
      </c>
      <c r="AX12" s="100">
        <v>60522.322658483405</v>
      </c>
      <c r="AY12" s="100">
        <v>60589.785768808651</v>
      </c>
      <c r="AZ12" s="100">
        <v>60723.66123097657</v>
      </c>
      <c r="BA12" s="100">
        <v>60809.167353167533</v>
      </c>
      <c r="BB12" s="100">
        <v>60961.556962233175</v>
      </c>
      <c r="BC12" s="100">
        <v>61048.458031316128</v>
      </c>
      <c r="BD12" s="100">
        <v>61220.105045531323</v>
      </c>
    </row>
    <row r="13" spans="1:56" x14ac:dyDescent="0.2">
      <c r="O13" s="97" t="s">
        <v>181</v>
      </c>
      <c r="P13" s="98"/>
      <c r="Q13" s="98"/>
      <c r="R13" s="98"/>
      <c r="S13" s="98"/>
      <c r="T13" s="98"/>
      <c r="U13" s="98"/>
      <c r="V13" s="98"/>
      <c r="W13" s="98"/>
      <c r="X13" s="100">
        <v>46851.705238410002</v>
      </c>
      <c r="Y13" s="100">
        <v>50389.169645797068</v>
      </c>
      <c r="Z13" s="100">
        <v>51530.130591295245</v>
      </c>
      <c r="AA13" s="100">
        <v>52193.461648915254</v>
      </c>
      <c r="AB13" s="100">
        <v>52518.299187714867</v>
      </c>
      <c r="AC13" s="100">
        <v>52490.379441444878</v>
      </c>
      <c r="AD13" s="100"/>
      <c r="AE13" s="100"/>
      <c r="AF13" s="100"/>
      <c r="AG13" s="100"/>
      <c r="AH13" s="100"/>
      <c r="AI13" s="100"/>
      <c r="AJ13" s="100"/>
      <c r="AK13" s="100"/>
      <c r="AL13" s="100"/>
      <c r="AM13" s="100"/>
      <c r="AN13" s="100"/>
      <c r="AO13" s="100"/>
      <c r="AP13" s="100"/>
      <c r="AQ13" s="100"/>
      <c r="AR13" s="100"/>
      <c r="AS13" s="100"/>
      <c r="AT13" s="100"/>
      <c r="AU13" s="100"/>
      <c r="AV13" s="100"/>
      <c r="AW13" s="100"/>
      <c r="AX13" s="100"/>
      <c r="AY13" s="100"/>
      <c r="AZ13" s="100"/>
      <c r="BA13" s="100"/>
      <c r="BB13" s="100"/>
      <c r="BC13" s="100"/>
      <c r="BD13" s="100"/>
    </row>
    <row r="14" spans="1:56" x14ac:dyDescent="0.2">
      <c r="O14" s="97" t="s">
        <v>121</v>
      </c>
      <c r="P14" s="98">
        <v>47164.283309658509</v>
      </c>
      <c r="Q14" s="98">
        <v>45850.486247539571</v>
      </c>
      <c r="R14" s="98">
        <v>45060.772838393706</v>
      </c>
      <c r="S14" s="98">
        <v>45420.288670334383</v>
      </c>
      <c r="T14" s="98">
        <v>44199</v>
      </c>
      <c r="U14" s="98">
        <v>42973</v>
      </c>
      <c r="V14" s="98">
        <v>41946</v>
      </c>
      <c r="W14" s="98">
        <v>41867</v>
      </c>
      <c r="X14" s="100">
        <v>46851.705238410002</v>
      </c>
      <c r="Y14" s="97"/>
      <c r="Z14" s="97"/>
      <c r="AA14" s="97"/>
      <c r="AB14" s="97"/>
      <c r="AC14" s="97"/>
      <c r="AD14" s="97"/>
      <c r="AE14" s="97"/>
      <c r="AF14" s="97"/>
      <c r="AG14" s="97"/>
      <c r="AH14" s="97"/>
      <c r="AI14" s="97"/>
      <c r="AJ14" s="97"/>
      <c r="AK14" s="97"/>
      <c r="AL14" s="97"/>
      <c r="AM14" s="97"/>
      <c r="AN14" s="97"/>
      <c r="AO14" s="97"/>
      <c r="AP14" s="97"/>
      <c r="AQ14" s="97"/>
      <c r="AR14" s="97"/>
      <c r="AS14" s="97"/>
      <c r="AT14" s="97"/>
      <c r="AU14" s="97"/>
      <c r="AV14" s="97"/>
      <c r="AW14" s="97"/>
      <c r="AX14" s="97"/>
      <c r="AY14" s="97"/>
      <c r="AZ14" s="97"/>
      <c r="BA14" s="97"/>
      <c r="BB14" s="97"/>
      <c r="BC14" s="97"/>
      <c r="BD14" s="97"/>
    </row>
    <row r="15" spans="1:56" x14ac:dyDescent="0.2">
      <c r="P15" s="102"/>
      <c r="Q15" s="102"/>
      <c r="R15" s="102"/>
      <c r="S15" s="102"/>
      <c r="T15" s="102"/>
      <c r="U15" s="102"/>
      <c r="V15" s="102"/>
      <c r="W15" s="102"/>
      <c r="BD15" s="102"/>
    </row>
    <row r="16" spans="1:56" x14ac:dyDescent="0.2">
      <c r="BC16" s="103"/>
      <c r="BD16" s="104"/>
    </row>
    <row r="20" spans="31:35" x14ac:dyDescent="0.2">
      <c r="AE20" s="105"/>
    </row>
    <row r="22" spans="31:35" x14ac:dyDescent="0.2">
      <c r="AE22" s="102"/>
      <c r="AF22" s="102"/>
      <c r="AG22" s="102"/>
      <c r="AH22" s="102"/>
      <c r="AI22" s="102"/>
    </row>
    <row r="23" spans="31:35" x14ac:dyDescent="0.2">
      <c r="AE23" s="102"/>
      <c r="AF23" s="102"/>
      <c r="AG23" s="102"/>
      <c r="AH23" s="102"/>
      <c r="AI23" s="102"/>
    </row>
  </sheetData>
  <hyperlinks>
    <hyperlink ref="A3" location="'4. Energy demand'!A1" display="Return to: Chapter contents"/>
  </hyperlinks>
  <pageMargins left="0.7" right="0.7" top="0.75" bottom="0.75" header="0.3" footer="0.3"/>
  <pageSetup paperSize="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rgb="FFD3045E"/>
  </sheetPr>
  <dimension ref="A1:CT57"/>
  <sheetViews>
    <sheetView showGridLines="0" zoomScale="80" zoomScaleNormal="80" workbookViewId="0">
      <selection activeCell="A2" sqref="A2"/>
    </sheetView>
  </sheetViews>
  <sheetFormatPr defaultColWidth="9.140625" defaultRowHeight="14.25" x14ac:dyDescent="0.2"/>
  <cols>
    <col min="1" max="14" width="9.140625" style="235"/>
    <col min="15" max="15" width="26.140625" style="106" customWidth="1"/>
    <col min="16" max="16" width="11.28515625" style="106" bestFit="1" customWidth="1"/>
    <col min="17" max="27" width="9.28515625" style="106" bestFit="1" customWidth="1"/>
    <col min="28" max="33" width="10.42578125" style="106" bestFit="1" customWidth="1"/>
    <col min="34" max="34" width="9.85546875" style="106" bestFit="1" customWidth="1"/>
    <col min="35" max="36" width="10.42578125" style="106" bestFit="1" customWidth="1"/>
    <col min="37" max="37" width="9.85546875" style="106" bestFit="1" customWidth="1"/>
    <col min="38" max="40" width="9.42578125" style="106" bestFit="1" customWidth="1"/>
    <col min="41" max="41" width="9.85546875" style="106" bestFit="1" customWidth="1"/>
    <col min="42" max="42" width="10.42578125" style="106" bestFit="1" customWidth="1"/>
    <col min="43" max="45" width="9.85546875" style="106" bestFit="1" customWidth="1"/>
    <col min="46" max="47" width="10.140625" style="106" bestFit="1" customWidth="1"/>
    <col min="48" max="50" width="10.42578125" style="106" bestFit="1" customWidth="1"/>
    <col min="51" max="51" width="10.140625" style="106" bestFit="1" customWidth="1"/>
    <col min="52" max="52" width="10.42578125" style="106" bestFit="1" customWidth="1"/>
    <col min="53" max="53" width="10.140625" style="106" bestFit="1" customWidth="1"/>
    <col min="54" max="56" width="10.42578125" style="106" bestFit="1" customWidth="1"/>
    <col min="57" max="57" width="10.140625" style="106" bestFit="1" customWidth="1"/>
    <col min="58" max="58" width="10.42578125" style="106" bestFit="1" customWidth="1"/>
    <col min="59" max="59" width="9.85546875" style="106" bestFit="1" customWidth="1"/>
    <col min="60" max="60" width="10.42578125" style="106" bestFit="1" customWidth="1"/>
    <col min="61" max="61" width="10.140625" style="106" bestFit="1" customWidth="1"/>
    <col min="62" max="62" width="10.42578125" style="106" bestFit="1" customWidth="1"/>
    <col min="63" max="63" width="9.7109375" style="106" bestFit="1" customWidth="1"/>
    <col min="64" max="66" width="10.42578125" style="106" bestFit="1" customWidth="1"/>
    <col min="67" max="67" width="10.140625" style="106" bestFit="1" customWidth="1"/>
    <col min="68" max="73" width="10.42578125" style="106" bestFit="1" customWidth="1"/>
    <col min="74" max="75" width="9.140625" style="106"/>
    <col min="76" max="98" width="9.28515625" style="106" bestFit="1" customWidth="1"/>
    <col min="99" max="16384" width="9.140625" style="106"/>
  </cols>
  <sheetData>
    <row r="1" spans="1:61" s="343" customFormat="1" ht="20.25" customHeight="1" x14ac:dyDescent="0.35">
      <c r="A1" s="303" t="s">
        <v>248</v>
      </c>
    </row>
    <row r="2" spans="1:61" s="81" customFormat="1" ht="15" x14ac:dyDescent="0.25"/>
    <row r="3" spans="1:61" s="487" customFormat="1" ht="15.75" x14ac:dyDescent="0.25">
      <c r="A3" s="486" t="s">
        <v>143</v>
      </c>
    </row>
    <row r="4" spans="1:61" s="489" customFormat="1" ht="15.75" x14ac:dyDescent="0.25">
      <c r="A4" s="488"/>
    </row>
    <row r="6" spans="1:61" ht="15" x14ac:dyDescent="0.25">
      <c r="O6" s="108" t="s">
        <v>249</v>
      </c>
      <c r="P6" s="235"/>
      <c r="Q6" s="235"/>
      <c r="R6" s="235"/>
      <c r="S6" s="235"/>
      <c r="T6" s="235"/>
      <c r="U6" s="235"/>
      <c r="V6" s="235"/>
      <c r="W6" s="235"/>
      <c r="X6" s="235"/>
      <c r="Y6" s="235"/>
      <c r="Z6" s="235"/>
      <c r="AA6" s="235"/>
      <c r="AB6" s="235"/>
      <c r="AC6" s="235"/>
      <c r="AD6" s="235"/>
      <c r="AE6" s="235"/>
      <c r="AF6" s="235"/>
      <c r="AG6" s="235"/>
      <c r="AH6" s="235"/>
      <c r="AI6" s="235"/>
      <c r="AJ6" s="235"/>
      <c r="AK6" s="235"/>
      <c r="AL6" s="235"/>
      <c r="AM6" s="235"/>
      <c r="AN6" s="235"/>
      <c r="AO6" s="235"/>
      <c r="AP6" s="235"/>
      <c r="AQ6" s="235"/>
      <c r="AR6" s="235"/>
      <c r="AS6" s="235"/>
      <c r="AT6" s="235"/>
      <c r="AU6" s="235"/>
      <c r="AV6" s="235"/>
      <c r="AW6" s="235"/>
      <c r="AX6" s="235"/>
      <c r="AY6" s="235"/>
      <c r="AZ6" s="235"/>
      <c r="BA6" s="235"/>
      <c r="BB6" s="235"/>
      <c r="BC6" s="235"/>
      <c r="BD6" s="235"/>
      <c r="BE6" s="235"/>
      <c r="BF6" s="235"/>
      <c r="BG6" s="235"/>
      <c r="BH6" s="235"/>
      <c r="BI6" s="235"/>
    </row>
    <row r="8" spans="1:61" ht="15" x14ac:dyDescent="0.25">
      <c r="O8" s="186" t="s">
        <v>231</v>
      </c>
      <c r="P8" s="190">
        <v>38353</v>
      </c>
      <c r="Q8" s="190">
        <v>38718</v>
      </c>
      <c r="R8" s="190">
        <v>39083</v>
      </c>
      <c r="S8" s="190">
        <v>39448</v>
      </c>
      <c r="T8" s="190">
        <v>39814</v>
      </c>
      <c r="U8" s="190">
        <v>40179</v>
      </c>
      <c r="V8" s="190">
        <v>40544</v>
      </c>
      <c r="W8" s="190">
        <v>40909</v>
      </c>
      <c r="X8" s="190">
        <v>41275</v>
      </c>
      <c r="Y8" s="190">
        <v>41640</v>
      </c>
      <c r="Z8" s="190">
        <v>42005</v>
      </c>
      <c r="AA8" s="190">
        <v>42370</v>
      </c>
      <c r="AB8" s="190">
        <v>42736</v>
      </c>
      <c r="AC8" s="190">
        <v>43101</v>
      </c>
      <c r="AD8" s="190">
        <v>43466</v>
      </c>
      <c r="AE8" s="190">
        <v>43831</v>
      </c>
      <c r="AF8" s="190">
        <v>44197</v>
      </c>
      <c r="AG8" s="190">
        <v>44562</v>
      </c>
      <c r="AH8" s="190">
        <v>44927</v>
      </c>
      <c r="AI8" s="190">
        <v>45292</v>
      </c>
      <c r="AJ8" s="190">
        <v>45658</v>
      </c>
      <c r="AK8" s="190">
        <v>46023</v>
      </c>
      <c r="AL8" s="190">
        <v>46388</v>
      </c>
      <c r="AM8" s="190">
        <v>46753</v>
      </c>
      <c r="AN8" s="190">
        <v>47119</v>
      </c>
      <c r="AO8" s="190">
        <v>47484</v>
      </c>
      <c r="AP8" s="190">
        <v>47849</v>
      </c>
      <c r="AQ8" s="190">
        <v>48214</v>
      </c>
      <c r="AR8" s="190">
        <v>48580</v>
      </c>
      <c r="AS8" s="190">
        <v>48945</v>
      </c>
      <c r="AT8" s="190">
        <v>49310</v>
      </c>
      <c r="AU8" s="190">
        <v>49675</v>
      </c>
      <c r="AV8" s="190">
        <v>50041</v>
      </c>
      <c r="AW8" s="190">
        <v>50406</v>
      </c>
      <c r="AX8" s="190">
        <v>50771</v>
      </c>
      <c r="AY8" s="190">
        <v>51136</v>
      </c>
      <c r="AZ8" s="190">
        <v>51502</v>
      </c>
      <c r="BA8" s="190">
        <v>51867</v>
      </c>
      <c r="BB8" s="190">
        <v>52232</v>
      </c>
      <c r="BC8" s="190">
        <v>52597</v>
      </c>
      <c r="BD8" s="190">
        <v>52963</v>
      </c>
      <c r="BE8" s="190">
        <v>53328</v>
      </c>
      <c r="BF8" s="190">
        <v>53693</v>
      </c>
      <c r="BG8" s="190">
        <v>54058</v>
      </c>
      <c r="BH8" s="190">
        <v>54424</v>
      </c>
      <c r="BI8" s="190">
        <v>54789</v>
      </c>
    </row>
    <row r="9" spans="1:61" x14ac:dyDescent="0.2">
      <c r="O9" s="187" t="s">
        <v>121</v>
      </c>
      <c r="P9" s="345">
        <v>0.4</v>
      </c>
      <c r="Q9" s="345">
        <v>0.4</v>
      </c>
      <c r="R9" s="345">
        <v>0.4</v>
      </c>
      <c r="S9" s="345">
        <v>0.4</v>
      </c>
      <c r="T9" s="345">
        <v>0.4</v>
      </c>
      <c r="U9" s="345">
        <v>0.4</v>
      </c>
      <c r="V9" s="345">
        <v>0.5</v>
      </c>
      <c r="W9" s="345">
        <v>0.6</v>
      </c>
      <c r="X9" s="345">
        <v>0.6</v>
      </c>
      <c r="Y9" s="345">
        <v>0.8</v>
      </c>
      <c r="Z9" s="345">
        <v>1</v>
      </c>
      <c r="AA9" s="345">
        <v>1</v>
      </c>
      <c r="AB9" s="345">
        <v>1</v>
      </c>
      <c r="AC9" s="187"/>
      <c r="AD9" s="187"/>
      <c r="AE9" s="187"/>
      <c r="AF9" s="187"/>
      <c r="AG9" s="187"/>
      <c r="AH9" s="187"/>
      <c r="AI9" s="187"/>
      <c r="AJ9" s="187"/>
      <c r="AK9" s="187"/>
      <c r="AL9" s="187"/>
      <c r="AM9" s="187"/>
      <c r="AN9" s="187"/>
      <c r="AO9" s="187"/>
      <c r="AP9" s="187"/>
      <c r="AQ9" s="187"/>
      <c r="AR9" s="187"/>
      <c r="AS9" s="187"/>
      <c r="AT9" s="187"/>
      <c r="AU9" s="187"/>
      <c r="AV9" s="187"/>
      <c r="AW9" s="187"/>
      <c r="AX9" s="187"/>
      <c r="AY9" s="187"/>
      <c r="AZ9" s="187"/>
      <c r="BA9" s="187"/>
      <c r="BB9" s="187"/>
      <c r="BC9" s="187"/>
      <c r="BD9" s="187"/>
      <c r="BE9" s="187"/>
      <c r="BF9" s="187"/>
      <c r="BG9" s="187"/>
      <c r="BH9" s="187"/>
      <c r="BI9" s="187"/>
    </row>
    <row r="10" spans="1:61" x14ac:dyDescent="0.2">
      <c r="O10" s="187" t="s">
        <v>103</v>
      </c>
      <c r="P10" s="187"/>
      <c r="Q10" s="187"/>
      <c r="R10" s="187"/>
      <c r="S10" s="187"/>
      <c r="T10" s="187"/>
      <c r="U10" s="187"/>
      <c r="V10" s="187"/>
      <c r="W10" s="187"/>
      <c r="X10" s="187"/>
      <c r="Y10" s="187"/>
      <c r="Z10" s="187"/>
      <c r="AA10" s="187"/>
      <c r="AB10" s="345">
        <v>1</v>
      </c>
      <c r="AC10" s="345">
        <v>1</v>
      </c>
      <c r="AD10" s="345">
        <v>1</v>
      </c>
      <c r="AE10" s="345">
        <v>1</v>
      </c>
      <c r="AF10" s="345">
        <v>1.1000000000000001</v>
      </c>
      <c r="AG10" s="345">
        <v>1.2</v>
      </c>
      <c r="AH10" s="345">
        <v>1.5</v>
      </c>
      <c r="AI10" s="345">
        <v>1.9</v>
      </c>
      <c r="AJ10" s="345">
        <v>2.2000000000000002</v>
      </c>
      <c r="AK10" s="345">
        <v>2.4</v>
      </c>
      <c r="AL10" s="345">
        <v>2.6</v>
      </c>
      <c r="AM10" s="345">
        <v>2.7</v>
      </c>
      <c r="AN10" s="345">
        <v>3</v>
      </c>
      <c r="AO10" s="345">
        <v>3.5</v>
      </c>
      <c r="AP10" s="345">
        <v>3.9</v>
      </c>
      <c r="AQ10" s="345">
        <v>4.2</v>
      </c>
      <c r="AR10" s="345">
        <v>4.5</v>
      </c>
      <c r="AS10" s="345">
        <v>4.8</v>
      </c>
      <c r="AT10" s="345">
        <v>5.2</v>
      </c>
      <c r="AU10" s="345">
        <v>5.5</v>
      </c>
      <c r="AV10" s="345">
        <v>5.8</v>
      </c>
      <c r="AW10" s="345">
        <v>5.9</v>
      </c>
      <c r="AX10" s="345">
        <v>6</v>
      </c>
      <c r="AY10" s="345">
        <v>6.1</v>
      </c>
      <c r="AZ10" s="345">
        <v>6.2</v>
      </c>
      <c r="BA10" s="345">
        <v>6.3</v>
      </c>
      <c r="BB10" s="345">
        <v>6.3</v>
      </c>
      <c r="BC10" s="345">
        <v>6.4</v>
      </c>
      <c r="BD10" s="345">
        <v>6.5</v>
      </c>
      <c r="BE10" s="345">
        <v>6.5</v>
      </c>
      <c r="BF10" s="345">
        <v>6.6</v>
      </c>
      <c r="BG10" s="345">
        <v>6.7</v>
      </c>
      <c r="BH10" s="345">
        <v>6.7</v>
      </c>
      <c r="BI10" s="345">
        <v>6.7</v>
      </c>
    </row>
    <row r="11" spans="1:61" x14ac:dyDescent="0.2">
      <c r="O11" s="187" t="s">
        <v>115</v>
      </c>
      <c r="P11" s="187"/>
      <c r="Q11" s="187"/>
      <c r="R11" s="187"/>
      <c r="S11" s="187"/>
      <c r="T11" s="187"/>
      <c r="U11" s="187"/>
      <c r="V11" s="187"/>
      <c r="W11" s="187"/>
      <c r="X11" s="187"/>
      <c r="Y11" s="187"/>
      <c r="Z11" s="187"/>
      <c r="AA11" s="187"/>
      <c r="AB11" s="345">
        <v>1</v>
      </c>
      <c r="AC11" s="345">
        <v>1</v>
      </c>
      <c r="AD11" s="345">
        <v>1</v>
      </c>
      <c r="AE11" s="345">
        <v>1.1000000000000001</v>
      </c>
      <c r="AF11" s="345">
        <v>1.3</v>
      </c>
      <c r="AG11" s="345">
        <v>1.6</v>
      </c>
      <c r="AH11" s="345">
        <v>2.1</v>
      </c>
      <c r="AI11" s="345">
        <v>2.5</v>
      </c>
      <c r="AJ11" s="345">
        <v>2.8</v>
      </c>
      <c r="AK11" s="345">
        <v>3</v>
      </c>
      <c r="AL11" s="345">
        <v>3.3</v>
      </c>
      <c r="AM11" s="345">
        <v>3.8</v>
      </c>
      <c r="AN11" s="345">
        <v>4.2</v>
      </c>
      <c r="AO11" s="345">
        <v>4.5</v>
      </c>
      <c r="AP11" s="345">
        <v>4.7</v>
      </c>
      <c r="AQ11" s="345">
        <v>5</v>
      </c>
      <c r="AR11" s="345">
        <v>5.3</v>
      </c>
      <c r="AS11" s="345">
        <v>5.7</v>
      </c>
      <c r="AT11" s="345">
        <v>5.9</v>
      </c>
      <c r="AU11" s="345">
        <v>6.1</v>
      </c>
      <c r="AV11" s="345">
        <v>6.2</v>
      </c>
      <c r="AW11" s="345">
        <v>6.3</v>
      </c>
      <c r="AX11" s="345">
        <v>6.3</v>
      </c>
      <c r="AY11" s="345">
        <v>6.4</v>
      </c>
      <c r="AZ11" s="345">
        <v>6.4</v>
      </c>
      <c r="BA11" s="345">
        <v>6.5</v>
      </c>
      <c r="BB11" s="345">
        <v>6.5</v>
      </c>
      <c r="BC11" s="345">
        <v>6.5</v>
      </c>
      <c r="BD11" s="345">
        <v>6.6</v>
      </c>
      <c r="BE11" s="345">
        <v>6.6</v>
      </c>
      <c r="BF11" s="345">
        <v>6.6</v>
      </c>
      <c r="BG11" s="345">
        <v>6.7</v>
      </c>
      <c r="BH11" s="345">
        <v>6.7</v>
      </c>
      <c r="BI11" s="345">
        <v>6.7</v>
      </c>
    </row>
    <row r="12" spans="1:61" x14ac:dyDescent="0.2">
      <c r="O12" s="187" t="s">
        <v>114</v>
      </c>
      <c r="P12" s="187"/>
      <c r="Q12" s="187"/>
      <c r="R12" s="187"/>
      <c r="S12" s="187"/>
      <c r="T12" s="187"/>
      <c r="U12" s="187"/>
      <c r="V12" s="187"/>
      <c r="W12" s="187"/>
      <c r="X12" s="187"/>
      <c r="Y12" s="187"/>
      <c r="Z12" s="187"/>
      <c r="AA12" s="187"/>
      <c r="AB12" s="345">
        <v>1</v>
      </c>
      <c r="AC12" s="345">
        <v>1</v>
      </c>
      <c r="AD12" s="345">
        <v>1</v>
      </c>
      <c r="AE12" s="345">
        <v>1</v>
      </c>
      <c r="AF12" s="345">
        <v>1</v>
      </c>
      <c r="AG12" s="345">
        <v>1</v>
      </c>
      <c r="AH12" s="345">
        <v>1</v>
      </c>
      <c r="AI12" s="345">
        <v>1</v>
      </c>
      <c r="AJ12" s="345">
        <v>1</v>
      </c>
      <c r="AK12" s="345">
        <v>1.1000000000000001</v>
      </c>
      <c r="AL12" s="345">
        <v>1.1000000000000001</v>
      </c>
      <c r="AM12" s="345">
        <v>1.2</v>
      </c>
      <c r="AN12" s="345">
        <v>1.4</v>
      </c>
      <c r="AO12" s="345">
        <v>1.4</v>
      </c>
      <c r="AP12" s="345">
        <v>1.5</v>
      </c>
      <c r="AQ12" s="345">
        <v>1.5</v>
      </c>
      <c r="AR12" s="345">
        <v>1.6</v>
      </c>
      <c r="AS12" s="345">
        <v>1.6</v>
      </c>
      <c r="AT12" s="345">
        <v>1.7</v>
      </c>
      <c r="AU12" s="345">
        <v>1.8</v>
      </c>
      <c r="AV12" s="345">
        <v>1.9</v>
      </c>
      <c r="AW12" s="345">
        <v>1.9</v>
      </c>
      <c r="AX12" s="345">
        <v>2</v>
      </c>
      <c r="AY12" s="345">
        <v>2</v>
      </c>
      <c r="AZ12" s="345">
        <v>2</v>
      </c>
      <c r="BA12" s="345">
        <v>2.1</v>
      </c>
      <c r="BB12" s="345">
        <v>2.1</v>
      </c>
      <c r="BC12" s="345">
        <v>2.1</v>
      </c>
      <c r="BD12" s="345">
        <v>2.1</v>
      </c>
      <c r="BE12" s="345">
        <v>2.1</v>
      </c>
      <c r="BF12" s="345">
        <v>2.1</v>
      </c>
      <c r="BG12" s="345">
        <v>2.1</v>
      </c>
      <c r="BH12" s="345">
        <v>2.1</v>
      </c>
      <c r="BI12" s="345">
        <v>2.1</v>
      </c>
    </row>
    <row r="13" spans="1:61" x14ac:dyDescent="0.2">
      <c r="O13" s="187" t="s">
        <v>101</v>
      </c>
      <c r="P13" s="187"/>
      <c r="Q13" s="187"/>
      <c r="R13" s="187"/>
      <c r="S13" s="187"/>
      <c r="T13" s="187"/>
      <c r="U13" s="187"/>
      <c r="V13" s="187"/>
      <c r="W13" s="187"/>
      <c r="X13" s="187"/>
      <c r="Y13" s="187"/>
      <c r="Z13" s="187"/>
      <c r="AA13" s="187"/>
      <c r="AB13" s="345">
        <v>1</v>
      </c>
      <c r="AC13" s="345">
        <v>1</v>
      </c>
      <c r="AD13" s="345">
        <v>1</v>
      </c>
      <c r="AE13" s="345">
        <v>1</v>
      </c>
      <c r="AF13" s="345">
        <v>1</v>
      </c>
      <c r="AG13" s="345">
        <v>1</v>
      </c>
      <c r="AH13" s="345">
        <v>1</v>
      </c>
      <c r="AI13" s="345">
        <v>1.1000000000000001</v>
      </c>
      <c r="AJ13" s="345">
        <v>1.1000000000000001</v>
      </c>
      <c r="AK13" s="345">
        <v>1.3</v>
      </c>
      <c r="AL13" s="345">
        <v>1.5</v>
      </c>
      <c r="AM13" s="345">
        <v>1.7</v>
      </c>
      <c r="AN13" s="345">
        <v>1.8</v>
      </c>
      <c r="AO13" s="345">
        <v>1.9</v>
      </c>
      <c r="AP13" s="345">
        <v>2</v>
      </c>
      <c r="AQ13" s="345">
        <v>2.1</v>
      </c>
      <c r="AR13" s="345">
        <v>2.2000000000000002</v>
      </c>
      <c r="AS13" s="345">
        <v>2.2999999999999998</v>
      </c>
      <c r="AT13" s="345">
        <v>2.4</v>
      </c>
      <c r="AU13" s="345">
        <v>2.6</v>
      </c>
      <c r="AV13" s="345">
        <v>2.7</v>
      </c>
      <c r="AW13" s="345">
        <v>2.8</v>
      </c>
      <c r="AX13" s="345">
        <v>2.8</v>
      </c>
      <c r="AY13" s="345">
        <v>2.8</v>
      </c>
      <c r="AZ13" s="345">
        <v>2.8</v>
      </c>
      <c r="BA13" s="345">
        <v>2.8</v>
      </c>
      <c r="BB13" s="345">
        <v>2.8</v>
      </c>
      <c r="BC13" s="345">
        <v>2.8</v>
      </c>
      <c r="BD13" s="345">
        <v>2.9</v>
      </c>
      <c r="BE13" s="345">
        <v>2.9</v>
      </c>
      <c r="BF13" s="345">
        <v>2.9</v>
      </c>
      <c r="BG13" s="345">
        <v>2.9</v>
      </c>
      <c r="BH13" s="345">
        <v>2.9</v>
      </c>
      <c r="BI13" s="345">
        <v>2.9</v>
      </c>
    </row>
    <row r="14" spans="1:61" x14ac:dyDescent="0.2">
      <c r="O14" s="187" t="s">
        <v>232</v>
      </c>
      <c r="P14" s="187"/>
      <c r="Q14" s="187"/>
      <c r="R14" s="187"/>
      <c r="S14" s="187"/>
      <c r="T14" s="187"/>
      <c r="U14" s="187"/>
      <c r="V14" s="187"/>
      <c r="W14" s="187"/>
      <c r="X14" s="187"/>
      <c r="Y14" s="187"/>
      <c r="Z14" s="187"/>
      <c r="AA14" s="187"/>
      <c r="AB14" s="345">
        <v>1</v>
      </c>
      <c r="AC14" s="345">
        <v>1</v>
      </c>
      <c r="AD14" s="345">
        <v>1</v>
      </c>
      <c r="AE14" s="345">
        <v>1</v>
      </c>
      <c r="AF14" s="345">
        <v>1</v>
      </c>
      <c r="AG14" s="345">
        <v>1.1000000000000001</v>
      </c>
      <c r="AH14" s="345">
        <v>1.2</v>
      </c>
      <c r="AI14" s="345"/>
      <c r="AJ14" s="345"/>
      <c r="AK14" s="345"/>
      <c r="AL14" s="345"/>
      <c r="AM14" s="345"/>
      <c r="AN14" s="345"/>
      <c r="AO14" s="345"/>
      <c r="AP14" s="345"/>
      <c r="AQ14" s="345"/>
      <c r="AR14" s="345"/>
      <c r="AS14" s="345"/>
      <c r="AT14" s="345"/>
      <c r="AU14" s="345"/>
      <c r="AV14" s="345"/>
      <c r="AW14" s="345"/>
      <c r="AX14" s="345"/>
      <c r="AY14" s="345"/>
      <c r="AZ14" s="345"/>
      <c r="BA14" s="345"/>
      <c r="BB14" s="345"/>
      <c r="BC14" s="345"/>
      <c r="BD14" s="345"/>
      <c r="BE14" s="345"/>
      <c r="BF14" s="345"/>
      <c r="BG14" s="345"/>
      <c r="BH14" s="345"/>
      <c r="BI14" s="345"/>
    </row>
    <row r="16" spans="1:61" x14ac:dyDescent="0.2">
      <c r="O16" s="235" t="s">
        <v>250</v>
      </c>
      <c r="P16" s="235"/>
      <c r="Q16" s="235"/>
      <c r="R16" s="235"/>
      <c r="S16" s="235"/>
      <c r="T16" s="235"/>
      <c r="U16" s="235"/>
      <c r="V16" s="235"/>
      <c r="W16" s="235"/>
      <c r="X16" s="235"/>
      <c r="Y16" s="235"/>
      <c r="Z16" s="235"/>
      <c r="AA16" s="235"/>
      <c r="AB16" s="235"/>
      <c r="AC16" s="235"/>
      <c r="AD16" s="235"/>
      <c r="AE16" s="235"/>
      <c r="AF16" s="235"/>
      <c r="AG16" s="235"/>
      <c r="AH16" s="235"/>
      <c r="AI16" s="235"/>
      <c r="AJ16" s="235"/>
      <c r="AK16" s="235"/>
      <c r="AL16" s="235"/>
      <c r="AM16" s="235"/>
      <c r="AN16" s="235"/>
      <c r="AO16" s="235"/>
      <c r="AP16" s="235"/>
      <c r="AQ16" s="235"/>
      <c r="AR16" s="235"/>
      <c r="AS16" s="235"/>
      <c r="AT16" s="235"/>
      <c r="AU16" s="235"/>
      <c r="AV16" s="235"/>
      <c r="AW16" s="235"/>
      <c r="AX16" s="235"/>
      <c r="AY16" s="235"/>
      <c r="AZ16" s="235"/>
      <c r="BA16" s="235"/>
      <c r="BB16" s="235"/>
      <c r="BC16" s="235"/>
      <c r="BD16" s="235"/>
      <c r="BE16" s="235"/>
      <c r="BF16" s="235"/>
      <c r="BG16" s="235"/>
      <c r="BH16" s="235"/>
      <c r="BI16" s="235"/>
    </row>
    <row r="17" spans="15:15" x14ac:dyDescent="0.2">
      <c r="O17" s="235" t="s">
        <v>251</v>
      </c>
    </row>
    <row r="18" spans="15:15" x14ac:dyDescent="0.2">
      <c r="O18" s="235" t="s">
        <v>252</v>
      </c>
    </row>
    <row r="34" spans="15:98" x14ac:dyDescent="0.2">
      <c r="O34" s="79"/>
      <c r="P34" s="78"/>
      <c r="Q34" s="78"/>
      <c r="R34" s="78"/>
      <c r="S34" s="78"/>
      <c r="T34" s="78"/>
      <c r="U34" s="78"/>
      <c r="V34" s="78"/>
      <c r="W34" s="78"/>
      <c r="X34" s="78"/>
      <c r="Y34" s="78"/>
      <c r="Z34" s="78"/>
      <c r="AA34" s="78"/>
      <c r="AB34" s="78"/>
      <c r="AC34" s="78"/>
      <c r="AD34" s="78"/>
      <c r="AE34" s="78"/>
      <c r="AF34" s="78"/>
      <c r="AG34" s="78"/>
      <c r="AH34" s="78"/>
      <c r="AI34" s="78"/>
      <c r="AJ34" s="78"/>
      <c r="AK34" s="78"/>
      <c r="AL34" s="78"/>
      <c r="AM34" s="78"/>
      <c r="AN34" s="78"/>
      <c r="AO34" s="78"/>
      <c r="AP34" s="78"/>
      <c r="AQ34" s="78"/>
      <c r="AR34" s="78"/>
      <c r="AS34" s="78"/>
      <c r="AT34" s="78"/>
      <c r="AU34" s="78"/>
      <c r="AV34" s="78"/>
      <c r="AW34" s="78"/>
      <c r="AX34" s="78"/>
      <c r="AY34" s="78"/>
      <c r="AZ34" s="78"/>
      <c r="BA34" s="78"/>
      <c r="BB34" s="78"/>
      <c r="BC34" s="78"/>
      <c r="BD34" s="78"/>
      <c r="BE34" s="78"/>
      <c r="BF34" s="78"/>
      <c r="BG34" s="78"/>
      <c r="BH34" s="78"/>
      <c r="BI34" s="78"/>
      <c r="BJ34" s="78"/>
      <c r="BK34" s="78"/>
      <c r="BL34" s="78"/>
      <c r="BM34" s="78"/>
      <c r="BN34" s="78"/>
      <c r="BO34" s="78"/>
      <c r="BP34" s="78"/>
      <c r="BQ34" s="78"/>
      <c r="BR34" s="78"/>
      <c r="BS34" s="78"/>
      <c r="BT34" s="78"/>
      <c r="BU34" s="78"/>
      <c r="BV34" s="78"/>
      <c r="BW34" s="78"/>
      <c r="BX34" s="78"/>
      <c r="BY34" s="78"/>
      <c r="BZ34" s="78"/>
      <c r="CA34" s="78"/>
      <c r="CB34" s="78"/>
      <c r="CC34" s="78"/>
      <c r="CD34" s="78"/>
      <c r="CE34" s="78"/>
      <c r="CF34" s="78"/>
      <c r="CG34" s="78"/>
      <c r="CH34" s="78"/>
      <c r="CI34" s="78"/>
      <c r="CJ34" s="78"/>
      <c r="CK34" s="78"/>
      <c r="CL34" s="78"/>
      <c r="CM34" s="78"/>
      <c r="CN34" s="78"/>
      <c r="CO34" s="78"/>
      <c r="CP34" s="78"/>
      <c r="CQ34" s="78"/>
      <c r="CR34" s="78"/>
      <c r="CS34" s="78"/>
      <c r="CT34" s="78"/>
    </row>
    <row r="35" spans="15:98" x14ac:dyDescent="0.2">
      <c r="O35" s="78"/>
      <c r="P35" s="78"/>
      <c r="Q35" s="78"/>
      <c r="R35" s="78"/>
      <c r="S35" s="78"/>
      <c r="T35" s="78"/>
      <c r="U35" s="78"/>
      <c r="V35" s="78"/>
      <c r="W35" s="78"/>
      <c r="X35" s="78"/>
      <c r="Y35" s="78"/>
      <c r="Z35" s="78"/>
      <c r="AA35" s="78"/>
      <c r="AB35" s="78"/>
      <c r="AC35" s="78"/>
      <c r="AD35" s="78"/>
      <c r="AE35" s="78"/>
      <c r="AF35" s="78"/>
      <c r="AG35" s="78"/>
      <c r="AH35" s="78"/>
      <c r="AI35" s="200"/>
      <c r="AJ35" s="200"/>
      <c r="AK35" s="200"/>
      <c r="AL35" s="200"/>
      <c r="AM35" s="200"/>
      <c r="AN35" s="200"/>
      <c r="AO35" s="200"/>
      <c r="AP35" s="200"/>
      <c r="AQ35" s="200"/>
      <c r="AR35" s="200"/>
      <c r="AS35" s="200"/>
      <c r="AT35" s="200"/>
      <c r="AU35" s="200"/>
      <c r="AV35" s="200"/>
      <c r="AW35" s="200"/>
      <c r="AX35" s="200"/>
      <c r="AY35" s="200"/>
      <c r="AZ35" s="200"/>
      <c r="BA35" s="200"/>
      <c r="BB35" s="200"/>
      <c r="BC35" s="200"/>
      <c r="BD35" s="200"/>
      <c r="BE35" s="200"/>
      <c r="BF35" s="200"/>
      <c r="BG35" s="200"/>
      <c r="BH35" s="200"/>
      <c r="BI35" s="200"/>
      <c r="BJ35" s="200"/>
      <c r="BK35" s="200"/>
      <c r="BL35" s="200"/>
      <c r="BM35" s="200"/>
      <c r="BN35" s="200"/>
      <c r="BO35" s="200"/>
      <c r="BP35" s="200"/>
      <c r="BQ35" s="200"/>
      <c r="BR35" s="200"/>
      <c r="BS35" s="200"/>
      <c r="BT35" s="200"/>
      <c r="BU35" s="200"/>
      <c r="BV35" s="78"/>
      <c r="BW35" s="78"/>
      <c r="BX35" s="78"/>
      <c r="BY35" s="78"/>
      <c r="BZ35" s="78"/>
      <c r="CA35" s="78"/>
      <c r="CB35" s="78"/>
      <c r="CC35" s="78"/>
      <c r="CD35" s="78"/>
      <c r="CE35" s="78"/>
      <c r="CF35" s="78"/>
      <c r="CG35" s="78"/>
      <c r="CH35" s="78"/>
      <c r="CI35" s="78"/>
      <c r="CJ35" s="78"/>
      <c r="CK35" s="78"/>
      <c r="CL35" s="78"/>
      <c r="CM35" s="78"/>
      <c r="CN35" s="78"/>
      <c r="CO35" s="78"/>
      <c r="CP35" s="78"/>
      <c r="CQ35" s="78"/>
      <c r="CR35" s="78"/>
      <c r="CS35" s="78"/>
      <c r="CT35" s="78"/>
    </row>
    <row r="36" spans="15:98" x14ac:dyDescent="0.2">
      <c r="O36" s="78"/>
      <c r="P36" s="78"/>
      <c r="Q36" s="78"/>
      <c r="R36" s="78"/>
      <c r="S36" s="78"/>
      <c r="T36" s="78"/>
      <c r="U36" s="78"/>
      <c r="V36" s="78"/>
      <c r="W36" s="78"/>
      <c r="X36" s="78"/>
      <c r="Y36" s="78"/>
      <c r="Z36" s="78"/>
      <c r="AA36" s="78"/>
      <c r="AB36" s="78"/>
      <c r="AC36" s="78"/>
      <c r="AD36" s="78"/>
      <c r="AE36" s="78"/>
      <c r="AF36" s="78"/>
      <c r="AG36" s="78"/>
      <c r="AH36" s="78"/>
      <c r="AI36" s="200"/>
      <c r="AJ36" s="200"/>
      <c r="AK36" s="200"/>
      <c r="AL36" s="200"/>
      <c r="AM36" s="200"/>
      <c r="AN36" s="200"/>
      <c r="AO36" s="200"/>
      <c r="AP36" s="200"/>
      <c r="AQ36" s="200"/>
      <c r="AR36" s="200"/>
      <c r="AS36" s="200"/>
      <c r="AT36" s="200"/>
      <c r="AU36" s="200"/>
      <c r="AV36" s="200"/>
      <c r="AW36" s="200"/>
      <c r="AX36" s="200"/>
      <c r="AY36" s="200"/>
      <c r="AZ36" s="200"/>
      <c r="BA36" s="200"/>
      <c r="BB36" s="200"/>
      <c r="BC36" s="200"/>
      <c r="BD36" s="200"/>
      <c r="BE36" s="200"/>
      <c r="BF36" s="200"/>
      <c r="BG36" s="200"/>
      <c r="BH36" s="200"/>
      <c r="BI36" s="200"/>
      <c r="BJ36" s="200"/>
      <c r="BK36" s="200"/>
      <c r="BL36" s="200"/>
      <c r="BM36" s="200"/>
      <c r="BN36" s="200"/>
      <c r="BO36" s="200"/>
      <c r="BP36" s="200"/>
      <c r="BQ36" s="200"/>
      <c r="BR36" s="200"/>
      <c r="BS36" s="200"/>
      <c r="BT36" s="200"/>
      <c r="BU36" s="200"/>
      <c r="BV36" s="78"/>
      <c r="BW36" s="78"/>
      <c r="BX36" s="78"/>
      <c r="BY36" s="78"/>
      <c r="BZ36" s="78"/>
      <c r="CA36" s="78"/>
      <c r="CB36" s="78"/>
      <c r="CC36" s="78"/>
      <c r="CD36" s="78"/>
      <c r="CE36" s="78"/>
      <c r="CF36" s="78"/>
      <c r="CG36" s="78"/>
      <c r="CH36" s="78"/>
      <c r="CI36" s="78"/>
      <c r="CJ36" s="78"/>
      <c r="CK36" s="78"/>
      <c r="CL36" s="78"/>
      <c r="CM36" s="78"/>
      <c r="CN36" s="78"/>
      <c r="CO36" s="78"/>
      <c r="CP36" s="78"/>
      <c r="CQ36" s="78"/>
      <c r="CR36" s="78"/>
      <c r="CS36" s="78"/>
      <c r="CT36" s="78"/>
    </row>
    <row r="37" spans="15:98" x14ac:dyDescent="0.2">
      <c r="O37" s="78"/>
      <c r="P37" s="78"/>
      <c r="Q37" s="78"/>
      <c r="R37" s="78"/>
      <c r="S37" s="78"/>
      <c r="T37" s="78"/>
      <c r="U37" s="78"/>
      <c r="V37" s="78"/>
      <c r="W37" s="78"/>
      <c r="X37" s="78"/>
      <c r="Y37" s="78"/>
      <c r="Z37" s="78"/>
      <c r="AA37" s="78"/>
      <c r="AB37" s="78"/>
      <c r="AC37" s="78"/>
      <c r="AD37" s="78"/>
      <c r="AE37" s="78"/>
      <c r="AF37" s="78"/>
      <c r="AG37" s="78"/>
      <c r="AH37" s="78"/>
      <c r="AI37" s="200"/>
      <c r="AJ37" s="200"/>
      <c r="AK37" s="200"/>
      <c r="AL37" s="200"/>
      <c r="AM37" s="200"/>
      <c r="AN37" s="200"/>
      <c r="AO37" s="200"/>
      <c r="AP37" s="200"/>
      <c r="AQ37" s="200"/>
      <c r="AR37" s="200"/>
      <c r="AS37" s="200"/>
      <c r="AT37" s="200"/>
      <c r="AU37" s="200"/>
      <c r="AV37" s="200"/>
      <c r="AW37" s="200"/>
      <c r="AX37" s="200"/>
      <c r="AY37" s="200"/>
      <c r="AZ37" s="200"/>
      <c r="BA37" s="200"/>
      <c r="BB37" s="200"/>
      <c r="BC37" s="200"/>
      <c r="BD37" s="200"/>
      <c r="BE37" s="200"/>
      <c r="BF37" s="200"/>
      <c r="BG37" s="200"/>
      <c r="BH37" s="200"/>
      <c r="BI37" s="200"/>
      <c r="BJ37" s="200"/>
      <c r="BK37" s="200"/>
      <c r="BL37" s="200"/>
      <c r="BM37" s="200"/>
      <c r="BN37" s="200"/>
      <c r="BO37" s="200"/>
      <c r="BP37" s="200"/>
      <c r="BQ37" s="200"/>
      <c r="BR37" s="200"/>
      <c r="BS37" s="200"/>
      <c r="BT37" s="200"/>
      <c r="BU37" s="200"/>
      <c r="BV37" s="78"/>
      <c r="BW37" s="78"/>
      <c r="BX37" s="78"/>
      <c r="BY37" s="78"/>
      <c r="BZ37" s="78"/>
      <c r="CA37" s="78"/>
      <c r="CB37" s="78"/>
      <c r="CC37" s="78"/>
      <c r="CD37" s="78"/>
      <c r="CE37" s="78"/>
      <c r="CF37" s="78"/>
      <c r="CG37" s="78"/>
      <c r="CH37" s="78"/>
      <c r="CI37" s="78"/>
      <c r="CJ37" s="78"/>
      <c r="CK37" s="78"/>
      <c r="CL37" s="78"/>
      <c r="CM37" s="78"/>
      <c r="CN37" s="78"/>
      <c r="CO37" s="78"/>
      <c r="CP37" s="78"/>
      <c r="CQ37" s="78"/>
      <c r="CR37" s="78"/>
      <c r="CS37" s="78"/>
      <c r="CT37" s="78"/>
    </row>
    <row r="38" spans="15:98" x14ac:dyDescent="0.2">
      <c r="O38" s="78"/>
      <c r="P38" s="78"/>
      <c r="Q38" s="78"/>
      <c r="R38" s="78"/>
      <c r="S38" s="78"/>
      <c r="T38" s="78"/>
      <c r="U38" s="78"/>
      <c r="V38" s="78"/>
      <c r="W38" s="78"/>
      <c r="X38" s="78"/>
      <c r="Y38" s="78"/>
      <c r="Z38" s="78"/>
      <c r="AA38" s="78"/>
      <c r="AB38" s="78"/>
      <c r="AC38" s="78"/>
      <c r="AD38" s="78"/>
      <c r="AE38" s="78"/>
      <c r="AF38" s="78"/>
      <c r="AG38" s="78"/>
      <c r="AH38" s="78"/>
      <c r="AI38" s="200"/>
      <c r="AJ38" s="200"/>
      <c r="AK38" s="200"/>
      <c r="AL38" s="200"/>
      <c r="AM38" s="200"/>
      <c r="AN38" s="200"/>
      <c r="AO38" s="200"/>
      <c r="AP38" s="200"/>
      <c r="AQ38" s="200"/>
      <c r="AR38" s="200"/>
      <c r="AS38" s="200"/>
      <c r="AT38" s="200"/>
      <c r="AU38" s="200"/>
      <c r="AV38" s="200"/>
      <c r="AW38" s="200"/>
      <c r="AX38" s="200"/>
      <c r="AY38" s="200"/>
      <c r="AZ38" s="200"/>
      <c r="BA38" s="200"/>
      <c r="BB38" s="200"/>
      <c r="BC38" s="200"/>
      <c r="BD38" s="200"/>
      <c r="BE38" s="200"/>
      <c r="BF38" s="200"/>
      <c r="BG38" s="200"/>
      <c r="BH38" s="200"/>
      <c r="BI38" s="200"/>
      <c r="BJ38" s="200"/>
      <c r="BK38" s="200"/>
      <c r="BL38" s="200"/>
      <c r="BM38" s="200"/>
      <c r="BN38" s="200"/>
      <c r="BO38" s="200"/>
      <c r="BP38" s="200"/>
      <c r="BQ38" s="200"/>
      <c r="BR38" s="200"/>
      <c r="BS38" s="200"/>
      <c r="BT38" s="200"/>
      <c r="BU38" s="200"/>
      <c r="BV38" s="78"/>
      <c r="BW38" s="78"/>
      <c r="BX38" s="78"/>
      <c r="BY38" s="78"/>
      <c r="BZ38" s="78"/>
      <c r="CA38" s="78"/>
      <c r="CB38" s="78"/>
      <c r="CC38" s="78"/>
      <c r="CD38" s="78"/>
      <c r="CE38" s="78"/>
      <c r="CF38" s="78"/>
      <c r="CG38" s="78"/>
      <c r="CH38" s="78"/>
      <c r="CI38" s="78"/>
      <c r="CJ38" s="78"/>
      <c r="CK38" s="78"/>
      <c r="CL38" s="78"/>
      <c r="CM38" s="78"/>
      <c r="CN38" s="78"/>
      <c r="CO38" s="78"/>
      <c r="CP38" s="78"/>
      <c r="CQ38" s="78"/>
      <c r="CR38" s="78"/>
      <c r="CS38" s="78"/>
      <c r="CT38" s="78"/>
    </row>
    <row r="39" spans="15:98" x14ac:dyDescent="0.2">
      <c r="O39" s="78"/>
      <c r="P39" s="78"/>
      <c r="Q39" s="78"/>
      <c r="R39" s="78"/>
      <c r="S39" s="78"/>
      <c r="T39" s="78"/>
      <c r="U39" s="78"/>
      <c r="V39" s="78"/>
      <c r="W39" s="78"/>
      <c r="X39" s="78"/>
      <c r="Y39" s="78"/>
      <c r="Z39" s="78"/>
      <c r="AA39" s="78"/>
      <c r="AB39" s="78"/>
      <c r="AC39" s="78"/>
      <c r="AD39" s="78"/>
      <c r="AE39" s="78"/>
      <c r="AF39" s="78"/>
      <c r="AG39" s="78"/>
      <c r="AH39" s="78"/>
      <c r="AI39" s="200"/>
      <c r="AJ39" s="200"/>
      <c r="AK39" s="200"/>
      <c r="AL39" s="200"/>
      <c r="AM39" s="200"/>
      <c r="AN39" s="200"/>
      <c r="AO39" s="200"/>
      <c r="AP39" s="200"/>
      <c r="AQ39" s="200"/>
      <c r="AR39" s="200"/>
      <c r="AS39" s="200"/>
      <c r="AT39" s="200"/>
      <c r="AU39" s="200"/>
      <c r="AV39" s="200"/>
      <c r="AW39" s="200"/>
      <c r="AX39" s="200"/>
      <c r="AY39" s="200"/>
      <c r="AZ39" s="200"/>
      <c r="BA39" s="200"/>
      <c r="BB39" s="200"/>
      <c r="BC39" s="200"/>
      <c r="BD39" s="200"/>
      <c r="BE39" s="200"/>
      <c r="BF39" s="200"/>
      <c r="BG39" s="200"/>
      <c r="BH39" s="200"/>
      <c r="BI39" s="200"/>
      <c r="BJ39" s="200"/>
      <c r="BK39" s="200"/>
      <c r="BL39" s="200"/>
      <c r="BM39" s="200"/>
      <c r="BN39" s="200"/>
      <c r="BO39" s="200"/>
      <c r="BP39" s="200"/>
      <c r="BQ39" s="200"/>
      <c r="BR39" s="200"/>
      <c r="BS39" s="200"/>
      <c r="BT39" s="200"/>
      <c r="BU39" s="200"/>
      <c r="BV39" s="78"/>
      <c r="BW39" s="78"/>
      <c r="BX39" s="78"/>
      <c r="BY39" s="78"/>
      <c r="BZ39" s="78"/>
      <c r="CA39" s="78"/>
      <c r="CB39" s="78"/>
      <c r="CC39" s="78"/>
      <c r="CD39" s="78"/>
      <c r="CE39" s="78"/>
      <c r="CF39" s="78"/>
      <c r="CG39" s="78"/>
      <c r="CH39" s="78"/>
      <c r="CI39" s="78"/>
      <c r="CJ39" s="78"/>
      <c r="CK39" s="78"/>
      <c r="CL39" s="78"/>
      <c r="CM39" s="78"/>
      <c r="CN39" s="78"/>
      <c r="CO39" s="78"/>
      <c r="CP39" s="78"/>
      <c r="CQ39" s="78"/>
      <c r="CR39" s="78"/>
      <c r="CS39" s="78"/>
      <c r="CT39" s="78"/>
    </row>
    <row r="40" spans="15:98" x14ac:dyDescent="0.2">
      <c r="O40" s="78"/>
      <c r="P40" s="78"/>
      <c r="Q40" s="78"/>
      <c r="R40" s="78"/>
      <c r="S40" s="78"/>
      <c r="T40" s="78"/>
      <c r="U40" s="78"/>
      <c r="V40" s="78"/>
      <c r="W40" s="78"/>
      <c r="X40" s="78"/>
      <c r="Y40" s="78"/>
      <c r="Z40" s="78"/>
      <c r="AA40" s="78"/>
      <c r="AB40" s="78"/>
      <c r="AC40" s="78"/>
      <c r="AD40" s="78"/>
      <c r="AE40" s="78"/>
      <c r="AF40" s="78"/>
      <c r="AG40" s="78"/>
      <c r="AH40" s="78"/>
      <c r="AI40" s="78"/>
      <c r="AJ40" s="78"/>
      <c r="AK40" s="78"/>
      <c r="AL40" s="78"/>
      <c r="AM40" s="78"/>
      <c r="AN40" s="78"/>
      <c r="AO40" s="201"/>
      <c r="AP40" s="201"/>
      <c r="AQ40" s="201"/>
      <c r="AR40" s="201"/>
      <c r="AS40" s="201"/>
      <c r="AT40" s="201"/>
      <c r="AU40" s="201"/>
      <c r="AV40" s="201"/>
      <c r="AW40" s="201"/>
      <c r="AX40" s="201"/>
      <c r="AY40" s="201"/>
      <c r="AZ40" s="201"/>
      <c r="BA40" s="201"/>
      <c r="BB40" s="201"/>
      <c r="BC40" s="201"/>
      <c r="BD40" s="201"/>
      <c r="BE40" s="201"/>
      <c r="BF40" s="201"/>
      <c r="BG40" s="201"/>
      <c r="BH40" s="201"/>
      <c r="BI40" s="201"/>
      <c r="BJ40" s="201"/>
      <c r="BK40" s="201"/>
      <c r="BL40" s="201"/>
      <c r="BM40" s="201"/>
      <c r="BN40" s="201"/>
      <c r="BO40" s="201"/>
      <c r="BP40" s="201"/>
      <c r="BQ40" s="201"/>
      <c r="BR40" s="201"/>
      <c r="BS40" s="201"/>
      <c r="BT40" s="201"/>
      <c r="BU40" s="201"/>
      <c r="BV40" s="78"/>
      <c r="BW40" s="78"/>
      <c r="BX40" s="78"/>
      <c r="BY40" s="78"/>
      <c r="BZ40" s="78"/>
      <c r="CA40" s="78"/>
      <c r="CB40" s="78"/>
      <c r="CC40" s="78"/>
      <c r="CD40" s="78"/>
      <c r="CE40" s="78"/>
      <c r="CF40" s="78"/>
      <c r="CG40" s="78"/>
      <c r="CH40" s="78"/>
      <c r="CI40" s="78"/>
      <c r="CJ40" s="78"/>
      <c r="CK40" s="78"/>
      <c r="CL40" s="78"/>
      <c r="CM40" s="78"/>
      <c r="CN40" s="78"/>
      <c r="CO40" s="78"/>
      <c r="CP40" s="78"/>
      <c r="CQ40" s="78"/>
      <c r="CR40" s="78"/>
      <c r="CS40" s="78"/>
      <c r="CT40" s="78"/>
    </row>
    <row r="41" spans="15:98" x14ac:dyDescent="0.2">
      <c r="O41" s="237"/>
      <c r="P41" s="238"/>
      <c r="Q41" s="238"/>
      <c r="R41" s="238"/>
      <c r="S41" s="238"/>
      <c r="T41" s="238"/>
      <c r="U41" s="238"/>
      <c r="V41" s="238"/>
      <c r="W41" s="238"/>
      <c r="X41" s="238"/>
      <c r="Y41" s="238"/>
      <c r="Z41" s="238"/>
      <c r="AA41" s="238"/>
      <c r="AB41" s="238"/>
      <c r="AC41" s="238"/>
      <c r="AD41" s="238"/>
      <c r="AE41" s="238"/>
      <c r="AF41" s="238"/>
      <c r="AG41" s="238"/>
      <c r="AH41" s="238"/>
      <c r="AI41" s="238"/>
      <c r="AJ41" s="238"/>
      <c r="AK41" s="238"/>
      <c r="AL41" s="238"/>
      <c r="AM41" s="238"/>
      <c r="AN41" s="238"/>
      <c r="AO41" s="238"/>
      <c r="AP41" s="238"/>
      <c r="AQ41" s="238"/>
      <c r="AR41" s="238"/>
      <c r="AS41" s="238"/>
      <c r="AT41" s="238"/>
      <c r="AU41" s="238"/>
      <c r="AV41" s="238"/>
      <c r="AW41" s="238"/>
      <c r="AX41" s="238"/>
      <c r="AY41" s="238"/>
      <c r="AZ41" s="238"/>
      <c r="BA41" s="238"/>
      <c r="BB41" s="238"/>
      <c r="BC41" s="238"/>
      <c r="BD41" s="238"/>
      <c r="BE41" s="238"/>
      <c r="BF41" s="238"/>
      <c r="BG41" s="238"/>
      <c r="BH41" s="238"/>
      <c r="BI41" s="238"/>
      <c r="BJ41" s="237"/>
      <c r="BK41" s="237"/>
      <c r="BL41" s="237"/>
      <c r="BM41" s="237"/>
      <c r="BN41" s="237"/>
      <c r="BO41" s="237"/>
      <c r="BP41" s="237"/>
      <c r="BQ41" s="237"/>
      <c r="BR41" s="237"/>
      <c r="BS41" s="237"/>
      <c r="BT41" s="237"/>
      <c r="BU41" s="237"/>
      <c r="BV41" s="237"/>
      <c r="BW41" s="237"/>
      <c r="BX41" s="237"/>
      <c r="BY41" s="237"/>
      <c r="BZ41" s="237"/>
      <c r="CA41" s="237"/>
      <c r="CB41" s="237"/>
      <c r="CC41" s="237"/>
      <c r="CD41" s="237"/>
      <c r="CE41" s="237"/>
      <c r="CF41" s="237"/>
      <c r="CG41" s="237"/>
      <c r="CH41" s="237"/>
      <c r="CI41" s="237"/>
      <c r="CJ41" s="237"/>
      <c r="CK41" s="237"/>
      <c r="CL41" s="237"/>
      <c r="CM41" s="237"/>
      <c r="CN41" s="237"/>
      <c r="CO41" s="237"/>
      <c r="CP41" s="237"/>
      <c r="CQ41" s="237"/>
      <c r="CR41" s="237"/>
      <c r="CS41" s="237"/>
      <c r="CT41" s="237"/>
    </row>
    <row r="42" spans="15:98" x14ac:dyDescent="0.2">
      <c r="O42" s="237"/>
      <c r="P42" s="239"/>
      <c r="Q42" s="239"/>
      <c r="R42" s="239"/>
      <c r="S42" s="239"/>
      <c r="T42" s="239"/>
      <c r="U42" s="239"/>
      <c r="V42" s="239"/>
      <c r="W42" s="239"/>
      <c r="X42" s="239"/>
      <c r="Y42" s="239"/>
      <c r="Z42" s="239"/>
      <c r="AA42" s="239"/>
      <c r="AB42" s="239"/>
      <c r="AC42" s="239"/>
      <c r="AD42" s="239"/>
      <c r="AE42" s="239"/>
      <c r="AF42" s="239"/>
      <c r="AG42" s="239"/>
      <c r="AH42" s="239"/>
      <c r="AI42" s="239"/>
      <c r="AJ42" s="239"/>
      <c r="AK42" s="239"/>
      <c r="AL42" s="239"/>
      <c r="AM42" s="239"/>
      <c r="AN42" s="239"/>
      <c r="AO42" s="239"/>
      <c r="AP42" s="239"/>
      <c r="AQ42" s="239"/>
      <c r="AR42" s="239"/>
      <c r="AS42" s="239"/>
      <c r="AT42" s="239"/>
      <c r="AU42" s="239"/>
      <c r="AV42" s="239"/>
      <c r="AW42" s="239"/>
      <c r="AX42" s="239"/>
      <c r="AY42" s="239"/>
      <c r="AZ42" s="239"/>
      <c r="BA42" s="239"/>
      <c r="BB42" s="239"/>
      <c r="BC42" s="239"/>
      <c r="BD42" s="239"/>
      <c r="BE42" s="239"/>
      <c r="BF42" s="239"/>
      <c r="BG42" s="239"/>
      <c r="BH42" s="239"/>
      <c r="BI42" s="239"/>
      <c r="BJ42" s="237"/>
      <c r="BK42" s="237"/>
      <c r="BL42" s="237"/>
      <c r="BM42" s="237"/>
      <c r="BN42" s="237"/>
      <c r="BO42" s="237"/>
      <c r="BP42" s="237"/>
      <c r="BQ42" s="237"/>
      <c r="BR42" s="237"/>
      <c r="BS42" s="237"/>
      <c r="BT42" s="237"/>
      <c r="BU42" s="237"/>
      <c r="BV42" s="237"/>
      <c r="BW42" s="237"/>
      <c r="BX42" s="237"/>
      <c r="BY42" s="237"/>
      <c r="BZ42" s="237"/>
      <c r="CA42" s="237"/>
      <c r="CB42" s="237"/>
      <c r="CC42" s="237"/>
      <c r="CD42" s="237"/>
      <c r="CE42" s="237"/>
      <c r="CF42" s="237"/>
      <c r="CG42" s="237"/>
      <c r="CH42" s="237"/>
      <c r="CI42" s="237"/>
      <c r="CJ42" s="237"/>
      <c r="CK42" s="237"/>
      <c r="CL42" s="237"/>
      <c r="CM42" s="237"/>
      <c r="CN42" s="237"/>
      <c r="CO42" s="237"/>
      <c r="CP42" s="237"/>
      <c r="CQ42" s="237"/>
      <c r="CR42" s="237"/>
      <c r="CS42" s="237"/>
      <c r="CT42" s="237"/>
    </row>
    <row r="43" spans="15:98" x14ac:dyDescent="0.2">
      <c r="O43" s="237"/>
      <c r="P43" s="239"/>
      <c r="Q43" s="239"/>
      <c r="R43" s="239"/>
      <c r="S43" s="239"/>
      <c r="T43" s="239"/>
      <c r="U43" s="239"/>
      <c r="V43" s="239"/>
      <c r="W43" s="239"/>
      <c r="X43" s="239"/>
      <c r="Y43" s="239"/>
      <c r="Z43" s="239"/>
      <c r="AA43" s="239"/>
      <c r="AB43" s="239"/>
      <c r="AC43" s="239"/>
      <c r="AD43" s="239"/>
      <c r="AE43" s="239"/>
      <c r="AF43" s="239"/>
      <c r="AG43" s="239"/>
      <c r="AH43" s="239"/>
      <c r="AI43" s="239"/>
      <c r="AJ43" s="239"/>
      <c r="AK43" s="239"/>
      <c r="AL43" s="239"/>
      <c r="AM43" s="239"/>
      <c r="AN43" s="239"/>
      <c r="AO43" s="239"/>
      <c r="AP43" s="239"/>
      <c r="AQ43" s="239"/>
      <c r="AR43" s="239"/>
      <c r="AS43" s="239"/>
      <c r="AT43" s="239"/>
      <c r="AU43" s="239"/>
      <c r="AV43" s="239"/>
      <c r="AW43" s="239"/>
      <c r="AX43" s="239"/>
      <c r="AY43" s="239"/>
      <c r="AZ43" s="239"/>
      <c r="BA43" s="239"/>
      <c r="BB43" s="239"/>
      <c r="BC43" s="239"/>
      <c r="BD43" s="239"/>
      <c r="BE43" s="239"/>
      <c r="BF43" s="239"/>
      <c r="BG43" s="239"/>
      <c r="BH43" s="239"/>
      <c r="BI43" s="239"/>
      <c r="BJ43" s="237"/>
      <c r="BK43" s="237"/>
      <c r="BL43" s="237"/>
      <c r="BM43" s="237"/>
      <c r="BN43" s="237"/>
      <c r="BO43" s="237"/>
      <c r="BP43" s="237"/>
      <c r="BQ43" s="237"/>
      <c r="BR43" s="237"/>
      <c r="BS43" s="237"/>
      <c r="BT43" s="237"/>
      <c r="BU43" s="237"/>
      <c r="BV43" s="237"/>
      <c r="BW43" s="237"/>
      <c r="BX43" s="237"/>
      <c r="BY43" s="237"/>
      <c r="BZ43" s="237"/>
      <c r="CA43" s="237"/>
      <c r="CB43" s="237"/>
      <c r="CC43" s="237"/>
      <c r="CD43" s="237"/>
      <c r="CE43" s="237"/>
      <c r="CF43" s="237"/>
      <c r="CG43" s="237"/>
      <c r="CH43" s="237"/>
      <c r="CI43" s="237"/>
      <c r="CJ43" s="237"/>
      <c r="CK43" s="237"/>
      <c r="CL43" s="237"/>
      <c r="CM43" s="237"/>
      <c r="CN43" s="237"/>
      <c r="CO43" s="237"/>
      <c r="CP43" s="237"/>
      <c r="CQ43" s="237"/>
      <c r="CR43" s="237"/>
      <c r="CS43" s="237"/>
      <c r="CT43" s="237"/>
    </row>
    <row r="44" spans="15:98" x14ac:dyDescent="0.2">
      <c r="O44" s="237"/>
      <c r="P44" s="239"/>
      <c r="Q44" s="239"/>
      <c r="R44" s="239"/>
      <c r="S44" s="239"/>
      <c r="T44" s="239"/>
      <c r="U44" s="239"/>
      <c r="V44" s="239"/>
      <c r="W44" s="239"/>
      <c r="X44" s="239"/>
      <c r="Y44" s="239"/>
      <c r="Z44" s="239"/>
      <c r="AA44" s="239"/>
      <c r="AB44" s="239"/>
      <c r="AC44" s="239"/>
      <c r="AD44" s="239"/>
      <c r="AE44" s="239"/>
      <c r="AF44" s="239"/>
      <c r="AG44" s="239"/>
      <c r="AH44" s="239"/>
      <c r="AI44" s="239"/>
      <c r="AJ44" s="239"/>
      <c r="AK44" s="239"/>
      <c r="AL44" s="239"/>
      <c r="AM44" s="239"/>
      <c r="AN44" s="239"/>
      <c r="AO44" s="239"/>
      <c r="AP44" s="239"/>
      <c r="AQ44" s="239"/>
      <c r="AR44" s="239"/>
      <c r="AS44" s="239"/>
      <c r="AT44" s="239"/>
      <c r="AU44" s="239"/>
      <c r="AV44" s="239"/>
      <c r="AW44" s="239"/>
      <c r="AX44" s="239"/>
      <c r="AY44" s="239"/>
      <c r="AZ44" s="239"/>
      <c r="BA44" s="239"/>
      <c r="BB44" s="239"/>
      <c r="BC44" s="239"/>
      <c r="BD44" s="239"/>
      <c r="BE44" s="239"/>
      <c r="BF44" s="239"/>
      <c r="BG44" s="239"/>
      <c r="BH44" s="239"/>
      <c r="BI44" s="239"/>
      <c r="BJ44" s="237"/>
      <c r="BK44" s="237"/>
      <c r="BL44" s="237"/>
      <c r="BM44" s="237"/>
      <c r="BN44" s="237"/>
      <c r="BO44" s="237"/>
      <c r="BP44" s="237"/>
      <c r="BQ44" s="237"/>
      <c r="BR44" s="237"/>
      <c r="BS44" s="237"/>
      <c r="BT44" s="237"/>
      <c r="BU44" s="237"/>
      <c r="BV44" s="237"/>
      <c r="BW44" s="237"/>
      <c r="BX44" s="237"/>
      <c r="BY44" s="237"/>
      <c r="BZ44" s="237"/>
      <c r="CA44" s="237"/>
      <c r="CB44" s="237"/>
      <c r="CC44" s="237"/>
      <c r="CD44" s="237"/>
      <c r="CE44" s="237"/>
      <c r="CF44" s="237"/>
      <c r="CG44" s="237"/>
      <c r="CH44" s="237"/>
      <c r="CI44" s="237"/>
      <c r="CJ44" s="237"/>
      <c r="CK44" s="237"/>
      <c r="CL44" s="237"/>
      <c r="CM44" s="237"/>
      <c r="CN44" s="237"/>
      <c r="CO44" s="237"/>
      <c r="CP44" s="237"/>
      <c r="CQ44" s="237"/>
      <c r="CR44" s="237"/>
      <c r="CS44" s="237"/>
      <c r="CT44" s="237"/>
    </row>
    <row r="45" spans="15:98" x14ac:dyDescent="0.2">
      <c r="O45" s="237"/>
      <c r="P45" s="239"/>
      <c r="Q45" s="239"/>
      <c r="R45" s="239"/>
      <c r="S45" s="239"/>
      <c r="T45" s="239"/>
      <c r="U45" s="239"/>
      <c r="V45" s="239"/>
      <c r="W45" s="239"/>
      <c r="X45" s="239"/>
      <c r="Y45" s="239"/>
      <c r="Z45" s="239"/>
      <c r="AA45" s="239"/>
      <c r="AB45" s="239"/>
      <c r="AC45" s="239"/>
      <c r="AD45" s="239"/>
      <c r="AE45" s="239"/>
      <c r="AF45" s="239"/>
      <c r="AG45" s="239"/>
      <c r="AH45" s="239"/>
      <c r="AI45" s="239"/>
      <c r="AJ45" s="239"/>
      <c r="AK45" s="239"/>
      <c r="AL45" s="239"/>
      <c r="AM45" s="239"/>
      <c r="AN45" s="239"/>
      <c r="AO45" s="239"/>
      <c r="AP45" s="239"/>
      <c r="AQ45" s="239"/>
      <c r="AR45" s="239"/>
      <c r="AS45" s="239"/>
      <c r="AT45" s="239"/>
      <c r="AU45" s="239"/>
      <c r="AV45" s="239"/>
      <c r="AW45" s="239"/>
      <c r="AX45" s="239"/>
      <c r="AY45" s="239"/>
      <c r="AZ45" s="239"/>
      <c r="BA45" s="239"/>
      <c r="BB45" s="239"/>
      <c r="BC45" s="239"/>
      <c r="BD45" s="239"/>
      <c r="BE45" s="239"/>
      <c r="BF45" s="239"/>
      <c r="BG45" s="239"/>
      <c r="BH45" s="239"/>
      <c r="BI45" s="239"/>
      <c r="BJ45" s="237"/>
      <c r="BK45" s="237"/>
      <c r="BL45" s="237"/>
      <c r="BM45" s="237"/>
      <c r="BN45" s="237"/>
      <c r="BO45" s="237"/>
      <c r="BP45" s="237"/>
      <c r="BQ45" s="237"/>
      <c r="BR45" s="237"/>
      <c r="BS45" s="237"/>
      <c r="BT45" s="237"/>
      <c r="BU45" s="237"/>
      <c r="BV45" s="237"/>
      <c r="BW45" s="237"/>
      <c r="BX45" s="237"/>
      <c r="BY45" s="237"/>
      <c r="BZ45" s="237"/>
      <c r="CA45" s="237"/>
      <c r="CB45" s="237"/>
      <c r="CC45" s="237"/>
      <c r="CD45" s="237"/>
      <c r="CE45" s="237"/>
      <c r="CF45" s="237"/>
      <c r="CG45" s="237"/>
      <c r="CH45" s="237"/>
      <c r="CI45" s="237"/>
      <c r="CJ45" s="237"/>
      <c r="CK45" s="237"/>
      <c r="CL45" s="237"/>
      <c r="CM45" s="237"/>
      <c r="CN45" s="237"/>
      <c r="CO45" s="237"/>
      <c r="CP45" s="237"/>
      <c r="CQ45" s="237"/>
      <c r="CR45" s="237"/>
      <c r="CS45" s="237"/>
      <c r="CT45" s="237"/>
    </row>
    <row r="46" spans="15:98" x14ac:dyDescent="0.2">
      <c r="O46" s="237"/>
      <c r="P46" s="239"/>
      <c r="Q46" s="239"/>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AP46" s="239"/>
      <c r="AQ46" s="239"/>
      <c r="AR46" s="239"/>
      <c r="AS46" s="239"/>
      <c r="AT46" s="239"/>
      <c r="AU46" s="239"/>
      <c r="AV46" s="239"/>
      <c r="AW46" s="239"/>
      <c r="AX46" s="239"/>
      <c r="AY46" s="239"/>
      <c r="AZ46" s="239"/>
      <c r="BA46" s="239"/>
      <c r="BB46" s="239"/>
      <c r="BC46" s="239"/>
      <c r="BD46" s="239"/>
      <c r="BE46" s="239"/>
      <c r="BF46" s="239"/>
      <c r="BG46" s="239"/>
      <c r="BH46" s="239"/>
      <c r="BI46" s="239"/>
      <c r="BJ46" s="237"/>
      <c r="BK46" s="237"/>
      <c r="BL46" s="237"/>
      <c r="BM46" s="237"/>
      <c r="BN46" s="237"/>
      <c r="BO46" s="237"/>
      <c r="BP46" s="237"/>
      <c r="BQ46" s="237"/>
      <c r="BR46" s="237"/>
      <c r="BS46" s="237"/>
      <c r="BT46" s="237"/>
      <c r="BU46" s="237"/>
      <c r="BV46" s="237"/>
      <c r="BW46" s="237"/>
      <c r="BX46" s="237"/>
      <c r="BY46" s="237"/>
      <c r="BZ46" s="237"/>
      <c r="CA46" s="237"/>
      <c r="CB46" s="237"/>
      <c r="CC46" s="237"/>
      <c r="CD46" s="237"/>
      <c r="CE46" s="237"/>
      <c r="CF46" s="237"/>
      <c r="CG46" s="237"/>
      <c r="CH46" s="237"/>
      <c r="CI46" s="237"/>
      <c r="CJ46" s="237"/>
      <c r="CK46" s="237"/>
      <c r="CL46" s="237"/>
      <c r="CM46" s="237"/>
      <c r="CN46" s="237"/>
      <c r="CO46" s="237"/>
      <c r="CP46" s="237"/>
      <c r="CQ46" s="237"/>
      <c r="CR46" s="237"/>
      <c r="CS46" s="237"/>
      <c r="CT46" s="237"/>
    </row>
    <row r="47" spans="15:98" x14ac:dyDescent="0.2">
      <c r="O47" s="237"/>
      <c r="P47" s="239"/>
      <c r="Q47" s="239"/>
      <c r="R47" s="239"/>
      <c r="S47" s="239"/>
      <c r="T47" s="239"/>
      <c r="U47" s="239"/>
      <c r="V47" s="239"/>
      <c r="W47" s="239"/>
      <c r="X47" s="239"/>
      <c r="Y47" s="239"/>
      <c r="Z47" s="239"/>
      <c r="AA47" s="239"/>
      <c r="AB47" s="239"/>
      <c r="AC47" s="239"/>
      <c r="AD47" s="239"/>
      <c r="AE47" s="239"/>
      <c r="AF47" s="239"/>
      <c r="AG47" s="239"/>
      <c r="AH47" s="239"/>
      <c r="AI47" s="239"/>
      <c r="AJ47" s="239"/>
      <c r="AK47" s="239"/>
      <c r="AL47" s="239"/>
      <c r="AM47" s="239"/>
      <c r="AN47" s="239"/>
      <c r="AO47" s="239"/>
      <c r="AP47" s="239"/>
      <c r="AQ47" s="239"/>
      <c r="AR47" s="239"/>
      <c r="AS47" s="239"/>
      <c r="AT47" s="239"/>
      <c r="AU47" s="239"/>
      <c r="AV47" s="239"/>
      <c r="AW47" s="239"/>
      <c r="AX47" s="239"/>
      <c r="AY47" s="239"/>
      <c r="AZ47" s="239"/>
      <c r="BA47" s="239"/>
      <c r="BB47" s="239"/>
      <c r="BC47" s="239"/>
      <c r="BD47" s="239"/>
      <c r="BE47" s="239"/>
      <c r="BF47" s="239"/>
      <c r="BG47" s="239"/>
      <c r="BH47" s="239"/>
      <c r="BI47" s="239"/>
      <c r="BJ47" s="237"/>
      <c r="BK47" s="237"/>
      <c r="BL47" s="237"/>
      <c r="BM47" s="237"/>
      <c r="BN47" s="237"/>
      <c r="BO47" s="237"/>
      <c r="BP47" s="237"/>
      <c r="BQ47" s="237"/>
      <c r="BR47" s="237"/>
      <c r="BS47" s="237"/>
      <c r="BT47" s="237"/>
      <c r="BU47" s="237"/>
      <c r="BV47" s="237"/>
      <c r="BW47" s="237"/>
      <c r="BX47" s="237"/>
      <c r="BY47" s="237"/>
      <c r="BZ47" s="237"/>
      <c r="CA47" s="237"/>
      <c r="CB47" s="237"/>
      <c r="CC47" s="237"/>
      <c r="CD47" s="237"/>
      <c r="CE47" s="237"/>
      <c r="CF47" s="237"/>
      <c r="CG47" s="237"/>
      <c r="CH47" s="237"/>
      <c r="CI47" s="237"/>
      <c r="CJ47" s="237"/>
      <c r="CK47" s="237"/>
      <c r="CL47" s="237"/>
      <c r="CM47" s="237"/>
      <c r="CN47" s="237"/>
      <c r="CO47" s="237"/>
      <c r="CP47" s="237"/>
      <c r="CQ47" s="237"/>
      <c r="CR47" s="237"/>
      <c r="CS47" s="237"/>
      <c r="CT47" s="237"/>
    </row>
    <row r="48" spans="15:98" x14ac:dyDescent="0.2">
      <c r="O48" s="237"/>
      <c r="P48" s="237"/>
      <c r="Q48" s="237"/>
      <c r="R48" s="237"/>
      <c r="S48" s="237"/>
      <c r="T48" s="237"/>
      <c r="U48" s="237"/>
      <c r="V48" s="237"/>
      <c r="W48" s="237"/>
      <c r="X48" s="237"/>
      <c r="Y48" s="237"/>
      <c r="Z48" s="237"/>
      <c r="AA48" s="237"/>
      <c r="AB48" s="237"/>
      <c r="AC48" s="237"/>
      <c r="AD48" s="237"/>
      <c r="AE48" s="237"/>
      <c r="AF48" s="237"/>
      <c r="AG48" s="237"/>
      <c r="AH48" s="237"/>
      <c r="AI48" s="237"/>
      <c r="AJ48" s="237"/>
      <c r="AK48" s="237"/>
      <c r="AL48" s="237"/>
      <c r="AM48" s="237"/>
      <c r="AN48" s="237"/>
      <c r="AO48" s="237"/>
      <c r="AP48" s="237"/>
      <c r="AQ48" s="237"/>
      <c r="AR48" s="237"/>
      <c r="AS48" s="237"/>
      <c r="AT48" s="237"/>
      <c r="AU48" s="237"/>
      <c r="AV48" s="237"/>
      <c r="AW48" s="237"/>
      <c r="AX48" s="237"/>
      <c r="AY48" s="237"/>
      <c r="AZ48" s="237"/>
      <c r="BA48" s="237"/>
      <c r="BB48" s="237"/>
      <c r="BC48" s="237"/>
      <c r="BD48" s="237"/>
      <c r="BE48" s="237"/>
      <c r="BF48" s="237"/>
      <c r="BG48" s="237"/>
      <c r="BH48" s="237"/>
      <c r="BI48" s="237"/>
      <c r="BJ48" s="237"/>
      <c r="BK48" s="237"/>
      <c r="BL48" s="237"/>
      <c r="BM48" s="237"/>
      <c r="BN48" s="237"/>
      <c r="BO48" s="237"/>
      <c r="BP48" s="237"/>
      <c r="BQ48" s="237"/>
      <c r="BR48" s="237"/>
      <c r="BS48" s="237"/>
      <c r="BT48" s="237"/>
      <c r="BU48" s="237"/>
      <c r="BV48" s="237"/>
      <c r="BW48" s="237"/>
      <c r="BX48" s="237"/>
      <c r="BY48" s="237"/>
      <c r="BZ48" s="237"/>
      <c r="CA48" s="237"/>
      <c r="CB48" s="237"/>
      <c r="CC48" s="237"/>
      <c r="CD48" s="237"/>
      <c r="CE48" s="237"/>
      <c r="CF48" s="237"/>
      <c r="CG48" s="237"/>
      <c r="CH48" s="237"/>
      <c r="CI48" s="237"/>
      <c r="CJ48" s="237"/>
      <c r="CK48" s="237"/>
      <c r="CL48" s="237"/>
      <c r="CM48" s="237"/>
      <c r="CN48" s="237"/>
      <c r="CO48" s="237"/>
      <c r="CP48" s="237"/>
      <c r="CQ48" s="237"/>
      <c r="CR48" s="237"/>
      <c r="CS48" s="237"/>
      <c r="CT48" s="237"/>
    </row>
    <row r="49" spans="15:98" x14ac:dyDescent="0.2">
      <c r="O49" s="78"/>
      <c r="P49" s="78"/>
      <c r="Q49" s="78"/>
      <c r="R49" s="78"/>
      <c r="S49" s="78"/>
      <c r="T49" s="78"/>
      <c r="U49" s="78"/>
      <c r="V49" s="78"/>
      <c r="W49" s="78"/>
      <c r="X49" s="78"/>
      <c r="Y49" s="78"/>
      <c r="Z49" s="78"/>
      <c r="AA49" s="78"/>
      <c r="AB49" s="78"/>
      <c r="AC49" s="78"/>
      <c r="AD49" s="78"/>
      <c r="AE49" s="78"/>
      <c r="AF49" s="78"/>
      <c r="AG49" s="78"/>
      <c r="AH49" s="78"/>
      <c r="AI49" s="78"/>
      <c r="AJ49" s="78"/>
      <c r="AK49" s="78"/>
      <c r="AL49" s="78"/>
      <c r="AM49" s="78"/>
      <c r="AN49" s="78"/>
      <c r="AO49" s="78"/>
      <c r="AP49" s="78"/>
      <c r="AQ49" s="78"/>
      <c r="AR49" s="78"/>
      <c r="AS49" s="78"/>
      <c r="AT49" s="78"/>
      <c r="AU49" s="78"/>
      <c r="AV49" s="78"/>
      <c r="AW49" s="78"/>
      <c r="AX49" s="78"/>
      <c r="AY49" s="78"/>
      <c r="AZ49" s="78"/>
      <c r="BA49" s="78"/>
      <c r="BB49" s="78"/>
      <c r="BC49" s="78"/>
      <c r="BD49" s="78"/>
      <c r="BE49" s="78"/>
      <c r="BF49" s="78"/>
      <c r="BG49" s="78"/>
      <c r="BH49" s="78"/>
      <c r="BI49" s="78"/>
      <c r="BJ49" s="78"/>
      <c r="BK49" s="78"/>
      <c r="BL49" s="78"/>
      <c r="BM49" s="78"/>
      <c r="BN49" s="78"/>
      <c r="BO49" s="78"/>
      <c r="BP49" s="78"/>
      <c r="BQ49" s="78"/>
      <c r="BR49" s="78"/>
      <c r="BS49" s="78"/>
      <c r="BT49" s="78"/>
      <c r="BU49" s="78"/>
      <c r="BV49" s="78"/>
      <c r="BW49" s="78"/>
      <c r="BX49" s="78"/>
      <c r="BY49" s="78"/>
      <c r="BZ49" s="78"/>
      <c r="CA49" s="78"/>
      <c r="CB49" s="78"/>
      <c r="CC49" s="78"/>
      <c r="CD49" s="78"/>
      <c r="CE49" s="78"/>
      <c r="CF49" s="78"/>
      <c r="CG49" s="78"/>
      <c r="CH49" s="78"/>
      <c r="CI49" s="78"/>
      <c r="CJ49" s="78"/>
      <c r="CK49" s="78"/>
      <c r="CL49" s="78"/>
      <c r="CM49" s="78"/>
      <c r="CN49" s="78"/>
      <c r="CO49" s="78"/>
      <c r="CP49" s="78"/>
      <c r="CQ49" s="78"/>
      <c r="CR49" s="78"/>
      <c r="CS49" s="78"/>
      <c r="CT49" s="78"/>
    </row>
    <row r="50" spans="15:98" x14ac:dyDescent="0.2">
      <c r="O50" s="78"/>
      <c r="P50" s="78"/>
      <c r="Q50" s="78"/>
      <c r="R50" s="78"/>
      <c r="S50" s="78"/>
      <c r="T50" s="78"/>
      <c r="U50" s="78"/>
      <c r="V50" s="78"/>
      <c r="W50" s="78"/>
      <c r="X50" s="78"/>
      <c r="Y50" s="78"/>
      <c r="Z50" s="78"/>
      <c r="AA50" s="78"/>
      <c r="AB50" s="78"/>
      <c r="AC50" s="78"/>
      <c r="AD50" s="78"/>
      <c r="AE50" s="78"/>
      <c r="AF50" s="78"/>
      <c r="AG50" s="78"/>
      <c r="AH50" s="78"/>
      <c r="AI50" s="78"/>
      <c r="AJ50" s="78"/>
      <c r="AK50" s="78"/>
      <c r="AL50" s="78"/>
      <c r="AM50" s="78"/>
      <c r="AN50" s="78"/>
      <c r="AO50" s="78"/>
      <c r="AP50" s="78"/>
      <c r="AQ50" s="78"/>
      <c r="AR50" s="78"/>
      <c r="AS50" s="78"/>
      <c r="AT50" s="78"/>
      <c r="AU50" s="78"/>
      <c r="AV50" s="78"/>
      <c r="AW50" s="78"/>
      <c r="AX50" s="78"/>
      <c r="AY50" s="78"/>
      <c r="AZ50" s="78"/>
      <c r="BA50" s="78"/>
      <c r="BB50" s="78"/>
      <c r="BC50" s="78"/>
      <c r="BD50" s="78"/>
      <c r="BE50" s="78"/>
      <c r="BF50" s="78"/>
      <c r="BG50" s="78"/>
      <c r="BH50" s="78"/>
      <c r="BI50" s="78"/>
      <c r="BJ50" s="78"/>
      <c r="BK50" s="78"/>
      <c r="BL50" s="78"/>
      <c r="BM50" s="78"/>
      <c r="BN50" s="78"/>
      <c r="BO50" s="78"/>
      <c r="BP50" s="78"/>
      <c r="BQ50" s="78"/>
      <c r="BR50" s="78"/>
      <c r="BS50" s="78"/>
      <c r="BT50" s="78"/>
      <c r="BU50" s="78"/>
      <c r="BV50" s="78"/>
      <c r="BW50" s="78"/>
      <c r="BX50" s="78"/>
      <c r="BY50" s="78"/>
      <c r="BZ50" s="78"/>
      <c r="CA50" s="78"/>
      <c r="CB50" s="78"/>
      <c r="CC50" s="78"/>
      <c r="CD50" s="78"/>
      <c r="CE50" s="78"/>
      <c r="CF50" s="78"/>
      <c r="CG50" s="78"/>
      <c r="CH50" s="78"/>
      <c r="CI50" s="78"/>
      <c r="CJ50" s="78"/>
      <c r="CK50" s="78"/>
      <c r="CL50" s="78"/>
      <c r="CM50" s="78"/>
      <c r="CN50" s="78"/>
      <c r="CO50" s="78"/>
      <c r="CP50" s="78"/>
      <c r="CQ50" s="78"/>
      <c r="CR50" s="78"/>
      <c r="CS50" s="78"/>
      <c r="CT50" s="78"/>
    </row>
    <row r="51" spans="15:98" x14ac:dyDescent="0.2">
      <c r="O51" s="78"/>
      <c r="P51" s="78"/>
      <c r="Q51" s="78"/>
      <c r="R51" s="78"/>
      <c r="S51" s="78"/>
      <c r="T51" s="78"/>
      <c r="U51" s="78"/>
      <c r="V51" s="78"/>
      <c r="W51" s="78"/>
      <c r="X51" s="78"/>
      <c r="Y51" s="78"/>
      <c r="Z51" s="78"/>
      <c r="AA51" s="78"/>
      <c r="AB51" s="78"/>
      <c r="AC51" s="78"/>
      <c r="AD51" s="78"/>
      <c r="AE51" s="78"/>
      <c r="AF51" s="78"/>
      <c r="AG51" s="78"/>
      <c r="AH51" s="78"/>
      <c r="AI51" s="78"/>
      <c r="AJ51" s="78"/>
      <c r="AK51" s="78"/>
      <c r="AL51" s="78"/>
      <c r="AM51" s="78"/>
      <c r="AN51" s="78"/>
      <c r="AO51" s="78"/>
      <c r="AP51" s="78"/>
      <c r="AQ51" s="78"/>
      <c r="AR51" s="78"/>
      <c r="AS51" s="78"/>
      <c r="AT51" s="78"/>
      <c r="AU51" s="78"/>
      <c r="AV51" s="78"/>
      <c r="AW51" s="78"/>
      <c r="AX51" s="78"/>
      <c r="AY51" s="78"/>
      <c r="AZ51" s="78"/>
      <c r="BA51" s="78"/>
      <c r="BB51" s="78"/>
      <c r="BC51" s="78"/>
      <c r="BD51" s="78"/>
      <c r="BE51" s="78"/>
      <c r="BF51" s="78"/>
      <c r="BG51" s="78"/>
      <c r="BH51" s="78"/>
      <c r="BI51" s="78"/>
      <c r="BJ51" s="78"/>
      <c r="BK51" s="78"/>
      <c r="BL51" s="78"/>
      <c r="BM51" s="78"/>
      <c r="BN51" s="78"/>
      <c r="BO51" s="78"/>
      <c r="BP51" s="78"/>
      <c r="BQ51" s="78"/>
      <c r="BR51" s="78"/>
      <c r="BS51" s="78"/>
      <c r="BT51" s="78"/>
      <c r="BU51" s="78"/>
      <c r="BV51" s="78"/>
      <c r="BW51" s="78"/>
      <c r="BX51" s="78"/>
      <c r="BY51" s="78"/>
      <c r="BZ51" s="78"/>
      <c r="CA51" s="78"/>
      <c r="CB51" s="78"/>
      <c r="CC51" s="78"/>
      <c r="CD51" s="78"/>
      <c r="CE51" s="78"/>
      <c r="CF51" s="78"/>
      <c r="CG51" s="78"/>
      <c r="CH51" s="78"/>
      <c r="CI51" s="78"/>
      <c r="CJ51" s="78"/>
      <c r="CK51" s="78"/>
      <c r="CL51" s="78"/>
      <c r="CM51" s="78"/>
      <c r="CN51" s="78"/>
      <c r="CO51" s="78"/>
      <c r="CP51" s="78"/>
      <c r="CQ51" s="78"/>
      <c r="CR51" s="78"/>
      <c r="CS51" s="78"/>
      <c r="CT51" s="78"/>
    </row>
    <row r="52" spans="15:98" x14ac:dyDescent="0.2">
      <c r="O52" s="78"/>
      <c r="P52" s="78"/>
      <c r="Q52" s="78"/>
      <c r="R52" s="78"/>
      <c r="S52" s="78"/>
      <c r="T52" s="78"/>
      <c r="U52" s="78"/>
      <c r="V52" s="78"/>
      <c r="W52" s="78"/>
      <c r="X52" s="78"/>
      <c r="Y52" s="78"/>
      <c r="Z52" s="78"/>
      <c r="AA52" s="78"/>
      <c r="AB52" s="78"/>
      <c r="AC52" s="78"/>
      <c r="AD52" s="78"/>
      <c r="AE52" s="78"/>
      <c r="AF52" s="78"/>
      <c r="AG52" s="78"/>
      <c r="AH52" s="78"/>
      <c r="AI52" s="78"/>
      <c r="AJ52" s="78"/>
      <c r="AK52" s="78"/>
      <c r="AL52" s="78"/>
      <c r="AM52" s="78"/>
      <c r="AN52" s="78"/>
      <c r="AO52" s="78"/>
      <c r="AP52" s="78"/>
      <c r="AQ52" s="78"/>
      <c r="AR52" s="78"/>
      <c r="AS52" s="78"/>
      <c r="AT52" s="78"/>
      <c r="AU52" s="78"/>
      <c r="AV52" s="78"/>
      <c r="AW52" s="78"/>
      <c r="AX52" s="78"/>
      <c r="AY52" s="78"/>
      <c r="AZ52" s="78"/>
      <c r="BA52" s="78"/>
      <c r="BB52" s="78"/>
      <c r="BC52" s="78"/>
      <c r="BD52" s="78"/>
      <c r="BE52" s="78"/>
      <c r="BF52" s="78"/>
      <c r="BG52" s="78"/>
      <c r="BH52" s="78"/>
      <c r="BI52" s="78"/>
      <c r="BJ52" s="78"/>
      <c r="BK52" s="78"/>
      <c r="BL52" s="78"/>
      <c r="BM52" s="78"/>
      <c r="BN52" s="78"/>
      <c r="BO52" s="78"/>
      <c r="BP52" s="78"/>
      <c r="BQ52" s="78"/>
      <c r="BR52" s="78"/>
      <c r="BS52" s="78"/>
      <c r="BT52" s="78"/>
      <c r="BU52" s="78"/>
      <c r="BV52" s="78"/>
      <c r="BW52" s="78"/>
      <c r="BX52" s="78"/>
      <c r="BY52" s="78"/>
      <c r="BZ52" s="78"/>
      <c r="CA52" s="78"/>
      <c r="CB52" s="78"/>
      <c r="CC52" s="78"/>
      <c r="CD52" s="78"/>
      <c r="CE52" s="78"/>
      <c r="CF52" s="78"/>
      <c r="CG52" s="78"/>
      <c r="CH52" s="78"/>
      <c r="CI52" s="78"/>
      <c r="CJ52" s="78"/>
      <c r="CK52" s="78"/>
      <c r="CL52" s="78"/>
      <c r="CM52" s="78"/>
      <c r="CN52" s="78"/>
      <c r="CO52" s="78"/>
      <c r="CP52" s="78"/>
      <c r="CQ52" s="78"/>
      <c r="CR52" s="78"/>
      <c r="CS52" s="78"/>
      <c r="CT52" s="78"/>
    </row>
    <row r="53" spans="15:98" x14ac:dyDescent="0.2">
      <c r="O53" s="78"/>
      <c r="P53" s="78"/>
      <c r="Q53" s="78"/>
      <c r="R53" s="78"/>
      <c r="S53" s="78"/>
      <c r="T53" s="78"/>
      <c r="U53" s="78"/>
      <c r="V53" s="78"/>
      <c r="W53" s="78"/>
      <c r="X53" s="78"/>
      <c r="Y53" s="78"/>
      <c r="Z53" s="78"/>
      <c r="AA53" s="78"/>
      <c r="AB53" s="78"/>
      <c r="AC53" s="78"/>
      <c r="AD53" s="78"/>
      <c r="AE53" s="78"/>
      <c r="AF53" s="78"/>
      <c r="AG53" s="78"/>
      <c r="AH53" s="78"/>
      <c r="AI53" s="78"/>
      <c r="AJ53" s="78"/>
      <c r="AK53" s="78"/>
      <c r="AL53" s="78"/>
      <c r="AM53" s="78"/>
      <c r="AN53" s="78"/>
      <c r="AO53" s="78"/>
      <c r="AP53" s="78"/>
      <c r="AQ53" s="78"/>
      <c r="AR53" s="78"/>
      <c r="AS53" s="78"/>
      <c r="AT53" s="78"/>
      <c r="AU53" s="78"/>
      <c r="AV53" s="78"/>
      <c r="AW53" s="78"/>
      <c r="AX53" s="78"/>
      <c r="AY53" s="78"/>
      <c r="AZ53" s="78"/>
      <c r="BA53" s="78"/>
      <c r="BB53" s="78"/>
      <c r="BC53" s="78"/>
      <c r="BD53" s="78"/>
      <c r="BE53" s="78"/>
      <c r="BF53" s="78"/>
      <c r="BG53" s="78"/>
      <c r="BH53" s="78"/>
      <c r="BI53" s="78"/>
      <c r="BJ53" s="78"/>
      <c r="BK53" s="78"/>
      <c r="BL53" s="78"/>
      <c r="BM53" s="78"/>
      <c r="BN53" s="78"/>
      <c r="BO53" s="78"/>
      <c r="BP53" s="78"/>
      <c r="BQ53" s="78"/>
      <c r="BR53" s="78"/>
      <c r="BS53" s="78"/>
      <c r="BT53" s="78"/>
      <c r="BU53" s="78"/>
      <c r="BV53" s="78"/>
      <c r="BW53" s="78"/>
      <c r="BX53" s="78"/>
      <c r="BY53" s="78"/>
      <c r="BZ53" s="78"/>
      <c r="CA53" s="78"/>
      <c r="CB53" s="78"/>
      <c r="CC53" s="78"/>
      <c r="CD53" s="78"/>
      <c r="CE53" s="78"/>
      <c r="CF53" s="78"/>
      <c r="CG53" s="78"/>
      <c r="CH53" s="78"/>
      <c r="CI53" s="78"/>
      <c r="CJ53" s="78"/>
      <c r="CK53" s="78"/>
      <c r="CL53" s="78"/>
      <c r="CM53" s="78"/>
      <c r="CN53" s="78"/>
      <c r="CO53" s="78"/>
      <c r="CP53" s="78"/>
      <c r="CQ53" s="78"/>
      <c r="CR53" s="78"/>
      <c r="CS53" s="78"/>
      <c r="CT53" s="78"/>
    </row>
    <row r="54" spans="15:98" x14ac:dyDescent="0.2">
      <c r="O54" s="78"/>
      <c r="P54" s="78"/>
      <c r="Q54" s="78"/>
      <c r="R54" s="78"/>
      <c r="S54" s="78"/>
      <c r="T54" s="78"/>
      <c r="U54" s="78"/>
      <c r="V54" s="78"/>
      <c r="W54" s="78"/>
      <c r="X54" s="78"/>
      <c r="Y54" s="78"/>
      <c r="Z54" s="78"/>
      <c r="AA54" s="78"/>
      <c r="AB54" s="78"/>
      <c r="AC54" s="78"/>
      <c r="AD54" s="78"/>
      <c r="AE54" s="78"/>
      <c r="AF54" s="78"/>
      <c r="AG54" s="78"/>
      <c r="AH54" s="78"/>
      <c r="AI54" s="78"/>
      <c r="AJ54" s="78"/>
      <c r="AK54" s="78"/>
      <c r="AL54" s="78"/>
      <c r="AM54" s="78"/>
      <c r="AN54" s="78"/>
      <c r="AO54" s="78"/>
      <c r="AP54" s="78"/>
      <c r="AQ54" s="78"/>
      <c r="AR54" s="78"/>
      <c r="AS54" s="78"/>
      <c r="AT54" s="78"/>
      <c r="AU54" s="78"/>
      <c r="AV54" s="78"/>
      <c r="AW54" s="78"/>
      <c r="AX54" s="78"/>
      <c r="AY54" s="78"/>
      <c r="AZ54" s="78"/>
      <c r="BA54" s="78"/>
      <c r="BB54" s="78"/>
      <c r="BC54" s="78"/>
      <c r="BD54" s="78"/>
      <c r="BE54" s="78"/>
      <c r="BF54" s="78"/>
      <c r="BG54" s="78"/>
      <c r="BH54" s="78"/>
      <c r="BI54" s="78"/>
      <c r="BJ54" s="78"/>
      <c r="BK54" s="78"/>
      <c r="BL54" s="78"/>
      <c r="BM54" s="78"/>
      <c r="BN54" s="78"/>
      <c r="BO54" s="78"/>
      <c r="BP54" s="78"/>
      <c r="BQ54" s="78"/>
      <c r="BR54" s="78"/>
      <c r="BS54" s="78"/>
      <c r="BT54" s="78"/>
      <c r="BU54" s="78"/>
      <c r="BV54" s="78"/>
      <c r="BW54" s="78"/>
      <c r="BX54" s="78"/>
      <c r="BY54" s="78"/>
      <c r="BZ54" s="78"/>
      <c r="CA54" s="78"/>
      <c r="CB54" s="78"/>
      <c r="CC54" s="78"/>
      <c r="CD54" s="78"/>
      <c r="CE54" s="78"/>
      <c r="CF54" s="78"/>
      <c r="CG54" s="78"/>
      <c r="CH54" s="78"/>
      <c r="CI54" s="78"/>
      <c r="CJ54" s="78"/>
      <c r="CK54" s="78"/>
      <c r="CL54" s="78"/>
      <c r="CM54" s="78"/>
      <c r="CN54" s="78"/>
      <c r="CO54" s="78"/>
      <c r="CP54" s="78"/>
      <c r="CQ54" s="78"/>
      <c r="CR54" s="78"/>
      <c r="CS54" s="78"/>
      <c r="CT54" s="78"/>
    </row>
    <row r="55" spans="15:98" x14ac:dyDescent="0.2">
      <c r="O55" s="78"/>
      <c r="P55" s="78"/>
      <c r="Q55" s="78"/>
      <c r="R55" s="78"/>
      <c r="S55" s="78"/>
      <c r="T55" s="78"/>
      <c r="U55" s="78"/>
      <c r="V55" s="78"/>
      <c r="W55" s="78"/>
      <c r="X55" s="78"/>
      <c r="Y55" s="78"/>
      <c r="Z55" s="78"/>
      <c r="AA55" s="78"/>
      <c r="AB55" s="78"/>
      <c r="AC55" s="78"/>
      <c r="AD55" s="78"/>
      <c r="AE55" s="78"/>
      <c r="AF55" s="78"/>
      <c r="AG55" s="78"/>
      <c r="AH55" s="78"/>
      <c r="AI55" s="78"/>
      <c r="AJ55" s="78"/>
      <c r="AK55" s="78"/>
      <c r="AL55" s="78"/>
      <c r="AM55" s="78"/>
      <c r="AN55" s="78"/>
      <c r="AO55" s="78"/>
      <c r="AP55" s="78"/>
      <c r="AQ55" s="78"/>
      <c r="AR55" s="78"/>
      <c r="AS55" s="78"/>
      <c r="AT55" s="78"/>
      <c r="AU55" s="78"/>
      <c r="AV55" s="78"/>
      <c r="AW55" s="78"/>
      <c r="AX55" s="78"/>
      <c r="AY55" s="78"/>
      <c r="AZ55" s="78"/>
      <c r="BA55" s="78"/>
      <c r="BB55" s="78"/>
      <c r="BC55" s="78"/>
      <c r="BD55" s="78"/>
      <c r="BE55" s="78"/>
      <c r="BF55" s="78"/>
      <c r="BG55" s="78"/>
      <c r="BH55" s="78"/>
      <c r="BI55" s="78"/>
      <c r="BJ55" s="78"/>
      <c r="BK55" s="78"/>
      <c r="BL55" s="78"/>
      <c r="BM55" s="78"/>
      <c r="BN55" s="78"/>
      <c r="BO55" s="78"/>
      <c r="BP55" s="78"/>
      <c r="BQ55" s="78"/>
      <c r="BR55" s="78"/>
      <c r="BS55" s="78"/>
      <c r="BT55" s="78"/>
      <c r="BU55" s="78"/>
      <c r="BV55" s="78"/>
      <c r="BW55" s="78"/>
      <c r="BX55" s="78"/>
      <c r="BY55" s="78"/>
      <c r="BZ55" s="78"/>
      <c r="CA55" s="78"/>
      <c r="CB55" s="78"/>
      <c r="CC55" s="78"/>
      <c r="CD55" s="78"/>
      <c r="CE55" s="78"/>
      <c r="CF55" s="78"/>
      <c r="CG55" s="78"/>
      <c r="CH55" s="78"/>
      <c r="CI55" s="78"/>
      <c r="CJ55" s="78"/>
      <c r="CK55" s="78"/>
      <c r="CL55" s="78"/>
      <c r="CM55" s="78"/>
      <c r="CN55" s="78"/>
      <c r="CO55" s="78"/>
      <c r="CP55" s="78"/>
      <c r="CQ55" s="78"/>
      <c r="CR55" s="78"/>
      <c r="CS55" s="78"/>
      <c r="CT55" s="78"/>
    </row>
    <row r="56" spans="15:98" x14ac:dyDescent="0.2">
      <c r="O56" s="78"/>
      <c r="P56" s="78"/>
      <c r="Q56" s="78"/>
      <c r="R56" s="78"/>
      <c r="S56" s="78"/>
      <c r="T56" s="78"/>
      <c r="U56" s="78"/>
      <c r="V56" s="78"/>
      <c r="W56" s="78"/>
      <c r="X56" s="78"/>
      <c r="Y56" s="78"/>
      <c r="Z56" s="78"/>
      <c r="AA56" s="78"/>
      <c r="AB56" s="78"/>
      <c r="AC56" s="78"/>
      <c r="AD56" s="78"/>
      <c r="AE56" s="78"/>
      <c r="AF56" s="78"/>
      <c r="AG56" s="78"/>
      <c r="AH56" s="78"/>
      <c r="AI56" s="78"/>
      <c r="AJ56" s="78"/>
      <c r="AK56" s="78"/>
      <c r="AL56" s="78"/>
      <c r="AM56" s="78"/>
      <c r="AN56" s="78"/>
      <c r="AO56" s="78"/>
      <c r="AP56" s="78"/>
      <c r="AQ56" s="78"/>
      <c r="AR56" s="78"/>
      <c r="AS56" s="78"/>
      <c r="AT56" s="78"/>
      <c r="AU56" s="78"/>
      <c r="AV56" s="78"/>
      <c r="AW56" s="78"/>
      <c r="AX56" s="78"/>
      <c r="AY56" s="78"/>
      <c r="AZ56" s="78"/>
      <c r="BA56" s="78"/>
      <c r="BB56" s="78"/>
      <c r="BC56" s="78"/>
      <c r="BD56" s="78"/>
      <c r="BE56" s="78"/>
      <c r="BF56" s="78"/>
      <c r="BG56" s="78"/>
      <c r="BH56" s="78"/>
      <c r="BI56" s="78"/>
      <c r="BJ56" s="78"/>
      <c r="BK56" s="78"/>
      <c r="BL56" s="78"/>
      <c r="BM56" s="78"/>
      <c r="BN56" s="78"/>
      <c r="BO56" s="78"/>
      <c r="BP56" s="78"/>
      <c r="BQ56" s="78"/>
      <c r="BR56" s="78"/>
      <c r="BS56" s="78"/>
      <c r="BT56" s="78"/>
      <c r="BU56" s="78"/>
      <c r="BV56" s="78"/>
      <c r="BW56" s="78"/>
      <c r="BX56" s="78"/>
      <c r="BY56" s="78"/>
      <c r="BZ56" s="78"/>
      <c r="CA56" s="78"/>
      <c r="CB56" s="78"/>
      <c r="CC56" s="78"/>
      <c r="CD56" s="78"/>
      <c r="CE56" s="78"/>
      <c r="CF56" s="78"/>
      <c r="CG56" s="78"/>
      <c r="CH56" s="78"/>
      <c r="CI56" s="78"/>
      <c r="CJ56" s="78"/>
      <c r="CK56" s="78"/>
      <c r="CL56" s="78"/>
      <c r="CM56" s="78"/>
      <c r="CN56" s="78"/>
      <c r="CO56" s="78"/>
      <c r="CP56" s="78"/>
      <c r="CQ56" s="78"/>
      <c r="CR56" s="78"/>
      <c r="CS56" s="78"/>
      <c r="CT56" s="78"/>
    </row>
    <row r="57" spans="15:98" x14ac:dyDescent="0.2">
      <c r="O57" s="78"/>
      <c r="P57" s="78"/>
      <c r="Q57" s="78"/>
      <c r="R57" s="78"/>
      <c r="S57" s="78"/>
      <c r="T57" s="78"/>
      <c r="U57" s="78"/>
      <c r="V57" s="78"/>
      <c r="W57" s="78"/>
      <c r="X57" s="78"/>
      <c r="Y57" s="78"/>
      <c r="Z57" s="78"/>
      <c r="AA57" s="78"/>
      <c r="AB57" s="78"/>
      <c r="AC57" s="78"/>
      <c r="AD57" s="78"/>
      <c r="AE57" s="78"/>
      <c r="AF57" s="78"/>
      <c r="AG57" s="78"/>
      <c r="AH57" s="78"/>
      <c r="AI57" s="78"/>
      <c r="AJ57" s="78"/>
      <c r="AK57" s="78"/>
      <c r="AL57" s="78"/>
      <c r="AM57" s="78"/>
      <c r="AN57" s="78"/>
      <c r="AO57" s="78"/>
      <c r="AP57" s="78"/>
      <c r="AQ57" s="78"/>
      <c r="AR57" s="78"/>
      <c r="AS57" s="78"/>
      <c r="AT57" s="78"/>
      <c r="AU57" s="78"/>
      <c r="AV57" s="78"/>
      <c r="AW57" s="78"/>
      <c r="AX57" s="78"/>
      <c r="AY57" s="78"/>
      <c r="AZ57" s="78"/>
      <c r="BA57" s="78"/>
      <c r="BB57" s="78"/>
      <c r="BC57" s="78"/>
      <c r="BD57" s="78"/>
      <c r="BE57" s="78"/>
      <c r="BF57" s="78"/>
      <c r="BG57" s="78"/>
      <c r="BH57" s="78"/>
      <c r="BI57" s="78"/>
      <c r="BJ57" s="78"/>
      <c r="BK57" s="78"/>
      <c r="BL57" s="78"/>
      <c r="BM57" s="78"/>
      <c r="BN57" s="78"/>
      <c r="BO57" s="78"/>
      <c r="BP57" s="78"/>
      <c r="BQ57" s="78"/>
      <c r="BR57" s="78"/>
      <c r="BS57" s="78"/>
      <c r="BT57" s="78"/>
      <c r="BU57" s="78"/>
      <c r="BV57" s="78"/>
      <c r="BW57" s="78"/>
      <c r="BX57" s="78"/>
      <c r="BY57" s="78"/>
      <c r="BZ57" s="78"/>
      <c r="CA57" s="78"/>
      <c r="CB57" s="78"/>
      <c r="CC57" s="78"/>
      <c r="CD57" s="78"/>
      <c r="CE57" s="78"/>
      <c r="CF57" s="78"/>
      <c r="CG57" s="78"/>
      <c r="CH57" s="78"/>
      <c r="CI57" s="78"/>
      <c r="CJ57" s="78"/>
      <c r="CK57" s="78"/>
      <c r="CL57" s="78"/>
      <c r="CM57" s="78"/>
      <c r="CN57" s="78"/>
      <c r="CO57" s="78"/>
      <c r="CP57" s="78"/>
      <c r="CQ57" s="78"/>
      <c r="CR57" s="78"/>
      <c r="CS57" s="78"/>
      <c r="CT57" s="78"/>
    </row>
  </sheetData>
  <hyperlinks>
    <hyperlink ref="A3" location="'4. Energy demand'!A1" display="Return to: Chapter contents"/>
  </hyperlink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3045E"/>
  </sheetPr>
  <dimension ref="A1:S121"/>
  <sheetViews>
    <sheetView showGridLines="0" zoomScale="80" zoomScaleNormal="80" workbookViewId="0">
      <selection activeCell="A2" sqref="A2"/>
    </sheetView>
  </sheetViews>
  <sheetFormatPr defaultColWidth="9.140625" defaultRowHeight="14.25" x14ac:dyDescent="0.2"/>
  <cols>
    <col min="1" max="10" width="12.7109375" style="235" customWidth="1"/>
    <col min="11" max="11" width="32.140625" style="235" customWidth="1"/>
    <col min="12" max="19" width="14.7109375" style="235" customWidth="1"/>
    <col min="20" max="16384" width="9.140625" style="235"/>
  </cols>
  <sheetData>
    <row r="1" spans="1:19" s="241" customFormat="1" ht="20.25" customHeight="1" x14ac:dyDescent="0.3">
      <c r="A1" s="241" t="s">
        <v>253</v>
      </c>
    </row>
    <row r="2" spans="1:19" s="81" customFormat="1" ht="15" x14ac:dyDescent="0.25"/>
    <row r="3" spans="1:19" s="487" customFormat="1" ht="15.75" x14ac:dyDescent="0.25">
      <c r="A3" s="486" t="s">
        <v>143</v>
      </c>
    </row>
    <row r="4" spans="1:19" s="489" customFormat="1" ht="15.75" x14ac:dyDescent="0.25">
      <c r="A4" s="488"/>
    </row>
    <row r="6" spans="1:19" ht="18" x14ac:dyDescent="0.25">
      <c r="A6" s="88" t="s">
        <v>103</v>
      </c>
    </row>
    <row r="8" spans="1:19" ht="15" x14ac:dyDescent="0.25">
      <c r="K8" s="496" t="s">
        <v>254</v>
      </c>
      <c r="L8" s="496">
        <v>2018</v>
      </c>
      <c r="M8" s="496">
        <v>2020</v>
      </c>
      <c r="N8" s="496">
        <v>2025</v>
      </c>
      <c r="O8" s="496">
        <v>2030</v>
      </c>
      <c r="P8" s="496">
        <v>2035</v>
      </c>
      <c r="Q8" s="496">
        <v>2040</v>
      </c>
      <c r="R8" s="496">
        <v>2045</v>
      </c>
      <c r="S8" s="496">
        <v>2050</v>
      </c>
    </row>
    <row r="9" spans="1:19" x14ac:dyDescent="0.2">
      <c r="K9" s="497" t="s">
        <v>255</v>
      </c>
      <c r="L9" s="497">
        <v>125951.66404197486</v>
      </c>
      <c r="M9" s="497">
        <v>220287.19188126651</v>
      </c>
      <c r="N9" s="497">
        <v>686424.82892712916</v>
      </c>
      <c r="O9" s="497">
        <v>3062516.8530431734</v>
      </c>
      <c r="P9" s="497">
        <v>5876380.1883817455</v>
      </c>
      <c r="Q9" s="497">
        <v>7913326.9098626394</v>
      </c>
      <c r="R9" s="497">
        <v>9809773.5209507905</v>
      </c>
      <c r="S9" s="497">
        <v>10478608.03944603</v>
      </c>
    </row>
    <row r="10" spans="1:19" x14ac:dyDescent="0.2">
      <c r="K10" s="497" t="s">
        <v>256</v>
      </c>
      <c r="L10" s="497">
        <v>2877745.6097748606</v>
      </c>
      <c r="M10" s="497">
        <v>2918980.2358250241</v>
      </c>
      <c r="N10" s="497">
        <v>2977690.0562139028</v>
      </c>
      <c r="O10" s="497">
        <v>2911723.8452059911</v>
      </c>
      <c r="P10" s="497">
        <v>2402382.2403554022</v>
      </c>
      <c r="Q10" s="497">
        <v>1989770.6653283143</v>
      </c>
      <c r="R10" s="497">
        <v>1500449.5862041409</v>
      </c>
      <c r="S10" s="497">
        <v>1163304.9703640456</v>
      </c>
    </row>
    <row r="11" spans="1:19" x14ac:dyDescent="0.2">
      <c r="K11" s="497" t="s">
        <v>257</v>
      </c>
      <c r="L11" s="497">
        <v>21988723.439960133</v>
      </c>
      <c r="M11" s="497">
        <v>22013394.412118364</v>
      </c>
      <c r="N11" s="497">
        <v>21512920.67126875</v>
      </c>
      <c r="O11" s="497">
        <v>18034064.059092104</v>
      </c>
      <c r="P11" s="497">
        <v>14111075.258440923</v>
      </c>
      <c r="Q11" s="497">
        <v>10557040.989793506</v>
      </c>
      <c r="R11" s="497">
        <v>7206986.1664351011</v>
      </c>
      <c r="S11" s="497">
        <v>5196147.5723040858</v>
      </c>
    </row>
    <row r="12" spans="1:19" x14ac:dyDescent="0.2">
      <c r="K12" s="497" t="s">
        <v>258</v>
      </c>
      <c r="L12" s="497">
        <v>90.868790047246279</v>
      </c>
      <c r="M12" s="497">
        <v>149.95217261028523</v>
      </c>
      <c r="N12" s="497">
        <v>716.82383081605496</v>
      </c>
      <c r="O12" s="497">
        <v>2839.2444459406615</v>
      </c>
      <c r="P12" s="497">
        <v>3957.8882361417168</v>
      </c>
      <c r="Q12" s="497">
        <v>3951.5235637751239</v>
      </c>
      <c r="R12" s="497">
        <v>3625.0391480252824</v>
      </c>
      <c r="S12" s="497">
        <v>3448.2589004580718</v>
      </c>
    </row>
    <row r="13" spans="1:19" x14ac:dyDescent="0.2">
      <c r="K13" s="497" t="s">
        <v>259</v>
      </c>
      <c r="L13" s="497">
        <v>14507.079478037145</v>
      </c>
      <c r="M13" s="497">
        <v>21583.118189625155</v>
      </c>
      <c r="N13" s="497">
        <v>40945.475115583104</v>
      </c>
      <c r="O13" s="497">
        <v>84762.906416614482</v>
      </c>
      <c r="P13" s="497">
        <v>126522.54844368692</v>
      </c>
      <c r="Q13" s="497">
        <v>156725.12444390589</v>
      </c>
      <c r="R13" s="497">
        <v>179077.64092845705</v>
      </c>
      <c r="S13" s="497">
        <v>179559.00674313627</v>
      </c>
    </row>
    <row r="14" spans="1:19" x14ac:dyDescent="0.2">
      <c r="K14" s="497" t="s">
        <v>260</v>
      </c>
      <c r="L14" s="497">
        <v>16080.223499030213</v>
      </c>
      <c r="M14" s="497">
        <v>31563.95100840789</v>
      </c>
      <c r="N14" s="497">
        <v>265452.93832451198</v>
      </c>
      <c r="O14" s="497">
        <v>1548450.7017405564</v>
      </c>
      <c r="P14" s="497">
        <v>3155440.5404580184</v>
      </c>
      <c r="Q14" s="497">
        <v>4807433.462559808</v>
      </c>
      <c r="R14" s="497">
        <v>6326953.7277627727</v>
      </c>
      <c r="S14" s="497">
        <v>7064812.1708684135</v>
      </c>
    </row>
    <row r="15" spans="1:19" x14ac:dyDescent="0.2">
      <c r="K15" s="497" t="s">
        <v>261</v>
      </c>
      <c r="L15" s="497">
        <v>3206.7004657006414</v>
      </c>
      <c r="M15" s="497">
        <v>6781.8870535467795</v>
      </c>
      <c r="N15" s="497">
        <v>35372.609592614514</v>
      </c>
      <c r="O15" s="497">
        <v>137677.04684597152</v>
      </c>
      <c r="P15" s="497">
        <v>245752.27702583274</v>
      </c>
      <c r="Q15" s="497">
        <v>303763.91114471265</v>
      </c>
      <c r="R15" s="497">
        <v>327396.56650915765</v>
      </c>
      <c r="S15" s="497">
        <v>327689.86327479128</v>
      </c>
    </row>
    <row r="16" spans="1:19" x14ac:dyDescent="0.2">
      <c r="K16" s="497" t="s">
        <v>262</v>
      </c>
      <c r="L16" s="497">
        <v>2591484.3710550964</v>
      </c>
      <c r="M16" s="497">
        <v>2580378.1562956856</v>
      </c>
      <c r="N16" s="497">
        <v>2501241.0697249565</v>
      </c>
      <c r="O16" s="497">
        <v>2299055.9918916728</v>
      </c>
      <c r="P16" s="497">
        <v>1687849.6330614036</v>
      </c>
      <c r="Q16" s="497">
        <v>1133009.704362836</v>
      </c>
      <c r="R16" s="497">
        <v>510003.80759725464</v>
      </c>
      <c r="S16" s="497">
        <v>68466.270526182299</v>
      </c>
    </row>
    <row r="17" spans="11:19" x14ac:dyDescent="0.2">
      <c r="K17" s="497" t="s">
        <v>263</v>
      </c>
      <c r="L17" s="497">
        <v>0</v>
      </c>
      <c r="M17" s="497">
        <v>0</v>
      </c>
      <c r="N17" s="497">
        <v>0</v>
      </c>
      <c r="O17" s="497">
        <v>0</v>
      </c>
      <c r="P17" s="497">
        <v>0</v>
      </c>
      <c r="Q17" s="497">
        <v>0</v>
      </c>
      <c r="R17" s="497">
        <v>0</v>
      </c>
      <c r="S17" s="497">
        <v>0</v>
      </c>
    </row>
    <row r="18" spans="11:19" x14ac:dyDescent="0.2">
      <c r="K18" s="497" t="s">
        <v>264</v>
      </c>
      <c r="L18" s="497">
        <v>7435.9020421370997</v>
      </c>
      <c r="M18" s="497">
        <v>7969.9327518004839</v>
      </c>
      <c r="N18" s="497">
        <v>3481.8850841727062</v>
      </c>
      <c r="O18" s="497">
        <v>5570.8874557684985</v>
      </c>
      <c r="P18" s="497">
        <v>11376.522384917454</v>
      </c>
      <c r="Q18" s="497">
        <v>8813.6503877435407</v>
      </c>
      <c r="R18" s="497">
        <v>9133.1040308346692</v>
      </c>
      <c r="S18" s="497">
        <v>7902.7082921242418</v>
      </c>
    </row>
    <row r="19" spans="11:19" x14ac:dyDescent="0.2">
      <c r="K19" s="497" t="s">
        <v>265</v>
      </c>
      <c r="L19" s="497">
        <v>30225.140892982941</v>
      </c>
      <c r="M19" s="497">
        <v>31253.342448730615</v>
      </c>
      <c r="N19" s="497">
        <v>41583.828274851876</v>
      </c>
      <c r="O19" s="497">
        <v>53971.867706048841</v>
      </c>
      <c r="P19" s="497">
        <v>62489.630690616381</v>
      </c>
      <c r="Q19" s="497">
        <v>76524.047266797192</v>
      </c>
      <c r="R19" s="497">
        <v>106205.69543719536</v>
      </c>
      <c r="S19" s="497">
        <v>151293.71583472189</v>
      </c>
    </row>
    <row r="20" spans="11:19" x14ac:dyDescent="0.2">
      <c r="K20" s="497" t="s">
        <v>266</v>
      </c>
      <c r="L20" s="497">
        <v>446517</v>
      </c>
      <c r="M20" s="497">
        <v>614805.92025493085</v>
      </c>
      <c r="N20" s="497">
        <v>1050827.2136427064</v>
      </c>
      <c r="O20" s="497">
        <v>1509796.996156154</v>
      </c>
      <c r="P20" s="497">
        <v>2189072.2742760568</v>
      </c>
      <c r="Q20" s="497">
        <v>3015217.8828002624</v>
      </c>
      <c r="R20" s="497">
        <v>3940500.9643473728</v>
      </c>
      <c r="S20" s="497">
        <v>5014490.2554288423</v>
      </c>
    </row>
    <row r="21" spans="11:19" x14ac:dyDescent="0.2">
      <c r="K21" s="497" t="s">
        <v>267</v>
      </c>
      <c r="L21" s="497">
        <v>0</v>
      </c>
      <c r="M21" s="497">
        <v>999.89999999999964</v>
      </c>
      <c r="N21" s="497">
        <v>29999.599999999999</v>
      </c>
      <c r="O21" s="497">
        <v>94999.6</v>
      </c>
      <c r="P21" s="497">
        <v>270999.59999999998</v>
      </c>
      <c r="Q21" s="497">
        <v>520999.6</v>
      </c>
      <c r="R21" s="497">
        <v>890999.6</v>
      </c>
      <c r="S21" s="497">
        <v>1440999.6</v>
      </c>
    </row>
    <row r="22" spans="11:19" ht="15" x14ac:dyDescent="0.25">
      <c r="K22" s="498" t="s">
        <v>148</v>
      </c>
      <c r="L22" s="499">
        <v>28101968</v>
      </c>
      <c r="M22" s="499">
        <v>28448147.999999993</v>
      </c>
      <c r="N22" s="499">
        <v>29146656.999999993</v>
      </c>
      <c r="O22" s="499">
        <v>29745430</v>
      </c>
      <c r="P22" s="499">
        <v>30143298.601754751</v>
      </c>
      <c r="Q22" s="499">
        <v>30486577.471514303</v>
      </c>
      <c r="R22" s="499">
        <v>30811105.419351108</v>
      </c>
      <c r="S22" s="499">
        <v>31096722.43198283</v>
      </c>
    </row>
    <row r="39" spans="1:19" ht="18" x14ac:dyDescent="0.25">
      <c r="A39" s="88" t="s">
        <v>115</v>
      </c>
    </row>
    <row r="41" spans="1:19" ht="15" x14ac:dyDescent="0.25">
      <c r="K41" s="496" t="s">
        <v>254</v>
      </c>
      <c r="L41" s="496">
        <v>2018</v>
      </c>
      <c r="M41" s="496">
        <v>2020</v>
      </c>
      <c r="N41" s="496">
        <v>2025</v>
      </c>
      <c r="O41" s="496">
        <v>2030</v>
      </c>
      <c r="P41" s="496">
        <v>2035</v>
      </c>
      <c r="Q41" s="496">
        <v>2040</v>
      </c>
      <c r="R41" s="496">
        <v>2045</v>
      </c>
      <c r="S41" s="496">
        <v>2050</v>
      </c>
    </row>
    <row r="42" spans="1:19" x14ac:dyDescent="0.2">
      <c r="K42" s="497" t="s">
        <v>255</v>
      </c>
      <c r="L42" s="497">
        <v>125951.66404197486</v>
      </c>
      <c r="M42" s="497">
        <v>168395.84109636434</v>
      </c>
      <c r="N42" s="497">
        <v>394867.3513530175</v>
      </c>
      <c r="O42" s="497">
        <v>2495195.0593377585</v>
      </c>
      <c r="P42" s="497">
        <v>4578854.3055186225</v>
      </c>
      <c r="Q42" s="497">
        <v>5858253.3688572636</v>
      </c>
      <c r="R42" s="497">
        <v>5917813.7735048998</v>
      </c>
      <c r="S42" s="497">
        <v>5730632.6609700918</v>
      </c>
    </row>
    <row r="43" spans="1:19" x14ac:dyDescent="0.2">
      <c r="K43" s="497" t="s">
        <v>256</v>
      </c>
      <c r="L43" s="497">
        <v>2877745.6097748606</v>
      </c>
      <c r="M43" s="497">
        <v>2932141.7688870369</v>
      </c>
      <c r="N43" s="497">
        <v>3018860.9557447722</v>
      </c>
      <c r="O43" s="497">
        <v>2834684.0264999168</v>
      </c>
      <c r="P43" s="497">
        <v>2495411.073110681</v>
      </c>
      <c r="Q43" s="497">
        <v>1971470.7966995386</v>
      </c>
      <c r="R43" s="497">
        <v>1451223.2047590509</v>
      </c>
      <c r="S43" s="497">
        <v>1163030.3905427256</v>
      </c>
    </row>
    <row r="44" spans="1:19" x14ac:dyDescent="0.2">
      <c r="K44" s="497" t="s">
        <v>257</v>
      </c>
      <c r="L44" s="497">
        <v>21988723.439960133</v>
      </c>
      <c r="M44" s="497">
        <v>22096405.197951328</v>
      </c>
      <c r="N44" s="497">
        <v>21938387.165742297</v>
      </c>
      <c r="O44" s="497">
        <v>19650180.394367669</v>
      </c>
      <c r="P44" s="497">
        <v>16447873.284433024</v>
      </c>
      <c r="Q44" s="497">
        <v>11874073.180083731</v>
      </c>
      <c r="R44" s="497">
        <v>7815355.6481354656</v>
      </c>
      <c r="S44" s="497">
        <v>5860568.9583567446</v>
      </c>
    </row>
    <row r="45" spans="1:19" x14ac:dyDescent="0.2">
      <c r="K45" s="497" t="s">
        <v>258</v>
      </c>
      <c r="L45" s="497">
        <v>90.868790047246279</v>
      </c>
      <c r="M45" s="497">
        <v>144.95127330739132</v>
      </c>
      <c r="N45" s="497">
        <v>493.35439041907131</v>
      </c>
      <c r="O45" s="497">
        <v>1268.141629356405</v>
      </c>
      <c r="P45" s="497">
        <v>1997.1076985634752</v>
      </c>
      <c r="Q45" s="497">
        <v>2129.0129180195891</v>
      </c>
      <c r="R45" s="497">
        <v>1803.9425553255555</v>
      </c>
      <c r="S45" s="497">
        <v>1609.6185863709995</v>
      </c>
    </row>
    <row r="46" spans="1:19" x14ac:dyDescent="0.2">
      <c r="K46" s="497" t="s">
        <v>259</v>
      </c>
      <c r="L46" s="497">
        <v>14507.079478037145</v>
      </c>
      <c r="M46" s="497">
        <v>20676.584779945424</v>
      </c>
      <c r="N46" s="497">
        <v>40789.969188132782</v>
      </c>
      <c r="O46" s="497">
        <v>85995.052813982882</v>
      </c>
      <c r="P46" s="497">
        <v>125918.9132920047</v>
      </c>
      <c r="Q46" s="497">
        <v>155208.99346890661</v>
      </c>
      <c r="R46" s="497">
        <v>153791.68065753422</v>
      </c>
      <c r="S46" s="497">
        <v>131652.20919407037</v>
      </c>
    </row>
    <row r="47" spans="1:19" x14ac:dyDescent="0.2">
      <c r="K47" s="497" t="s">
        <v>260</v>
      </c>
      <c r="L47" s="497">
        <v>16080.223499030213</v>
      </c>
      <c r="M47" s="497">
        <v>27855.466068017795</v>
      </c>
      <c r="N47" s="497">
        <v>223002.67946739626</v>
      </c>
      <c r="O47" s="497">
        <v>1078553.4920750619</v>
      </c>
      <c r="P47" s="497">
        <v>1647339.7904483872</v>
      </c>
      <c r="Q47" s="497">
        <v>2334726.0243349173</v>
      </c>
      <c r="R47" s="497">
        <v>2589664.4397447077</v>
      </c>
      <c r="S47" s="497">
        <v>2704815.6318981284</v>
      </c>
    </row>
    <row r="48" spans="1:19" x14ac:dyDescent="0.2">
      <c r="K48" s="497" t="s">
        <v>261</v>
      </c>
      <c r="L48" s="497">
        <v>3206.7004657006414</v>
      </c>
      <c r="M48" s="497">
        <v>6514.9822024208743</v>
      </c>
      <c r="N48" s="497">
        <v>20336.955406327255</v>
      </c>
      <c r="O48" s="497">
        <v>56718.314773583799</v>
      </c>
      <c r="P48" s="497">
        <v>88280.547483439339</v>
      </c>
      <c r="Q48" s="497">
        <v>124481.6369239975</v>
      </c>
      <c r="R48" s="497">
        <v>139148.67232387516</v>
      </c>
      <c r="S48" s="497">
        <v>141285.47919071571</v>
      </c>
    </row>
    <row r="49" spans="11:19" x14ac:dyDescent="0.2">
      <c r="K49" s="497" t="s">
        <v>262</v>
      </c>
      <c r="L49" s="497">
        <v>2591484.3710550964</v>
      </c>
      <c r="M49" s="497">
        <v>2587503.6244991757</v>
      </c>
      <c r="N49" s="497">
        <v>2544697.4425030909</v>
      </c>
      <c r="O49" s="497">
        <v>2062637.1536401198</v>
      </c>
      <c r="P49" s="497">
        <v>1513861.4743551</v>
      </c>
      <c r="Q49" s="497">
        <v>902291.71116525121</v>
      </c>
      <c r="R49" s="497">
        <v>202251.12648438296</v>
      </c>
      <c r="S49" s="497">
        <v>1042.1215787490769</v>
      </c>
    </row>
    <row r="50" spans="11:19" x14ac:dyDescent="0.2">
      <c r="K50" s="497" t="s">
        <v>263</v>
      </c>
      <c r="L50" s="497">
        <v>0</v>
      </c>
      <c r="M50" s="497">
        <v>0</v>
      </c>
      <c r="N50" s="497">
        <v>0</v>
      </c>
      <c r="O50" s="497">
        <v>66000</v>
      </c>
      <c r="P50" s="497">
        <v>1261000</v>
      </c>
      <c r="Q50" s="497">
        <v>4624400.0000000019</v>
      </c>
      <c r="R50" s="497">
        <v>9128800.0000000019</v>
      </c>
      <c r="S50" s="497">
        <v>11009999.999999998</v>
      </c>
    </row>
    <row r="51" spans="11:19" x14ac:dyDescent="0.2">
      <c r="K51" s="497" t="s">
        <v>264</v>
      </c>
      <c r="L51" s="497">
        <v>7435.9020421370997</v>
      </c>
      <c r="M51" s="497">
        <v>7969.9327518004839</v>
      </c>
      <c r="N51" s="497">
        <v>3619.7735173022229</v>
      </c>
      <c r="O51" s="497">
        <v>17484.328031209574</v>
      </c>
      <c r="P51" s="497">
        <v>14730.017180601844</v>
      </c>
      <c r="Q51" s="497">
        <v>11940.897263631103</v>
      </c>
      <c r="R51" s="497">
        <v>14373.111670238428</v>
      </c>
      <c r="S51" s="497">
        <v>12662.6173004829</v>
      </c>
    </row>
    <row r="52" spans="11:19" x14ac:dyDescent="0.2">
      <c r="K52" s="497" t="s">
        <v>265</v>
      </c>
      <c r="L52" s="497">
        <v>30225.140892982941</v>
      </c>
      <c r="M52" s="497">
        <v>30830.788487007609</v>
      </c>
      <c r="N52" s="497">
        <v>34914.89017379524</v>
      </c>
      <c r="O52" s="497">
        <v>42552.75555668139</v>
      </c>
      <c r="P52" s="497">
        <v>54550.520821443592</v>
      </c>
      <c r="Q52" s="497">
        <v>66903.017996600407</v>
      </c>
      <c r="R52" s="497">
        <v>69186.34217244247</v>
      </c>
      <c r="S52" s="497">
        <v>65068.549754090818</v>
      </c>
    </row>
    <row r="53" spans="11:19" x14ac:dyDescent="0.2">
      <c r="K53" s="497" t="s">
        <v>266</v>
      </c>
      <c r="L53" s="497">
        <v>446517</v>
      </c>
      <c r="M53" s="497">
        <v>568908.9420035861</v>
      </c>
      <c r="N53" s="497">
        <v>905486.78251344792</v>
      </c>
      <c r="O53" s="497">
        <v>1287961.6012746545</v>
      </c>
      <c r="P53" s="497">
        <v>1739281.8874128787</v>
      </c>
      <c r="Q53" s="497">
        <v>2236499.1518024476</v>
      </c>
      <c r="R53" s="497">
        <v>2773493.7973431814</v>
      </c>
      <c r="S53" s="497">
        <v>3370154.514610664</v>
      </c>
    </row>
    <row r="54" spans="11:19" x14ac:dyDescent="0.2">
      <c r="K54" s="497" t="s">
        <v>267</v>
      </c>
      <c r="L54" s="497">
        <v>0</v>
      </c>
      <c r="M54" s="497">
        <v>799.92000000000007</v>
      </c>
      <c r="N54" s="497">
        <v>21199.68</v>
      </c>
      <c r="O54" s="497">
        <v>66199.679999999993</v>
      </c>
      <c r="P54" s="497">
        <v>174199.67999999999</v>
      </c>
      <c r="Q54" s="497">
        <v>324199.67999999999</v>
      </c>
      <c r="R54" s="497">
        <v>554199.67999999993</v>
      </c>
      <c r="S54" s="497">
        <v>904199.67999999993</v>
      </c>
    </row>
    <row r="55" spans="11:19" ht="15" x14ac:dyDescent="0.25">
      <c r="K55" s="498" t="s">
        <v>148</v>
      </c>
      <c r="L55" s="499">
        <v>28101968</v>
      </c>
      <c r="M55" s="499">
        <v>28448147.999999993</v>
      </c>
      <c r="N55" s="499">
        <v>29146656.999999993</v>
      </c>
      <c r="O55" s="499">
        <v>29745430</v>
      </c>
      <c r="P55" s="499">
        <v>30143298.601754751</v>
      </c>
      <c r="Q55" s="499">
        <v>30486577.471514303</v>
      </c>
      <c r="R55" s="499">
        <v>30811105.419351108</v>
      </c>
      <c r="S55" s="499">
        <v>31096722.43198283</v>
      </c>
    </row>
    <row r="72" spans="1:19" ht="18" x14ac:dyDescent="0.25">
      <c r="A72" s="88" t="s">
        <v>114</v>
      </c>
    </row>
    <row r="74" spans="1:19" ht="15" x14ac:dyDescent="0.25">
      <c r="K74" s="496" t="s">
        <v>254</v>
      </c>
      <c r="L74" s="496">
        <v>2018</v>
      </c>
      <c r="M74" s="496">
        <v>2020</v>
      </c>
      <c r="N74" s="496">
        <v>2025</v>
      </c>
      <c r="O74" s="496">
        <v>2030</v>
      </c>
      <c r="P74" s="496">
        <v>2035</v>
      </c>
      <c r="Q74" s="496">
        <v>2040</v>
      </c>
      <c r="R74" s="496">
        <v>2045</v>
      </c>
      <c r="S74" s="496">
        <v>2050</v>
      </c>
    </row>
    <row r="75" spans="1:19" x14ac:dyDescent="0.2">
      <c r="K75" s="497" t="s">
        <v>255</v>
      </c>
      <c r="L75" s="497">
        <v>125951.66404197486</v>
      </c>
      <c r="M75" s="497">
        <v>131982.72331550802</v>
      </c>
      <c r="N75" s="497">
        <v>149489.87571874785</v>
      </c>
      <c r="O75" s="497">
        <v>203430.15510611297</v>
      </c>
      <c r="P75" s="497">
        <v>376995.8254105376</v>
      </c>
      <c r="Q75" s="497">
        <v>531676.74565823178</v>
      </c>
      <c r="R75" s="497">
        <v>677601.37393656943</v>
      </c>
      <c r="S75" s="497">
        <v>809174.68636829068</v>
      </c>
    </row>
    <row r="76" spans="1:19" x14ac:dyDescent="0.2">
      <c r="K76" s="497" t="s">
        <v>256</v>
      </c>
      <c r="L76" s="497">
        <v>2877745.6097748606</v>
      </c>
      <c r="M76" s="497">
        <v>2952987.1169344778</v>
      </c>
      <c r="N76" s="497">
        <v>3097777.9467368708</v>
      </c>
      <c r="O76" s="497">
        <v>3201977.1642450076</v>
      </c>
      <c r="P76" s="497">
        <v>3213776.6099492298</v>
      </c>
      <c r="Q76" s="497">
        <v>3254171.0798703274</v>
      </c>
      <c r="R76" s="497">
        <v>3266535.3313661939</v>
      </c>
      <c r="S76" s="497">
        <v>3280204.6558518554</v>
      </c>
    </row>
    <row r="77" spans="1:19" x14ac:dyDescent="0.2">
      <c r="K77" s="497" t="s">
        <v>257</v>
      </c>
      <c r="L77" s="497">
        <v>21988723.439960133</v>
      </c>
      <c r="M77" s="497">
        <v>22228885.142187871</v>
      </c>
      <c r="N77" s="497">
        <v>22656055.194829885</v>
      </c>
      <c r="O77" s="497">
        <v>22895282.423713438</v>
      </c>
      <c r="P77" s="497">
        <v>22784653.102885172</v>
      </c>
      <c r="Q77" s="497">
        <v>22650244.656890828</v>
      </c>
      <c r="R77" s="497">
        <v>22468479.20011805</v>
      </c>
      <c r="S77" s="497">
        <v>22137686.399304759</v>
      </c>
    </row>
    <row r="78" spans="1:19" x14ac:dyDescent="0.2">
      <c r="K78" s="497" t="s">
        <v>258</v>
      </c>
      <c r="L78" s="497">
        <v>90.868790047246279</v>
      </c>
      <c r="M78" s="497">
        <v>140.12107859579871</v>
      </c>
      <c r="N78" s="497">
        <v>309.43186420037813</v>
      </c>
      <c r="O78" s="497">
        <v>500.6765499731959</v>
      </c>
      <c r="P78" s="497">
        <v>803.05450942230004</v>
      </c>
      <c r="Q78" s="497">
        <v>1047.2923463708619</v>
      </c>
      <c r="R78" s="497">
        <v>1429.6763957761239</v>
      </c>
      <c r="S78" s="497">
        <v>1899.6653271574539</v>
      </c>
    </row>
    <row r="79" spans="1:19" x14ac:dyDescent="0.2">
      <c r="K79" s="497" t="s">
        <v>259</v>
      </c>
      <c r="L79" s="497">
        <v>14507.079478037145</v>
      </c>
      <c r="M79" s="497">
        <v>19605.369372484452</v>
      </c>
      <c r="N79" s="497">
        <v>35914.346578152356</v>
      </c>
      <c r="O79" s="497">
        <v>44546.565332970451</v>
      </c>
      <c r="P79" s="497">
        <v>61353.565403604283</v>
      </c>
      <c r="Q79" s="497">
        <v>69244.001234235213</v>
      </c>
      <c r="R79" s="497">
        <v>76582.310409870901</v>
      </c>
      <c r="S79" s="497">
        <v>88844.303762623924</v>
      </c>
    </row>
    <row r="80" spans="1:19" x14ac:dyDescent="0.2">
      <c r="K80" s="497" t="s">
        <v>260</v>
      </c>
      <c r="L80" s="497">
        <v>16080.223499030213</v>
      </c>
      <c r="M80" s="497">
        <v>22366.918731626374</v>
      </c>
      <c r="N80" s="497">
        <v>47632.280639008597</v>
      </c>
      <c r="O80" s="497">
        <v>115035.20863704348</v>
      </c>
      <c r="P80" s="497">
        <v>302768.06112076028</v>
      </c>
      <c r="Q80" s="497">
        <v>443946.98945519002</v>
      </c>
      <c r="R80" s="497">
        <v>614620.18320358859</v>
      </c>
      <c r="S80" s="497">
        <v>832501.90752648748</v>
      </c>
    </row>
    <row r="81" spans="11:19" x14ac:dyDescent="0.2">
      <c r="K81" s="497" t="s">
        <v>261</v>
      </c>
      <c r="L81" s="497">
        <v>3206.7004657006414</v>
      </c>
      <c r="M81" s="497">
        <v>4171.9368150666041</v>
      </c>
      <c r="N81" s="497">
        <v>5548.8303963900717</v>
      </c>
      <c r="O81" s="497">
        <v>9132.7806028968844</v>
      </c>
      <c r="P81" s="497">
        <v>17119.505338600189</v>
      </c>
      <c r="Q81" s="497">
        <v>25633.33955154584</v>
      </c>
      <c r="R81" s="497">
        <v>39267.152505397629</v>
      </c>
      <c r="S81" s="497">
        <v>59600.884505510592</v>
      </c>
    </row>
    <row r="82" spans="11:19" x14ac:dyDescent="0.2">
      <c r="K82" s="497" t="s">
        <v>262</v>
      </c>
      <c r="L82" s="497">
        <v>2591484.3710550964</v>
      </c>
      <c r="M82" s="497">
        <v>2595116.9358689575</v>
      </c>
      <c r="N82" s="497">
        <v>2594594.533353874</v>
      </c>
      <c r="O82" s="497">
        <v>2579578.0494120494</v>
      </c>
      <c r="P82" s="497">
        <v>2518521.2136357506</v>
      </c>
      <c r="Q82" s="497">
        <v>2463668.7982242308</v>
      </c>
      <c r="R82" s="497">
        <v>2408303.7673521</v>
      </c>
      <c r="S82" s="497">
        <v>2344993.9535347121</v>
      </c>
    </row>
    <row r="83" spans="11:19" x14ac:dyDescent="0.2">
      <c r="K83" s="497" t="s">
        <v>263</v>
      </c>
      <c r="L83" s="497">
        <v>0</v>
      </c>
      <c r="M83" s="497">
        <v>0</v>
      </c>
      <c r="N83" s="497">
        <v>0</v>
      </c>
      <c r="O83" s="497">
        <v>0</v>
      </c>
      <c r="P83" s="497">
        <v>0</v>
      </c>
      <c r="Q83" s="497">
        <v>0</v>
      </c>
      <c r="R83" s="497">
        <v>0</v>
      </c>
      <c r="S83" s="497">
        <v>0</v>
      </c>
    </row>
    <row r="84" spans="11:19" x14ac:dyDescent="0.2">
      <c r="K84" s="497" t="s">
        <v>264</v>
      </c>
      <c r="L84" s="497">
        <v>7435.9020421370997</v>
      </c>
      <c r="M84" s="497">
        <v>6495.7967399365562</v>
      </c>
      <c r="N84" s="497">
        <v>2081.6542455508479</v>
      </c>
      <c r="O84" s="497">
        <v>2044.8508785454844</v>
      </c>
      <c r="P84" s="497">
        <v>11321.728408529176</v>
      </c>
      <c r="Q84" s="497">
        <v>14598.496294067187</v>
      </c>
      <c r="R84" s="497">
        <v>14380.762635018447</v>
      </c>
      <c r="S84" s="497">
        <v>8750.3093659361512</v>
      </c>
    </row>
    <row r="85" spans="11:19" x14ac:dyDescent="0.2">
      <c r="K85" s="497" t="s">
        <v>265</v>
      </c>
      <c r="L85" s="497">
        <v>30225.140892982941</v>
      </c>
      <c r="M85" s="497">
        <v>29479.63045517221</v>
      </c>
      <c r="N85" s="497">
        <v>30441.021885080248</v>
      </c>
      <c r="O85" s="497">
        <v>32098.635515985901</v>
      </c>
      <c r="P85" s="497">
        <v>33391.846082985161</v>
      </c>
      <c r="Q85" s="497">
        <v>31762.055474636836</v>
      </c>
      <c r="R85" s="497">
        <v>24733.731908519821</v>
      </c>
      <c r="S85" s="497">
        <v>34408.845658756611</v>
      </c>
    </row>
    <row r="86" spans="11:19" x14ac:dyDescent="0.2">
      <c r="K86" s="497" t="s">
        <v>266</v>
      </c>
      <c r="L86" s="497">
        <v>446517</v>
      </c>
      <c r="M86" s="497">
        <v>456716.3285002989</v>
      </c>
      <c r="N86" s="497">
        <v>523011.96375224151</v>
      </c>
      <c r="O86" s="497">
        <v>650503.57000597694</v>
      </c>
      <c r="P86" s="497">
        <v>793294.16901016084</v>
      </c>
      <c r="Q86" s="497">
        <v>946284.09651464375</v>
      </c>
      <c r="R86" s="497">
        <v>1129872.0095200231</v>
      </c>
      <c r="S86" s="497">
        <v>1359356.9007767469</v>
      </c>
    </row>
    <row r="87" spans="11:19" x14ac:dyDescent="0.2">
      <c r="K87" s="497" t="s">
        <v>267</v>
      </c>
      <c r="L87" s="497">
        <v>0</v>
      </c>
      <c r="M87" s="497">
        <v>199.98000000000002</v>
      </c>
      <c r="N87" s="497">
        <v>3799.92</v>
      </c>
      <c r="O87" s="497">
        <v>11299.919999999998</v>
      </c>
      <c r="P87" s="497">
        <v>29299.919999999998</v>
      </c>
      <c r="Q87" s="497">
        <v>54299.92</v>
      </c>
      <c r="R87" s="497">
        <v>89299.92</v>
      </c>
      <c r="S87" s="497">
        <v>139299.91999999998</v>
      </c>
    </row>
    <row r="88" spans="11:19" ht="15" x14ac:dyDescent="0.25">
      <c r="K88" s="498" t="s">
        <v>148</v>
      </c>
      <c r="L88" s="499">
        <v>28101968</v>
      </c>
      <c r="M88" s="499">
        <v>28448147.999999993</v>
      </c>
      <c r="N88" s="499">
        <v>29146656.999999993</v>
      </c>
      <c r="O88" s="499">
        <v>29745430</v>
      </c>
      <c r="P88" s="499">
        <v>30143298.601754751</v>
      </c>
      <c r="Q88" s="499">
        <v>30486577.471514303</v>
      </c>
      <c r="R88" s="499">
        <v>30811105.419351108</v>
      </c>
      <c r="S88" s="499">
        <v>31096722.43198283</v>
      </c>
    </row>
    <row r="105" spans="1:19" ht="18" x14ac:dyDescent="0.25">
      <c r="A105" s="88" t="s">
        <v>101</v>
      </c>
    </row>
    <row r="107" spans="1:19" ht="15" x14ac:dyDescent="0.25">
      <c r="K107" s="496" t="s">
        <v>254</v>
      </c>
      <c r="L107" s="496">
        <v>2018</v>
      </c>
      <c r="M107" s="496">
        <v>2020</v>
      </c>
      <c r="N107" s="496">
        <v>2025</v>
      </c>
      <c r="O107" s="496">
        <v>2030</v>
      </c>
      <c r="P107" s="496">
        <v>2035</v>
      </c>
      <c r="Q107" s="496">
        <v>2040</v>
      </c>
      <c r="R107" s="496">
        <v>2045</v>
      </c>
      <c r="S107" s="496">
        <v>2050</v>
      </c>
    </row>
    <row r="108" spans="1:19" x14ac:dyDescent="0.2">
      <c r="K108" s="497" t="s">
        <v>255</v>
      </c>
      <c r="L108" s="497">
        <v>125951.66404197486</v>
      </c>
      <c r="M108" s="497">
        <v>154716.88438631792</v>
      </c>
      <c r="N108" s="497">
        <v>183554.96245289245</v>
      </c>
      <c r="O108" s="497">
        <v>282468.3323557034</v>
      </c>
      <c r="P108" s="497">
        <v>807233.32710939483</v>
      </c>
      <c r="Q108" s="497">
        <v>1245711.9617347175</v>
      </c>
      <c r="R108" s="497">
        <v>1586442.039874776</v>
      </c>
      <c r="S108" s="497">
        <v>1826179.3038545991</v>
      </c>
    </row>
    <row r="109" spans="1:19" x14ac:dyDescent="0.2">
      <c r="K109" s="497" t="s">
        <v>256</v>
      </c>
      <c r="L109" s="497">
        <v>2877745.6097748606</v>
      </c>
      <c r="M109" s="497">
        <v>2940514.8450582535</v>
      </c>
      <c r="N109" s="497">
        <v>3065806.8441768251</v>
      </c>
      <c r="O109" s="497">
        <v>3144913.0609301017</v>
      </c>
      <c r="P109" s="497">
        <v>3039598.7001765156</v>
      </c>
      <c r="Q109" s="497">
        <v>2984991.5572975897</v>
      </c>
      <c r="R109" s="497">
        <v>2930548.6342926947</v>
      </c>
      <c r="S109" s="497">
        <v>2891210.7858942677</v>
      </c>
    </row>
    <row r="110" spans="1:19" x14ac:dyDescent="0.2">
      <c r="K110" s="497" t="s">
        <v>257</v>
      </c>
      <c r="L110" s="497">
        <v>21988723.439960133</v>
      </c>
      <c r="M110" s="497">
        <v>22145570.640875012</v>
      </c>
      <c r="N110" s="497">
        <v>22417064.742836695</v>
      </c>
      <c r="O110" s="497">
        <v>22429446.68745821</v>
      </c>
      <c r="P110" s="497">
        <v>21654709.032563586</v>
      </c>
      <c r="Q110" s="497">
        <v>20881678.658777341</v>
      </c>
      <c r="R110" s="497">
        <v>19281580.682524119</v>
      </c>
      <c r="S110" s="497">
        <v>17543041.159343813</v>
      </c>
    </row>
    <row r="111" spans="1:19" x14ac:dyDescent="0.2">
      <c r="K111" s="497" t="s">
        <v>258</v>
      </c>
      <c r="L111" s="497">
        <v>90.868790047246279</v>
      </c>
      <c r="M111" s="497">
        <v>140.15182622443157</v>
      </c>
      <c r="N111" s="497">
        <v>303.15427195482744</v>
      </c>
      <c r="O111" s="497">
        <v>497.69025674750952</v>
      </c>
      <c r="P111" s="497">
        <v>817.64838232163208</v>
      </c>
      <c r="Q111" s="497">
        <v>1065.6438489197674</v>
      </c>
      <c r="R111" s="497">
        <v>1541.3182910970177</v>
      </c>
      <c r="S111" s="497">
        <v>2119.6290425528891</v>
      </c>
    </row>
    <row r="112" spans="1:19" x14ac:dyDescent="0.2">
      <c r="K112" s="497" t="s">
        <v>259</v>
      </c>
      <c r="L112" s="497">
        <v>14507.079478037145</v>
      </c>
      <c r="M112" s="497">
        <v>19758.136076064315</v>
      </c>
      <c r="N112" s="497">
        <v>35733.319613316067</v>
      </c>
      <c r="O112" s="497">
        <v>45080.563298218134</v>
      </c>
      <c r="P112" s="497">
        <v>72878.839633729294</v>
      </c>
      <c r="Q112" s="497">
        <v>95057.583431443942</v>
      </c>
      <c r="R112" s="497">
        <v>112526.69312232212</v>
      </c>
      <c r="S112" s="497">
        <v>124266.92984570395</v>
      </c>
    </row>
    <row r="113" spans="11:19" x14ac:dyDescent="0.2">
      <c r="K113" s="497" t="s">
        <v>260</v>
      </c>
      <c r="L113" s="497">
        <v>16080.223499030213</v>
      </c>
      <c r="M113" s="497">
        <v>25483.178503700281</v>
      </c>
      <c r="N113" s="497">
        <v>50275.176870526477</v>
      </c>
      <c r="O113" s="497">
        <v>190223.39562191148</v>
      </c>
      <c r="P113" s="497">
        <v>729518.46883110492</v>
      </c>
      <c r="Q113" s="497">
        <v>1211246.8089233439</v>
      </c>
      <c r="R113" s="497">
        <v>2529651.5563593628</v>
      </c>
      <c r="S113" s="497">
        <v>3962381.3978472063</v>
      </c>
    </row>
    <row r="114" spans="11:19" x14ac:dyDescent="0.2">
      <c r="K114" s="497" t="s">
        <v>261</v>
      </c>
      <c r="L114" s="497">
        <v>3206.7004657006414</v>
      </c>
      <c r="M114" s="497">
        <v>5600.7824253973495</v>
      </c>
      <c r="N114" s="497">
        <v>16220.065011257502</v>
      </c>
      <c r="O114" s="497">
        <v>37237.089095763789</v>
      </c>
      <c r="P114" s="497">
        <v>53104.924468681129</v>
      </c>
      <c r="Q114" s="497">
        <v>60034.940669604206</v>
      </c>
      <c r="R114" s="497">
        <v>80886.928476192814</v>
      </c>
      <c r="S114" s="497">
        <v>116037.16161800988</v>
      </c>
    </row>
    <row r="115" spans="11:19" x14ac:dyDescent="0.2">
      <c r="K115" s="497" t="s">
        <v>262</v>
      </c>
      <c r="L115" s="497">
        <v>2591484.3710550964</v>
      </c>
      <c r="M115" s="497">
        <v>2591397.7197005134</v>
      </c>
      <c r="N115" s="497">
        <v>2584714.7202228201</v>
      </c>
      <c r="O115" s="497">
        <v>2550937.1509171803</v>
      </c>
      <c r="P115" s="497">
        <v>2356136.2434430104</v>
      </c>
      <c r="Q115" s="497">
        <v>2170262.4306425485</v>
      </c>
      <c r="R115" s="497">
        <v>1995440.9796169454</v>
      </c>
      <c r="S115" s="497">
        <v>1814739.10570521</v>
      </c>
    </row>
    <row r="116" spans="11:19" x14ac:dyDescent="0.2">
      <c r="K116" s="497" t="s">
        <v>263</v>
      </c>
      <c r="L116" s="497">
        <v>0</v>
      </c>
      <c r="M116" s="497">
        <v>0</v>
      </c>
      <c r="N116" s="497">
        <v>0</v>
      </c>
      <c r="O116" s="497">
        <v>0</v>
      </c>
      <c r="P116" s="497">
        <v>0</v>
      </c>
      <c r="Q116" s="497">
        <v>0</v>
      </c>
      <c r="R116" s="497">
        <v>0</v>
      </c>
      <c r="S116" s="497">
        <v>0</v>
      </c>
    </row>
    <row r="117" spans="11:19" x14ac:dyDescent="0.2">
      <c r="K117" s="497" t="s">
        <v>264</v>
      </c>
      <c r="L117" s="497">
        <v>7435.9020421370997</v>
      </c>
      <c r="M117" s="497">
        <v>6385.1720077514747</v>
      </c>
      <c r="N117" s="497">
        <v>2315.3418403505011</v>
      </c>
      <c r="O117" s="497">
        <v>2238.3772022385247</v>
      </c>
      <c r="P117" s="497">
        <v>12857.070338283145</v>
      </c>
      <c r="Q117" s="497">
        <v>10842.554143320613</v>
      </c>
      <c r="R117" s="497">
        <v>10335.54584442584</v>
      </c>
      <c r="S117" s="497">
        <v>9691.1723133739652</v>
      </c>
    </row>
    <row r="118" spans="11:19" x14ac:dyDescent="0.2">
      <c r="K118" s="497" t="s">
        <v>265</v>
      </c>
      <c r="L118" s="497">
        <v>30225.140892982941</v>
      </c>
      <c r="M118" s="497">
        <v>30068.901138367775</v>
      </c>
      <c r="N118" s="497">
        <v>30571.97769439928</v>
      </c>
      <c r="O118" s="497">
        <v>32307.745347487042</v>
      </c>
      <c r="P118" s="497">
        <v>34783.241283320371</v>
      </c>
      <c r="Q118" s="497">
        <v>38044.371511701989</v>
      </c>
      <c r="R118" s="497">
        <v>44051.837005713896</v>
      </c>
      <c r="S118" s="497">
        <v>51780.756563881805</v>
      </c>
    </row>
    <row r="119" spans="11:19" x14ac:dyDescent="0.2">
      <c r="K119" s="497" t="s">
        <v>266</v>
      </c>
      <c r="L119" s="497">
        <v>446517</v>
      </c>
      <c r="M119" s="497">
        <v>528111.62800239073</v>
      </c>
      <c r="N119" s="497">
        <v>752496.85500896536</v>
      </c>
      <c r="O119" s="497">
        <v>1007480.0675164367</v>
      </c>
      <c r="P119" s="497">
        <v>1293061.2655248046</v>
      </c>
      <c r="Q119" s="497">
        <v>1599041.1205337704</v>
      </c>
      <c r="R119" s="497">
        <v>1929499.3639434534</v>
      </c>
      <c r="S119" s="497">
        <v>2296675.1899542115</v>
      </c>
    </row>
    <row r="120" spans="11:19" x14ac:dyDescent="0.2">
      <c r="K120" s="497" t="s">
        <v>267</v>
      </c>
      <c r="L120" s="497">
        <v>0</v>
      </c>
      <c r="M120" s="497">
        <v>399.96000000000004</v>
      </c>
      <c r="N120" s="497">
        <v>7599.84</v>
      </c>
      <c r="O120" s="497">
        <v>22599.839999999997</v>
      </c>
      <c r="P120" s="497">
        <v>88599.84</v>
      </c>
      <c r="Q120" s="497">
        <v>188599.84</v>
      </c>
      <c r="R120" s="497">
        <v>308599.83999999997</v>
      </c>
      <c r="S120" s="497">
        <v>458599.83999999997</v>
      </c>
    </row>
    <row r="121" spans="11:19" ht="15" x14ac:dyDescent="0.25">
      <c r="K121" s="498" t="s">
        <v>148</v>
      </c>
      <c r="L121" s="499">
        <v>28101968</v>
      </c>
      <c r="M121" s="499">
        <v>28448147.999999993</v>
      </c>
      <c r="N121" s="499">
        <v>29146656.999999993</v>
      </c>
      <c r="O121" s="499">
        <v>29745430</v>
      </c>
      <c r="P121" s="499">
        <v>30143298.601754751</v>
      </c>
      <c r="Q121" s="499">
        <v>30486577.471514303</v>
      </c>
      <c r="R121" s="499">
        <v>30811105.419351108</v>
      </c>
      <c r="S121" s="499">
        <v>31096722.43198283</v>
      </c>
    </row>
  </sheetData>
  <conditionalFormatting sqref="L9:S9">
    <cfRule type="cellIs" dxfId="107" priority="192" operator="lessThan">
      <formula>0</formula>
    </cfRule>
  </conditionalFormatting>
  <conditionalFormatting sqref="L10:S10">
    <cfRule type="cellIs" dxfId="106" priority="191" operator="lessThan">
      <formula>0</formula>
    </cfRule>
  </conditionalFormatting>
  <conditionalFormatting sqref="L11:S11">
    <cfRule type="cellIs" dxfId="105" priority="190" operator="lessThan">
      <formula>0</formula>
    </cfRule>
  </conditionalFormatting>
  <conditionalFormatting sqref="L12:S12">
    <cfRule type="cellIs" dxfId="104" priority="189" operator="lessThan">
      <formula>0</formula>
    </cfRule>
  </conditionalFormatting>
  <conditionalFormatting sqref="L13:S13">
    <cfRule type="cellIs" dxfId="103" priority="188" operator="lessThan">
      <formula>0</formula>
    </cfRule>
  </conditionalFormatting>
  <conditionalFormatting sqref="L14:S14">
    <cfRule type="cellIs" dxfId="102" priority="187" operator="lessThan">
      <formula>0</formula>
    </cfRule>
  </conditionalFormatting>
  <conditionalFormatting sqref="L15:S15">
    <cfRule type="cellIs" dxfId="101" priority="186" operator="lessThan">
      <formula>0</formula>
    </cfRule>
  </conditionalFormatting>
  <conditionalFormatting sqref="L16:S16">
    <cfRule type="cellIs" dxfId="100" priority="185" operator="lessThan">
      <formula>0</formula>
    </cfRule>
  </conditionalFormatting>
  <conditionalFormatting sqref="L17:S17">
    <cfRule type="cellIs" dxfId="99" priority="184" operator="lessThan">
      <formula>0</formula>
    </cfRule>
  </conditionalFormatting>
  <conditionalFormatting sqref="L18:S18">
    <cfRule type="cellIs" dxfId="98" priority="183" operator="lessThan">
      <formula>0</formula>
    </cfRule>
  </conditionalFormatting>
  <conditionalFormatting sqref="L19:S19">
    <cfRule type="cellIs" dxfId="97" priority="182" operator="lessThan">
      <formula>0</formula>
    </cfRule>
  </conditionalFormatting>
  <conditionalFormatting sqref="L20:S20">
    <cfRule type="cellIs" dxfId="96" priority="181" operator="lessThan">
      <formula>0</formula>
    </cfRule>
  </conditionalFormatting>
  <conditionalFormatting sqref="L21:S21">
    <cfRule type="cellIs" dxfId="95" priority="180" operator="lessThan">
      <formula>0</formula>
    </cfRule>
  </conditionalFormatting>
  <conditionalFormatting sqref="K8">
    <cfRule type="cellIs" dxfId="94" priority="179" operator="lessThan">
      <formula>0</formula>
    </cfRule>
  </conditionalFormatting>
  <conditionalFormatting sqref="K9">
    <cfRule type="cellIs" dxfId="93" priority="178" operator="lessThan">
      <formula>0</formula>
    </cfRule>
  </conditionalFormatting>
  <conditionalFormatting sqref="K10">
    <cfRule type="cellIs" dxfId="92" priority="177" operator="lessThan">
      <formula>0</formula>
    </cfRule>
  </conditionalFormatting>
  <conditionalFormatting sqref="K11">
    <cfRule type="cellIs" dxfId="91" priority="176" operator="lessThan">
      <formula>0</formula>
    </cfRule>
  </conditionalFormatting>
  <conditionalFormatting sqref="K12">
    <cfRule type="cellIs" dxfId="90" priority="175" operator="lessThan">
      <formula>0</formula>
    </cfRule>
  </conditionalFormatting>
  <conditionalFormatting sqref="K13">
    <cfRule type="cellIs" dxfId="89" priority="174" operator="lessThan">
      <formula>0</formula>
    </cfRule>
  </conditionalFormatting>
  <conditionalFormatting sqref="K14">
    <cfRule type="cellIs" dxfId="88" priority="173" operator="lessThan">
      <formula>0</formula>
    </cfRule>
  </conditionalFormatting>
  <conditionalFormatting sqref="K15">
    <cfRule type="cellIs" dxfId="87" priority="172" operator="lessThan">
      <formula>0</formula>
    </cfRule>
  </conditionalFormatting>
  <conditionalFormatting sqref="K16">
    <cfRule type="cellIs" dxfId="86" priority="171" operator="lessThan">
      <formula>0</formula>
    </cfRule>
  </conditionalFormatting>
  <conditionalFormatting sqref="K17">
    <cfRule type="cellIs" dxfId="85" priority="170" operator="lessThan">
      <formula>0</formula>
    </cfRule>
  </conditionalFormatting>
  <conditionalFormatting sqref="K18">
    <cfRule type="cellIs" dxfId="84" priority="169" operator="lessThan">
      <formula>0</formula>
    </cfRule>
  </conditionalFormatting>
  <conditionalFormatting sqref="K19">
    <cfRule type="cellIs" dxfId="83" priority="168" operator="lessThan">
      <formula>0</formula>
    </cfRule>
  </conditionalFormatting>
  <conditionalFormatting sqref="K20">
    <cfRule type="cellIs" dxfId="82" priority="167" operator="lessThan">
      <formula>0</formula>
    </cfRule>
  </conditionalFormatting>
  <conditionalFormatting sqref="K21">
    <cfRule type="cellIs" dxfId="81" priority="166" operator="lessThan">
      <formula>0</formula>
    </cfRule>
  </conditionalFormatting>
  <conditionalFormatting sqref="K53">
    <cfRule type="cellIs" dxfId="80" priority="56" operator="lessThan">
      <formula>0</formula>
    </cfRule>
  </conditionalFormatting>
  <conditionalFormatting sqref="L42:S42">
    <cfRule type="cellIs" dxfId="79" priority="81" operator="lessThan">
      <formula>0</formula>
    </cfRule>
  </conditionalFormatting>
  <conditionalFormatting sqref="L43:S43">
    <cfRule type="cellIs" dxfId="78" priority="80" operator="lessThan">
      <formula>0</formula>
    </cfRule>
  </conditionalFormatting>
  <conditionalFormatting sqref="L44:S44">
    <cfRule type="cellIs" dxfId="77" priority="79" operator="lessThan">
      <formula>0</formula>
    </cfRule>
  </conditionalFormatting>
  <conditionalFormatting sqref="L45:S45">
    <cfRule type="cellIs" dxfId="76" priority="78" operator="lessThan">
      <formula>0</formula>
    </cfRule>
  </conditionalFormatting>
  <conditionalFormatting sqref="L46:S46">
    <cfRule type="cellIs" dxfId="75" priority="77" operator="lessThan">
      <formula>0</formula>
    </cfRule>
  </conditionalFormatting>
  <conditionalFormatting sqref="L47:S47">
    <cfRule type="cellIs" dxfId="74" priority="76" operator="lessThan">
      <formula>0</formula>
    </cfRule>
  </conditionalFormatting>
  <conditionalFormatting sqref="L48:S48">
    <cfRule type="cellIs" dxfId="73" priority="75" operator="lessThan">
      <formula>0</formula>
    </cfRule>
  </conditionalFormatting>
  <conditionalFormatting sqref="L49:S49">
    <cfRule type="cellIs" dxfId="72" priority="74" operator="lessThan">
      <formula>0</formula>
    </cfRule>
  </conditionalFormatting>
  <conditionalFormatting sqref="L50:S50">
    <cfRule type="cellIs" dxfId="71" priority="73" operator="lessThan">
      <formula>0</formula>
    </cfRule>
  </conditionalFormatting>
  <conditionalFormatting sqref="L51:S51">
    <cfRule type="cellIs" dxfId="70" priority="72" operator="lessThan">
      <formula>0</formula>
    </cfRule>
  </conditionalFormatting>
  <conditionalFormatting sqref="L52:S52">
    <cfRule type="cellIs" dxfId="69" priority="71" operator="lessThan">
      <formula>0</formula>
    </cfRule>
  </conditionalFormatting>
  <conditionalFormatting sqref="L53:S53">
    <cfRule type="cellIs" dxfId="68" priority="70" operator="lessThan">
      <formula>0</formula>
    </cfRule>
  </conditionalFormatting>
  <conditionalFormatting sqref="L54:S54">
    <cfRule type="cellIs" dxfId="67" priority="69" operator="lessThan">
      <formula>0</formula>
    </cfRule>
  </conditionalFormatting>
  <conditionalFormatting sqref="K41">
    <cfRule type="cellIs" dxfId="66" priority="68" operator="lessThan">
      <formula>0</formula>
    </cfRule>
  </conditionalFormatting>
  <conditionalFormatting sqref="K42">
    <cfRule type="cellIs" dxfId="65" priority="67" operator="lessThan">
      <formula>0</formula>
    </cfRule>
  </conditionalFormatting>
  <conditionalFormatting sqref="K43">
    <cfRule type="cellIs" dxfId="64" priority="66" operator="lessThan">
      <formula>0</formula>
    </cfRule>
  </conditionalFormatting>
  <conditionalFormatting sqref="K44">
    <cfRule type="cellIs" dxfId="63" priority="65" operator="lessThan">
      <formula>0</formula>
    </cfRule>
  </conditionalFormatting>
  <conditionalFormatting sqref="K45">
    <cfRule type="cellIs" dxfId="62" priority="64" operator="lessThan">
      <formula>0</formula>
    </cfRule>
  </conditionalFormatting>
  <conditionalFormatting sqref="K46">
    <cfRule type="cellIs" dxfId="61" priority="63" operator="lessThan">
      <formula>0</formula>
    </cfRule>
  </conditionalFormatting>
  <conditionalFormatting sqref="K47">
    <cfRule type="cellIs" dxfId="60" priority="62" operator="lessThan">
      <formula>0</formula>
    </cfRule>
  </conditionalFormatting>
  <conditionalFormatting sqref="K48">
    <cfRule type="cellIs" dxfId="59" priority="61" operator="lessThan">
      <formula>0</formula>
    </cfRule>
  </conditionalFormatting>
  <conditionalFormatting sqref="K49">
    <cfRule type="cellIs" dxfId="58" priority="60" operator="lessThan">
      <formula>0</formula>
    </cfRule>
  </conditionalFormatting>
  <conditionalFormatting sqref="K50">
    <cfRule type="cellIs" dxfId="57" priority="59" operator="lessThan">
      <formula>0</formula>
    </cfRule>
  </conditionalFormatting>
  <conditionalFormatting sqref="K51">
    <cfRule type="cellIs" dxfId="56" priority="58" operator="lessThan">
      <formula>0</formula>
    </cfRule>
  </conditionalFormatting>
  <conditionalFormatting sqref="K52">
    <cfRule type="cellIs" dxfId="55" priority="57" operator="lessThan">
      <formula>0</formula>
    </cfRule>
  </conditionalFormatting>
  <conditionalFormatting sqref="K87">
    <cfRule type="cellIs" dxfId="54" priority="28" operator="lessThan">
      <formula>0</formula>
    </cfRule>
  </conditionalFormatting>
  <conditionalFormatting sqref="K54">
    <cfRule type="cellIs" dxfId="53" priority="55" operator="lessThan">
      <formula>0</formula>
    </cfRule>
  </conditionalFormatting>
  <conditionalFormatting sqref="L75:S75">
    <cfRule type="cellIs" dxfId="52" priority="54" operator="lessThan">
      <formula>0</formula>
    </cfRule>
  </conditionalFormatting>
  <conditionalFormatting sqref="L76:S76">
    <cfRule type="cellIs" dxfId="51" priority="53" operator="lessThan">
      <formula>0</formula>
    </cfRule>
  </conditionalFormatting>
  <conditionalFormatting sqref="L77:S77">
    <cfRule type="cellIs" dxfId="50" priority="52" operator="lessThan">
      <formula>0</formula>
    </cfRule>
  </conditionalFormatting>
  <conditionalFormatting sqref="L78:S78">
    <cfRule type="cellIs" dxfId="49" priority="51" operator="lessThan">
      <formula>0</formula>
    </cfRule>
  </conditionalFormatting>
  <conditionalFormatting sqref="L79:S79">
    <cfRule type="cellIs" dxfId="48" priority="50" operator="lessThan">
      <formula>0</formula>
    </cfRule>
  </conditionalFormatting>
  <conditionalFormatting sqref="L80:S80">
    <cfRule type="cellIs" dxfId="47" priority="49" operator="lessThan">
      <formula>0</formula>
    </cfRule>
  </conditionalFormatting>
  <conditionalFormatting sqref="L81:S81">
    <cfRule type="cellIs" dxfId="46" priority="48" operator="lessThan">
      <formula>0</formula>
    </cfRule>
  </conditionalFormatting>
  <conditionalFormatting sqref="L82:S82">
    <cfRule type="cellIs" dxfId="45" priority="47" operator="lessThan">
      <formula>0</formula>
    </cfRule>
  </conditionalFormatting>
  <conditionalFormatting sqref="L83:S83">
    <cfRule type="cellIs" dxfId="44" priority="46" operator="lessThan">
      <formula>0</formula>
    </cfRule>
  </conditionalFormatting>
  <conditionalFormatting sqref="L84:S84">
    <cfRule type="cellIs" dxfId="43" priority="45" operator="lessThan">
      <formula>0</formula>
    </cfRule>
  </conditionalFormatting>
  <conditionalFormatting sqref="L85:S85">
    <cfRule type="cellIs" dxfId="42" priority="44" operator="lessThan">
      <formula>0</formula>
    </cfRule>
  </conditionalFormatting>
  <conditionalFormatting sqref="L86:S86">
    <cfRule type="cellIs" dxfId="41" priority="43" operator="lessThan">
      <formula>0</formula>
    </cfRule>
  </conditionalFormatting>
  <conditionalFormatting sqref="L87:S87">
    <cfRule type="cellIs" dxfId="40" priority="42" operator="lessThan">
      <formula>0</formula>
    </cfRule>
  </conditionalFormatting>
  <conditionalFormatting sqref="K74">
    <cfRule type="cellIs" dxfId="39" priority="41" operator="lessThan">
      <formula>0</formula>
    </cfRule>
  </conditionalFormatting>
  <conditionalFormatting sqref="K75">
    <cfRule type="cellIs" dxfId="38" priority="40" operator="lessThan">
      <formula>0</formula>
    </cfRule>
  </conditionalFormatting>
  <conditionalFormatting sqref="K76">
    <cfRule type="cellIs" dxfId="37" priority="39" operator="lessThan">
      <formula>0</formula>
    </cfRule>
  </conditionalFormatting>
  <conditionalFormatting sqref="K77">
    <cfRule type="cellIs" dxfId="36" priority="38" operator="lessThan">
      <formula>0</formula>
    </cfRule>
  </conditionalFormatting>
  <conditionalFormatting sqref="K78">
    <cfRule type="cellIs" dxfId="35" priority="37" operator="lessThan">
      <formula>0</formula>
    </cfRule>
  </conditionalFormatting>
  <conditionalFormatting sqref="K79">
    <cfRule type="cellIs" dxfId="34" priority="36" operator="lessThan">
      <formula>0</formula>
    </cfRule>
  </conditionalFormatting>
  <conditionalFormatting sqref="K80">
    <cfRule type="cellIs" dxfId="33" priority="35" operator="lessThan">
      <formula>0</formula>
    </cfRule>
  </conditionalFormatting>
  <conditionalFormatting sqref="K81">
    <cfRule type="cellIs" dxfId="32" priority="34" operator="lessThan">
      <formula>0</formula>
    </cfRule>
  </conditionalFormatting>
  <conditionalFormatting sqref="K82">
    <cfRule type="cellIs" dxfId="31" priority="33" operator="lessThan">
      <formula>0</formula>
    </cfRule>
  </conditionalFormatting>
  <conditionalFormatting sqref="K83">
    <cfRule type="cellIs" dxfId="30" priority="32" operator="lessThan">
      <formula>0</formula>
    </cfRule>
  </conditionalFormatting>
  <conditionalFormatting sqref="K84">
    <cfRule type="cellIs" dxfId="29" priority="31" operator="lessThan">
      <formula>0</formula>
    </cfRule>
  </conditionalFormatting>
  <conditionalFormatting sqref="K85">
    <cfRule type="cellIs" dxfId="28" priority="30" operator="lessThan">
      <formula>0</formula>
    </cfRule>
  </conditionalFormatting>
  <conditionalFormatting sqref="K86">
    <cfRule type="cellIs" dxfId="27" priority="29" operator="lessThan">
      <formula>0</formula>
    </cfRule>
  </conditionalFormatting>
  <conditionalFormatting sqref="L108:S108">
    <cfRule type="cellIs" dxfId="26" priority="27" operator="lessThan">
      <formula>0</formula>
    </cfRule>
  </conditionalFormatting>
  <conditionalFormatting sqref="L109:S109">
    <cfRule type="cellIs" dxfId="25" priority="26" operator="lessThan">
      <formula>0</formula>
    </cfRule>
  </conditionalFormatting>
  <conditionalFormatting sqref="L110:S110">
    <cfRule type="cellIs" dxfId="24" priority="25" operator="lessThan">
      <formula>0</formula>
    </cfRule>
  </conditionalFormatting>
  <conditionalFormatting sqref="L111:S111">
    <cfRule type="cellIs" dxfId="23" priority="24" operator="lessThan">
      <formula>0</formula>
    </cfRule>
  </conditionalFormatting>
  <conditionalFormatting sqref="L112:S112">
    <cfRule type="cellIs" dxfId="22" priority="23" operator="lessThan">
      <formula>0</formula>
    </cfRule>
  </conditionalFormatting>
  <conditionalFormatting sqref="L113:S113">
    <cfRule type="cellIs" dxfId="21" priority="22" operator="lessThan">
      <formula>0</formula>
    </cfRule>
  </conditionalFormatting>
  <conditionalFormatting sqref="L114:S114">
    <cfRule type="cellIs" dxfId="20" priority="21" operator="lessThan">
      <formula>0</formula>
    </cfRule>
  </conditionalFormatting>
  <conditionalFormatting sqref="L115:S115">
    <cfRule type="cellIs" dxfId="19" priority="20" operator="lessThan">
      <formula>0</formula>
    </cfRule>
  </conditionalFormatting>
  <conditionalFormatting sqref="L116:S116">
    <cfRule type="cellIs" dxfId="18" priority="19" operator="lessThan">
      <formula>0</formula>
    </cfRule>
  </conditionalFormatting>
  <conditionalFormatting sqref="L117:S117">
    <cfRule type="cellIs" dxfId="17" priority="18" operator="lessThan">
      <formula>0</formula>
    </cfRule>
  </conditionalFormatting>
  <conditionalFormatting sqref="L118:S118">
    <cfRule type="cellIs" dxfId="16" priority="17" operator="lessThan">
      <formula>0</formula>
    </cfRule>
  </conditionalFormatting>
  <conditionalFormatting sqref="L119:S119">
    <cfRule type="cellIs" dxfId="15" priority="16" operator="lessThan">
      <formula>0</formula>
    </cfRule>
  </conditionalFormatting>
  <conditionalFormatting sqref="L120:S120">
    <cfRule type="cellIs" dxfId="14" priority="15" operator="lessThan">
      <formula>0</formula>
    </cfRule>
  </conditionalFormatting>
  <conditionalFormatting sqref="K107">
    <cfRule type="cellIs" dxfId="13" priority="14" operator="lessThan">
      <formula>0</formula>
    </cfRule>
  </conditionalFormatting>
  <conditionalFormatting sqref="K108">
    <cfRule type="cellIs" dxfId="12" priority="13" operator="lessThan">
      <formula>0</formula>
    </cfRule>
  </conditionalFormatting>
  <conditionalFormatting sqref="K109">
    <cfRule type="cellIs" dxfId="11" priority="12" operator="lessThan">
      <formula>0</formula>
    </cfRule>
  </conditionalFormatting>
  <conditionalFormatting sqref="K110">
    <cfRule type="cellIs" dxfId="10" priority="11" operator="lessThan">
      <formula>0</formula>
    </cfRule>
  </conditionalFormatting>
  <conditionalFormatting sqref="K111">
    <cfRule type="cellIs" dxfId="9" priority="10" operator="lessThan">
      <formula>0</formula>
    </cfRule>
  </conditionalFormatting>
  <conditionalFormatting sqref="K112">
    <cfRule type="cellIs" dxfId="8" priority="9" operator="lessThan">
      <formula>0</formula>
    </cfRule>
  </conditionalFormatting>
  <conditionalFormatting sqref="K113">
    <cfRule type="cellIs" dxfId="7" priority="8" operator="lessThan">
      <formula>0</formula>
    </cfRule>
  </conditionalFormatting>
  <conditionalFormatting sqref="K114">
    <cfRule type="cellIs" dxfId="6" priority="7" operator="lessThan">
      <formula>0</formula>
    </cfRule>
  </conditionalFormatting>
  <conditionalFormatting sqref="K115">
    <cfRule type="cellIs" dxfId="5" priority="6" operator="lessThan">
      <formula>0</formula>
    </cfRule>
  </conditionalFormatting>
  <conditionalFormatting sqref="K116">
    <cfRule type="cellIs" dxfId="4" priority="5" operator="lessThan">
      <formula>0</formula>
    </cfRule>
  </conditionalFormatting>
  <conditionalFormatting sqref="K117">
    <cfRule type="cellIs" dxfId="3" priority="4" operator="lessThan">
      <formula>0</formula>
    </cfRule>
  </conditionalFormatting>
  <conditionalFormatting sqref="K118">
    <cfRule type="cellIs" dxfId="2" priority="3" operator="lessThan">
      <formula>0</formula>
    </cfRule>
  </conditionalFormatting>
  <conditionalFormatting sqref="K119">
    <cfRule type="cellIs" dxfId="1" priority="2" operator="lessThan">
      <formula>0</formula>
    </cfRule>
  </conditionalFormatting>
  <conditionalFormatting sqref="K120">
    <cfRule type="cellIs" dxfId="0" priority="1" operator="lessThan">
      <formula>0</formula>
    </cfRule>
  </conditionalFormatting>
  <hyperlinks>
    <hyperlink ref="A3" location="'4. Energy demand'!A1" display="Return to: Chapter contents"/>
  </hyperlinks>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E0058"/>
  </sheetPr>
  <dimension ref="A1:P372"/>
  <sheetViews>
    <sheetView showGridLines="0" zoomScale="80" zoomScaleNormal="80" workbookViewId="0">
      <selection activeCell="A2" sqref="A2"/>
    </sheetView>
  </sheetViews>
  <sheetFormatPr defaultColWidth="9.140625" defaultRowHeight="14.25" x14ac:dyDescent="0.2"/>
  <cols>
    <col min="1" max="9" width="9.140625" style="106"/>
    <col min="10" max="10" width="6.7109375" style="106" customWidth="1"/>
    <col min="11" max="12" width="6.7109375" style="235" customWidth="1"/>
    <col min="13" max="13" width="23.85546875" style="235" customWidth="1"/>
    <col min="14" max="14" width="18" style="41" customWidth="1"/>
    <col min="15" max="15" width="13.28515625" style="106" customWidth="1"/>
    <col min="16" max="16" width="17" style="106" customWidth="1"/>
    <col min="17" max="16384" width="9.140625" style="106"/>
  </cols>
  <sheetData>
    <row r="1" spans="1:16" s="241" customFormat="1" ht="20.25" customHeight="1" x14ac:dyDescent="0.3">
      <c r="A1" s="241" t="s">
        <v>268</v>
      </c>
      <c r="N1" s="244"/>
    </row>
    <row r="2" spans="1:16" s="81" customFormat="1" ht="15" x14ac:dyDescent="0.25"/>
    <row r="3" spans="1:16" s="487" customFormat="1" ht="15.75" x14ac:dyDescent="0.25">
      <c r="A3" s="486" t="s">
        <v>143</v>
      </c>
    </row>
    <row r="4" spans="1:16" s="489" customFormat="1" ht="15.75" x14ac:dyDescent="0.25">
      <c r="A4" s="488"/>
    </row>
    <row r="5" spans="1:16" s="229" customFormat="1" ht="20.25" x14ac:dyDescent="0.3">
      <c r="N5" s="240"/>
    </row>
    <row r="6" spans="1:16" ht="15" x14ac:dyDescent="0.25">
      <c r="A6" s="235"/>
      <c r="B6" s="235"/>
      <c r="C6" s="235"/>
      <c r="D6" s="235"/>
      <c r="E6" s="235"/>
      <c r="F6" s="235"/>
      <c r="G6" s="235"/>
      <c r="H6" s="235"/>
      <c r="I6" s="235"/>
      <c r="J6" s="235"/>
      <c r="N6" s="186" t="s">
        <v>269</v>
      </c>
      <c r="O6" s="186" t="s">
        <v>257</v>
      </c>
      <c r="P6" s="186" t="s">
        <v>270</v>
      </c>
    </row>
    <row r="7" spans="1:16" x14ac:dyDescent="0.2">
      <c r="A7" s="235"/>
      <c r="B7" s="235"/>
      <c r="C7" s="235"/>
      <c r="D7" s="235"/>
      <c r="E7" s="235"/>
      <c r="F7" s="235"/>
      <c r="G7" s="235"/>
      <c r="H7" s="235"/>
      <c r="I7" s="235"/>
      <c r="J7" s="235"/>
      <c r="N7" s="202">
        <v>42736</v>
      </c>
      <c r="O7" s="352">
        <v>72.270607411309982</v>
      </c>
      <c r="P7" s="352">
        <v>2.1910586565547683</v>
      </c>
    </row>
    <row r="8" spans="1:16" x14ac:dyDescent="0.2">
      <c r="A8" s="235"/>
      <c r="B8" s="235"/>
      <c r="C8" s="235"/>
      <c r="D8" s="235"/>
      <c r="E8" s="235"/>
      <c r="F8" s="235"/>
      <c r="G8" s="235"/>
      <c r="H8" s="235"/>
      <c r="I8" s="235"/>
      <c r="J8" s="235"/>
      <c r="N8" s="202">
        <v>42737</v>
      </c>
      <c r="O8" s="352">
        <v>89.728766843492807</v>
      </c>
      <c r="P8" s="352">
        <v>47.322705801234569</v>
      </c>
    </row>
    <row r="9" spans="1:16" x14ac:dyDescent="0.2">
      <c r="A9" s="235"/>
      <c r="B9" s="235"/>
      <c r="C9" s="235"/>
      <c r="D9" s="235"/>
      <c r="E9" s="235"/>
      <c r="F9" s="235"/>
      <c r="G9" s="235"/>
      <c r="H9" s="235"/>
      <c r="I9" s="235"/>
      <c r="J9" s="235"/>
      <c r="N9" s="202">
        <v>42738</v>
      </c>
      <c r="O9" s="352">
        <v>93.839898404076962</v>
      </c>
      <c r="P9" s="352">
        <v>70.701293318740454</v>
      </c>
    </row>
    <row r="10" spans="1:16" x14ac:dyDescent="0.2">
      <c r="A10" s="235"/>
      <c r="B10" s="235"/>
      <c r="C10" s="235"/>
      <c r="D10" s="235"/>
      <c r="E10" s="235"/>
      <c r="F10" s="235"/>
      <c r="G10" s="235"/>
      <c r="H10" s="235"/>
      <c r="I10" s="235"/>
      <c r="J10" s="235"/>
      <c r="N10" s="202">
        <v>42739</v>
      </c>
      <c r="O10" s="352">
        <v>85.890366370158148</v>
      </c>
      <c r="P10" s="352">
        <v>29.414509030918957</v>
      </c>
    </row>
    <row r="11" spans="1:16" x14ac:dyDescent="0.2">
      <c r="A11" s="235"/>
      <c r="B11" s="235"/>
      <c r="C11" s="235"/>
      <c r="D11" s="235"/>
      <c r="E11" s="235"/>
      <c r="F11" s="235"/>
      <c r="G11" s="235"/>
      <c r="H11" s="235"/>
      <c r="I11" s="235"/>
      <c r="J11" s="235"/>
      <c r="N11" s="202">
        <v>42740</v>
      </c>
      <c r="O11" s="352">
        <v>96.466692269644014</v>
      </c>
      <c r="P11" s="352">
        <v>82.591346118183353</v>
      </c>
    </row>
    <row r="12" spans="1:16" x14ac:dyDescent="0.2">
      <c r="A12" s="235"/>
      <c r="B12" s="235"/>
      <c r="C12" s="235"/>
      <c r="D12" s="235"/>
      <c r="E12" s="235"/>
      <c r="F12" s="235"/>
      <c r="G12" s="235"/>
      <c r="H12" s="235"/>
      <c r="I12" s="235"/>
      <c r="J12" s="235"/>
      <c r="N12" s="202">
        <v>42741</v>
      </c>
      <c r="O12" s="352">
        <v>90.820712225824821</v>
      </c>
      <c r="P12" s="352">
        <v>57.229489895785257</v>
      </c>
    </row>
    <row r="13" spans="1:16" x14ac:dyDescent="0.2">
      <c r="A13" s="235"/>
      <c r="B13" s="235"/>
      <c r="C13" s="235"/>
      <c r="D13" s="235"/>
      <c r="E13" s="235"/>
      <c r="F13" s="235"/>
      <c r="G13" s="235"/>
      <c r="H13" s="235"/>
      <c r="I13" s="235"/>
      <c r="J13" s="235"/>
      <c r="N13" s="202">
        <v>42742</v>
      </c>
      <c r="O13" s="352">
        <v>65.696943774590395</v>
      </c>
      <c r="P13" s="352">
        <v>2.1910586565547683</v>
      </c>
    </row>
    <row r="14" spans="1:16" x14ac:dyDescent="0.2">
      <c r="A14" s="235"/>
      <c r="B14" s="235"/>
      <c r="C14" s="235"/>
      <c r="D14" s="235"/>
      <c r="E14" s="235"/>
      <c r="F14" s="235"/>
      <c r="G14" s="235"/>
      <c r="H14" s="235"/>
      <c r="I14" s="235"/>
      <c r="J14" s="235"/>
      <c r="N14" s="202">
        <v>42743</v>
      </c>
      <c r="O14" s="352">
        <v>60.084120082395714</v>
      </c>
      <c r="P14" s="352">
        <v>2.1910586565547683</v>
      </c>
    </row>
    <row r="15" spans="1:16" x14ac:dyDescent="0.2">
      <c r="A15" s="235"/>
      <c r="B15" s="235"/>
      <c r="C15" s="235"/>
      <c r="D15" s="235"/>
      <c r="E15" s="235"/>
      <c r="F15" s="235"/>
      <c r="G15" s="235"/>
      <c r="H15" s="235"/>
      <c r="I15" s="235"/>
      <c r="J15" s="235"/>
      <c r="N15" s="202">
        <v>42744</v>
      </c>
      <c r="O15" s="352">
        <v>65.82206637023161</v>
      </c>
      <c r="P15" s="352">
        <v>2.1910586565547683</v>
      </c>
    </row>
    <row r="16" spans="1:16" x14ac:dyDescent="0.2">
      <c r="A16" s="235"/>
      <c r="B16" s="235"/>
      <c r="C16" s="235"/>
      <c r="D16" s="235"/>
      <c r="E16" s="235"/>
      <c r="F16" s="235"/>
      <c r="G16" s="235"/>
      <c r="H16" s="235"/>
      <c r="I16" s="235"/>
      <c r="J16" s="235"/>
      <c r="N16" s="202">
        <v>42745</v>
      </c>
      <c r="O16" s="352">
        <v>70.710959274166527</v>
      </c>
      <c r="P16" s="352">
        <v>2.1910586565547683</v>
      </c>
    </row>
    <row r="17" spans="14:16" x14ac:dyDescent="0.2">
      <c r="N17" s="202">
        <v>42746</v>
      </c>
      <c r="O17" s="352">
        <v>66.909091260837769</v>
      </c>
      <c r="P17" s="352">
        <v>2.1910586565547683</v>
      </c>
    </row>
    <row r="18" spans="14:16" x14ac:dyDescent="0.2">
      <c r="N18" s="202">
        <v>42747</v>
      </c>
      <c r="O18" s="352">
        <v>80.958287074085789</v>
      </c>
      <c r="P18" s="352">
        <v>14.417229204725491</v>
      </c>
    </row>
    <row r="19" spans="14:16" x14ac:dyDescent="0.2">
      <c r="N19" s="202">
        <v>42748</v>
      </c>
      <c r="O19" s="352">
        <v>93.207063070522111</v>
      </c>
      <c r="P19" s="352">
        <v>68.309285949373063</v>
      </c>
    </row>
    <row r="20" spans="14:16" x14ac:dyDescent="0.2">
      <c r="N20" s="202">
        <v>42749</v>
      </c>
      <c r="O20" s="352">
        <v>89.72381066881168</v>
      </c>
      <c r="P20" s="352">
        <v>45.476451982736599</v>
      </c>
    </row>
    <row r="21" spans="14:16" x14ac:dyDescent="0.2">
      <c r="N21" s="202">
        <v>42750</v>
      </c>
      <c r="O21" s="352">
        <v>77.354820048124822</v>
      </c>
      <c r="P21" s="352">
        <v>2.1910586565547683</v>
      </c>
    </row>
    <row r="22" spans="14:16" x14ac:dyDescent="0.2">
      <c r="N22" s="202">
        <v>42751</v>
      </c>
      <c r="O22" s="352">
        <v>71.411408799812378</v>
      </c>
      <c r="P22" s="352">
        <v>2.1910586565547683</v>
      </c>
    </row>
    <row r="23" spans="14:16" x14ac:dyDescent="0.2">
      <c r="N23" s="202">
        <v>42752</v>
      </c>
      <c r="O23" s="352">
        <v>80.342572046856489</v>
      </c>
      <c r="P23" s="352">
        <v>12.656706555283831</v>
      </c>
    </row>
    <row r="24" spans="14:16" x14ac:dyDescent="0.2">
      <c r="N24" s="202">
        <v>42753</v>
      </c>
      <c r="O24" s="352">
        <v>90.475015755228242</v>
      </c>
      <c r="P24" s="352">
        <v>53.293502431247589</v>
      </c>
    </row>
    <row r="25" spans="14:16" x14ac:dyDescent="0.2">
      <c r="N25" s="202">
        <v>42754</v>
      </c>
      <c r="O25" s="352">
        <v>90.739959820012345</v>
      </c>
      <c r="P25" s="352">
        <v>55.314085096061099</v>
      </c>
    </row>
    <row r="26" spans="14:16" x14ac:dyDescent="0.2">
      <c r="N26" s="202">
        <v>42755</v>
      </c>
      <c r="O26" s="352">
        <v>94.293511399693216</v>
      </c>
      <c r="P26" s="352">
        <v>74.918132347705907</v>
      </c>
    </row>
    <row r="27" spans="14:16" x14ac:dyDescent="0.2">
      <c r="N27" s="202">
        <v>42756</v>
      </c>
      <c r="O27" s="352">
        <v>101.36273178089986</v>
      </c>
      <c r="P27" s="352">
        <v>101.36273178089986</v>
      </c>
    </row>
    <row r="28" spans="14:16" x14ac:dyDescent="0.2">
      <c r="N28" s="202">
        <v>42757</v>
      </c>
      <c r="O28" s="352">
        <v>97.623556841919466</v>
      </c>
      <c r="P28" s="352">
        <v>85.587775861065822</v>
      </c>
    </row>
    <row r="29" spans="14:16" x14ac:dyDescent="0.2">
      <c r="N29" s="202">
        <v>42758</v>
      </c>
      <c r="O29" s="352">
        <v>95.068880106991017</v>
      </c>
      <c r="P29" s="352">
        <v>77.487648853728004</v>
      </c>
    </row>
    <row r="30" spans="14:16" x14ac:dyDescent="0.2">
      <c r="N30" s="202">
        <v>42759</v>
      </c>
      <c r="O30" s="352">
        <v>89.982064492492199</v>
      </c>
      <c r="P30" s="352">
        <v>49.305240817615278</v>
      </c>
    </row>
    <row r="31" spans="14:16" x14ac:dyDescent="0.2">
      <c r="N31" s="202">
        <v>42760</v>
      </c>
      <c r="O31" s="352">
        <v>91.537803154975592</v>
      </c>
      <c r="P31" s="352">
        <v>59.562269176036956</v>
      </c>
    </row>
    <row r="32" spans="14:16" x14ac:dyDescent="0.2">
      <c r="N32" s="202">
        <v>42761</v>
      </c>
      <c r="O32" s="352">
        <v>99.896552954011511</v>
      </c>
      <c r="P32" s="352">
        <v>93.738546265751651</v>
      </c>
    </row>
    <row r="33" spans="14:16" x14ac:dyDescent="0.2">
      <c r="N33" s="202">
        <v>42762</v>
      </c>
      <c r="O33" s="352">
        <v>88.795988100190783</v>
      </c>
      <c r="P33" s="352">
        <v>39.532460455701596</v>
      </c>
    </row>
    <row r="34" spans="14:16" x14ac:dyDescent="0.2">
      <c r="N34" s="202">
        <v>42763</v>
      </c>
      <c r="O34" s="352">
        <v>73.673357594158091</v>
      </c>
      <c r="P34" s="352">
        <v>2.1910586565547683</v>
      </c>
    </row>
    <row r="35" spans="14:16" x14ac:dyDescent="0.2">
      <c r="N35" s="202">
        <v>42764</v>
      </c>
      <c r="O35" s="352">
        <v>75.82271977846186</v>
      </c>
      <c r="P35" s="352">
        <v>2.1910586565547683</v>
      </c>
    </row>
    <row r="36" spans="14:16" x14ac:dyDescent="0.2">
      <c r="N36" s="202">
        <v>42765</v>
      </c>
      <c r="O36" s="352">
        <v>65.221982355458195</v>
      </c>
      <c r="P36" s="352">
        <v>2.1910586565547683</v>
      </c>
    </row>
    <row r="37" spans="14:16" x14ac:dyDescent="0.2">
      <c r="N37" s="202">
        <v>42766</v>
      </c>
      <c r="O37" s="352">
        <v>65.13252456059486</v>
      </c>
      <c r="P37" s="352">
        <v>2.1910586565547683</v>
      </c>
    </row>
    <row r="38" spans="14:16" x14ac:dyDescent="0.2">
      <c r="N38" s="202">
        <v>42767</v>
      </c>
      <c r="O38" s="352">
        <v>56.427962477861911</v>
      </c>
      <c r="P38" s="352">
        <v>2.1910586565547683</v>
      </c>
    </row>
    <row r="39" spans="14:16" x14ac:dyDescent="0.2">
      <c r="N39" s="202">
        <v>42768</v>
      </c>
      <c r="O39" s="352">
        <v>58.765229226535062</v>
      </c>
      <c r="P39" s="352">
        <v>2.1910586565547683</v>
      </c>
    </row>
    <row r="40" spans="14:16" x14ac:dyDescent="0.2">
      <c r="N40" s="202">
        <v>42769</v>
      </c>
      <c r="O40" s="352">
        <v>68.029488478850297</v>
      </c>
      <c r="P40" s="352">
        <v>2.1910586565547683</v>
      </c>
    </row>
    <row r="41" spans="14:16" x14ac:dyDescent="0.2">
      <c r="N41" s="202">
        <v>42770</v>
      </c>
      <c r="O41" s="352">
        <v>71.345059787591353</v>
      </c>
      <c r="P41" s="352">
        <v>2.1910586565547683</v>
      </c>
    </row>
    <row r="42" spans="14:16" x14ac:dyDescent="0.2">
      <c r="N42" s="202">
        <v>42771</v>
      </c>
      <c r="O42" s="352">
        <v>79.918552115472437</v>
      </c>
      <c r="P42" s="352">
        <v>10.947746864841641</v>
      </c>
    </row>
    <row r="43" spans="14:16" x14ac:dyDescent="0.2">
      <c r="N43" s="202">
        <v>42772</v>
      </c>
      <c r="O43" s="352">
        <v>83.014632558251222</v>
      </c>
      <c r="P43" s="352">
        <v>21.606548199886969</v>
      </c>
    </row>
    <row r="44" spans="14:16" x14ac:dyDescent="0.2">
      <c r="N44" s="202">
        <v>42773</v>
      </c>
      <c r="O44" s="352">
        <v>67.312711184095789</v>
      </c>
      <c r="P44" s="352">
        <v>2.1910586565547683</v>
      </c>
    </row>
    <row r="45" spans="14:16" x14ac:dyDescent="0.2">
      <c r="N45" s="202">
        <v>42774</v>
      </c>
      <c r="O45" s="352">
        <v>78.446476210714167</v>
      </c>
      <c r="P45" s="352">
        <v>5.9103509473782871</v>
      </c>
    </row>
    <row r="46" spans="14:16" x14ac:dyDescent="0.2">
      <c r="N46" s="202">
        <v>42775</v>
      </c>
      <c r="O46" s="352">
        <v>91.693933612724365</v>
      </c>
      <c r="P46" s="352">
        <v>61.547982835706726</v>
      </c>
    </row>
    <row r="47" spans="14:16" x14ac:dyDescent="0.2">
      <c r="N47" s="202">
        <v>42776</v>
      </c>
      <c r="O47" s="352">
        <v>97.871654795718484</v>
      </c>
      <c r="P47" s="352">
        <v>87.816347795643836</v>
      </c>
    </row>
    <row r="48" spans="14:16" x14ac:dyDescent="0.2">
      <c r="N48" s="202">
        <v>42777</v>
      </c>
      <c r="O48" s="352">
        <v>100.89588040888069</v>
      </c>
      <c r="P48" s="352">
        <v>96.74947436270773</v>
      </c>
    </row>
    <row r="49" spans="14:16" x14ac:dyDescent="0.2">
      <c r="N49" s="202">
        <v>42778</v>
      </c>
      <c r="O49" s="352">
        <v>95.402686015266866</v>
      </c>
      <c r="P49" s="352">
        <v>79.720052699489614</v>
      </c>
    </row>
    <row r="50" spans="14:16" x14ac:dyDescent="0.2">
      <c r="N50" s="202">
        <v>42779</v>
      </c>
      <c r="O50" s="352">
        <v>75.012699791519012</v>
      </c>
      <c r="P50" s="352">
        <v>2.1910586565547683</v>
      </c>
    </row>
    <row r="51" spans="14:16" x14ac:dyDescent="0.2">
      <c r="N51" s="202">
        <v>42780</v>
      </c>
      <c r="O51" s="352">
        <v>74.282620266652188</v>
      </c>
      <c r="P51" s="352">
        <v>2.1910586565547683</v>
      </c>
    </row>
    <row r="52" spans="14:16" x14ac:dyDescent="0.2">
      <c r="N52" s="202">
        <v>42781</v>
      </c>
      <c r="O52" s="352">
        <v>64.587682142687243</v>
      </c>
      <c r="P52" s="352">
        <v>2.1910586565547683</v>
      </c>
    </row>
    <row r="53" spans="14:16" x14ac:dyDescent="0.2">
      <c r="N53" s="202">
        <v>42782</v>
      </c>
      <c r="O53" s="352">
        <v>60.054110091002016</v>
      </c>
      <c r="P53" s="352">
        <v>2.1910586565547683</v>
      </c>
    </row>
    <row r="54" spans="14:16" x14ac:dyDescent="0.2">
      <c r="N54" s="202">
        <v>42783</v>
      </c>
      <c r="O54" s="352">
        <v>57.969660836474098</v>
      </c>
      <c r="P54" s="352">
        <v>2.1910586565547683</v>
      </c>
    </row>
    <row r="55" spans="14:16" x14ac:dyDescent="0.2">
      <c r="N55" s="202">
        <v>42784</v>
      </c>
      <c r="O55" s="352">
        <v>59.350646294661502</v>
      </c>
      <c r="P55" s="352">
        <v>2.1910586565547683</v>
      </c>
    </row>
    <row r="56" spans="14:16" x14ac:dyDescent="0.2">
      <c r="N56" s="202">
        <v>42785</v>
      </c>
      <c r="O56" s="352">
        <v>60.134280927245364</v>
      </c>
      <c r="P56" s="352">
        <v>2.1910586565547683</v>
      </c>
    </row>
    <row r="57" spans="14:16" x14ac:dyDescent="0.2">
      <c r="N57" s="202">
        <v>42786</v>
      </c>
      <c r="O57" s="352">
        <v>46.128217668693523</v>
      </c>
      <c r="P57" s="352">
        <v>2.1910586565547683</v>
      </c>
    </row>
    <row r="58" spans="14:16" x14ac:dyDescent="0.2">
      <c r="N58" s="202">
        <v>42787</v>
      </c>
      <c r="O58" s="352">
        <v>48.171938898896641</v>
      </c>
      <c r="P58" s="352">
        <v>2.1910586565547683</v>
      </c>
    </row>
    <row r="59" spans="14:16" x14ac:dyDescent="0.2">
      <c r="N59" s="202">
        <v>42788</v>
      </c>
      <c r="O59" s="352">
        <v>51.228617846862988</v>
      </c>
      <c r="P59" s="352">
        <v>2.1910586565547683</v>
      </c>
    </row>
    <row r="60" spans="14:16" x14ac:dyDescent="0.2">
      <c r="N60" s="202">
        <v>42789</v>
      </c>
      <c r="O60" s="352">
        <v>60.032468691642848</v>
      </c>
      <c r="P60" s="352">
        <v>2.1910586565547683</v>
      </c>
    </row>
    <row r="61" spans="14:16" x14ac:dyDescent="0.2">
      <c r="N61" s="202">
        <v>42790</v>
      </c>
      <c r="O61" s="352">
        <v>65.074495311101145</v>
      </c>
      <c r="P61" s="352">
        <v>2.1910586565547683</v>
      </c>
    </row>
    <row r="62" spans="14:16" x14ac:dyDescent="0.2">
      <c r="N62" s="202">
        <v>42791</v>
      </c>
      <c r="O62" s="352">
        <v>65.360189953396343</v>
      </c>
      <c r="P62" s="352">
        <v>2.1910586565547683</v>
      </c>
    </row>
    <row r="63" spans="14:16" x14ac:dyDescent="0.2">
      <c r="N63" s="202">
        <v>42792</v>
      </c>
      <c r="O63" s="352">
        <v>59.016340825011966</v>
      </c>
      <c r="P63" s="352">
        <v>2.1910586565547683</v>
      </c>
    </row>
    <row r="64" spans="14:16" x14ac:dyDescent="0.2">
      <c r="N64" s="202">
        <v>42793</v>
      </c>
      <c r="O64" s="352">
        <v>67.507668453272245</v>
      </c>
      <c r="P64" s="352">
        <v>2.1910586565547683</v>
      </c>
    </row>
    <row r="65" spans="14:16" x14ac:dyDescent="0.2">
      <c r="N65" s="202">
        <v>42794</v>
      </c>
      <c r="O65" s="352">
        <v>73.66894167193999</v>
      </c>
      <c r="P65" s="352">
        <v>2.1910586565547683</v>
      </c>
    </row>
    <row r="66" spans="14:16" x14ac:dyDescent="0.2">
      <c r="N66" s="202">
        <v>42795</v>
      </c>
      <c r="O66" s="352">
        <v>70.021295391261759</v>
      </c>
      <c r="P66" s="352">
        <v>2.1910586565547683</v>
      </c>
    </row>
    <row r="67" spans="14:16" x14ac:dyDescent="0.2">
      <c r="N67" s="202">
        <v>42796</v>
      </c>
      <c r="O67" s="352">
        <v>64.19910665418189</v>
      </c>
      <c r="P67" s="352">
        <v>2.1910586565547683</v>
      </c>
    </row>
    <row r="68" spans="14:16" x14ac:dyDescent="0.2">
      <c r="N68" s="202">
        <v>42797</v>
      </c>
      <c r="O68" s="352">
        <v>63.389164919333922</v>
      </c>
      <c r="P68" s="352">
        <v>2.1910586565547683</v>
      </c>
    </row>
    <row r="69" spans="14:16" x14ac:dyDescent="0.2">
      <c r="N69" s="202">
        <v>42798</v>
      </c>
      <c r="O69" s="352">
        <v>58.621134566995117</v>
      </c>
      <c r="P69" s="352">
        <v>2.1910586565547683</v>
      </c>
    </row>
    <row r="70" spans="14:16" x14ac:dyDescent="0.2">
      <c r="N70" s="202">
        <v>42799</v>
      </c>
      <c r="O70" s="352">
        <v>66.253604762891456</v>
      </c>
      <c r="P70" s="352">
        <v>2.1910586565547683</v>
      </c>
    </row>
    <row r="71" spans="14:16" x14ac:dyDescent="0.2">
      <c r="N71" s="202">
        <v>42800</v>
      </c>
      <c r="O71" s="352">
        <v>65.877818170756029</v>
      </c>
      <c r="P71" s="352">
        <v>2.1910586565547683</v>
      </c>
    </row>
    <row r="72" spans="14:16" x14ac:dyDescent="0.2">
      <c r="N72" s="202">
        <v>42801</v>
      </c>
      <c r="O72" s="352">
        <v>59.531213316598468</v>
      </c>
      <c r="P72" s="352">
        <v>2.1910586565547683</v>
      </c>
    </row>
    <row r="73" spans="14:16" x14ac:dyDescent="0.2">
      <c r="N73" s="202">
        <v>42802</v>
      </c>
      <c r="O73" s="352">
        <v>51.907688274171697</v>
      </c>
      <c r="P73" s="352">
        <v>2.1910586565547683</v>
      </c>
    </row>
    <row r="74" spans="14:16" x14ac:dyDescent="0.2">
      <c r="N74" s="202">
        <v>42803</v>
      </c>
      <c r="O74" s="352">
        <v>41.172938191532026</v>
      </c>
      <c r="P74" s="352">
        <v>2.1910586565547683</v>
      </c>
    </row>
    <row r="75" spans="14:16" x14ac:dyDescent="0.2">
      <c r="N75" s="202">
        <v>42804</v>
      </c>
      <c r="O75" s="352">
        <v>50.804647370802883</v>
      </c>
      <c r="P75" s="352">
        <v>2.1910586565547683</v>
      </c>
    </row>
    <row r="76" spans="14:16" x14ac:dyDescent="0.2">
      <c r="N76" s="202">
        <v>42805</v>
      </c>
      <c r="O76" s="352">
        <v>45.544240439112812</v>
      </c>
      <c r="P76" s="352">
        <v>2.1910586565547683</v>
      </c>
    </row>
    <row r="77" spans="14:16" x14ac:dyDescent="0.2">
      <c r="N77" s="202">
        <v>42806</v>
      </c>
      <c r="O77" s="352">
        <v>48.913453871900401</v>
      </c>
      <c r="P77" s="352">
        <v>2.1910586565547683</v>
      </c>
    </row>
    <row r="78" spans="14:16" x14ac:dyDescent="0.2">
      <c r="N78" s="202">
        <v>42807</v>
      </c>
      <c r="O78" s="352">
        <v>43.880881983553522</v>
      </c>
      <c r="P78" s="352">
        <v>2.1910586565547683</v>
      </c>
    </row>
    <row r="79" spans="14:16" x14ac:dyDescent="0.2">
      <c r="N79" s="202">
        <v>42808</v>
      </c>
      <c r="O79" s="352">
        <v>44.25759069837499</v>
      </c>
      <c r="P79" s="352">
        <v>2.1910586565547683</v>
      </c>
    </row>
    <row r="80" spans="14:16" x14ac:dyDescent="0.2">
      <c r="N80" s="202">
        <v>42809</v>
      </c>
      <c r="O80" s="352">
        <v>39.516778302684656</v>
      </c>
      <c r="P80" s="352">
        <v>2.1910586565547683</v>
      </c>
    </row>
    <row r="81" spans="14:16" x14ac:dyDescent="0.2">
      <c r="N81" s="202">
        <v>42810</v>
      </c>
      <c r="O81" s="352">
        <v>49.6924290617469</v>
      </c>
      <c r="P81" s="352">
        <v>2.1910586565547683</v>
      </c>
    </row>
    <row r="82" spans="14:16" x14ac:dyDescent="0.2">
      <c r="N82" s="202">
        <v>42811</v>
      </c>
      <c r="O82" s="352">
        <v>55.18820014034084</v>
      </c>
      <c r="P82" s="352">
        <v>2.1910586565547683</v>
      </c>
    </row>
    <row r="83" spans="14:16" x14ac:dyDescent="0.2">
      <c r="N83" s="202">
        <v>42812</v>
      </c>
      <c r="O83" s="352">
        <v>46.43036027531511</v>
      </c>
      <c r="P83" s="352">
        <v>2.1910586565547683</v>
      </c>
    </row>
    <row r="84" spans="14:16" x14ac:dyDescent="0.2">
      <c r="N84" s="202">
        <v>42813</v>
      </c>
      <c r="O84" s="352">
        <v>44.671383393967012</v>
      </c>
      <c r="P84" s="352">
        <v>2.1910586565547683</v>
      </c>
    </row>
    <row r="85" spans="14:16" x14ac:dyDescent="0.2">
      <c r="N85" s="202">
        <v>42814</v>
      </c>
      <c r="O85" s="352">
        <v>49.31005677330662</v>
      </c>
      <c r="P85" s="352">
        <v>2.1910586565547683</v>
      </c>
    </row>
    <row r="86" spans="14:16" x14ac:dyDescent="0.2">
      <c r="N86" s="202">
        <v>42815</v>
      </c>
      <c r="O86" s="352">
        <v>54.123197893300095</v>
      </c>
      <c r="P86" s="352">
        <v>2.1910586565547683</v>
      </c>
    </row>
    <row r="87" spans="14:16" x14ac:dyDescent="0.2">
      <c r="N87" s="202">
        <v>42816</v>
      </c>
      <c r="O87" s="352">
        <v>59.580374412683959</v>
      </c>
      <c r="P87" s="352">
        <v>2.1910586565547683</v>
      </c>
    </row>
    <row r="88" spans="14:16" x14ac:dyDescent="0.2">
      <c r="N88" s="202">
        <v>42817</v>
      </c>
      <c r="O88" s="352">
        <v>60.986229638656788</v>
      </c>
      <c r="P88" s="352">
        <v>2.1910586565547683</v>
      </c>
    </row>
    <row r="89" spans="14:16" x14ac:dyDescent="0.2">
      <c r="N89" s="202">
        <v>42818</v>
      </c>
      <c r="O89" s="352">
        <v>56.671832940487285</v>
      </c>
      <c r="P89" s="352">
        <v>2.1910586565547683</v>
      </c>
    </row>
    <row r="90" spans="14:16" x14ac:dyDescent="0.2">
      <c r="N90" s="202">
        <v>42819</v>
      </c>
      <c r="O90" s="352">
        <v>48.876466297710721</v>
      </c>
      <c r="P90" s="352">
        <v>2.1910586565547683</v>
      </c>
    </row>
    <row r="91" spans="14:16" x14ac:dyDescent="0.2">
      <c r="N91" s="202">
        <v>42820</v>
      </c>
      <c r="O91" s="352">
        <v>43.801829839258538</v>
      </c>
      <c r="P91" s="352">
        <v>2.1910586565547683</v>
      </c>
    </row>
    <row r="92" spans="14:16" x14ac:dyDescent="0.2">
      <c r="N92" s="202">
        <v>42821</v>
      </c>
      <c r="O92" s="352">
        <v>41.367693257295315</v>
      </c>
      <c r="P92" s="352">
        <v>2.1910586565547683</v>
      </c>
    </row>
    <row r="93" spans="14:16" x14ac:dyDescent="0.2">
      <c r="N93" s="202">
        <v>42822</v>
      </c>
      <c r="O93" s="352">
        <v>40.105406836784859</v>
      </c>
      <c r="P93" s="352">
        <v>2.1910586565547683</v>
      </c>
    </row>
    <row r="94" spans="14:16" x14ac:dyDescent="0.2">
      <c r="N94" s="202">
        <v>42823</v>
      </c>
      <c r="O94" s="352">
        <v>40.317091273762202</v>
      </c>
      <c r="P94" s="352">
        <v>2.1910586565547683</v>
      </c>
    </row>
    <row r="95" spans="14:16" x14ac:dyDescent="0.2">
      <c r="N95" s="202">
        <v>42824</v>
      </c>
      <c r="O95" s="352">
        <v>29.667276014901987</v>
      </c>
      <c r="P95" s="352">
        <v>2.1910586565547683</v>
      </c>
    </row>
    <row r="96" spans="14:16" x14ac:dyDescent="0.2">
      <c r="N96" s="202">
        <v>42825</v>
      </c>
      <c r="O96" s="352">
        <v>31.618609691809581</v>
      </c>
      <c r="P96" s="352">
        <v>2.1910586565547683</v>
      </c>
    </row>
    <row r="97" spans="14:16" x14ac:dyDescent="0.2">
      <c r="N97" s="202">
        <v>42826</v>
      </c>
      <c r="O97" s="352">
        <v>34.811135528515841</v>
      </c>
      <c r="P97" s="352">
        <v>2.1910586565547683</v>
      </c>
    </row>
    <row r="98" spans="14:16" x14ac:dyDescent="0.2">
      <c r="N98" s="202">
        <v>42827</v>
      </c>
      <c r="O98" s="352">
        <v>35.81828756685595</v>
      </c>
      <c r="P98" s="352">
        <v>2.1910586565547683</v>
      </c>
    </row>
    <row r="99" spans="14:16" x14ac:dyDescent="0.2">
      <c r="N99" s="202">
        <v>42828</v>
      </c>
      <c r="O99" s="352">
        <v>36.806905127011881</v>
      </c>
      <c r="P99" s="352">
        <v>2.1910586565547683</v>
      </c>
    </row>
    <row r="100" spans="14:16" x14ac:dyDescent="0.2">
      <c r="N100" s="202">
        <v>42829</v>
      </c>
      <c r="O100" s="352">
        <v>35.44551837549897</v>
      </c>
      <c r="P100" s="352">
        <v>2.1910586565547683</v>
      </c>
    </row>
    <row r="101" spans="14:16" x14ac:dyDescent="0.2">
      <c r="N101" s="202">
        <v>42830</v>
      </c>
      <c r="O101" s="352">
        <v>37.015126439278347</v>
      </c>
      <c r="P101" s="352">
        <v>2.1910586565547683</v>
      </c>
    </row>
    <row r="102" spans="14:16" x14ac:dyDescent="0.2">
      <c r="N102" s="202">
        <v>42831</v>
      </c>
      <c r="O102" s="352">
        <v>33.515940033000689</v>
      </c>
      <c r="P102" s="352">
        <v>2.1910586565547683</v>
      </c>
    </row>
    <row r="103" spans="14:16" x14ac:dyDescent="0.2">
      <c r="N103" s="202">
        <v>42832</v>
      </c>
      <c r="O103" s="352">
        <v>32.408847549167525</v>
      </c>
      <c r="P103" s="352">
        <v>2.1910586565547683</v>
      </c>
    </row>
    <row r="104" spans="14:16" x14ac:dyDescent="0.2">
      <c r="N104" s="202">
        <v>42833</v>
      </c>
      <c r="O104" s="352">
        <v>29.048019610866948</v>
      </c>
      <c r="P104" s="352">
        <v>2.1910586565547683</v>
      </c>
    </row>
    <row r="105" spans="14:16" x14ac:dyDescent="0.2">
      <c r="N105" s="202">
        <v>42834</v>
      </c>
      <c r="O105" s="352">
        <v>23.648346486899221</v>
      </c>
      <c r="P105" s="352">
        <v>2.1910586565547683</v>
      </c>
    </row>
    <row r="106" spans="14:16" x14ac:dyDescent="0.2">
      <c r="N106" s="202">
        <v>42835</v>
      </c>
      <c r="O106" s="352">
        <v>28.170371659464408</v>
      </c>
      <c r="P106" s="352">
        <v>2.1910586565547683</v>
      </c>
    </row>
    <row r="107" spans="14:16" x14ac:dyDescent="0.2">
      <c r="N107" s="202">
        <v>42836</v>
      </c>
      <c r="O107" s="352">
        <v>30.554364299030482</v>
      </c>
      <c r="P107" s="352">
        <v>2.1910586565547683</v>
      </c>
    </row>
    <row r="108" spans="14:16" x14ac:dyDescent="0.2">
      <c r="N108" s="202">
        <v>42837</v>
      </c>
      <c r="O108" s="352">
        <v>32.158735699454766</v>
      </c>
      <c r="P108" s="352">
        <v>2.1910586565547683</v>
      </c>
    </row>
    <row r="109" spans="14:16" x14ac:dyDescent="0.2">
      <c r="N109" s="202">
        <v>42838</v>
      </c>
      <c r="O109" s="352">
        <v>35.5721972488031</v>
      </c>
      <c r="P109" s="352">
        <v>2.1910586565547683</v>
      </c>
    </row>
    <row r="110" spans="14:16" x14ac:dyDescent="0.2">
      <c r="N110" s="202">
        <v>42839</v>
      </c>
      <c r="O110" s="352">
        <v>35.925357091200674</v>
      </c>
      <c r="P110" s="352">
        <v>2.1910586565547683</v>
      </c>
    </row>
    <row r="111" spans="14:16" x14ac:dyDescent="0.2">
      <c r="N111" s="202">
        <v>42840</v>
      </c>
      <c r="O111" s="352">
        <v>34.443994227822415</v>
      </c>
      <c r="P111" s="352">
        <v>2.1910586565547683</v>
      </c>
    </row>
    <row r="112" spans="14:16" x14ac:dyDescent="0.2">
      <c r="N112" s="202">
        <v>42841</v>
      </c>
      <c r="O112" s="352">
        <v>33.90382189493706</v>
      </c>
      <c r="P112" s="352">
        <v>2.1910586565547683</v>
      </c>
    </row>
    <row r="113" spans="14:16" x14ac:dyDescent="0.2">
      <c r="N113" s="202">
        <v>42842</v>
      </c>
      <c r="O113" s="352">
        <v>35.740796082341198</v>
      </c>
      <c r="P113" s="352">
        <v>2.1910586565547683</v>
      </c>
    </row>
    <row r="114" spans="14:16" x14ac:dyDescent="0.2">
      <c r="N114" s="202">
        <v>42843</v>
      </c>
      <c r="O114" s="352">
        <v>36.918588394870547</v>
      </c>
      <c r="P114" s="352">
        <v>2.1910586565547683</v>
      </c>
    </row>
    <row r="115" spans="14:16" x14ac:dyDescent="0.2">
      <c r="N115" s="202">
        <v>42844</v>
      </c>
      <c r="O115" s="352">
        <v>35.797033045853851</v>
      </c>
      <c r="P115" s="352">
        <v>2.1910586565547683</v>
      </c>
    </row>
    <row r="116" spans="14:16" x14ac:dyDescent="0.2">
      <c r="N116" s="202">
        <v>42845</v>
      </c>
      <c r="O116" s="352">
        <v>36.230174041416774</v>
      </c>
      <c r="P116" s="352">
        <v>2.1910586565547683</v>
      </c>
    </row>
    <row r="117" spans="14:16" x14ac:dyDescent="0.2">
      <c r="N117" s="202">
        <v>42846</v>
      </c>
      <c r="O117" s="352">
        <v>32.761999253347227</v>
      </c>
      <c r="P117" s="352">
        <v>2.1910586565547683</v>
      </c>
    </row>
    <row r="118" spans="14:16" x14ac:dyDescent="0.2">
      <c r="N118" s="202">
        <v>42847</v>
      </c>
      <c r="O118" s="352">
        <v>28.664771524980811</v>
      </c>
      <c r="P118" s="352">
        <v>2.1910586565547683</v>
      </c>
    </row>
    <row r="119" spans="14:16" x14ac:dyDescent="0.2">
      <c r="N119" s="202">
        <v>42848</v>
      </c>
      <c r="O119" s="352">
        <v>31.098878684156368</v>
      </c>
      <c r="P119" s="352">
        <v>2.1910586565547683</v>
      </c>
    </row>
    <row r="120" spans="14:16" x14ac:dyDescent="0.2">
      <c r="N120" s="202">
        <v>42849</v>
      </c>
      <c r="O120" s="352">
        <v>35.957112417318498</v>
      </c>
      <c r="P120" s="352">
        <v>2.1910586565547683</v>
      </c>
    </row>
    <row r="121" spans="14:16" x14ac:dyDescent="0.2">
      <c r="N121" s="202">
        <v>42850</v>
      </c>
      <c r="O121" s="352">
        <v>46.447421736065323</v>
      </c>
      <c r="P121" s="352">
        <v>2.1910586565547683</v>
      </c>
    </row>
    <row r="122" spans="14:16" x14ac:dyDescent="0.2">
      <c r="N122" s="202">
        <v>42851</v>
      </c>
      <c r="O122" s="352">
        <v>53.129411312764972</v>
      </c>
      <c r="P122" s="352">
        <v>2.1910586565547683</v>
      </c>
    </row>
    <row r="123" spans="14:16" x14ac:dyDescent="0.2">
      <c r="N123" s="202">
        <v>42852</v>
      </c>
      <c r="O123" s="352">
        <v>49.756026730312058</v>
      </c>
      <c r="P123" s="352">
        <v>2.1910586565547683</v>
      </c>
    </row>
    <row r="124" spans="14:16" x14ac:dyDescent="0.2">
      <c r="N124" s="202">
        <v>42853</v>
      </c>
      <c r="O124" s="352">
        <v>41.776183590938487</v>
      </c>
      <c r="P124" s="352">
        <v>2.1910586565547683</v>
      </c>
    </row>
    <row r="125" spans="14:16" x14ac:dyDescent="0.2">
      <c r="N125" s="202">
        <v>42854</v>
      </c>
      <c r="O125" s="352">
        <v>38.44482163546801</v>
      </c>
      <c r="P125" s="352">
        <v>2.1910586565547683</v>
      </c>
    </row>
    <row r="126" spans="14:16" x14ac:dyDescent="0.2">
      <c r="N126" s="202">
        <v>42855</v>
      </c>
      <c r="O126" s="352">
        <v>35.248731885352676</v>
      </c>
      <c r="P126" s="352">
        <v>2.1910586565547683</v>
      </c>
    </row>
    <row r="127" spans="14:16" x14ac:dyDescent="0.2">
      <c r="N127" s="202">
        <v>42856</v>
      </c>
      <c r="O127" s="352">
        <v>35.425699936942053</v>
      </c>
      <c r="P127" s="352">
        <v>2.1910586565547683</v>
      </c>
    </row>
    <row r="128" spans="14:16" x14ac:dyDescent="0.2">
      <c r="N128" s="202">
        <v>42857</v>
      </c>
      <c r="O128" s="352">
        <v>31.134444574286324</v>
      </c>
      <c r="P128" s="352">
        <v>2.1910586565547683</v>
      </c>
    </row>
    <row r="129" spans="14:16" x14ac:dyDescent="0.2">
      <c r="N129" s="202">
        <v>42858</v>
      </c>
      <c r="O129" s="352">
        <v>39.39682472742264</v>
      </c>
      <c r="P129" s="352">
        <v>2.1910586565547683</v>
      </c>
    </row>
    <row r="130" spans="14:16" x14ac:dyDescent="0.2">
      <c r="N130" s="202">
        <v>42859</v>
      </c>
      <c r="O130" s="352">
        <v>35.005660846128563</v>
      </c>
      <c r="P130" s="352">
        <v>2.1910586565547683</v>
      </c>
    </row>
    <row r="131" spans="14:16" x14ac:dyDescent="0.2">
      <c r="N131" s="202">
        <v>42860</v>
      </c>
      <c r="O131" s="352">
        <v>32.370743161079766</v>
      </c>
      <c r="P131" s="352">
        <v>2.1910586565547683</v>
      </c>
    </row>
    <row r="132" spans="14:16" x14ac:dyDescent="0.2">
      <c r="N132" s="202">
        <v>42861</v>
      </c>
      <c r="O132" s="352">
        <v>30.211621375502936</v>
      </c>
      <c r="P132" s="352">
        <v>2.1910586565547683</v>
      </c>
    </row>
    <row r="133" spans="14:16" x14ac:dyDescent="0.2">
      <c r="N133" s="202">
        <v>42862</v>
      </c>
      <c r="O133" s="352">
        <v>27.579610912283002</v>
      </c>
      <c r="P133" s="352">
        <v>2.1910586565547683</v>
      </c>
    </row>
    <row r="134" spans="14:16" x14ac:dyDescent="0.2">
      <c r="N134" s="202">
        <v>42863</v>
      </c>
      <c r="O134" s="352">
        <v>32.601296369190599</v>
      </c>
      <c r="P134" s="352">
        <v>2.1910586565547683</v>
      </c>
    </row>
    <row r="135" spans="14:16" x14ac:dyDescent="0.2">
      <c r="N135" s="202">
        <v>42864</v>
      </c>
      <c r="O135" s="352">
        <v>33.158332967547075</v>
      </c>
      <c r="P135" s="352">
        <v>2.1910586565547683</v>
      </c>
    </row>
    <row r="136" spans="14:16" x14ac:dyDescent="0.2">
      <c r="N136" s="202">
        <v>42865</v>
      </c>
      <c r="O136" s="352">
        <v>26.52922991266583</v>
      </c>
      <c r="P136" s="352">
        <v>2.1910586565547683</v>
      </c>
    </row>
    <row r="137" spans="14:16" x14ac:dyDescent="0.2">
      <c r="N137" s="202">
        <v>42866</v>
      </c>
      <c r="O137" s="352">
        <v>22.162571457403423</v>
      </c>
      <c r="P137" s="352">
        <v>2.1910586565547683</v>
      </c>
    </row>
    <row r="138" spans="14:16" x14ac:dyDescent="0.2">
      <c r="N138" s="202">
        <v>42867</v>
      </c>
      <c r="O138" s="352">
        <v>20.642404945217578</v>
      </c>
      <c r="P138" s="352">
        <v>2.1910586565547683</v>
      </c>
    </row>
    <row r="139" spans="14:16" x14ac:dyDescent="0.2">
      <c r="N139" s="202">
        <v>42868</v>
      </c>
      <c r="O139" s="352">
        <v>21.301086632701907</v>
      </c>
      <c r="P139" s="352">
        <v>2.1910586565547683</v>
      </c>
    </row>
    <row r="140" spans="14:16" x14ac:dyDescent="0.2">
      <c r="N140" s="202">
        <v>42869</v>
      </c>
      <c r="O140" s="352">
        <v>20.010356514728816</v>
      </c>
      <c r="P140" s="352">
        <v>2.1910586565547683</v>
      </c>
    </row>
    <row r="141" spans="14:16" x14ac:dyDescent="0.2">
      <c r="N141" s="202">
        <v>42870</v>
      </c>
      <c r="O141" s="352">
        <v>23.576545494723923</v>
      </c>
      <c r="P141" s="352">
        <v>2.1910586565547683</v>
      </c>
    </row>
    <row r="142" spans="14:16" x14ac:dyDescent="0.2">
      <c r="N142" s="202">
        <v>42871</v>
      </c>
      <c r="O142" s="352">
        <v>17.906407464174318</v>
      </c>
      <c r="P142" s="352">
        <v>2.1910586565547683</v>
      </c>
    </row>
    <row r="143" spans="14:16" x14ac:dyDescent="0.2">
      <c r="N143" s="202">
        <v>42872</v>
      </c>
      <c r="O143" s="352">
        <v>21.391592379619834</v>
      </c>
      <c r="P143" s="352">
        <v>2.1910586565547683</v>
      </c>
    </row>
    <row r="144" spans="14:16" x14ac:dyDescent="0.2">
      <c r="N144" s="202">
        <v>42873</v>
      </c>
      <c r="O144" s="352">
        <v>23.274211952990836</v>
      </c>
      <c r="P144" s="352">
        <v>2.1910586565547683</v>
      </c>
    </row>
    <row r="145" spans="14:16" x14ac:dyDescent="0.2">
      <c r="N145" s="202">
        <v>42874</v>
      </c>
      <c r="O145" s="352">
        <v>25.007793212475942</v>
      </c>
      <c r="P145" s="352">
        <v>2.1910586565547683</v>
      </c>
    </row>
    <row r="146" spans="14:16" x14ac:dyDescent="0.2">
      <c r="N146" s="202">
        <v>42875</v>
      </c>
      <c r="O146" s="352">
        <v>26.352926690874529</v>
      </c>
      <c r="P146" s="352">
        <v>2.1910586565547683</v>
      </c>
    </row>
    <row r="147" spans="14:16" x14ac:dyDescent="0.2">
      <c r="N147" s="202">
        <v>42876</v>
      </c>
      <c r="O147" s="352">
        <v>20.760496746638289</v>
      </c>
      <c r="P147" s="352">
        <v>2.1910586565547683</v>
      </c>
    </row>
    <row r="148" spans="14:16" x14ac:dyDescent="0.2">
      <c r="N148" s="202">
        <v>42877</v>
      </c>
      <c r="O148" s="352">
        <v>15.260437453245093</v>
      </c>
      <c r="P148" s="352">
        <v>2.1910586565547683</v>
      </c>
    </row>
    <row r="149" spans="14:16" x14ac:dyDescent="0.2">
      <c r="N149" s="202">
        <v>42878</v>
      </c>
      <c r="O149" s="352">
        <v>14.573636344979301</v>
      </c>
      <c r="P149" s="352">
        <v>2.1910586565547683</v>
      </c>
    </row>
    <row r="150" spans="14:16" x14ac:dyDescent="0.2">
      <c r="N150" s="202">
        <v>42879</v>
      </c>
      <c r="O150" s="352">
        <v>12.746945734875519</v>
      </c>
      <c r="P150" s="352">
        <v>2.1910586565547683</v>
      </c>
    </row>
    <row r="151" spans="14:16" x14ac:dyDescent="0.2">
      <c r="N151" s="202">
        <v>42880</v>
      </c>
      <c r="O151" s="352">
        <v>11.015655696728409</v>
      </c>
      <c r="P151" s="352">
        <v>2.1910586565547683</v>
      </c>
    </row>
    <row r="152" spans="14:16" x14ac:dyDescent="0.2">
      <c r="N152" s="202">
        <v>42881</v>
      </c>
      <c r="O152" s="352">
        <v>10.759129053286012</v>
      </c>
      <c r="P152" s="352">
        <v>2.1910586565547683</v>
      </c>
    </row>
    <row r="153" spans="14:16" x14ac:dyDescent="0.2">
      <c r="N153" s="202">
        <v>42882</v>
      </c>
      <c r="O153" s="352">
        <v>11.985225444957772</v>
      </c>
      <c r="P153" s="352">
        <v>2.1910586565547683</v>
      </c>
    </row>
    <row r="154" spans="14:16" x14ac:dyDescent="0.2">
      <c r="N154" s="202">
        <v>42883</v>
      </c>
      <c r="O154" s="352">
        <v>12.112911579227159</v>
      </c>
      <c r="P154" s="352">
        <v>2.1910586565547683</v>
      </c>
    </row>
    <row r="155" spans="14:16" x14ac:dyDescent="0.2">
      <c r="N155" s="202">
        <v>42884</v>
      </c>
      <c r="O155" s="352">
        <v>13.283286219178935</v>
      </c>
      <c r="P155" s="352">
        <v>2.1910586565547683</v>
      </c>
    </row>
    <row r="156" spans="14:16" x14ac:dyDescent="0.2">
      <c r="N156" s="202">
        <v>42885</v>
      </c>
      <c r="O156" s="352">
        <v>13.075685915537408</v>
      </c>
      <c r="P156" s="352">
        <v>2.1910586565547683</v>
      </c>
    </row>
    <row r="157" spans="14:16" x14ac:dyDescent="0.2">
      <c r="N157" s="202">
        <v>42886</v>
      </c>
      <c r="O157" s="352">
        <v>12.27373904071883</v>
      </c>
      <c r="P157" s="352">
        <v>2.1910586565547683</v>
      </c>
    </row>
    <row r="158" spans="14:16" x14ac:dyDescent="0.2">
      <c r="N158" s="202">
        <v>42887</v>
      </c>
      <c r="O158" s="352">
        <v>11.3276029778297</v>
      </c>
      <c r="P158" s="352">
        <v>2.1910586565547683</v>
      </c>
    </row>
    <row r="159" spans="14:16" x14ac:dyDescent="0.2">
      <c r="N159" s="202">
        <v>42888</v>
      </c>
      <c r="O159" s="352">
        <v>10.718146866157053</v>
      </c>
      <c r="P159" s="352">
        <v>2.1910586565547683</v>
      </c>
    </row>
    <row r="160" spans="14:16" x14ac:dyDescent="0.2">
      <c r="N160" s="202">
        <v>42889</v>
      </c>
      <c r="O160" s="352">
        <v>11.9275498949329</v>
      </c>
      <c r="P160" s="352">
        <v>2.1910586565547683</v>
      </c>
    </row>
    <row r="161" spans="14:16" x14ac:dyDescent="0.2">
      <c r="N161" s="202">
        <v>42890</v>
      </c>
      <c r="O161" s="352">
        <v>14.223878277650224</v>
      </c>
      <c r="P161" s="352">
        <v>2.1910586565547683</v>
      </c>
    </row>
    <row r="162" spans="14:16" x14ac:dyDescent="0.2">
      <c r="N162" s="202">
        <v>42891</v>
      </c>
      <c r="O162" s="352">
        <v>17.609567845518345</v>
      </c>
      <c r="P162" s="352">
        <v>2.1910586565547683</v>
      </c>
    </row>
    <row r="163" spans="14:16" x14ac:dyDescent="0.2">
      <c r="N163" s="202">
        <v>42892</v>
      </c>
      <c r="O163" s="352">
        <v>20.102948149487784</v>
      </c>
      <c r="P163" s="352">
        <v>2.1910586565547683</v>
      </c>
    </row>
    <row r="164" spans="14:16" x14ac:dyDescent="0.2">
      <c r="N164" s="202">
        <v>42893</v>
      </c>
      <c r="O164" s="352">
        <v>17.217827842296163</v>
      </c>
      <c r="P164" s="352">
        <v>2.1910586565547683</v>
      </c>
    </row>
    <row r="165" spans="14:16" x14ac:dyDescent="0.2">
      <c r="N165" s="202">
        <v>42894</v>
      </c>
      <c r="O165" s="352">
        <v>17.869233963007208</v>
      </c>
      <c r="P165" s="352">
        <v>2.1910586565547683</v>
      </c>
    </row>
    <row r="166" spans="14:16" x14ac:dyDescent="0.2">
      <c r="N166" s="202">
        <v>42895</v>
      </c>
      <c r="O166" s="352">
        <v>15.270392997763716</v>
      </c>
      <c r="P166" s="352">
        <v>2.1910586565547683</v>
      </c>
    </row>
    <row r="167" spans="14:16" x14ac:dyDescent="0.2">
      <c r="N167" s="202">
        <v>42896</v>
      </c>
      <c r="O167" s="352">
        <v>13.07816995003718</v>
      </c>
      <c r="P167" s="352">
        <v>2.1910586565547683</v>
      </c>
    </row>
    <row r="168" spans="14:16" x14ac:dyDescent="0.2">
      <c r="N168" s="202">
        <v>42897</v>
      </c>
      <c r="O168" s="352">
        <v>13.05806041368732</v>
      </c>
      <c r="P168" s="352">
        <v>2.1910586565547683</v>
      </c>
    </row>
    <row r="169" spans="14:16" x14ac:dyDescent="0.2">
      <c r="N169" s="202">
        <v>42898</v>
      </c>
      <c r="O169" s="352">
        <v>13.230015323070498</v>
      </c>
      <c r="P169" s="352">
        <v>2.1910586565547683</v>
      </c>
    </row>
    <row r="170" spans="14:16" x14ac:dyDescent="0.2">
      <c r="N170" s="202">
        <v>42899</v>
      </c>
      <c r="O170" s="352">
        <v>12.763903902860495</v>
      </c>
      <c r="P170" s="352">
        <v>2.1910586565547683</v>
      </c>
    </row>
    <row r="171" spans="14:16" x14ac:dyDescent="0.2">
      <c r="N171" s="202">
        <v>42900</v>
      </c>
      <c r="O171" s="352">
        <v>11.08031383768334</v>
      </c>
      <c r="P171" s="352">
        <v>2.1910586565547683</v>
      </c>
    </row>
    <row r="172" spans="14:16" x14ac:dyDescent="0.2">
      <c r="N172" s="202">
        <v>42901</v>
      </c>
      <c r="O172" s="352">
        <v>10.648276509666557</v>
      </c>
      <c r="P172" s="352">
        <v>2.1910586565547683</v>
      </c>
    </row>
    <row r="173" spans="14:16" x14ac:dyDescent="0.2">
      <c r="N173" s="202">
        <v>42902</v>
      </c>
      <c r="O173" s="352">
        <v>11.020312009381966</v>
      </c>
      <c r="P173" s="352">
        <v>2.1910586565547683</v>
      </c>
    </row>
    <row r="174" spans="14:16" x14ac:dyDescent="0.2">
      <c r="N174" s="202">
        <v>42903</v>
      </c>
      <c r="O174" s="352">
        <v>10.134507685626209</v>
      </c>
      <c r="P174" s="352">
        <v>2.1910586565547683</v>
      </c>
    </row>
    <row r="175" spans="14:16" x14ac:dyDescent="0.2">
      <c r="N175" s="202">
        <v>42904</v>
      </c>
      <c r="O175" s="352">
        <v>9.7200057130462145</v>
      </c>
      <c r="P175" s="352">
        <v>2.1910586565547683</v>
      </c>
    </row>
    <row r="176" spans="14:16" x14ac:dyDescent="0.2">
      <c r="N176" s="202">
        <v>42905</v>
      </c>
      <c r="O176" s="352">
        <v>8.1736604320318555</v>
      </c>
      <c r="P176" s="352">
        <v>2.1910586565547683</v>
      </c>
    </row>
    <row r="177" spans="14:16" x14ac:dyDescent="0.2">
      <c r="N177" s="202">
        <v>42906</v>
      </c>
      <c r="O177" s="352">
        <v>8.1085296484238683</v>
      </c>
      <c r="P177" s="352">
        <v>2.1910586565547683</v>
      </c>
    </row>
    <row r="178" spans="14:16" x14ac:dyDescent="0.2">
      <c r="N178" s="202">
        <v>42907</v>
      </c>
      <c r="O178" s="352">
        <v>8.8091644750303857</v>
      </c>
      <c r="P178" s="352">
        <v>2.1910586565547683</v>
      </c>
    </row>
    <row r="179" spans="14:16" x14ac:dyDescent="0.2">
      <c r="N179" s="202">
        <v>42908</v>
      </c>
      <c r="O179" s="352">
        <v>8.7542784556836892</v>
      </c>
      <c r="P179" s="352">
        <v>2.1910586565547683</v>
      </c>
    </row>
    <row r="180" spans="14:16" x14ac:dyDescent="0.2">
      <c r="N180" s="202">
        <v>42909</v>
      </c>
      <c r="O180" s="352">
        <v>9.8579666603813241</v>
      </c>
      <c r="P180" s="352">
        <v>2.1910586565547683</v>
      </c>
    </row>
    <row r="181" spans="14:16" x14ac:dyDescent="0.2">
      <c r="N181" s="202">
        <v>42910</v>
      </c>
      <c r="O181" s="352">
        <v>10.321223444170217</v>
      </c>
      <c r="P181" s="352">
        <v>2.1910586565547683</v>
      </c>
    </row>
    <row r="182" spans="14:16" x14ac:dyDescent="0.2">
      <c r="N182" s="202">
        <v>42911</v>
      </c>
      <c r="O182" s="352">
        <v>10.86022950783352</v>
      </c>
      <c r="P182" s="352">
        <v>2.1910586565547683</v>
      </c>
    </row>
    <row r="183" spans="14:16" x14ac:dyDescent="0.2">
      <c r="N183" s="202">
        <v>42912</v>
      </c>
      <c r="O183" s="352">
        <v>9.3752595358898141</v>
      </c>
      <c r="P183" s="352">
        <v>2.1910586565547683</v>
      </c>
    </row>
    <row r="184" spans="14:16" x14ac:dyDescent="0.2">
      <c r="N184" s="202">
        <v>42913</v>
      </c>
      <c r="O184" s="352">
        <v>10.390923524102261</v>
      </c>
      <c r="P184" s="352">
        <v>2.1910586565547683</v>
      </c>
    </row>
    <row r="185" spans="14:16" x14ac:dyDescent="0.2">
      <c r="N185" s="202">
        <v>42914</v>
      </c>
      <c r="O185" s="352">
        <v>12.492548800447294</v>
      </c>
      <c r="P185" s="352">
        <v>2.1910586565547683</v>
      </c>
    </row>
    <row r="186" spans="14:16" x14ac:dyDescent="0.2">
      <c r="N186" s="202">
        <v>42915</v>
      </c>
      <c r="O186" s="352">
        <v>14.110864098161887</v>
      </c>
      <c r="P186" s="352">
        <v>2.1910586565547683</v>
      </c>
    </row>
    <row r="187" spans="14:16" x14ac:dyDescent="0.2">
      <c r="N187" s="202">
        <v>42916</v>
      </c>
      <c r="O187" s="352">
        <v>12.309925939473731</v>
      </c>
      <c r="P187" s="352">
        <v>2.1910586565547683</v>
      </c>
    </row>
    <row r="188" spans="14:16" x14ac:dyDescent="0.2">
      <c r="N188" s="202">
        <v>42917</v>
      </c>
      <c r="O188" s="352">
        <v>11.958552748906392</v>
      </c>
      <c r="P188" s="352">
        <v>2.1910586565547683</v>
      </c>
    </row>
    <row r="189" spans="14:16" x14ac:dyDescent="0.2">
      <c r="N189" s="202">
        <v>42918</v>
      </c>
      <c r="O189" s="352">
        <v>11.56188849785779</v>
      </c>
      <c r="P189" s="352">
        <v>2.1910586565547683</v>
      </c>
    </row>
    <row r="190" spans="14:16" x14ac:dyDescent="0.2">
      <c r="N190" s="202">
        <v>42919</v>
      </c>
      <c r="O190" s="352">
        <v>10.178370175863401</v>
      </c>
      <c r="P190" s="352">
        <v>2.1910586565547683</v>
      </c>
    </row>
    <row r="191" spans="14:16" x14ac:dyDescent="0.2">
      <c r="N191" s="202">
        <v>42920</v>
      </c>
      <c r="O191" s="352">
        <v>10.522779556003449</v>
      </c>
      <c r="P191" s="352">
        <v>2.1910586565547683</v>
      </c>
    </row>
    <row r="192" spans="14:16" x14ac:dyDescent="0.2">
      <c r="N192" s="202">
        <v>42921</v>
      </c>
      <c r="O192" s="352">
        <v>10.013200036114434</v>
      </c>
      <c r="P192" s="352">
        <v>2.1910586565547683</v>
      </c>
    </row>
    <row r="193" spans="14:16" x14ac:dyDescent="0.2">
      <c r="N193" s="202">
        <v>42922</v>
      </c>
      <c r="O193" s="352">
        <v>8.7030352278577041</v>
      </c>
      <c r="P193" s="352">
        <v>2.1910586565547683</v>
      </c>
    </row>
    <row r="194" spans="14:16" x14ac:dyDescent="0.2">
      <c r="N194" s="202">
        <v>42923</v>
      </c>
      <c r="O194" s="352">
        <v>8.958805643055209</v>
      </c>
      <c r="P194" s="352">
        <v>2.1910586565547683</v>
      </c>
    </row>
    <row r="195" spans="14:16" x14ac:dyDescent="0.2">
      <c r="N195" s="202">
        <v>42924</v>
      </c>
      <c r="O195" s="352">
        <v>9.1195116572956341</v>
      </c>
      <c r="P195" s="352">
        <v>2.1910586565547683</v>
      </c>
    </row>
    <row r="196" spans="14:16" x14ac:dyDescent="0.2">
      <c r="N196" s="202">
        <v>42925</v>
      </c>
      <c r="O196" s="352">
        <v>9.624367880737875</v>
      </c>
      <c r="P196" s="352">
        <v>2.1910586565547683</v>
      </c>
    </row>
    <row r="197" spans="14:16" x14ac:dyDescent="0.2">
      <c r="N197" s="202">
        <v>42926</v>
      </c>
      <c r="O197" s="352">
        <v>9.0334825562214274</v>
      </c>
      <c r="P197" s="352">
        <v>2.1910586565547683</v>
      </c>
    </row>
    <row r="198" spans="14:16" x14ac:dyDescent="0.2">
      <c r="N198" s="202">
        <v>42927</v>
      </c>
      <c r="O198" s="352">
        <v>10.982305905925369</v>
      </c>
      <c r="P198" s="352">
        <v>2.1910586565547683</v>
      </c>
    </row>
    <row r="199" spans="14:16" x14ac:dyDescent="0.2">
      <c r="N199" s="202">
        <v>42928</v>
      </c>
      <c r="O199" s="352">
        <v>10.899515189545548</v>
      </c>
      <c r="P199" s="352">
        <v>2.1910586565547683</v>
      </c>
    </row>
    <row r="200" spans="14:16" x14ac:dyDescent="0.2">
      <c r="N200" s="202">
        <v>42929</v>
      </c>
      <c r="O200" s="352">
        <v>10.533245930197433</v>
      </c>
      <c r="P200" s="352">
        <v>2.1910586565547683</v>
      </c>
    </row>
    <row r="201" spans="14:16" x14ac:dyDescent="0.2">
      <c r="N201" s="202">
        <v>42930</v>
      </c>
      <c r="O201" s="352">
        <v>10.897818058111856</v>
      </c>
      <c r="P201" s="352">
        <v>2.1910586565547683</v>
      </c>
    </row>
    <row r="202" spans="14:16" x14ac:dyDescent="0.2">
      <c r="N202" s="202">
        <v>42931</v>
      </c>
      <c r="O202" s="352">
        <v>11.172301366269858</v>
      </c>
      <c r="P202" s="352">
        <v>2.1910586565547683</v>
      </c>
    </row>
    <row r="203" spans="14:16" x14ac:dyDescent="0.2">
      <c r="N203" s="202">
        <v>42932</v>
      </c>
      <c r="O203" s="352">
        <v>11.407061407001279</v>
      </c>
      <c r="P203" s="352">
        <v>2.1910586565547683</v>
      </c>
    </row>
    <row r="204" spans="14:16" x14ac:dyDescent="0.2">
      <c r="N204" s="202">
        <v>42933</v>
      </c>
      <c r="O204" s="352">
        <v>9.4629325569731986</v>
      </c>
      <c r="P204" s="352">
        <v>2.1910586565547683</v>
      </c>
    </row>
    <row r="205" spans="14:16" x14ac:dyDescent="0.2">
      <c r="N205" s="202">
        <v>42934</v>
      </c>
      <c r="O205" s="352">
        <v>9.1285795100499758</v>
      </c>
      <c r="P205" s="352">
        <v>2.1910586565547683</v>
      </c>
    </row>
    <row r="206" spans="14:16" x14ac:dyDescent="0.2">
      <c r="N206" s="202">
        <v>42935</v>
      </c>
      <c r="O206" s="352">
        <v>10.658260850956097</v>
      </c>
      <c r="P206" s="352">
        <v>2.1910586565547683</v>
      </c>
    </row>
    <row r="207" spans="14:16" x14ac:dyDescent="0.2">
      <c r="N207" s="202">
        <v>42936</v>
      </c>
      <c r="O207" s="352">
        <v>10.437802789101147</v>
      </c>
      <c r="P207" s="352">
        <v>2.1910586565547683</v>
      </c>
    </row>
    <row r="208" spans="14:16" x14ac:dyDescent="0.2">
      <c r="N208" s="202">
        <v>42937</v>
      </c>
      <c r="O208" s="352">
        <v>11.830922956145317</v>
      </c>
      <c r="P208" s="352">
        <v>2.1910586565547683</v>
      </c>
    </row>
    <row r="209" spans="14:16" x14ac:dyDescent="0.2">
      <c r="N209" s="202">
        <v>42938</v>
      </c>
      <c r="O209" s="352">
        <v>14.129374161692462</v>
      </c>
      <c r="P209" s="352">
        <v>2.1910586565547683</v>
      </c>
    </row>
    <row r="210" spans="14:16" x14ac:dyDescent="0.2">
      <c r="N210" s="202">
        <v>42939</v>
      </c>
      <c r="O210" s="352">
        <v>14.166817476082704</v>
      </c>
      <c r="P210" s="352">
        <v>2.1910586565547683</v>
      </c>
    </row>
    <row r="211" spans="14:16" x14ac:dyDescent="0.2">
      <c r="N211" s="202">
        <v>42940</v>
      </c>
      <c r="O211" s="352">
        <v>12.703093886923231</v>
      </c>
      <c r="P211" s="352">
        <v>2.1910586565547683</v>
      </c>
    </row>
    <row r="212" spans="14:16" x14ac:dyDescent="0.2">
      <c r="N212" s="202">
        <v>42941</v>
      </c>
      <c r="O212" s="352">
        <v>11.667739793589467</v>
      </c>
      <c r="P212" s="352">
        <v>2.1910586565547683</v>
      </c>
    </row>
    <row r="213" spans="14:16" x14ac:dyDescent="0.2">
      <c r="N213" s="202">
        <v>42942</v>
      </c>
      <c r="O213" s="352">
        <v>12.220634665068292</v>
      </c>
      <c r="P213" s="352">
        <v>2.1910586565547683</v>
      </c>
    </row>
    <row r="214" spans="14:16" x14ac:dyDescent="0.2">
      <c r="N214" s="202">
        <v>42943</v>
      </c>
      <c r="O214" s="352">
        <v>12.324825764355062</v>
      </c>
      <c r="P214" s="352">
        <v>2.1910586565547683</v>
      </c>
    </row>
    <row r="215" spans="14:16" x14ac:dyDescent="0.2">
      <c r="N215" s="202">
        <v>42944</v>
      </c>
      <c r="O215" s="352">
        <v>13.300831590883867</v>
      </c>
      <c r="P215" s="352">
        <v>2.1910586565547683</v>
      </c>
    </row>
    <row r="216" spans="14:16" x14ac:dyDescent="0.2">
      <c r="N216" s="202">
        <v>42945</v>
      </c>
      <c r="O216" s="352">
        <v>13.428455123477349</v>
      </c>
      <c r="P216" s="352">
        <v>2.1910586565547683</v>
      </c>
    </row>
    <row r="217" spans="14:16" x14ac:dyDescent="0.2">
      <c r="N217" s="202">
        <v>42946</v>
      </c>
      <c r="O217" s="352">
        <v>13.141244268591803</v>
      </c>
      <c r="P217" s="352">
        <v>2.1910586565547683</v>
      </c>
    </row>
    <row r="218" spans="14:16" x14ac:dyDescent="0.2">
      <c r="N218" s="202">
        <v>42947</v>
      </c>
      <c r="O218" s="352">
        <v>11.867136147604096</v>
      </c>
      <c r="P218" s="352">
        <v>2.1910586565547683</v>
      </c>
    </row>
    <row r="219" spans="14:16" x14ac:dyDescent="0.2">
      <c r="N219" s="202">
        <v>42948</v>
      </c>
      <c r="O219" s="352">
        <v>12.177475817668237</v>
      </c>
      <c r="P219" s="352">
        <v>2.1910586565547683</v>
      </c>
    </row>
    <row r="220" spans="14:16" x14ac:dyDescent="0.2">
      <c r="N220" s="202">
        <v>42949</v>
      </c>
      <c r="O220" s="352">
        <v>13.877642806624124</v>
      </c>
      <c r="P220" s="352">
        <v>2.1910586565547683</v>
      </c>
    </row>
    <row r="221" spans="14:16" x14ac:dyDescent="0.2">
      <c r="N221" s="202">
        <v>42950</v>
      </c>
      <c r="O221" s="352">
        <v>12.891161841666712</v>
      </c>
      <c r="P221" s="352">
        <v>2.1910586565547683</v>
      </c>
    </row>
    <row r="222" spans="14:16" x14ac:dyDescent="0.2">
      <c r="N222" s="202">
        <v>42951</v>
      </c>
      <c r="O222" s="352">
        <v>11.945606722329948</v>
      </c>
      <c r="P222" s="352">
        <v>2.1910586565547683</v>
      </c>
    </row>
    <row r="223" spans="14:16" x14ac:dyDescent="0.2">
      <c r="N223" s="202">
        <v>42952</v>
      </c>
      <c r="O223" s="352">
        <v>12.073839369229955</v>
      </c>
      <c r="P223" s="352">
        <v>2.1910586565547683</v>
      </c>
    </row>
    <row r="224" spans="14:16" x14ac:dyDescent="0.2">
      <c r="N224" s="202">
        <v>42953</v>
      </c>
      <c r="O224" s="352">
        <v>12.885508910332801</v>
      </c>
      <c r="P224" s="352">
        <v>2.1910586565547683</v>
      </c>
    </row>
    <row r="225" spans="14:16" x14ac:dyDescent="0.2">
      <c r="N225" s="202">
        <v>42954</v>
      </c>
      <c r="O225" s="352">
        <v>11.307018920776507</v>
      </c>
      <c r="P225" s="352">
        <v>2.1910586565547683</v>
      </c>
    </row>
    <row r="226" spans="14:16" x14ac:dyDescent="0.2">
      <c r="N226" s="202">
        <v>42955</v>
      </c>
      <c r="O226" s="352">
        <v>13.533900134332429</v>
      </c>
      <c r="P226" s="352">
        <v>2.1910586565547683</v>
      </c>
    </row>
    <row r="227" spans="14:16" x14ac:dyDescent="0.2">
      <c r="N227" s="202">
        <v>42956</v>
      </c>
      <c r="O227" s="352">
        <v>17.020119855480598</v>
      </c>
      <c r="P227" s="352">
        <v>2.1910586565547683</v>
      </c>
    </row>
    <row r="228" spans="14:16" x14ac:dyDescent="0.2">
      <c r="N228" s="202">
        <v>42957</v>
      </c>
      <c r="O228" s="352">
        <v>13.847402441063116</v>
      </c>
      <c r="P228" s="352">
        <v>2.1910586565547683</v>
      </c>
    </row>
    <row r="229" spans="14:16" x14ac:dyDescent="0.2">
      <c r="N229" s="202">
        <v>42958</v>
      </c>
      <c r="O229" s="352">
        <v>12.897108374860602</v>
      </c>
      <c r="P229" s="352">
        <v>2.1910586565547683</v>
      </c>
    </row>
    <row r="230" spans="14:16" x14ac:dyDescent="0.2">
      <c r="N230" s="202">
        <v>42959</v>
      </c>
      <c r="O230" s="352">
        <v>11.599078901477389</v>
      </c>
      <c r="P230" s="352">
        <v>2.1910586565547683</v>
      </c>
    </row>
    <row r="231" spans="14:16" x14ac:dyDescent="0.2">
      <c r="N231" s="202">
        <v>42960</v>
      </c>
      <c r="O231" s="352">
        <v>12.098064339753584</v>
      </c>
      <c r="P231" s="352">
        <v>2.1910586565547683</v>
      </c>
    </row>
    <row r="232" spans="14:16" x14ac:dyDescent="0.2">
      <c r="N232" s="202">
        <v>42961</v>
      </c>
      <c r="O232" s="352">
        <v>10.701233145361968</v>
      </c>
      <c r="P232" s="352">
        <v>2.1910586565547683</v>
      </c>
    </row>
    <row r="233" spans="14:16" x14ac:dyDescent="0.2">
      <c r="N233" s="202">
        <v>42962</v>
      </c>
      <c r="O233" s="352">
        <v>10.990444123792571</v>
      </c>
      <c r="P233" s="352">
        <v>2.1910586565547683</v>
      </c>
    </row>
    <row r="234" spans="14:16" x14ac:dyDescent="0.2">
      <c r="N234" s="202">
        <v>42963</v>
      </c>
      <c r="O234" s="352">
        <v>11.651669317368777</v>
      </c>
      <c r="P234" s="352">
        <v>2.1910586565547683</v>
      </c>
    </row>
    <row r="235" spans="14:16" x14ac:dyDescent="0.2">
      <c r="N235" s="202">
        <v>42964</v>
      </c>
      <c r="O235" s="352">
        <v>10.465186640190769</v>
      </c>
      <c r="P235" s="352">
        <v>2.1910586565547683</v>
      </c>
    </row>
    <row r="236" spans="14:16" x14ac:dyDescent="0.2">
      <c r="N236" s="202">
        <v>42965</v>
      </c>
      <c r="O236" s="352">
        <v>11.507756202688945</v>
      </c>
      <c r="P236" s="352">
        <v>2.1910586565547683</v>
      </c>
    </row>
    <row r="237" spans="14:16" x14ac:dyDescent="0.2">
      <c r="N237" s="202">
        <v>42966</v>
      </c>
      <c r="O237" s="352">
        <v>12.552744693943961</v>
      </c>
      <c r="P237" s="352">
        <v>2.1910586565547683</v>
      </c>
    </row>
    <row r="238" spans="14:16" x14ac:dyDescent="0.2">
      <c r="N238" s="202">
        <v>42967</v>
      </c>
      <c r="O238" s="352">
        <v>13.679983023099007</v>
      </c>
      <c r="P238" s="352">
        <v>2.1910586565547683</v>
      </c>
    </row>
    <row r="239" spans="14:16" x14ac:dyDescent="0.2">
      <c r="N239" s="202">
        <v>42968</v>
      </c>
      <c r="O239" s="352">
        <v>11.748539776675619</v>
      </c>
      <c r="P239" s="352">
        <v>2.1910586565547683</v>
      </c>
    </row>
    <row r="240" spans="14:16" x14ac:dyDescent="0.2">
      <c r="N240" s="202">
        <v>42969</v>
      </c>
      <c r="O240" s="352">
        <v>11.229919322752899</v>
      </c>
      <c r="P240" s="352">
        <v>2.1910586565547683</v>
      </c>
    </row>
    <row r="241" spans="14:16" x14ac:dyDescent="0.2">
      <c r="N241" s="202">
        <v>42970</v>
      </c>
      <c r="O241" s="352">
        <v>11.311534379659287</v>
      </c>
      <c r="P241" s="352">
        <v>2.1910586565547683</v>
      </c>
    </row>
    <row r="242" spans="14:16" x14ac:dyDescent="0.2">
      <c r="N242" s="202">
        <v>42971</v>
      </c>
      <c r="O242" s="352">
        <v>11.471643173911611</v>
      </c>
      <c r="P242" s="352">
        <v>2.1910586565547683</v>
      </c>
    </row>
    <row r="243" spans="14:16" x14ac:dyDescent="0.2">
      <c r="N243" s="202">
        <v>42972</v>
      </c>
      <c r="O243" s="352">
        <v>11.064862492037314</v>
      </c>
      <c r="P243" s="352">
        <v>2.1910586565547683</v>
      </c>
    </row>
    <row r="244" spans="14:16" x14ac:dyDescent="0.2">
      <c r="N244" s="202">
        <v>42973</v>
      </c>
      <c r="O244" s="352">
        <v>10.799962248426326</v>
      </c>
      <c r="P244" s="352">
        <v>2.1910586565547683</v>
      </c>
    </row>
    <row r="245" spans="14:16" x14ac:dyDescent="0.2">
      <c r="N245" s="202">
        <v>42974</v>
      </c>
      <c r="O245" s="352">
        <v>10.287678962155121</v>
      </c>
      <c r="P245" s="352">
        <v>2.1910586565547683</v>
      </c>
    </row>
    <row r="246" spans="14:16" x14ac:dyDescent="0.2">
      <c r="N246" s="202">
        <v>42975</v>
      </c>
      <c r="O246" s="352">
        <v>10.233468414891403</v>
      </c>
      <c r="P246" s="352">
        <v>2.1910586565547683</v>
      </c>
    </row>
    <row r="247" spans="14:16" x14ac:dyDescent="0.2">
      <c r="N247" s="202">
        <v>42976</v>
      </c>
      <c r="O247" s="352">
        <v>10.32016610186424</v>
      </c>
      <c r="P247" s="352">
        <v>2.1910586565547683</v>
      </c>
    </row>
    <row r="248" spans="14:16" x14ac:dyDescent="0.2">
      <c r="N248" s="202">
        <v>42977</v>
      </c>
      <c r="O248" s="352">
        <v>12.990016148082873</v>
      </c>
      <c r="P248" s="352">
        <v>2.1910586565547683</v>
      </c>
    </row>
    <row r="249" spans="14:16" x14ac:dyDescent="0.2">
      <c r="N249" s="202">
        <v>42978</v>
      </c>
      <c r="O249" s="352">
        <v>13.286833230135517</v>
      </c>
      <c r="P249" s="352">
        <v>2.1910586565547683</v>
      </c>
    </row>
    <row r="250" spans="14:16" x14ac:dyDescent="0.2">
      <c r="N250" s="202">
        <v>42979</v>
      </c>
      <c r="O250" s="352">
        <v>13.004001362479283</v>
      </c>
      <c r="P250" s="352">
        <v>2.1910586565547683</v>
      </c>
    </row>
    <row r="251" spans="14:16" x14ac:dyDescent="0.2">
      <c r="N251" s="202">
        <v>42980</v>
      </c>
      <c r="O251" s="352">
        <v>12.96678717022284</v>
      </c>
      <c r="P251" s="352">
        <v>2.1910586565547683</v>
      </c>
    </row>
    <row r="252" spans="14:16" x14ac:dyDescent="0.2">
      <c r="N252" s="202">
        <v>42981</v>
      </c>
      <c r="O252" s="352">
        <v>16.635561516517843</v>
      </c>
      <c r="P252" s="352">
        <v>2.1910586565547683</v>
      </c>
    </row>
    <row r="253" spans="14:16" x14ac:dyDescent="0.2">
      <c r="N253" s="202">
        <v>42982</v>
      </c>
      <c r="O253" s="352">
        <v>12.541138343231811</v>
      </c>
      <c r="P253" s="352">
        <v>2.1910586565547683</v>
      </c>
    </row>
    <row r="254" spans="14:16" x14ac:dyDescent="0.2">
      <c r="N254" s="202">
        <v>42983</v>
      </c>
      <c r="O254" s="352">
        <v>13.350911679571601</v>
      </c>
      <c r="P254" s="352">
        <v>2.1910586565547683</v>
      </c>
    </row>
    <row r="255" spans="14:16" x14ac:dyDescent="0.2">
      <c r="N255" s="202">
        <v>42984</v>
      </c>
      <c r="O255" s="352">
        <v>14.039185179254595</v>
      </c>
      <c r="P255" s="352">
        <v>2.1910586565547683</v>
      </c>
    </row>
    <row r="256" spans="14:16" x14ac:dyDescent="0.2">
      <c r="N256" s="202">
        <v>42985</v>
      </c>
      <c r="O256" s="352">
        <v>14.103519669545117</v>
      </c>
      <c r="P256" s="352">
        <v>2.1910586565547683</v>
      </c>
    </row>
    <row r="257" spans="14:16" x14ac:dyDescent="0.2">
      <c r="N257" s="202">
        <v>42986</v>
      </c>
      <c r="O257" s="352">
        <v>15.643564091879981</v>
      </c>
      <c r="P257" s="352">
        <v>2.1910586565547683</v>
      </c>
    </row>
    <row r="258" spans="14:16" x14ac:dyDescent="0.2">
      <c r="N258" s="202">
        <v>42987</v>
      </c>
      <c r="O258" s="352">
        <v>17.078494666225289</v>
      </c>
      <c r="P258" s="352">
        <v>2.1910586565547683</v>
      </c>
    </row>
    <row r="259" spans="14:16" x14ac:dyDescent="0.2">
      <c r="N259" s="202">
        <v>42988</v>
      </c>
      <c r="O259" s="352">
        <v>21.706215256349161</v>
      </c>
      <c r="P259" s="352">
        <v>2.1910586565547683</v>
      </c>
    </row>
    <row r="260" spans="14:16" x14ac:dyDescent="0.2">
      <c r="N260" s="202">
        <v>42989</v>
      </c>
      <c r="O260" s="352">
        <v>19.253978025815748</v>
      </c>
      <c r="P260" s="352">
        <v>2.1910586565547683</v>
      </c>
    </row>
    <row r="261" spans="14:16" x14ac:dyDescent="0.2">
      <c r="N261" s="202">
        <v>42990</v>
      </c>
      <c r="O261" s="352">
        <v>19.37977045938911</v>
      </c>
      <c r="P261" s="352">
        <v>2.1910586565547683</v>
      </c>
    </row>
    <row r="262" spans="14:16" x14ac:dyDescent="0.2">
      <c r="N262" s="202">
        <v>42991</v>
      </c>
      <c r="O262" s="352">
        <v>19.319234638792299</v>
      </c>
      <c r="P262" s="352">
        <v>2.1910586565547683</v>
      </c>
    </row>
    <row r="263" spans="14:16" x14ac:dyDescent="0.2">
      <c r="N263" s="202">
        <v>42992</v>
      </c>
      <c r="O263" s="352">
        <v>22.705244727241041</v>
      </c>
      <c r="P263" s="352">
        <v>2.1910586565547683</v>
      </c>
    </row>
    <row r="264" spans="14:16" x14ac:dyDescent="0.2">
      <c r="N264" s="202">
        <v>42993</v>
      </c>
      <c r="O264" s="352">
        <v>25.072267930520482</v>
      </c>
      <c r="P264" s="352">
        <v>2.1910586565547683</v>
      </c>
    </row>
    <row r="265" spans="14:16" x14ac:dyDescent="0.2">
      <c r="N265" s="202">
        <v>42994</v>
      </c>
      <c r="O265" s="352">
        <v>26.279571925103347</v>
      </c>
      <c r="P265" s="352">
        <v>2.1910586565547683</v>
      </c>
    </row>
    <row r="266" spans="14:16" x14ac:dyDescent="0.2">
      <c r="N266" s="202">
        <v>42995</v>
      </c>
      <c r="O266" s="352">
        <v>27.907023937415776</v>
      </c>
      <c r="P266" s="352">
        <v>2.1910586565547683</v>
      </c>
    </row>
    <row r="267" spans="14:16" x14ac:dyDescent="0.2">
      <c r="N267" s="202">
        <v>42996</v>
      </c>
      <c r="O267" s="352">
        <v>23.803340098213631</v>
      </c>
      <c r="P267" s="352">
        <v>2.1910586565547683</v>
      </c>
    </row>
    <row r="268" spans="14:16" x14ac:dyDescent="0.2">
      <c r="N268" s="202">
        <v>42997</v>
      </c>
      <c r="O268" s="352">
        <v>23.300132802914632</v>
      </c>
      <c r="P268" s="352">
        <v>2.1910586565547683</v>
      </c>
    </row>
    <row r="269" spans="14:16" x14ac:dyDescent="0.2">
      <c r="N269" s="202">
        <v>42998</v>
      </c>
      <c r="O269" s="352">
        <v>22.170620780890847</v>
      </c>
      <c r="P269" s="352">
        <v>2.1910586565547683</v>
      </c>
    </row>
    <row r="270" spans="14:16" x14ac:dyDescent="0.2">
      <c r="N270" s="202">
        <v>42999</v>
      </c>
      <c r="O270" s="352">
        <v>22.084271159236025</v>
      </c>
      <c r="P270" s="352">
        <v>2.1910586565547683</v>
      </c>
    </row>
    <row r="271" spans="14:16" x14ac:dyDescent="0.2">
      <c r="N271" s="202">
        <v>43000</v>
      </c>
      <c r="O271" s="352">
        <v>24.164303239512329</v>
      </c>
      <c r="P271" s="352">
        <v>2.1910586565547683</v>
      </c>
    </row>
    <row r="272" spans="14:16" x14ac:dyDescent="0.2">
      <c r="N272" s="202">
        <v>43001</v>
      </c>
      <c r="O272" s="352">
        <v>18.780884640692445</v>
      </c>
      <c r="P272" s="352">
        <v>2.1910586565547683</v>
      </c>
    </row>
    <row r="273" spans="14:16" x14ac:dyDescent="0.2">
      <c r="N273" s="202">
        <v>43002</v>
      </c>
      <c r="O273" s="352">
        <v>17.930194222966634</v>
      </c>
      <c r="P273" s="352">
        <v>2.1910586565547683</v>
      </c>
    </row>
    <row r="274" spans="14:16" x14ac:dyDescent="0.2">
      <c r="N274" s="202">
        <v>43003</v>
      </c>
      <c r="O274" s="352">
        <v>17.52638837273118</v>
      </c>
      <c r="P274" s="352">
        <v>2.1910586565547683</v>
      </c>
    </row>
    <row r="275" spans="14:16" x14ac:dyDescent="0.2">
      <c r="N275" s="202">
        <v>43004</v>
      </c>
      <c r="O275" s="352">
        <v>16.205903052185317</v>
      </c>
      <c r="P275" s="352">
        <v>2.1910586565547683</v>
      </c>
    </row>
    <row r="276" spans="14:16" x14ac:dyDescent="0.2">
      <c r="N276" s="202">
        <v>43005</v>
      </c>
      <c r="O276" s="352">
        <v>17.444879738673823</v>
      </c>
      <c r="P276" s="352">
        <v>2.1910586565547683</v>
      </c>
    </row>
    <row r="277" spans="14:16" x14ac:dyDescent="0.2">
      <c r="N277" s="202">
        <v>43006</v>
      </c>
      <c r="O277" s="352">
        <v>15.879165499135521</v>
      </c>
      <c r="P277" s="352">
        <v>2.1910586565547683</v>
      </c>
    </row>
    <row r="278" spans="14:16" x14ac:dyDescent="0.2">
      <c r="N278" s="202">
        <v>43007</v>
      </c>
      <c r="O278" s="352">
        <v>17.455110104549657</v>
      </c>
      <c r="P278" s="352">
        <v>2.1910586565547683</v>
      </c>
    </row>
    <row r="279" spans="14:16" x14ac:dyDescent="0.2">
      <c r="N279" s="202">
        <v>43008</v>
      </c>
      <c r="O279" s="352">
        <v>21.80377120400712</v>
      </c>
      <c r="P279" s="352">
        <v>2.1910586565547683</v>
      </c>
    </row>
    <row r="280" spans="14:16" x14ac:dyDescent="0.2">
      <c r="N280" s="202">
        <v>43009</v>
      </c>
      <c r="O280" s="352">
        <v>20.977002138676816</v>
      </c>
      <c r="P280" s="352">
        <v>2.1910586565547683</v>
      </c>
    </row>
    <row r="281" spans="14:16" x14ac:dyDescent="0.2">
      <c r="N281" s="202">
        <v>43010</v>
      </c>
      <c r="O281" s="352">
        <v>22.030938287468445</v>
      </c>
      <c r="P281" s="352">
        <v>2.1910586565547683</v>
      </c>
    </row>
    <row r="282" spans="14:16" x14ac:dyDescent="0.2">
      <c r="N282" s="202">
        <v>43011</v>
      </c>
      <c r="O282" s="352">
        <v>25.814673725372316</v>
      </c>
      <c r="P282" s="352">
        <v>2.1910586565547683</v>
      </c>
    </row>
    <row r="283" spans="14:16" x14ac:dyDescent="0.2">
      <c r="N283" s="202">
        <v>43012</v>
      </c>
      <c r="O283" s="352">
        <v>27.971635753130538</v>
      </c>
      <c r="P283" s="352">
        <v>2.1910586565547683</v>
      </c>
    </row>
    <row r="284" spans="14:16" x14ac:dyDescent="0.2">
      <c r="N284" s="202">
        <v>43013</v>
      </c>
      <c r="O284" s="352">
        <v>24.518700091025714</v>
      </c>
      <c r="P284" s="352">
        <v>2.1910586565547683</v>
      </c>
    </row>
    <row r="285" spans="14:16" x14ac:dyDescent="0.2">
      <c r="N285" s="202">
        <v>43014</v>
      </c>
      <c r="O285" s="352">
        <v>29.567536520788579</v>
      </c>
      <c r="P285" s="352">
        <v>2.1910586565547683</v>
      </c>
    </row>
    <row r="286" spans="14:16" x14ac:dyDescent="0.2">
      <c r="N286" s="202">
        <v>43015</v>
      </c>
      <c r="O286" s="352">
        <v>28.604846696740797</v>
      </c>
      <c r="P286" s="352">
        <v>2.1910586565547683</v>
      </c>
    </row>
    <row r="287" spans="14:16" x14ac:dyDescent="0.2">
      <c r="N287" s="202">
        <v>43016</v>
      </c>
      <c r="O287" s="352">
        <v>26.596996226829273</v>
      </c>
      <c r="P287" s="352">
        <v>2.1910586565547683</v>
      </c>
    </row>
    <row r="288" spans="14:16" x14ac:dyDescent="0.2">
      <c r="N288" s="202">
        <v>43017</v>
      </c>
      <c r="O288" s="352">
        <v>26.763390229342111</v>
      </c>
      <c r="P288" s="352">
        <v>2.1910586565547683</v>
      </c>
    </row>
    <row r="289" spans="14:16" x14ac:dyDescent="0.2">
      <c r="N289" s="202">
        <v>43018</v>
      </c>
      <c r="O289" s="352">
        <v>25.476654098291544</v>
      </c>
      <c r="P289" s="352">
        <v>2.1910586565547683</v>
      </c>
    </row>
    <row r="290" spans="14:16" x14ac:dyDescent="0.2">
      <c r="N290" s="202">
        <v>43019</v>
      </c>
      <c r="O290" s="352">
        <v>25.573292931397546</v>
      </c>
      <c r="P290" s="352">
        <v>2.1910586565547683</v>
      </c>
    </row>
    <row r="291" spans="14:16" x14ac:dyDescent="0.2">
      <c r="N291" s="202">
        <v>43020</v>
      </c>
      <c r="O291" s="352">
        <v>26.231776797586026</v>
      </c>
      <c r="P291" s="352">
        <v>2.1910586565547683</v>
      </c>
    </row>
    <row r="292" spans="14:16" x14ac:dyDescent="0.2">
      <c r="N292" s="202">
        <v>43021</v>
      </c>
      <c r="O292" s="352">
        <v>22.63795355979769</v>
      </c>
      <c r="P292" s="352">
        <v>2.1910586565547683</v>
      </c>
    </row>
    <row r="293" spans="14:16" x14ac:dyDescent="0.2">
      <c r="N293" s="202">
        <v>43022</v>
      </c>
      <c r="O293" s="352">
        <v>20.217983111074222</v>
      </c>
      <c r="P293" s="352">
        <v>2.1910586565547683</v>
      </c>
    </row>
    <row r="294" spans="14:16" x14ac:dyDescent="0.2">
      <c r="N294" s="202">
        <v>43023</v>
      </c>
      <c r="O294" s="352">
        <v>20.703435945070776</v>
      </c>
      <c r="P294" s="352">
        <v>2.1910586565547683</v>
      </c>
    </row>
    <row r="295" spans="14:16" x14ac:dyDescent="0.2">
      <c r="N295" s="202">
        <v>43024</v>
      </c>
      <c r="O295" s="352">
        <v>20.470629076627482</v>
      </c>
      <c r="P295" s="352">
        <v>2.1910586565547683</v>
      </c>
    </row>
    <row r="296" spans="14:16" x14ac:dyDescent="0.2">
      <c r="N296" s="202">
        <v>43025</v>
      </c>
      <c r="O296" s="352">
        <v>29.771217333501909</v>
      </c>
      <c r="P296" s="352">
        <v>2.1910586565547683</v>
      </c>
    </row>
    <row r="297" spans="14:16" x14ac:dyDescent="0.2">
      <c r="N297" s="202">
        <v>43026</v>
      </c>
      <c r="O297" s="352">
        <v>31.698866918365663</v>
      </c>
      <c r="P297" s="352">
        <v>2.1910586565547683</v>
      </c>
    </row>
    <row r="298" spans="14:16" x14ac:dyDescent="0.2">
      <c r="N298" s="202">
        <v>43027</v>
      </c>
      <c r="O298" s="352">
        <v>26.913301836606827</v>
      </c>
      <c r="P298" s="352">
        <v>2.1910586565547683</v>
      </c>
    </row>
    <row r="299" spans="14:16" x14ac:dyDescent="0.2">
      <c r="N299" s="202">
        <v>43028</v>
      </c>
      <c r="O299" s="352">
        <v>29.797762948151206</v>
      </c>
      <c r="P299" s="352">
        <v>2.1910586565547683</v>
      </c>
    </row>
    <row r="300" spans="14:16" x14ac:dyDescent="0.2">
      <c r="N300" s="202">
        <v>43029</v>
      </c>
      <c r="O300" s="352">
        <v>32.335487149245516</v>
      </c>
      <c r="P300" s="352">
        <v>2.1910586565547683</v>
      </c>
    </row>
    <row r="301" spans="14:16" x14ac:dyDescent="0.2">
      <c r="N301" s="202">
        <v>43030</v>
      </c>
      <c r="O301" s="352">
        <v>38.069168384902248</v>
      </c>
      <c r="P301" s="352">
        <v>2.1910586565547683</v>
      </c>
    </row>
    <row r="302" spans="14:16" x14ac:dyDescent="0.2">
      <c r="N302" s="202">
        <v>43031</v>
      </c>
      <c r="O302" s="352">
        <v>32.794970304011066</v>
      </c>
      <c r="P302" s="352">
        <v>2.1910586565547683</v>
      </c>
    </row>
    <row r="303" spans="14:16" x14ac:dyDescent="0.2">
      <c r="N303" s="202">
        <v>43032</v>
      </c>
      <c r="O303" s="352">
        <v>25.712576026127699</v>
      </c>
      <c r="P303" s="352">
        <v>2.1910586565547683</v>
      </c>
    </row>
    <row r="304" spans="14:16" x14ac:dyDescent="0.2">
      <c r="N304" s="202">
        <v>43033</v>
      </c>
      <c r="O304" s="352">
        <v>22.933569941706541</v>
      </c>
      <c r="P304" s="352">
        <v>2.1910586565547683</v>
      </c>
    </row>
    <row r="305" spans="14:16" x14ac:dyDescent="0.2">
      <c r="N305" s="202">
        <v>43034</v>
      </c>
      <c r="O305" s="352">
        <v>27.359383850612129</v>
      </c>
      <c r="P305" s="352">
        <v>2.1910586565547683</v>
      </c>
    </row>
    <row r="306" spans="14:16" x14ac:dyDescent="0.2">
      <c r="N306" s="202">
        <v>43035</v>
      </c>
      <c r="O306" s="352">
        <v>32.270821496089482</v>
      </c>
      <c r="P306" s="352">
        <v>2.1910586565547683</v>
      </c>
    </row>
    <row r="307" spans="14:16" x14ac:dyDescent="0.2">
      <c r="N307" s="202">
        <v>43036</v>
      </c>
      <c r="O307" s="352">
        <v>39.43340539071896</v>
      </c>
      <c r="P307" s="352">
        <v>2.1910586565547683</v>
      </c>
    </row>
    <row r="308" spans="14:16" x14ac:dyDescent="0.2">
      <c r="N308" s="202">
        <v>43037</v>
      </c>
      <c r="O308" s="352">
        <v>38.035097422792823</v>
      </c>
      <c r="P308" s="352">
        <v>2.1910586565547683</v>
      </c>
    </row>
    <row r="309" spans="14:16" x14ac:dyDescent="0.2">
      <c r="N309" s="202">
        <v>43038</v>
      </c>
      <c r="O309" s="352">
        <v>50.013666431551982</v>
      </c>
      <c r="P309" s="352">
        <v>2.1910586565547683</v>
      </c>
    </row>
    <row r="310" spans="14:16" x14ac:dyDescent="0.2">
      <c r="N310" s="202">
        <v>43039</v>
      </c>
      <c r="O310" s="352">
        <v>46.949549778471777</v>
      </c>
      <c r="P310" s="352">
        <v>2.1910586565547683</v>
      </c>
    </row>
    <row r="311" spans="14:16" x14ac:dyDescent="0.2">
      <c r="N311" s="202">
        <v>43040</v>
      </c>
      <c r="O311" s="352">
        <v>44.044552187147886</v>
      </c>
      <c r="P311" s="352">
        <v>2.1910586565547683</v>
      </c>
    </row>
    <row r="312" spans="14:16" x14ac:dyDescent="0.2">
      <c r="N312" s="202">
        <v>43041</v>
      </c>
      <c r="O312" s="352">
        <v>47.947640850241889</v>
      </c>
      <c r="P312" s="352">
        <v>2.1910586565547683</v>
      </c>
    </row>
    <row r="313" spans="14:16" x14ac:dyDescent="0.2">
      <c r="N313" s="202">
        <v>43042</v>
      </c>
      <c r="O313" s="352">
        <v>45.622339785900564</v>
      </c>
      <c r="P313" s="352">
        <v>2.1910586565547683</v>
      </c>
    </row>
    <row r="314" spans="14:16" x14ac:dyDescent="0.2">
      <c r="N314" s="202">
        <v>43043</v>
      </c>
      <c r="O314" s="352">
        <v>44.487557954799378</v>
      </c>
      <c r="P314" s="352">
        <v>2.1910586565547683</v>
      </c>
    </row>
    <row r="315" spans="14:16" x14ac:dyDescent="0.2">
      <c r="N315" s="202">
        <v>43044</v>
      </c>
      <c r="O315" s="352">
        <v>58.559248428249106</v>
      </c>
      <c r="P315" s="352">
        <v>2.1910586565547683</v>
      </c>
    </row>
    <row r="316" spans="14:16" x14ac:dyDescent="0.2">
      <c r="N316" s="202">
        <v>43045</v>
      </c>
      <c r="O316" s="352">
        <v>59.269891384782007</v>
      </c>
      <c r="P316" s="352">
        <v>2.1910586565547683</v>
      </c>
    </row>
    <row r="317" spans="14:16" x14ac:dyDescent="0.2">
      <c r="N317" s="202">
        <v>43046</v>
      </c>
      <c r="O317" s="352">
        <v>53.268333821841928</v>
      </c>
      <c r="P317" s="352">
        <v>2.1910586565547683</v>
      </c>
    </row>
    <row r="318" spans="14:16" x14ac:dyDescent="0.2">
      <c r="N318" s="202">
        <v>43047</v>
      </c>
      <c r="O318" s="352">
        <v>62.030339202382144</v>
      </c>
      <c r="P318" s="352">
        <v>2.1910586565547683</v>
      </c>
    </row>
    <row r="319" spans="14:16" x14ac:dyDescent="0.2">
      <c r="N319" s="202">
        <v>43048</v>
      </c>
      <c r="O319" s="352">
        <v>56.266984772348074</v>
      </c>
      <c r="P319" s="352">
        <v>2.1910586565547683</v>
      </c>
    </row>
    <row r="320" spans="14:16" x14ac:dyDescent="0.2">
      <c r="N320" s="202">
        <v>43049</v>
      </c>
      <c r="O320" s="352">
        <v>50.706147389872328</v>
      </c>
      <c r="P320" s="352">
        <v>2.1910586565547683</v>
      </c>
    </row>
    <row r="321" spans="14:16" x14ac:dyDescent="0.2">
      <c r="N321" s="202">
        <v>43050</v>
      </c>
      <c r="O321" s="352">
        <v>49.94299727767698</v>
      </c>
      <c r="P321" s="352">
        <v>2.1910586565547683</v>
      </c>
    </row>
    <row r="322" spans="14:16" x14ac:dyDescent="0.2">
      <c r="N322" s="202">
        <v>43051</v>
      </c>
      <c r="O322" s="352">
        <v>61.688754409858774</v>
      </c>
      <c r="P322" s="352">
        <v>2.1910586565547683</v>
      </c>
    </row>
    <row r="323" spans="14:16" x14ac:dyDescent="0.2">
      <c r="N323" s="202">
        <v>43052</v>
      </c>
      <c r="O323" s="352">
        <v>72.804284194303776</v>
      </c>
      <c r="P323" s="352">
        <v>2.1910586565547683</v>
      </c>
    </row>
    <row r="324" spans="14:16" x14ac:dyDescent="0.2">
      <c r="N324" s="202">
        <v>43053</v>
      </c>
      <c r="O324" s="352">
        <v>58.234634950062656</v>
      </c>
      <c r="P324" s="352">
        <v>2.1910586565547683</v>
      </c>
    </row>
    <row r="325" spans="14:16" x14ac:dyDescent="0.2">
      <c r="N325" s="202">
        <v>43054</v>
      </c>
      <c r="O325" s="352">
        <v>47.173328859233301</v>
      </c>
      <c r="P325" s="352">
        <v>2.1910586565547683</v>
      </c>
    </row>
    <row r="326" spans="14:16" x14ac:dyDescent="0.2">
      <c r="N326" s="202">
        <v>43055</v>
      </c>
      <c r="O326" s="352">
        <v>46.567099237936624</v>
      </c>
      <c r="P326" s="352">
        <v>2.1910586565547683</v>
      </c>
    </row>
    <row r="327" spans="14:16" x14ac:dyDescent="0.2">
      <c r="N327" s="202">
        <v>43056</v>
      </c>
      <c r="O327" s="352">
        <v>65.423842085419551</v>
      </c>
      <c r="P327" s="352">
        <v>2.1910586565547683</v>
      </c>
    </row>
    <row r="328" spans="14:16" x14ac:dyDescent="0.2">
      <c r="N328" s="202">
        <v>43057</v>
      </c>
      <c r="O328" s="352">
        <v>65.16810109300971</v>
      </c>
      <c r="P328" s="352">
        <v>2.1910586565547683</v>
      </c>
    </row>
    <row r="329" spans="14:16" x14ac:dyDescent="0.2">
      <c r="N329" s="202">
        <v>43058</v>
      </c>
      <c r="O329" s="352">
        <v>66.345314340036978</v>
      </c>
      <c r="P329" s="352">
        <v>2.1910586565547683</v>
      </c>
    </row>
    <row r="330" spans="14:16" x14ac:dyDescent="0.2">
      <c r="N330" s="202">
        <v>43059</v>
      </c>
      <c r="O330" s="352">
        <v>54.604031975648631</v>
      </c>
      <c r="P330" s="352">
        <v>2.1910586565547683</v>
      </c>
    </row>
    <row r="331" spans="14:16" x14ac:dyDescent="0.2">
      <c r="N331" s="202">
        <v>43060</v>
      </c>
      <c r="O331" s="352">
        <v>45.689340481567733</v>
      </c>
      <c r="P331" s="352">
        <v>2.1910586565547683</v>
      </c>
    </row>
    <row r="332" spans="14:16" x14ac:dyDescent="0.2">
      <c r="N332" s="202">
        <v>43061</v>
      </c>
      <c r="O332" s="352">
        <v>41.496962587948246</v>
      </c>
      <c r="P332" s="352">
        <v>2.1910586565547683</v>
      </c>
    </row>
    <row r="333" spans="14:16" x14ac:dyDescent="0.2">
      <c r="N333" s="202">
        <v>43062</v>
      </c>
      <c r="O333" s="352">
        <v>47.34368805189775</v>
      </c>
      <c r="P333" s="352">
        <v>2.1910586565547683</v>
      </c>
    </row>
    <row r="334" spans="14:16" x14ac:dyDescent="0.2">
      <c r="N334" s="202">
        <v>43063</v>
      </c>
      <c r="O334" s="352">
        <v>65.204264203127764</v>
      </c>
      <c r="P334" s="352">
        <v>2.1910586565547683</v>
      </c>
    </row>
    <row r="335" spans="14:16" x14ac:dyDescent="0.2">
      <c r="N335" s="202">
        <v>43064</v>
      </c>
      <c r="O335" s="352">
        <v>78.198268077965579</v>
      </c>
      <c r="P335" s="352">
        <v>4.2848366069912309</v>
      </c>
    </row>
    <row r="336" spans="14:16" x14ac:dyDescent="0.2">
      <c r="N336" s="202">
        <v>43065</v>
      </c>
      <c r="O336" s="352">
        <v>77.544641475810295</v>
      </c>
      <c r="P336" s="352">
        <v>2.6556384066938263</v>
      </c>
    </row>
    <row r="337" spans="14:16" x14ac:dyDescent="0.2">
      <c r="N337" s="202">
        <v>43066</v>
      </c>
      <c r="O337" s="352">
        <v>65.048949445215982</v>
      </c>
      <c r="P337" s="352">
        <v>2.1910586565547683</v>
      </c>
    </row>
    <row r="338" spans="14:16" x14ac:dyDescent="0.2">
      <c r="N338" s="202">
        <v>43067</v>
      </c>
      <c r="O338" s="352">
        <v>72.87541409651341</v>
      </c>
      <c r="P338" s="352">
        <v>2.1910586565547683</v>
      </c>
    </row>
    <row r="339" spans="14:16" x14ac:dyDescent="0.2">
      <c r="N339" s="202">
        <v>43068</v>
      </c>
      <c r="O339" s="352">
        <v>82.710107331844824</v>
      </c>
      <c r="P339" s="352">
        <v>19.827765456032626</v>
      </c>
    </row>
    <row r="340" spans="14:16" x14ac:dyDescent="0.2">
      <c r="N340" s="202">
        <v>43069</v>
      </c>
      <c r="O340" s="352">
        <v>88.778939785792517</v>
      </c>
      <c r="P340" s="352">
        <v>37.70064566241696</v>
      </c>
    </row>
    <row r="341" spans="14:16" x14ac:dyDescent="0.2">
      <c r="N341" s="202">
        <v>43070</v>
      </c>
      <c r="O341" s="352">
        <v>87.09443198004665</v>
      </c>
      <c r="P341" s="352">
        <v>35.195695115129993</v>
      </c>
    </row>
    <row r="342" spans="14:16" x14ac:dyDescent="0.2">
      <c r="N342" s="202">
        <v>43071</v>
      </c>
      <c r="O342" s="352">
        <v>81.584725768397021</v>
      </c>
      <c r="P342" s="352">
        <v>17.881583729905259</v>
      </c>
    </row>
    <row r="343" spans="14:16" x14ac:dyDescent="0.2">
      <c r="N343" s="202">
        <v>43072</v>
      </c>
      <c r="O343" s="352">
        <v>68.595801393541862</v>
      </c>
      <c r="P343" s="352">
        <v>2.1910586565547683</v>
      </c>
    </row>
    <row r="344" spans="14:16" x14ac:dyDescent="0.2">
      <c r="N344" s="202">
        <v>43073</v>
      </c>
      <c r="O344" s="352">
        <v>66.449396512407674</v>
      </c>
      <c r="P344" s="352">
        <v>2.1910586565547683</v>
      </c>
    </row>
    <row r="345" spans="14:16" x14ac:dyDescent="0.2">
      <c r="N345" s="202">
        <v>43074</v>
      </c>
      <c r="O345" s="352">
        <v>64.145862050777325</v>
      </c>
      <c r="P345" s="352">
        <v>2.1910586565547683</v>
      </c>
    </row>
    <row r="346" spans="14:16" x14ac:dyDescent="0.2">
      <c r="N346" s="202">
        <v>43075</v>
      </c>
      <c r="O346" s="352">
        <v>61.026120678574777</v>
      </c>
      <c r="P346" s="352">
        <v>2.1910586565547683</v>
      </c>
    </row>
    <row r="347" spans="14:16" x14ac:dyDescent="0.2">
      <c r="N347" s="202">
        <v>43076</v>
      </c>
      <c r="O347" s="352">
        <v>61.947067079114646</v>
      </c>
      <c r="P347" s="352">
        <v>2.1910586565547683</v>
      </c>
    </row>
    <row r="348" spans="14:16" x14ac:dyDescent="0.2">
      <c r="N348" s="202">
        <v>43077</v>
      </c>
      <c r="O348" s="352">
        <v>86.367717921276295</v>
      </c>
      <c r="P348" s="352">
        <v>33.127343860275587</v>
      </c>
    </row>
    <row r="349" spans="14:16" x14ac:dyDescent="0.2">
      <c r="N349" s="202">
        <v>43078</v>
      </c>
      <c r="O349" s="352">
        <v>92.696911997332123</v>
      </c>
      <c r="P349" s="352">
        <v>66.030677039881525</v>
      </c>
    </row>
    <row r="350" spans="14:16" x14ac:dyDescent="0.2">
      <c r="N350" s="202">
        <v>43079</v>
      </c>
      <c r="O350" s="352">
        <v>88.894876211511928</v>
      </c>
      <c r="P350" s="352">
        <v>41.403093030122164</v>
      </c>
    </row>
    <row r="351" spans="14:16" x14ac:dyDescent="0.2">
      <c r="N351" s="202">
        <v>43080</v>
      </c>
      <c r="O351" s="352">
        <v>98.646825055703673</v>
      </c>
      <c r="P351" s="352">
        <v>90.538866829117268</v>
      </c>
    </row>
    <row r="352" spans="14:16" x14ac:dyDescent="0.2">
      <c r="N352" s="202">
        <v>43081</v>
      </c>
      <c r="O352" s="352">
        <v>94.100052188621092</v>
      </c>
      <c r="P352" s="352">
        <v>72.830862311743203</v>
      </c>
    </row>
    <row r="353" spans="14:16" x14ac:dyDescent="0.2">
      <c r="N353" s="202">
        <v>43082</v>
      </c>
      <c r="O353" s="352">
        <v>79.56655541221312</v>
      </c>
      <c r="P353" s="352">
        <v>7.6296696967785369</v>
      </c>
    </row>
    <row r="354" spans="14:16" x14ac:dyDescent="0.2">
      <c r="N354" s="202">
        <v>43083</v>
      </c>
      <c r="O354" s="352">
        <v>84.192075553429035</v>
      </c>
      <c r="P354" s="352">
        <v>25.372954276298696</v>
      </c>
    </row>
    <row r="355" spans="14:16" x14ac:dyDescent="0.2">
      <c r="N355" s="202">
        <v>43084</v>
      </c>
      <c r="O355" s="352">
        <v>86.362379250355403</v>
      </c>
      <c r="P355" s="352">
        <v>31.350726714350198</v>
      </c>
    </row>
    <row r="356" spans="14:16" x14ac:dyDescent="0.2">
      <c r="N356" s="202">
        <v>43085</v>
      </c>
      <c r="O356" s="352">
        <v>90.343040780142843</v>
      </c>
      <c r="P356" s="352">
        <v>51.35939989568071</v>
      </c>
    </row>
    <row r="357" spans="14:16" x14ac:dyDescent="0.2">
      <c r="N357" s="202">
        <v>43086</v>
      </c>
      <c r="O357" s="352">
        <v>84.302976926355697</v>
      </c>
      <c r="P357" s="352">
        <v>27.138629558252831</v>
      </c>
    </row>
    <row r="358" spans="14:16" x14ac:dyDescent="0.2">
      <c r="N358" s="202">
        <v>43087</v>
      </c>
      <c r="O358" s="352">
        <v>79.653745148358524</v>
      </c>
      <c r="P358" s="352">
        <v>9.2747511473344311</v>
      </c>
    </row>
    <row r="359" spans="14:16" x14ac:dyDescent="0.2">
      <c r="N359" s="202">
        <v>43088</v>
      </c>
      <c r="O359" s="352">
        <v>83.146598769101999</v>
      </c>
      <c r="P359" s="352">
        <v>23.349387325741247</v>
      </c>
    </row>
    <row r="360" spans="14:16" x14ac:dyDescent="0.2">
      <c r="N360" s="202">
        <v>43089</v>
      </c>
      <c r="O360" s="352">
        <v>64.09031558374987</v>
      </c>
      <c r="P360" s="352">
        <v>2.1910586565547683</v>
      </c>
    </row>
    <row r="361" spans="14:16" x14ac:dyDescent="0.2">
      <c r="N361" s="202">
        <v>43090</v>
      </c>
      <c r="O361" s="352">
        <v>55.082043974447515</v>
      </c>
      <c r="P361" s="352">
        <v>2.1910586565547683</v>
      </c>
    </row>
    <row r="362" spans="14:16" x14ac:dyDescent="0.2">
      <c r="N362" s="202">
        <v>43091</v>
      </c>
      <c r="O362" s="352">
        <v>52.754290802461128</v>
      </c>
      <c r="P362" s="352">
        <v>2.1910586565547683</v>
      </c>
    </row>
    <row r="363" spans="14:16" x14ac:dyDescent="0.2">
      <c r="N363" s="202">
        <v>43092</v>
      </c>
      <c r="O363" s="352">
        <v>57.781024458513428</v>
      </c>
      <c r="P363" s="352">
        <v>2.1910586565547683</v>
      </c>
    </row>
    <row r="364" spans="14:16" x14ac:dyDescent="0.2">
      <c r="N364" s="202">
        <v>43093</v>
      </c>
      <c r="O364" s="352">
        <v>57.834434330342361</v>
      </c>
      <c r="P364" s="352">
        <v>2.1910586565547683</v>
      </c>
    </row>
    <row r="365" spans="14:16" x14ac:dyDescent="0.2">
      <c r="N365" s="202">
        <v>43094</v>
      </c>
      <c r="O365" s="352">
        <v>57.371755986038806</v>
      </c>
      <c r="P365" s="352">
        <v>2.1910586565547683</v>
      </c>
    </row>
    <row r="366" spans="14:16" x14ac:dyDescent="0.2">
      <c r="N366" s="202">
        <v>43095</v>
      </c>
      <c r="O366" s="352">
        <v>69.431757880827476</v>
      </c>
      <c r="P366" s="352">
        <v>2.1910586565547683</v>
      </c>
    </row>
    <row r="367" spans="14:16" x14ac:dyDescent="0.2">
      <c r="N367" s="202">
        <v>43096</v>
      </c>
      <c r="O367" s="352">
        <v>89.566229730232251</v>
      </c>
      <c r="P367" s="352">
        <v>43.556180211337356</v>
      </c>
    </row>
    <row r="368" spans="14:16" x14ac:dyDescent="0.2">
      <c r="N368" s="202">
        <v>43097</v>
      </c>
      <c r="O368" s="352">
        <v>92.120284204502241</v>
      </c>
      <c r="P368" s="352">
        <v>63.727045921263574</v>
      </c>
    </row>
    <row r="369" spans="14:16" x14ac:dyDescent="0.2">
      <c r="N369" s="202">
        <v>43098</v>
      </c>
      <c r="O369" s="352">
        <v>81.294123154711116</v>
      </c>
      <c r="P369" s="352">
        <v>16.147462818307194</v>
      </c>
    </row>
    <row r="370" spans="14:16" x14ac:dyDescent="0.2">
      <c r="N370" s="202">
        <v>43099</v>
      </c>
      <c r="O370" s="352">
        <v>60.671123476989507</v>
      </c>
      <c r="P370" s="352">
        <v>2.1910586565547683</v>
      </c>
    </row>
    <row r="371" spans="14:16" x14ac:dyDescent="0.2">
      <c r="N371" s="202">
        <v>43100</v>
      </c>
      <c r="O371" s="352">
        <v>61.034872392865822</v>
      </c>
      <c r="P371" s="352">
        <v>2.1910586565547683</v>
      </c>
    </row>
    <row r="372" spans="14:16" x14ac:dyDescent="0.2">
      <c r="O372" s="220"/>
      <c r="P372" s="220"/>
    </row>
  </sheetData>
  <hyperlinks>
    <hyperlink ref="A3" location="'4. Energy demand'!A1" display="Return to: Chapter contents"/>
  </hyperlinks>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E0058"/>
  </sheetPr>
  <dimension ref="A1:BI29"/>
  <sheetViews>
    <sheetView showGridLines="0" zoomScale="80" zoomScaleNormal="80" workbookViewId="0">
      <selection activeCell="A2" sqref="A2"/>
    </sheetView>
  </sheetViews>
  <sheetFormatPr defaultColWidth="9.140625" defaultRowHeight="14.25" x14ac:dyDescent="0.2"/>
  <cols>
    <col min="1" max="14" width="9.140625" style="235"/>
    <col min="15" max="15" width="26" style="106" bestFit="1" customWidth="1"/>
    <col min="16" max="17" width="10.5703125" style="106" customWidth="1"/>
    <col min="18" max="16384" width="9.140625" style="106"/>
  </cols>
  <sheetData>
    <row r="1" spans="1:61" s="608" customFormat="1" ht="20.25" customHeight="1" x14ac:dyDescent="0.35">
      <c r="A1" s="607" t="s">
        <v>271</v>
      </c>
    </row>
    <row r="2" spans="1:61" s="81" customFormat="1" ht="15" x14ac:dyDescent="0.25"/>
    <row r="3" spans="1:61" s="487" customFormat="1" ht="15.75" x14ac:dyDescent="0.25">
      <c r="A3" s="486" t="s">
        <v>143</v>
      </c>
    </row>
    <row r="4" spans="1:61" s="489" customFormat="1" ht="15.75" x14ac:dyDescent="0.25">
      <c r="A4" s="488"/>
    </row>
    <row r="5" spans="1:61" s="235" customFormat="1" ht="15" x14ac:dyDescent="0.25">
      <c r="O5" s="108" t="s">
        <v>272</v>
      </c>
    </row>
    <row r="6" spans="1:61" s="235" customFormat="1" ht="15" x14ac:dyDescent="0.25">
      <c r="O6" s="21" t="s">
        <v>273</v>
      </c>
      <c r="P6" s="190">
        <v>38353</v>
      </c>
      <c r="Q6" s="190">
        <v>38718</v>
      </c>
      <c r="R6" s="190">
        <v>39083</v>
      </c>
      <c r="S6" s="190">
        <v>39448</v>
      </c>
      <c r="T6" s="190">
        <v>39814</v>
      </c>
      <c r="U6" s="190">
        <v>40179</v>
      </c>
      <c r="V6" s="190">
        <v>40544</v>
      </c>
      <c r="W6" s="190">
        <v>40909</v>
      </c>
      <c r="X6" s="190">
        <v>41275</v>
      </c>
      <c r="Y6" s="190">
        <v>41640</v>
      </c>
      <c r="Z6" s="190">
        <v>42005</v>
      </c>
      <c r="AA6" s="190">
        <v>42370</v>
      </c>
      <c r="AB6" s="190">
        <v>42736</v>
      </c>
      <c r="AC6" s="190">
        <v>43101</v>
      </c>
      <c r="AD6" s="190">
        <v>43466</v>
      </c>
      <c r="AE6" s="190">
        <v>43831</v>
      </c>
      <c r="AF6" s="190">
        <v>44197</v>
      </c>
      <c r="AG6" s="190">
        <v>44562</v>
      </c>
      <c r="AH6" s="190">
        <v>44927</v>
      </c>
      <c r="AI6" s="190">
        <v>45292</v>
      </c>
      <c r="AJ6" s="190">
        <v>45658</v>
      </c>
      <c r="AK6" s="190">
        <v>46023</v>
      </c>
      <c r="AL6" s="190">
        <v>46388</v>
      </c>
      <c r="AM6" s="190">
        <v>46753</v>
      </c>
      <c r="AN6" s="190">
        <v>47119</v>
      </c>
      <c r="AO6" s="190">
        <v>47484</v>
      </c>
      <c r="AP6" s="190">
        <v>47849</v>
      </c>
      <c r="AQ6" s="190">
        <v>48214</v>
      </c>
      <c r="AR6" s="190">
        <v>48580</v>
      </c>
      <c r="AS6" s="190">
        <v>48945</v>
      </c>
      <c r="AT6" s="190">
        <v>49310</v>
      </c>
      <c r="AU6" s="190">
        <v>49675</v>
      </c>
      <c r="AV6" s="190">
        <v>50041</v>
      </c>
      <c r="AW6" s="190">
        <v>50406</v>
      </c>
      <c r="AX6" s="190">
        <v>50771</v>
      </c>
      <c r="AY6" s="190">
        <v>51136</v>
      </c>
      <c r="AZ6" s="190">
        <v>51502</v>
      </c>
      <c r="BA6" s="190">
        <v>51867</v>
      </c>
      <c r="BB6" s="190">
        <v>52232</v>
      </c>
      <c r="BC6" s="190">
        <v>52597</v>
      </c>
      <c r="BD6" s="190">
        <v>52963</v>
      </c>
      <c r="BE6" s="190">
        <v>53328</v>
      </c>
      <c r="BF6" s="190">
        <v>53693</v>
      </c>
      <c r="BG6" s="190">
        <v>54058</v>
      </c>
      <c r="BH6" s="190">
        <v>54424</v>
      </c>
      <c r="BI6" s="190">
        <v>54789</v>
      </c>
    </row>
    <row r="7" spans="1:61" s="235" customFormat="1" x14ac:dyDescent="0.2">
      <c r="O7" s="191" t="s">
        <v>121</v>
      </c>
      <c r="P7" s="267">
        <v>123.00268624592195</v>
      </c>
      <c r="Q7" s="267">
        <v>121.25043737417532</v>
      </c>
      <c r="R7" s="267">
        <v>121.38639315119363</v>
      </c>
      <c r="S7" s="267">
        <v>116.65535414294912</v>
      </c>
      <c r="T7" s="267">
        <v>115.79665998483135</v>
      </c>
      <c r="U7" s="267">
        <v>109.55803419622397</v>
      </c>
      <c r="V7" s="267">
        <v>110.86004140400112</v>
      </c>
      <c r="W7" s="267">
        <v>110.71079816854493</v>
      </c>
      <c r="X7" s="267">
        <v>109.89670220566447</v>
      </c>
      <c r="Y7" s="267">
        <v>112.27477951284165</v>
      </c>
      <c r="Z7" s="267">
        <v>114.41429106831656</v>
      </c>
      <c r="AA7" s="267">
        <v>108.86914665631848</v>
      </c>
      <c r="AB7" s="267">
        <v>109.48798196900417</v>
      </c>
      <c r="AC7" s="267"/>
      <c r="AD7" s="267"/>
      <c r="AE7" s="267"/>
      <c r="AF7" s="267"/>
      <c r="AG7" s="267"/>
      <c r="AH7" s="267"/>
      <c r="AI7" s="267"/>
      <c r="AJ7" s="267"/>
      <c r="AK7" s="267"/>
      <c r="AL7" s="267"/>
      <c r="AM7" s="267"/>
      <c r="AN7" s="267"/>
      <c r="AO7" s="267"/>
      <c r="AP7" s="267"/>
      <c r="AQ7" s="267"/>
      <c r="AR7" s="267"/>
      <c r="AS7" s="267"/>
      <c r="AT7" s="267"/>
      <c r="AU7" s="267"/>
      <c r="AV7" s="267"/>
      <c r="AW7" s="267"/>
      <c r="AX7" s="267"/>
      <c r="AY7" s="267"/>
      <c r="AZ7" s="267"/>
      <c r="BA7" s="267"/>
      <c r="BB7" s="267"/>
      <c r="BC7" s="267"/>
      <c r="BD7" s="267"/>
      <c r="BE7" s="267"/>
      <c r="BF7" s="267"/>
      <c r="BG7" s="267"/>
      <c r="BH7" s="267"/>
      <c r="BI7" s="267"/>
    </row>
    <row r="8" spans="1:61" s="235" customFormat="1" x14ac:dyDescent="0.2">
      <c r="O8" s="187" t="s">
        <v>103</v>
      </c>
      <c r="P8" s="267"/>
      <c r="Q8" s="267"/>
      <c r="R8" s="267"/>
      <c r="S8" s="267"/>
      <c r="T8" s="267"/>
      <c r="U8" s="267"/>
      <c r="V8" s="267"/>
      <c r="W8" s="267"/>
      <c r="X8" s="267"/>
      <c r="Y8" s="267"/>
      <c r="Z8" s="267"/>
      <c r="AA8" s="267"/>
      <c r="AB8" s="267">
        <v>109.48798196900417</v>
      </c>
      <c r="AC8" s="267">
        <v>106.75752364751204</v>
      </c>
      <c r="AD8" s="267">
        <v>107.02689980297696</v>
      </c>
      <c r="AE8" s="267">
        <v>103.88910157527106</v>
      </c>
      <c r="AF8" s="267">
        <v>101.47196612549637</v>
      </c>
      <c r="AG8" s="267">
        <v>99.42973245171919</v>
      </c>
      <c r="AH8" s="267">
        <v>97.71089961497367</v>
      </c>
      <c r="AI8" s="267">
        <v>96.414766813015746</v>
      </c>
      <c r="AJ8" s="267">
        <v>95.79482823457333</v>
      </c>
      <c r="AK8" s="267">
        <v>94.397166534713818</v>
      </c>
      <c r="AL8" s="267">
        <v>95.565539973554181</v>
      </c>
      <c r="AM8" s="267">
        <v>96.969180708619263</v>
      </c>
      <c r="AN8" s="267">
        <v>98.433908704141132</v>
      </c>
      <c r="AO8" s="267">
        <v>100.92550272855128</v>
      </c>
      <c r="AP8" s="267">
        <v>103.08522695871002</v>
      </c>
      <c r="AQ8" s="267">
        <v>104.90103936353714</v>
      </c>
      <c r="AR8" s="267">
        <v>106.58787761604533</v>
      </c>
      <c r="AS8" s="267">
        <v>108.19866528934139</v>
      </c>
      <c r="AT8" s="267">
        <v>109.50078376107176</v>
      </c>
      <c r="AU8" s="267">
        <v>110.6635834339296</v>
      </c>
      <c r="AV8" s="267">
        <v>111.69424077760642</v>
      </c>
      <c r="AW8" s="267">
        <v>112.57712680988305</v>
      </c>
      <c r="AX8" s="267">
        <v>114.48621172608335</v>
      </c>
      <c r="AY8" s="267">
        <v>116.29813884067829</v>
      </c>
      <c r="AZ8" s="267">
        <v>117.53521881984187</v>
      </c>
      <c r="BA8" s="267">
        <v>118.91079519429843</v>
      </c>
      <c r="BB8" s="267">
        <v>119.75175759641037</v>
      </c>
      <c r="BC8" s="267">
        <v>120.6957190426356</v>
      </c>
      <c r="BD8" s="267">
        <v>121.49171825009438</v>
      </c>
      <c r="BE8" s="267">
        <v>121.98964339158579</v>
      </c>
      <c r="BF8" s="267">
        <v>122.6168199414039</v>
      </c>
      <c r="BG8" s="267">
        <v>122.85203009614865</v>
      </c>
      <c r="BH8" s="267">
        <v>123.02697083300559</v>
      </c>
      <c r="BI8" s="267">
        <v>123.26576653356597</v>
      </c>
    </row>
    <row r="9" spans="1:61" s="235" customFormat="1" x14ac:dyDescent="0.2">
      <c r="O9" s="187" t="s">
        <v>115</v>
      </c>
      <c r="P9" s="267"/>
      <c r="Q9" s="267"/>
      <c r="R9" s="267"/>
      <c r="S9" s="267"/>
      <c r="T9" s="267"/>
      <c r="U9" s="267"/>
      <c r="V9" s="267"/>
      <c r="W9" s="267"/>
      <c r="X9" s="267"/>
      <c r="Y9" s="267"/>
      <c r="Z9" s="267"/>
      <c r="AA9" s="267"/>
      <c r="AB9" s="267">
        <v>109.48798196900417</v>
      </c>
      <c r="AC9" s="267">
        <v>106.75752364751204</v>
      </c>
      <c r="AD9" s="267">
        <v>107.03208793061452</v>
      </c>
      <c r="AE9" s="267">
        <v>104.61269066353175</v>
      </c>
      <c r="AF9" s="267">
        <v>103.06625337394297</v>
      </c>
      <c r="AG9" s="267">
        <v>101.69229912055266</v>
      </c>
      <c r="AH9" s="267">
        <v>100.60142420153439</v>
      </c>
      <c r="AI9" s="267">
        <v>100.21123913574678</v>
      </c>
      <c r="AJ9" s="267">
        <v>98.847593544283257</v>
      </c>
      <c r="AK9" s="267">
        <v>97.823938177078219</v>
      </c>
      <c r="AL9" s="267">
        <v>99.223318726319405</v>
      </c>
      <c r="AM9" s="267">
        <v>101.18552474476614</v>
      </c>
      <c r="AN9" s="267">
        <v>102.9601455049567</v>
      </c>
      <c r="AO9" s="267">
        <v>104.58708785590099</v>
      </c>
      <c r="AP9" s="267">
        <v>105.80296763553272</v>
      </c>
      <c r="AQ9" s="267">
        <v>107.20591326623097</v>
      </c>
      <c r="AR9" s="267">
        <v>108.56707059056096</v>
      </c>
      <c r="AS9" s="267">
        <v>109.5727663814998</v>
      </c>
      <c r="AT9" s="267">
        <v>110.66986127288527</v>
      </c>
      <c r="AU9" s="267">
        <v>111.44153607963671</v>
      </c>
      <c r="AV9" s="267">
        <v>111.66510408808278</v>
      </c>
      <c r="AW9" s="267">
        <v>111.7216901096624</v>
      </c>
      <c r="AX9" s="267">
        <v>112.69330029588602</v>
      </c>
      <c r="AY9" s="267">
        <v>113.1115223051053</v>
      </c>
      <c r="AZ9" s="267">
        <v>113.07000271566191</v>
      </c>
      <c r="BA9" s="267">
        <v>113.27095665896996</v>
      </c>
      <c r="BB9" s="267">
        <v>112.49179921086443</v>
      </c>
      <c r="BC9" s="267">
        <v>111.54822774133183</v>
      </c>
      <c r="BD9" s="267">
        <v>110.39503169883801</v>
      </c>
      <c r="BE9" s="267">
        <v>109.49999425176948</v>
      </c>
      <c r="BF9" s="267">
        <v>109.13185586544758</v>
      </c>
      <c r="BG9" s="267">
        <v>108.77720881326346</v>
      </c>
      <c r="BH9" s="267">
        <v>108.37988202810499</v>
      </c>
      <c r="BI9" s="267">
        <v>108.72432096102912</v>
      </c>
    </row>
    <row r="10" spans="1:61" s="235" customFormat="1" x14ac:dyDescent="0.2">
      <c r="O10" s="187" t="s">
        <v>114</v>
      </c>
      <c r="P10" s="267"/>
      <c r="Q10" s="267"/>
      <c r="R10" s="267"/>
      <c r="S10" s="267"/>
      <c r="T10" s="267"/>
      <c r="U10" s="267"/>
      <c r="V10" s="267"/>
      <c r="W10" s="267"/>
      <c r="X10" s="267"/>
      <c r="Y10" s="267"/>
      <c r="Z10" s="267"/>
      <c r="AA10" s="267"/>
      <c r="AB10" s="267">
        <v>109.48798196900417</v>
      </c>
      <c r="AC10" s="267">
        <v>106.75752364751204</v>
      </c>
      <c r="AD10" s="267">
        <v>107.97093727962447</v>
      </c>
      <c r="AE10" s="267">
        <v>108.69395860505385</v>
      </c>
      <c r="AF10" s="267">
        <v>108.47382595210229</v>
      </c>
      <c r="AG10" s="267">
        <v>108.22268067523561</v>
      </c>
      <c r="AH10" s="267">
        <v>108.13111690155912</v>
      </c>
      <c r="AI10" s="267">
        <v>108.20865942831728</v>
      </c>
      <c r="AJ10" s="267">
        <v>108.24898068874867</v>
      </c>
      <c r="AK10" s="267">
        <v>108.29807978772797</v>
      </c>
      <c r="AL10" s="267">
        <v>108.61910012639068</v>
      </c>
      <c r="AM10" s="267">
        <v>109.38035497830154</v>
      </c>
      <c r="AN10" s="267">
        <v>110.24661258471666</v>
      </c>
      <c r="AO10" s="267">
        <v>111.05570324224438</v>
      </c>
      <c r="AP10" s="267">
        <v>111.72234053175156</v>
      </c>
      <c r="AQ10" s="267">
        <v>112.59838373030369</v>
      </c>
      <c r="AR10" s="267">
        <v>113.44021939346904</v>
      </c>
      <c r="AS10" s="267">
        <v>114.27550919831241</v>
      </c>
      <c r="AT10" s="267">
        <v>115.12242847102854</v>
      </c>
      <c r="AU10" s="267">
        <v>115.94914849843127</v>
      </c>
      <c r="AV10" s="267">
        <v>116.92241314857199</v>
      </c>
      <c r="AW10" s="267">
        <v>117.7235029768382</v>
      </c>
      <c r="AX10" s="267">
        <v>118.5181679194056</v>
      </c>
      <c r="AY10" s="267">
        <v>119.34343461629638</v>
      </c>
      <c r="AZ10" s="267">
        <v>120.28276285234551</v>
      </c>
      <c r="BA10" s="267">
        <v>121.22001501995075</v>
      </c>
      <c r="BB10" s="267">
        <v>122.2000055803162</v>
      </c>
      <c r="BC10" s="267">
        <v>123.19508103043734</v>
      </c>
      <c r="BD10" s="267">
        <v>124.21974313290399</v>
      </c>
      <c r="BE10" s="267">
        <v>125.42395913825797</v>
      </c>
      <c r="BF10" s="267">
        <v>126.65024228561296</v>
      </c>
      <c r="BG10" s="267">
        <v>127.97145081146783</v>
      </c>
      <c r="BH10" s="267">
        <v>129.38887934000985</v>
      </c>
      <c r="BI10" s="267">
        <v>130.87876206371806</v>
      </c>
    </row>
    <row r="11" spans="1:61" s="235" customFormat="1" x14ac:dyDescent="0.2">
      <c r="O11" s="187" t="s">
        <v>101</v>
      </c>
      <c r="P11" s="267"/>
      <c r="Q11" s="267"/>
      <c r="R11" s="267"/>
      <c r="S11" s="267"/>
      <c r="T11" s="267"/>
      <c r="U11" s="267"/>
      <c r="V11" s="267"/>
      <c r="W11" s="267"/>
      <c r="X11" s="267"/>
      <c r="Y11" s="267"/>
      <c r="Z11" s="267"/>
      <c r="AA11" s="267"/>
      <c r="AB11" s="267">
        <v>109.48798196900417</v>
      </c>
      <c r="AC11" s="267">
        <v>106.75752364751204</v>
      </c>
      <c r="AD11" s="267">
        <v>107.64089384435096</v>
      </c>
      <c r="AE11" s="267">
        <v>107.45564209032003</v>
      </c>
      <c r="AF11" s="267">
        <v>106.87613239143991</v>
      </c>
      <c r="AG11" s="267">
        <v>106.38337398051588</v>
      </c>
      <c r="AH11" s="267">
        <v>106.24789700197415</v>
      </c>
      <c r="AI11" s="267">
        <v>106.08425365524876</v>
      </c>
      <c r="AJ11" s="267">
        <v>105.88826899611644</v>
      </c>
      <c r="AK11" s="267">
        <v>105.71860871719225</v>
      </c>
      <c r="AL11" s="267">
        <v>105.8553730615552</v>
      </c>
      <c r="AM11" s="267">
        <v>106.6118102520979</v>
      </c>
      <c r="AN11" s="267">
        <v>107.37995363070939</v>
      </c>
      <c r="AO11" s="267">
        <v>108.10018833134595</v>
      </c>
      <c r="AP11" s="267">
        <v>109.1999290140412</v>
      </c>
      <c r="AQ11" s="267">
        <v>110.26774030550757</v>
      </c>
      <c r="AR11" s="267">
        <v>111.31916978361834</v>
      </c>
      <c r="AS11" s="267">
        <v>112.4018414775509</v>
      </c>
      <c r="AT11" s="267">
        <v>113.43130061435046</v>
      </c>
      <c r="AU11" s="267">
        <v>114.41595520186365</v>
      </c>
      <c r="AV11" s="267">
        <v>115.48328587391853</v>
      </c>
      <c r="AW11" s="267">
        <v>116.55714424179993</v>
      </c>
      <c r="AX11" s="267">
        <v>117.75358258669938</v>
      </c>
      <c r="AY11" s="267">
        <v>118.92430265087404</v>
      </c>
      <c r="AZ11" s="267">
        <v>120.48669534628382</v>
      </c>
      <c r="BA11" s="267">
        <v>122.19559603671988</v>
      </c>
      <c r="BB11" s="267">
        <v>123.85198683277795</v>
      </c>
      <c r="BC11" s="267">
        <v>125.44196194050119</v>
      </c>
      <c r="BD11" s="267">
        <v>126.97676453169773</v>
      </c>
      <c r="BE11" s="267">
        <v>128.97164492942846</v>
      </c>
      <c r="BF11" s="267">
        <v>130.90978349111217</v>
      </c>
      <c r="BG11" s="267">
        <v>132.81181554398313</v>
      </c>
      <c r="BH11" s="267">
        <v>134.65862651229048</v>
      </c>
      <c r="BI11" s="267">
        <v>136.50722342000486</v>
      </c>
    </row>
    <row r="12" spans="1:61" s="235" customFormat="1" x14ac:dyDescent="0.2"/>
    <row r="13" spans="1:61" s="235" customFormat="1" x14ac:dyDescent="0.2">
      <c r="O13" s="235" t="s">
        <v>274</v>
      </c>
    </row>
    <row r="14" spans="1:61" s="235" customFormat="1" x14ac:dyDescent="0.2">
      <c r="O14" s="235" t="s">
        <v>275</v>
      </c>
    </row>
    <row r="15" spans="1:61" s="235" customFormat="1" x14ac:dyDescent="0.2">
      <c r="O15" s="235" t="s">
        <v>276</v>
      </c>
    </row>
    <row r="16" spans="1:61" s="235" customFormat="1" x14ac:dyDescent="0.2"/>
    <row r="17" s="235" customFormat="1" x14ac:dyDescent="0.2"/>
    <row r="18" s="235" customFormat="1" x14ac:dyDescent="0.2"/>
    <row r="19" s="235" customFormat="1" x14ac:dyDescent="0.2"/>
    <row r="20" s="235" customFormat="1" x14ac:dyDescent="0.2"/>
    <row r="21" s="235" customFormat="1" x14ac:dyDescent="0.2"/>
    <row r="22" s="235" customFormat="1" x14ac:dyDescent="0.2"/>
    <row r="23" s="235" customFormat="1" x14ac:dyDescent="0.2"/>
    <row r="24" s="235" customFormat="1" x14ac:dyDescent="0.2"/>
    <row r="25" s="235" customFormat="1" x14ac:dyDescent="0.2"/>
    <row r="26" s="235" customFormat="1" x14ac:dyDescent="0.2"/>
    <row r="27" s="235" customFormat="1" x14ac:dyDescent="0.2"/>
    <row r="28" s="235" customFormat="1" x14ac:dyDescent="0.2"/>
    <row r="29" s="235" customFormat="1" x14ac:dyDescent="0.2"/>
  </sheetData>
  <mergeCells count="1">
    <mergeCell ref="A1:XFD1"/>
  </mergeCells>
  <hyperlinks>
    <hyperlink ref="A3" location="'4. Energy demand'!A1" display="Return to: Chapter contents"/>
  </hyperlinks>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E0058"/>
  </sheetPr>
  <dimension ref="A1:BB24"/>
  <sheetViews>
    <sheetView showGridLines="0" zoomScale="80" zoomScaleNormal="80" workbookViewId="0">
      <selection activeCell="A2" sqref="A2"/>
    </sheetView>
  </sheetViews>
  <sheetFormatPr defaultColWidth="9.140625" defaultRowHeight="14.25" x14ac:dyDescent="0.2"/>
  <cols>
    <col min="1" max="1" width="21.7109375" style="106" customWidth="1"/>
    <col min="2" max="12" width="9.140625" style="106"/>
    <col min="13" max="13" width="36" style="106" bestFit="1" customWidth="1"/>
    <col min="14" max="54" width="11.28515625" style="106" customWidth="1"/>
    <col min="55" max="16384" width="9.140625" style="106"/>
  </cols>
  <sheetData>
    <row r="1" spans="1:54" s="241" customFormat="1" ht="20.25" customHeight="1" x14ac:dyDescent="0.3">
      <c r="A1" s="241" t="s">
        <v>277</v>
      </c>
    </row>
    <row r="2" spans="1:54" s="81" customFormat="1" ht="15" x14ac:dyDescent="0.25"/>
    <row r="3" spans="1:54" s="487" customFormat="1" ht="15.75" x14ac:dyDescent="0.25">
      <c r="A3" s="486" t="s">
        <v>143</v>
      </c>
    </row>
    <row r="4" spans="1:54" s="489" customFormat="1" ht="15.75" x14ac:dyDescent="0.25">
      <c r="A4" s="488"/>
    </row>
    <row r="5" spans="1:54" ht="15" x14ac:dyDescent="0.25">
      <c r="A5" s="235"/>
      <c r="B5" s="235"/>
      <c r="C5" s="235"/>
      <c r="D5" s="235"/>
      <c r="E5" s="235"/>
      <c r="F5" s="235"/>
      <c r="G5" s="235"/>
      <c r="H5" s="235"/>
      <c r="I5" s="235"/>
      <c r="J5" s="235"/>
      <c r="K5" s="235"/>
      <c r="L5" s="235"/>
      <c r="M5" s="108" t="s">
        <v>278</v>
      </c>
      <c r="N5" s="235"/>
      <c r="O5" s="235"/>
      <c r="P5" s="235"/>
      <c r="Q5" s="235"/>
      <c r="R5" s="235"/>
      <c r="S5" s="235"/>
      <c r="T5" s="235"/>
      <c r="U5" s="235"/>
      <c r="V5" s="235"/>
      <c r="W5" s="235"/>
      <c r="X5" s="235"/>
      <c r="Y5" s="235"/>
      <c r="Z5" s="235"/>
      <c r="AA5" s="235"/>
      <c r="AB5" s="235"/>
      <c r="AC5" s="235"/>
      <c r="AD5" s="235"/>
      <c r="AE5" s="235"/>
      <c r="AF5" s="235"/>
      <c r="AG5" s="235"/>
      <c r="AH5" s="235"/>
      <c r="AI5" s="235"/>
      <c r="AJ5" s="235"/>
      <c r="AK5" s="235"/>
      <c r="AL5" s="235"/>
      <c r="AM5" s="235"/>
      <c r="AN5" s="235"/>
      <c r="AO5" s="235"/>
      <c r="AP5" s="235"/>
      <c r="AQ5" s="235"/>
      <c r="AR5" s="235"/>
      <c r="AS5" s="235"/>
      <c r="AT5" s="235"/>
      <c r="AU5" s="235"/>
      <c r="AV5" s="235"/>
      <c r="AW5" s="235"/>
      <c r="AX5" s="235"/>
      <c r="AY5" s="235"/>
      <c r="AZ5" s="235"/>
      <c r="BA5" s="235"/>
      <c r="BB5" s="235"/>
    </row>
    <row r="7" spans="1:54" ht="15" x14ac:dyDescent="0.25">
      <c r="A7" s="235"/>
      <c r="B7" s="235"/>
      <c r="C7" s="235"/>
      <c r="D7" s="235"/>
      <c r="E7" s="235"/>
      <c r="F7" s="235"/>
      <c r="G7" s="235"/>
      <c r="H7" s="235"/>
      <c r="I7" s="235"/>
      <c r="J7" s="235"/>
      <c r="K7" s="235"/>
      <c r="L7" s="235"/>
      <c r="M7" s="268" t="s">
        <v>238</v>
      </c>
      <c r="N7" s="268">
        <v>2010</v>
      </c>
      <c r="O7" s="268">
        <v>2011</v>
      </c>
      <c r="P7" s="268">
        <v>2012</v>
      </c>
      <c r="Q7" s="268">
        <v>2013</v>
      </c>
      <c r="R7" s="268">
        <v>2014</v>
      </c>
      <c r="S7" s="268">
        <v>2015</v>
      </c>
      <c r="T7" s="268">
        <v>2016</v>
      </c>
      <c r="U7" s="268">
        <v>2017</v>
      </c>
      <c r="V7" s="268">
        <v>2018</v>
      </c>
      <c r="W7" s="268">
        <v>2019</v>
      </c>
      <c r="X7" s="268">
        <v>2020</v>
      </c>
      <c r="Y7" s="268">
        <v>2021</v>
      </c>
      <c r="Z7" s="268">
        <v>2022</v>
      </c>
      <c r="AA7" s="268">
        <v>2023</v>
      </c>
      <c r="AB7" s="268">
        <v>2024</v>
      </c>
      <c r="AC7" s="268">
        <v>2025</v>
      </c>
      <c r="AD7" s="268">
        <v>2026</v>
      </c>
      <c r="AE7" s="268">
        <v>2027</v>
      </c>
      <c r="AF7" s="268">
        <v>2028</v>
      </c>
      <c r="AG7" s="268">
        <v>2029</v>
      </c>
      <c r="AH7" s="268">
        <v>2030</v>
      </c>
      <c r="AI7" s="268">
        <v>2031</v>
      </c>
      <c r="AJ7" s="268">
        <v>2032</v>
      </c>
      <c r="AK7" s="268">
        <v>2033</v>
      </c>
      <c r="AL7" s="268">
        <v>2034</v>
      </c>
      <c r="AM7" s="268">
        <v>2035</v>
      </c>
      <c r="AN7" s="268">
        <v>2036</v>
      </c>
      <c r="AO7" s="268">
        <v>2037</v>
      </c>
      <c r="AP7" s="268">
        <v>2038</v>
      </c>
      <c r="AQ7" s="268">
        <v>2039</v>
      </c>
      <c r="AR7" s="268">
        <v>2040</v>
      </c>
      <c r="AS7" s="268">
        <v>2041</v>
      </c>
      <c r="AT7" s="268">
        <v>2042</v>
      </c>
      <c r="AU7" s="268">
        <v>2043</v>
      </c>
      <c r="AV7" s="268">
        <v>2044</v>
      </c>
      <c r="AW7" s="268">
        <v>2045</v>
      </c>
      <c r="AX7" s="268">
        <v>2046</v>
      </c>
      <c r="AY7" s="268">
        <v>2047</v>
      </c>
      <c r="AZ7" s="268">
        <v>2048</v>
      </c>
      <c r="BA7" s="268">
        <v>2049</v>
      </c>
      <c r="BB7" s="268">
        <v>2050</v>
      </c>
    </row>
    <row r="8" spans="1:54" x14ac:dyDescent="0.2">
      <c r="A8" s="235"/>
      <c r="B8" s="235"/>
      <c r="C8" s="235"/>
      <c r="D8" s="235"/>
      <c r="E8" s="235"/>
      <c r="F8" s="235"/>
      <c r="G8" s="235"/>
      <c r="H8" s="235"/>
      <c r="I8" s="235"/>
      <c r="J8" s="235"/>
      <c r="K8" s="235"/>
      <c r="L8" s="235"/>
      <c r="M8" s="194" t="s">
        <v>115</v>
      </c>
      <c r="N8" s="269"/>
      <c r="O8" s="269"/>
      <c r="P8" s="269"/>
      <c r="Q8" s="269"/>
      <c r="R8" s="269"/>
      <c r="S8" s="269"/>
      <c r="T8" s="269"/>
      <c r="U8" s="269"/>
      <c r="V8" s="269">
        <v>341533</v>
      </c>
      <c r="W8" s="269">
        <v>339863.61182678642</v>
      </c>
      <c r="X8" s="269">
        <v>337689.18056780944</v>
      </c>
      <c r="Y8" s="269">
        <v>335355.14687033242</v>
      </c>
      <c r="Z8" s="269">
        <v>333547.75402158394</v>
      </c>
      <c r="AA8" s="269">
        <v>331631.05701996328</v>
      </c>
      <c r="AB8" s="269">
        <v>326945.29181244469</v>
      </c>
      <c r="AC8" s="269">
        <v>323580.58299104375</v>
      </c>
      <c r="AD8" s="269">
        <v>317026.99215730926</v>
      </c>
      <c r="AE8" s="269">
        <v>307535.95138251805</v>
      </c>
      <c r="AF8" s="269">
        <v>297394.85903846816</v>
      </c>
      <c r="AG8" s="269">
        <v>290472.10045185155</v>
      </c>
      <c r="AH8" s="269">
        <v>281957.48717767827</v>
      </c>
      <c r="AI8" s="269">
        <v>274806.83168718877</v>
      </c>
      <c r="AJ8" s="269">
        <v>265507.74947551353</v>
      </c>
      <c r="AK8" s="269">
        <v>256927.99825521203</v>
      </c>
      <c r="AL8" s="269">
        <v>246907.55743533073</v>
      </c>
      <c r="AM8" s="269">
        <v>236275.28213801299</v>
      </c>
      <c r="AN8" s="269">
        <v>224314.59217072447</v>
      </c>
      <c r="AO8" s="269">
        <v>210531.58930523181</v>
      </c>
      <c r="AP8" s="269">
        <v>199535.12290794749</v>
      </c>
      <c r="AQ8" s="269">
        <v>185912.85240436962</v>
      </c>
      <c r="AR8" s="269">
        <v>169880.0827823345</v>
      </c>
      <c r="AS8" s="269">
        <v>159274.54944897507</v>
      </c>
      <c r="AT8" s="269">
        <v>141779.38484458541</v>
      </c>
      <c r="AU8" s="269">
        <v>130906.59691017288</v>
      </c>
      <c r="AV8" s="269">
        <v>119565.40428432486</v>
      </c>
      <c r="AW8" s="269">
        <v>110246.55905739713</v>
      </c>
      <c r="AX8" s="269">
        <v>103966.0488935285</v>
      </c>
      <c r="AY8" s="269">
        <v>94742.473587209039</v>
      </c>
      <c r="AZ8" s="269">
        <v>85816.070191272593</v>
      </c>
      <c r="BA8" s="269">
        <v>80856.770860007877</v>
      </c>
      <c r="BB8" s="269">
        <v>75633.736928407932</v>
      </c>
    </row>
    <row r="9" spans="1:54" x14ac:dyDescent="0.2">
      <c r="A9" s="235"/>
      <c r="B9" s="235"/>
      <c r="C9" s="235"/>
      <c r="D9" s="235"/>
      <c r="E9" s="235"/>
      <c r="F9" s="235"/>
      <c r="G9" s="235"/>
      <c r="H9" s="235"/>
      <c r="I9" s="235"/>
      <c r="J9" s="235"/>
      <c r="K9" s="235"/>
      <c r="L9" s="235"/>
      <c r="M9" s="194" t="s">
        <v>114</v>
      </c>
      <c r="N9" s="269"/>
      <c r="O9" s="269"/>
      <c r="P9" s="269"/>
      <c r="Q9" s="269"/>
      <c r="R9" s="269"/>
      <c r="S9" s="269"/>
      <c r="T9" s="269"/>
      <c r="U9" s="269"/>
      <c r="V9" s="269">
        <v>341533</v>
      </c>
      <c r="W9" s="269">
        <v>340137.56895464531</v>
      </c>
      <c r="X9" s="269">
        <v>339659.55965997843</v>
      </c>
      <c r="Y9" s="269">
        <v>339205.19461474498</v>
      </c>
      <c r="Z9" s="269">
        <v>338705.61178907106</v>
      </c>
      <c r="AA9" s="269">
        <v>338278.12237461383</v>
      </c>
      <c r="AB9" s="269">
        <v>338159.67183932714</v>
      </c>
      <c r="AC9" s="269">
        <v>338080.1283290679</v>
      </c>
      <c r="AD9" s="269">
        <v>338119.59368931927</v>
      </c>
      <c r="AE9" s="269">
        <v>337972.31483658624</v>
      </c>
      <c r="AF9" s="269">
        <v>337752.62818042468</v>
      </c>
      <c r="AG9" s="269">
        <v>337014.85566647147</v>
      </c>
      <c r="AH9" s="269">
        <v>336297.46361197915</v>
      </c>
      <c r="AI9" s="269">
        <v>335497.59391274845</v>
      </c>
      <c r="AJ9" s="269">
        <v>334044.64515140868</v>
      </c>
      <c r="AK9" s="269">
        <v>332735.55682695698</v>
      </c>
      <c r="AL9" s="269">
        <v>331553.06302076532</v>
      </c>
      <c r="AM9" s="269">
        <v>330338.45377268828</v>
      </c>
      <c r="AN9" s="269">
        <v>329232.52982382156</v>
      </c>
      <c r="AO9" s="269">
        <v>328011.97386463667</v>
      </c>
      <c r="AP9" s="269">
        <v>327052.93688730366</v>
      </c>
      <c r="AQ9" s="269">
        <v>326154.52818361291</v>
      </c>
      <c r="AR9" s="269">
        <v>325328.73523386929</v>
      </c>
      <c r="AS9" s="269">
        <v>324304.28900552285</v>
      </c>
      <c r="AT9" s="269">
        <v>323379.55387254158</v>
      </c>
      <c r="AU9" s="269">
        <v>322494.95883931499</v>
      </c>
      <c r="AV9" s="269">
        <v>321846.5342207647</v>
      </c>
      <c r="AW9" s="269">
        <v>321267.25101247255</v>
      </c>
      <c r="AX9" s="269">
        <v>320324.33182910096</v>
      </c>
      <c r="AY9" s="269">
        <v>319451.76934685238</v>
      </c>
      <c r="AZ9" s="269">
        <v>318725.99428812659</v>
      </c>
      <c r="BA9" s="269">
        <v>318077.42402246746</v>
      </c>
      <c r="BB9" s="269">
        <v>317512.16112334287</v>
      </c>
    </row>
    <row r="10" spans="1:54" x14ac:dyDescent="0.2">
      <c r="A10" s="235"/>
      <c r="B10" s="235"/>
      <c r="C10" s="235"/>
      <c r="D10" s="235"/>
      <c r="E10" s="235"/>
      <c r="F10" s="235"/>
      <c r="G10" s="235"/>
      <c r="H10" s="235"/>
      <c r="I10" s="235"/>
      <c r="J10" s="235"/>
      <c r="K10" s="235"/>
      <c r="L10" s="235"/>
      <c r="M10" s="194" t="s">
        <v>101</v>
      </c>
      <c r="N10" s="269"/>
      <c r="O10" s="269"/>
      <c r="P10" s="269"/>
      <c r="Q10" s="269"/>
      <c r="R10" s="269"/>
      <c r="S10" s="269"/>
      <c r="T10" s="269"/>
      <c r="U10" s="269"/>
      <c r="V10" s="269">
        <v>341533</v>
      </c>
      <c r="W10" s="269">
        <v>340281.25523523428</v>
      </c>
      <c r="X10" s="269">
        <v>339133.10327381641</v>
      </c>
      <c r="Y10" s="269">
        <v>338321.52873149759</v>
      </c>
      <c r="Z10" s="269">
        <v>337423.29895860155</v>
      </c>
      <c r="AA10" s="269">
        <v>336573.58985611255</v>
      </c>
      <c r="AB10" s="269">
        <v>335917.29916541593</v>
      </c>
      <c r="AC10" s="269">
        <v>335328.52276807517</v>
      </c>
      <c r="AD10" s="269">
        <v>334999.92023839551</v>
      </c>
      <c r="AE10" s="269">
        <v>334427.78233740135</v>
      </c>
      <c r="AF10" s="269">
        <v>333279.0159789364</v>
      </c>
      <c r="AG10" s="269">
        <v>332191.96480355738</v>
      </c>
      <c r="AH10" s="269">
        <v>331031.88429183554</v>
      </c>
      <c r="AI10" s="269">
        <v>327945.44017970463</v>
      </c>
      <c r="AJ10" s="269">
        <v>325093.56241011946</v>
      </c>
      <c r="AK10" s="269">
        <v>322575.62288453523</v>
      </c>
      <c r="AL10" s="269">
        <v>320128.71114443493</v>
      </c>
      <c r="AM10" s="269">
        <v>317756.5895929418</v>
      </c>
      <c r="AN10" s="269">
        <v>315650.74843703728</v>
      </c>
      <c r="AO10" s="269">
        <v>313605.31524066092</v>
      </c>
      <c r="AP10" s="269">
        <v>311238.27633572184</v>
      </c>
      <c r="AQ10" s="269">
        <v>308467.58966624591</v>
      </c>
      <c r="AR10" s="269">
        <v>305997.98638724507</v>
      </c>
      <c r="AS10" s="269">
        <v>302318.34814336075</v>
      </c>
      <c r="AT10" s="269">
        <v>298169.93626118376</v>
      </c>
      <c r="AU10" s="269">
        <v>294420.21425036737</v>
      </c>
      <c r="AV10" s="269">
        <v>291167.63647440745</v>
      </c>
      <c r="AW10" s="269">
        <v>288313.46105022606</v>
      </c>
      <c r="AX10" s="269">
        <v>284003.76935328334</v>
      </c>
      <c r="AY10" s="269">
        <v>280289.5025749167</v>
      </c>
      <c r="AZ10" s="269">
        <v>276982.67892121169</v>
      </c>
      <c r="BA10" s="269">
        <v>274203.71816987591</v>
      </c>
      <c r="BB10" s="269">
        <v>271807.89975318301</v>
      </c>
    </row>
    <row r="11" spans="1:54" x14ac:dyDescent="0.2">
      <c r="A11" s="235"/>
      <c r="B11" s="235"/>
      <c r="C11" s="235"/>
      <c r="D11" s="235"/>
      <c r="E11" s="235"/>
      <c r="F11" s="235"/>
      <c r="G11" s="235"/>
      <c r="H11" s="235"/>
      <c r="I11" s="235"/>
      <c r="J11" s="235"/>
      <c r="K11" s="235"/>
      <c r="L11" s="235"/>
      <c r="M11" s="194" t="s">
        <v>103</v>
      </c>
      <c r="N11" s="269"/>
      <c r="O11" s="269"/>
      <c r="P11" s="269"/>
      <c r="Q11" s="269"/>
      <c r="R11" s="269"/>
      <c r="S11" s="269"/>
      <c r="T11" s="269"/>
      <c r="U11" s="269"/>
      <c r="V11" s="269">
        <v>341533</v>
      </c>
      <c r="W11" s="269">
        <v>339248.1879950611</v>
      </c>
      <c r="X11" s="269">
        <v>336305.31788592413</v>
      </c>
      <c r="Y11" s="269">
        <v>333411.13096248114</v>
      </c>
      <c r="Z11" s="269">
        <v>330330.45955024735</v>
      </c>
      <c r="AA11" s="269">
        <v>327315.19302508602</v>
      </c>
      <c r="AB11" s="269">
        <v>322067.00462304062</v>
      </c>
      <c r="AC11" s="269">
        <v>313205.81994151679</v>
      </c>
      <c r="AD11" s="269">
        <v>305238.38428198465</v>
      </c>
      <c r="AE11" s="269">
        <v>294005.02223659336</v>
      </c>
      <c r="AF11" s="269">
        <v>283544.42013019166</v>
      </c>
      <c r="AG11" s="269">
        <v>273944.62274383323</v>
      </c>
      <c r="AH11" s="269">
        <v>260649.31159250267</v>
      </c>
      <c r="AI11" s="269">
        <v>247738.58524061405</v>
      </c>
      <c r="AJ11" s="269">
        <v>236599.3413727115</v>
      </c>
      <c r="AK11" s="269">
        <v>226548.41317797414</v>
      </c>
      <c r="AL11" s="269">
        <v>216014.82757940108</v>
      </c>
      <c r="AM11" s="269">
        <v>206548.8814423568</v>
      </c>
      <c r="AN11" s="269">
        <v>197603.91907541174</v>
      </c>
      <c r="AO11" s="269">
        <v>189348.8349459059</v>
      </c>
      <c r="AP11" s="269">
        <v>181379.94725956451</v>
      </c>
      <c r="AQ11" s="269">
        <v>169750.9990137234</v>
      </c>
      <c r="AR11" s="269">
        <v>157110.56091212996</v>
      </c>
      <c r="AS11" s="269">
        <v>148076.04384835597</v>
      </c>
      <c r="AT11" s="269">
        <v>137539.1433281372</v>
      </c>
      <c r="AU11" s="269">
        <v>129658.70101567355</v>
      </c>
      <c r="AV11" s="269">
        <v>121073.39323300023</v>
      </c>
      <c r="AW11" s="269">
        <v>112736.07140309176</v>
      </c>
      <c r="AX11" s="269">
        <v>105490.12822147926</v>
      </c>
      <c r="AY11" s="269">
        <v>97184.644188086153</v>
      </c>
      <c r="AZ11" s="269">
        <v>90475.359465641624</v>
      </c>
      <c r="BA11" s="269">
        <v>84306.314225733207</v>
      </c>
      <c r="BB11" s="269">
        <v>77628.547037633718</v>
      </c>
    </row>
    <row r="12" spans="1:54" x14ac:dyDescent="0.2">
      <c r="A12" s="235"/>
      <c r="B12" s="235"/>
      <c r="C12" s="235"/>
      <c r="D12" s="235"/>
      <c r="E12" s="235"/>
      <c r="F12" s="235"/>
      <c r="G12" s="235"/>
      <c r="H12" s="235"/>
      <c r="I12" s="235"/>
      <c r="J12" s="235"/>
      <c r="K12" s="235"/>
      <c r="L12" s="235"/>
      <c r="M12" s="194" t="s">
        <v>279</v>
      </c>
      <c r="N12" s="269"/>
      <c r="O12" s="269"/>
      <c r="P12" s="269"/>
      <c r="Q12" s="269"/>
      <c r="R12" s="269"/>
      <c r="S12" s="269"/>
      <c r="T12" s="269"/>
      <c r="U12" s="269"/>
      <c r="V12" s="269">
        <v>341533</v>
      </c>
      <c r="W12" s="269">
        <v>340193.85674240021</v>
      </c>
      <c r="X12" s="269">
        <v>339449.62749750115</v>
      </c>
      <c r="Y12" s="269">
        <v>338669.34916147438</v>
      </c>
      <c r="Z12" s="269">
        <v>337823.5663532475</v>
      </c>
      <c r="AA12" s="269">
        <v>337117.78850824665</v>
      </c>
      <c r="AB12" s="269">
        <v>336737.3466364991</v>
      </c>
      <c r="AC12" s="269"/>
      <c r="AD12" s="269"/>
      <c r="AE12" s="269"/>
      <c r="AF12" s="269"/>
      <c r="AG12" s="269"/>
      <c r="AH12" s="269"/>
      <c r="AI12" s="269"/>
      <c r="AJ12" s="269"/>
      <c r="AK12" s="269"/>
      <c r="AL12" s="269"/>
      <c r="AM12" s="269"/>
      <c r="AN12" s="269"/>
      <c r="AO12" s="269"/>
      <c r="AP12" s="269"/>
      <c r="AQ12" s="269"/>
      <c r="AR12" s="269"/>
      <c r="AS12" s="269"/>
      <c r="AT12" s="269"/>
      <c r="AU12" s="269"/>
      <c r="AV12" s="269"/>
      <c r="AW12" s="269"/>
      <c r="AX12" s="269"/>
      <c r="AY12" s="269"/>
      <c r="AZ12" s="269"/>
      <c r="BA12" s="269"/>
      <c r="BB12" s="269"/>
    </row>
    <row r="13" spans="1:54" x14ac:dyDescent="0.2">
      <c r="A13" s="235"/>
      <c r="B13" s="235"/>
      <c r="C13" s="235"/>
      <c r="D13" s="235"/>
      <c r="E13" s="235"/>
      <c r="F13" s="235"/>
      <c r="G13" s="235"/>
      <c r="H13" s="235"/>
      <c r="I13" s="235"/>
      <c r="J13" s="235"/>
      <c r="K13" s="235"/>
      <c r="L13" s="235"/>
      <c r="M13" s="194" t="s">
        <v>121</v>
      </c>
      <c r="N13" s="269">
        <v>358828.77630645991</v>
      </c>
      <c r="O13" s="269">
        <v>343013.32008077338</v>
      </c>
      <c r="P13" s="269">
        <v>343108.00769848819</v>
      </c>
      <c r="Q13" s="269">
        <v>337342.8596953922</v>
      </c>
      <c r="R13" s="269">
        <v>324019</v>
      </c>
      <c r="S13" s="269">
        <v>336513</v>
      </c>
      <c r="T13" s="269">
        <v>348735</v>
      </c>
      <c r="U13" s="269">
        <v>353206</v>
      </c>
      <c r="V13" s="269">
        <v>341533</v>
      </c>
      <c r="W13" s="269"/>
      <c r="X13" s="269"/>
      <c r="Y13" s="269"/>
      <c r="Z13" s="269"/>
      <c r="AA13" s="269"/>
      <c r="AB13" s="269"/>
      <c r="AC13" s="269"/>
      <c r="AD13" s="269"/>
      <c r="AE13" s="269"/>
      <c r="AF13" s="269"/>
      <c r="AG13" s="269"/>
      <c r="AH13" s="269"/>
      <c r="AI13" s="269"/>
      <c r="AJ13" s="269"/>
      <c r="AK13" s="269"/>
      <c r="AL13" s="269"/>
      <c r="AM13" s="269"/>
      <c r="AN13" s="269"/>
      <c r="AO13" s="269"/>
      <c r="AP13" s="269"/>
      <c r="AQ13" s="269"/>
      <c r="AR13" s="269"/>
      <c r="AS13" s="269"/>
      <c r="AT13" s="269"/>
      <c r="AU13" s="269"/>
      <c r="AV13" s="269"/>
      <c r="AW13" s="269"/>
      <c r="AX13" s="269"/>
      <c r="AY13" s="269"/>
      <c r="AZ13" s="269"/>
      <c r="BA13" s="269"/>
      <c r="BB13" s="269"/>
    </row>
    <row r="14" spans="1:54" x14ac:dyDescent="0.2">
      <c r="A14" s="235"/>
      <c r="B14" s="235"/>
      <c r="C14" s="235"/>
      <c r="D14" s="235"/>
      <c r="E14" s="235"/>
      <c r="F14" s="235"/>
      <c r="G14" s="235"/>
      <c r="H14" s="235"/>
      <c r="I14" s="235"/>
      <c r="J14" s="235"/>
      <c r="K14" s="235"/>
      <c r="L14" s="235"/>
      <c r="M14" s="194" t="s">
        <v>280</v>
      </c>
      <c r="N14" s="269"/>
      <c r="O14" s="269"/>
      <c r="P14" s="269"/>
      <c r="Q14" s="269"/>
      <c r="R14" s="269"/>
      <c r="S14" s="269"/>
      <c r="T14" s="269"/>
      <c r="U14" s="269"/>
      <c r="V14" s="269">
        <v>341533</v>
      </c>
      <c r="W14" s="269">
        <v>339863.61182678642</v>
      </c>
      <c r="X14" s="269">
        <v>337689.18056780944</v>
      </c>
      <c r="Y14" s="269">
        <v>335355.14687033242</v>
      </c>
      <c r="Z14" s="269">
        <v>333547.75402158394</v>
      </c>
      <c r="AA14" s="269">
        <v>331631.05701996328</v>
      </c>
      <c r="AB14" s="269">
        <v>326945.29181244469</v>
      </c>
      <c r="AC14" s="269">
        <v>323580.58299104375</v>
      </c>
      <c r="AD14" s="269">
        <v>317026.99215730926</v>
      </c>
      <c r="AE14" s="269">
        <v>307535.95138251805</v>
      </c>
      <c r="AF14" s="269">
        <v>297394.85903846816</v>
      </c>
      <c r="AG14" s="269">
        <v>290472.10045185155</v>
      </c>
      <c r="AH14" s="269">
        <v>283291.81488294929</v>
      </c>
      <c r="AI14" s="269">
        <v>278112.10357582755</v>
      </c>
      <c r="AJ14" s="269">
        <v>272378.87267297861</v>
      </c>
      <c r="AK14" s="269">
        <v>267459.33472718403</v>
      </c>
      <c r="AL14" s="269">
        <v>264284.92040500126</v>
      </c>
      <c r="AM14" s="269">
        <v>260668.77910880244</v>
      </c>
      <c r="AN14" s="269">
        <v>258651.55015092858</v>
      </c>
      <c r="AO14" s="269">
        <v>258880.05208356664</v>
      </c>
      <c r="AP14" s="269">
        <v>258747.95850271755</v>
      </c>
      <c r="AQ14" s="269">
        <v>255662.09564599389</v>
      </c>
      <c r="AR14" s="269">
        <v>255485.52776683253</v>
      </c>
      <c r="AS14" s="269">
        <v>255290.59207062161</v>
      </c>
      <c r="AT14" s="269">
        <v>255882.04790852792</v>
      </c>
      <c r="AU14" s="269">
        <v>261257.15087630114</v>
      </c>
      <c r="AV14" s="269">
        <v>266602.58757039317</v>
      </c>
      <c r="AW14" s="269">
        <v>271633.06586421205</v>
      </c>
      <c r="AX14" s="269">
        <v>273208.1045241931</v>
      </c>
      <c r="AY14" s="269">
        <v>271514.01544462191</v>
      </c>
      <c r="AZ14" s="269">
        <v>269362.65906530234</v>
      </c>
      <c r="BA14" s="269">
        <v>267074.54667135974</v>
      </c>
      <c r="BB14" s="269">
        <v>259909.42562706186</v>
      </c>
    </row>
    <row r="15" spans="1:54" x14ac:dyDescent="0.2">
      <c r="A15" s="235"/>
      <c r="B15" s="235"/>
      <c r="C15" s="235"/>
      <c r="D15" s="235"/>
      <c r="E15" s="235"/>
      <c r="F15" s="235"/>
      <c r="G15" s="235"/>
      <c r="H15" s="235"/>
      <c r="I15" s="235"/>
      <c r="J15" s="235"/>
      <c r="K15" s="235"/>
      <c r="L15" s="235"/>
      <c r="M15" s="194" t="s">
        <v>281</v>
      </c>
      <c r="N15" s="269"/>
      <c r="O15" s="269"/>
      <c r="P15" s="269"/>
      <c r="Q15" s="269"/>
      <c r="R15" s="269"/>
      <c r="S15" s="269"/>
      <c r="T15" s="269"/>
      <c r="U15" s="269"/>
      <c r="V15" s="269">
        <v>341533</v>
      </c>
      <c r="W15" s="269">
        <v>340137.56895464531</v>
      </c>
      <c r="X15" s="269">
        <v>339659.55965997843</v>
      </c>
      <c r="Y15" s="269">
        <v>339205.19461474498</v>
      </c>
      <c r="Z15" s="269">
        <v>338705.61178907106</v>
      </c>
      <c r="AA15" s="269">
        <v>338278.12237461383</v>
      </c>
      <c r="AB15" s="269">
        <v>338159.67183932714</v>
      </c>
      <c r="AC15" s="269">
        <v>338080.1283290679</v>
      </c>
      <c r="AD15" s="269">
        <v>338119.59368931927</v>
      </c>
      <c r="AE15" s="269">
        <v>337972.31483658624</v>
      </c>
      <c r="AF15" s="269">
        <v>338512.78741098678</v>
      </c>
      <c r="AG15" s="269">
        <v>338534.28118002368</v>
      </c>
      <c r="AH15" s="269">
        <v>338575.39621491759</v>
      </c>
      <c r="AI15" s="269">
        <v>338523.9536212958</v>
      </c>
      <c r="AJ15" s="269">
        <v>337806.70180466998</v>
      </c>
      <c r="AK15" s="269">
        <v>337226.99550532957</v>
      </c>
      <c r="AL15" s="269">
        <v>336768.30915384961</v>
      </c>
      <c r="AM15" s="269">
        <v>336269.97457936982</v>
      </c>
      <c r="AN15" s="269">
        <v>335875.46305940946</v>
      </c>
      <c r="AO15" s="269">
        <v>335357.22259115102</v>
      </c>
      <c r="AP15" s="269">
        <v>335099.94006842119</v>
      </c>
      <c r="AQ15" s="269">
        <v>334899.11229940626</v>
      </c>
      <c r="AR15" s="269">
        <v>334767.5132375994</v>
      </c>
      <c r="AS15" s="269">
        <v>334425.92299910856</v>
      </c>
      <c r="AT15" s="269">
        <v>334181.40088612592</v>
      </c>
      <c r="AU15" s="269">
        <v>333972.94793383771</v>
      </c>
      <c r="AV15" s="269">
        <v>334004.29835190385</v>
      </c>
      <c r="AW15" s="269">
        <v>334103.32865930191</v>
      </c>
      <c r="AX15" s="269">
        <v>333819.51131829887</v>
      </c>
      <c r="AY15" s="269">
        <v>333603.72704601451</v>
      </c>
      <c r="AZ15" s="269">
        <v>333536.44988110993</v>
      </c>
      <c r="BA15" s="269">
        <v>333545.69889878196</v>
      </c>
      <c r="BB15" s="269">
        <v>333638.41759329027</v>
      </c>
    </row>
    <row r="20" spans="1:1" x14ac:dyDescent="0.2">
      <c r="A20" s="219"/>
    </row>
    <row r="21" spans="1:1" x14ac:dyDescent="0.2">
      <c r="A21" s="219"/>
    </row>
    <row r="22" spans="1:1" x14ac:dyDescent="0.2">
      <c r="A22" s="219"/>
    </row>
    <row r="23" spans="1:1" x14ac:dyDescent="0.2">
      <c r="A23" s="219"/>
    </row>
    <row r="24" spans="1:1" x14ac:dyDescent="0.2">
      <c r="A24" s="2"/>
    </row>
  </sheetData>
  <hyperlinks>
    <hyperlink ref="A3" location="'4. Energy demand'!A1" display="Return to: Chapter contents"/>
  </hyperlinks>
  <pageMargins left="0.7" right="0.7" top="0.75" bottom="0.75" header="0.3" footer="0.3"/>
  <pageSetup orientation="portrait" horizontalDpi="90" verticalDpi="90"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E0058"/>
  </sheetPr>
  <dimension ref="A1:AY84"/>
  <sheetViews>
    <sheetView showGridLines="0" zoomScale="80" zoomScaleNormal="80" workbookViewId="0">
      <selection activeCell="A2" sqref="A2"/>
    </sheetView>
  </sheetViews>
  <sheetFormatPr defaultColWidth="8.85546875" defaultRowHeight="14.25" x14ac:dyDescent="0.2"/>
  <cols>
    <col min="1" max="1" width="12.7109375" style="106" customWidth="1"/>
    <col min="2" max="13" width="9.140625" style="106" customWidth="1"/>
    <col min="14" max="14" width="24.140625" style="106" customWidth="1"/>
    <col min="15" max="15" width="5.28515625" style="106" customWidth="1"/>
    <col min="16" max="16" width="8.85546875" style="106" customWidth="1"/>
    <col min="17" max="18" width="8.85546875" style="2" customWidth="1"/>
    <col min="19" max="19" width="9" style="106" hidden="1" customWidth="1"/>
    <col min="20" max="33" width="9" style="106" customWidth="1"/>
    <col min="34" max="51" width="9.5703125" style="106" customWidth="1"/>
    <col min="52" max="16384" width="8.85546875" style="106"/>
  </cols>
  <sheetData>
    <row r="1" spans="1:51" s="241" customFormat="1" ht="20.25" customHeight="1" x14ac:dyDescent="0.3">
      <c r="A1" s="241" t="s">
        <v>282</v>
      </c>
    </row>
    <row r="2" spans="1:51" s="81" customFormat="1" ht="15" x14ac:dyDescent="0.25"/>
    <row r="3" spans="1:51" s="487" customFormat="1" ht="15.75" x14ac:dyDescent="0.25">
      <c r="A3" s="486" t="s">
        <v>143</v>
      </c>
    </row>
    <row r="4" spans="1:51" s="489" customFormat="1" ht="15.75" x14ac:dyDescent="0.25">
      <c r="A4" s="488"/>
    </row>
    <row r="5" spans="1:51" ht="15" x14ac:dyDescent="0.25">
      <c r="A5" s="108" t="s">
        <v>103</v>
      </c>
      <c r="B5" s="235"/>
      <c r="C5" s="235"/>
      <c r="D5" s="235"/>
      <c r="E5" s="235"/>
      <c r="F5" s="235"/>
      <c r="G5" s="235"/>
      <c r="H5" s="235"/>
      <c r="I5" s="235"/>
      <c r="J5" s="235"/>
      <c r="K5" s="235"/>
      <c r="L5" s="235"/>
      <c r="M5" s="235"/>
      <c r="N5" s="235"/>
      <c r="O5" s="235"/>
      <c r="P5" s="235"/>
      <c r="S5" s="107" t="s">
        <v>283</v>
      </c>
      <c r="T5" s="235"/>
      <c r="U5" s="235"/>
      <c r="V5" s="235"/>
      <c r="W5" s="235"/>
      <c r="X5" s="235"/>
      <c r="Y5" s="235"/>
      <c r="Z5" s="235"/>
      <c r="AA5" s="235"/>
      <c r="AB5" s="235"/>
      <c r="AC5" s="235"/>
      <c r="AD5" s="235"/>
      <c r="AE5" s="235"/>
      <c r="AF5" s="235"/>
      <c r="AG5" s="235"/>
      <c r="AH5" s="235"/>
      <c r="AI5" s="235"/>
      <c r="AJ5" s="235"/>
      <c r="AK5" s="235"/>
      <c r="AL5" s="235"/>
      <c r="AM5" s="235"/>
      <c r="AN5" s="235"/>
      <c r="AO5" s="235"/>
      <c r="AP5" s="235"/>
      <c r="AQ5" s="235"/>
      <c r="AR5" s="235"/>
      <c r="AS5" s="235"/>
      <c r="AT5" s="235"/>
      <c r="AU5" s="235"/>
      <c r="AV5" s="235"/>
      <c r="AW5" s="235"/>
      <c r="AX5" s="235"/>
      <c r="AY5" s="235"/>
    </row>
    <row r="7" spans="1:51" x14ac:dyDescent="0.2">
      <c r="A7" s="235"/>
      <c r="B7" s="235"/>
      <c r="C7" s="235"/>
      <c r="D7" s="235"/>
      <c r="E7" s="235"/>
      <c r="F7" s="235"/>
      <c r="G7" s="235"/>
      <c r="H7" s="235"/>
      <c r="I7" s="235"/>
      <c r="J7" s="235"/>
      <c r="K7" s="235"/>
      <c r="L7" s="235"/>
      <c r="M7" s="235"/>
      <c r="N7" s="351" t="s">
        <v>154</v>
      </c>
      <c r="O7" s="4"/>
      <c r="P7" s="4"/>
      <c r="Q7" s="4"/>
      <c r="R7" s="4"/>
      <c r="S7" s="4"/>
      <c r="T7" s="4"/>
      <c r="U7" s="4"/>
      <c r="V7" s="4"/>
      <c r="W7" s="6"/>
      <c r="X7" s="6"/>
      <c r="Y7" s="6"/>
      <c r="Z7" s="6"/>
      <c r="AA7" s="6"/>
      <c r="AB7" s="6"/>
      <c r="AC7" s="6"/>
      <c r="AD7" s="6"/>
      <c r="AE7" s="6"/>
      <c r="AF7" s="6"/>
      <c r="AG7" s="6"/>
      <c r="AH7" s="6"/>
      <c r="AI7" s="6"/>
      <c r="AJ7" s="6"/>
      <c r="AK7" s="6"/>
      <c r="AL7" s="6"/>
      <c r="AM7" s="6"/>
      <c r="AN7" s="6"/>
      <c r="AO7" s="4"/>
      <c r="AP7" s="4"/>
      <c r="AQ7" s="4"/>
      <c r="AR7" s="4"/>
      <c r="AS7" s="4"/>
      <c r="AT7" s="4"/>
      <c r="AU7" s="4"/>
      <c r="AV7" s="4"/>
      <c r="AW7" s="4"/>
      <c r="AX7" s="4"/>
      <c r="AY7" s="4"/>
    </row>
    <row r="8" spans="1:51" x14ac:dyDescent="0.2">
      <c r="A8" s="235"/>
      <c r="B8" s="235"/>
      <c r="C8" s="235"/>
      <c r="D8" s="235"/>
      <c r="E8" s="235"/>
      <c r="F8" s="235"/>
      <c r="G8" s="235"/>
      <c r="H8" s="235"/>
      <c r="I8" s="235"/>
      <c r="J8" s="235"/>
      <c r="K8" s="235"/>
      <c r="L8" s="235"/>
      <c r="M8" s="235"/>
      <c r="N8" s="28" t="s">
        <v>238</v>
      </c>
      <c r="O8" s="209">
        <v>42095</v>
      </c>
      <c r="P8" s="209">
        <v>42461</v>
      </c>
      <c r="Q8" s="210">
        <v>42826</v>
      </c>
      <c r="R8" s="210">
        <v>43191</v>
      </c>
      <c r="S8" s="209">
        <v>43556</v>
      </c>
      <c r="T8" s="209">
        <v>43556</v>
      </c>
      <c r="U8" s="209">
        <v>43922</v>
      </c>
      <c r="V8" s="209">
        <v>44287</v>
      </c>
      <c r="W8" s="209">
        <v>44652</v>
      </c>
      <c r="X8" s="209">
        <v>45017</v>
      </c>
      <c r="Y8" s="209">
        <v>45383</v>
      </c>
      <c r="Z8" s="209">
        <v>45748</v>
      </c>
      <c r="AA8" s="209">
        <v>46113</v>
      </c>
      <c r="AB8" s="209">
        <v>46478</v>
      </c>
      <c r="AC8" s="209">
        <v>46844</v>
      </c>
      <c r="AD8" s="209">
        <v>47209</v>
      </c>
      <c r="AE8" s="209">
        <v>47574</v>
      </c>
      <c r="AF8" s="209">
        <v>47939</v>
      </c>
      <c r="AG8" s="209">
        <v>48305</v>
      </c>
      <c r="AH8" s="209">
        <v>48670</v>
      </c>
      <c r="AI8" s="209">
        <v>49035</v>
      </c>
      <c r="AJ8" s="209">
        <v>49400</v>
      </c>
      <c r="AK8" s="209">
        <v>49766</v>
      </c>
      <c r="AL8" s="209">
        <v>50131</v>
      </c>
      <c r="AM8" s="209">
        <v>50496</v>
      </c>
      <c r="AN8" s="209">
        <v>50861</v>
      </c>
      <c r="AO8" s="209">
        <v>51227</v>
      </c>
      <c r="AP8" s="209">
        <v>51592</v>
      </c>
      <c r="AQ8" s="209">
        <v>51957</v>
      </c>
      <c r="AR8" s="209">
        <v>52322</v>
      </c>
      <c r="AS8" s="209">
        <v>52688</v>
      </c>
      <c r="AT8" s="209">
        <v>53053</v>
      </c>
      <c r="AU8" s="209">
        <v>53418</v>
      </c>
      <c r="AV8" s="209">
        <v>53783</v>
      </c>
      <c r="AW8" s="209">
        <v>54149</v>
      </c>
      <c r="AX8" s="209">
        <v>54514</v>
      </c>
      <c r="AY8" s="209">
        <v>54879</v>
      </c>
    </row>
    <row r="9" spans="1:51" x14ac:dyDescent="0.2">
      <c r="A9" s="235"/>
      <c r="B9" s="235"/>
      <c r="C9" s="235"/>
      <c r="D9" s="235"/>
      <c r="E9" s="235"/>
      <c r="F9" s="235"/>
      <c r="G9" s="235"/>
      <c r="H9" s="235"/>
      <c r="I9" s="235"/>
      <c r="J9" s="235"/>
      <c r="K9" s="235"/>
      <c r="L9" s="235"/>
      <c r="M9" s="235"/>
      <c r="N9" s="206" t="s">
        <v>284</v>
      </c>
      <c r="O9" s="211"/>
      <c r="P9" s="212"/>
      <c r="Q9" s="213"/>
      <c r="R9" s="212"/>
      <c r="S9" s="270"/>
      <c r="T9" s="207">
        <v>0.7925641699419359</v>
      </c>
      <c r="U9" s="207">
        <v>1.2756552339152529</v>
      </c>
      <c r="V9" s="207">
        <v>1.8898138560695632</v>
      </c>
      <c r="W9" s="207">
        <v>2.673577427104914</v>
      </c>
      <c r="X9" s="207">
        <v>3.6885149259236565</v>
      </c>
      <c r="Y9" s="207">
        <v>5.0057354254397186</v>
      </c>
      <c r="Z9" s="207">
        <v>6.7013786183570074</v>
      </c>
      <c r="AA9" s="207">
        <v>8.8693117425736183</v>
      </c>
      <c r="AB9" s="207">
        <v>11.603525718217607</v>
      </c>
      <c r="AC9" s="207">
        <v>14.988534306731427</v>
      </c>
      <c r="AD9" s="207">
        <v>19.078746850660924</v>
      </c>
      <c r="AE9" s="207">
        <v>23.858960671094874</v>
      </c>
      <c r="AF9" s="207">
        <v>29.314608546906815</v>
      </c>
      <c r="AG9" s="207">
        <v>35.255082177728205</v>
      </c>
      <c r="AH9" s="207">
        <v>41.436419976455319</v>
      </c>
      <c r="AI9" s="207">
        <v>47.536641267907314</v>
      </c>
      <c r="AJ9" s="207">
        <v>53.370939782982838</v>
      </c>
      <c r="AK9" s="207">
        <v>58.75632515768217</v>
      </c>
      <c r="AL9" s="207">
        <v>63.728066371766793</v>
      </c>
      <c r="AM9" s="207">
        <v>68.281145195232881</v>
      </c>
      <c r="AN9" s="207">
        <v>72.541737353501176</v>
      </c>
      <c r="AO9" s="207">
        <v>76.661442143097887</v>
      </c>
      <c r="AP9" s="207">
        <v>79.696241779813192</v>
      </c>
      <c r="AQ9" s="207">
        <v>82.416138028102381</v>
      </c>
      <c r="AR9" s="207">
        <v>84.902309191414133</v>
      </c>
      <c r="AS9" s="207">
        <v>87.105580185697463</v>
      </c>
      <c r="AT9" s="207">
        <v>89.000466313566534</v>
      </c>
      <c r="AU9" s="207">
        <v>90.652156913114865</v>
      </c>
      <c r="AV9" s="207">
        <v>92.090208061581919</v>
      </c>
      <c r="AW9" s="207">
        <v>93.415391504086699</v>
      </c>
      <c r="AX9" s="207">
        <v>94.795039873158146</v>
      </c>
      <c r="AY9" s="207">
        <v>95.829384732682371</v>
      </c>
    </row>
    <row r="10" spans="1:51" x14ac:dyDescent="0.2">
      <c r="A10" s="235"/>
      <c r="B10" s="235"/>
      <c r="C10" s="235"/>
      <c r="D10" s="235"/>
      <c r="E10" s="235"/>
      <c r="F10" s="235"/>
      <c r="G10" s="235"/>
      <c r="H10" s="235"/>
      <c r="I10" s="235"/>
      <c r="J10" s="235"/>
      <c r="K10" s="235"/>
      <c r="L10" s="235"/>
      <c r="M10" s="235"/>
      <c r="N10" s="206" t="s">
        <v>263</v>
      </c>
      <c r="O10" s="211"/>
      <c r="P10" s="212"/>
      <c r="Q10" s="213"/>
      <c r="R10" s="212"/>
      <c r="S10" s="270"/>
      <c r="T10" s="207">
        <v>2.2274008550799435E-2</v>
      </c>
      <c r="U10" s="207">
        <v>3.7345406291089164E-2</v>
      </c>
      <c r="V10" s="207">
        <v>5.661269577964162E-2</v>
      </c>
      <c r="W10" s="207">
        <v>8.0741533144408531E-2</v>
      </c>
      <c r="X10" s="207">
        <v>0.11073523101356193</v>
      </c>
      <c r="Y10" s="207">
        <v>0.14815148862988439</v>
      </c>
      <c r="Z10" s="207">
        <v>0.19466286080462558</v>
      </c>
      <c r="AA10" s="207">
        <v>0.25242093622421158</v>
      </c>
      <c r="AB10" s="207">
        <v>0.32403097454259061</v>
      </c>
      <c r="AC10" s="207">
        <v>0.41279503099421888</v>
      </c>
      <c r="AD10" s="207">
        <v>0.52285789951302797</v>
      </c>
      <c r="AE10" s="207">
        <v>0.65910502746835886</v>
      </c>
      <c r="AF10" s="207">
        <v>0.82768320457164479</v>
      </c>
      <c r="AG10" s="207">
        <v>1.0361545266191925</v>
      </c>
      <c r="AH10" s="207">
        <v>1.293428124418164</v>
      </c>
      <c r="AI10" s="207">
        <v>1.6106413409403422</v>
      </c>
      <c r="AJ10" s="207">
        <v>2.0010428691170099</v>
      </c>
      <c r="AK10" s="207">
        <v>2.4805374523600801</v>
      </c>
      <c r="AL10" s="207">
        <v>3.0677258835178765</v>
      </c>
      <c r="AM10" s="207">
        <v>3.7845791863345437</v>
      </c>
      <c r="AN10" s="207">
        <v>4.6560719402559112</v>
      </c>
      <c r="AO10" s="207">
        <v>5.7105020647488463</v>
      </c>
      <c r="AP10" s="207">
        <v>6.9787776961021049</v>
      </c>
      <c r="AQ10" s="207">
        <v>8.4934627926298933</v>
      </c>
      <c r="AR10" s="207">
        <v>10.28718924840893</v>
      </c>
      <c r="AS10" s="207">
        <v>12.390130452051707</v>
      </c>
      <c r="AT10" s="207">
        <v>14.826518559549983</v>
      </c>
      <c r="AU10" s="207">
        <v>17.61328106295603</v>
      </c>
      <c r="AV10" s="207">
        <v>20.754187682629464</v>
      </c>
      <c r="AW10" s="207">
        <v>24.238867996018087</v>
      </c>
      <c r="AX10" s="207">
        <v>28.043929298379801</v>
      </c>
      <c r="AY10" s="207">
        <v>31.035867143173295</v>
      </c>
    </row>
    <row r="11" spans="1:51" x14ac:dyDescent="0.2">
      <c r="A11" s="235"/>
      <c r="B11" s="235"/>
      <c r="C11" s="235"/>
      <c r="D11" s="235"/>
      <c r="E11" s="235"/>
      <c r="F11" s="235"/>
      <c r="G11" s="235"/>
      <c r="H11" s="235"/>
      <c r="I11" s="235"/>
      <c r="J11" s="235"/>
      <c r="K11" s="235"/>
      <c r="L11" s="235"/>
      <c r="M11" s="235"/>
      <c r="N11" s="206" t="s">
        <v>285</v>
      </c>
      <c r="O11" s="211"/>
      <c r="P11" s="212"/>
      <c r="Q11" s="213"/>
      <c r="R11" s="212"/>
      <c r="S11" s="270"/>
      <c r="T11" s="207">
        <v>0.22020865220156385</v>
      </c>
      <c r="U11" s="207">
        <v>0.30711646890061806</v>
      </c>
      <c r="V11" s="207">
        <v>0.3964956506355054</v>
      </c>
      <c r="W11" s="207">
        <v>0.48658604212845563</v>
      </c>
      <c r="X11" s="207">
        <v>0.57738764337946868</v>
      </c>
      <c r="Y11" s="207">
        <v>0.6707878566871186</v>
      </c>
      <c r="Z11" s="207">
        <v>0.76516134122353352</v>
      </c>
      <c r="AA11" s="207">
        <v>0.86057550421366225</v>
      </c>
      <c r="AB11" s="207">
        <v>0.95884277330203593</v>
      </c>
      <c r="AC11" s="207">
        <v>1.0583453750898764</v>
      </c>
      <c r="AD11" s="207">
        <v>1.1592105565979876</v>
      </c>
      <c r="AE11" s="207">
        <v>1.2616329720721227</v>
      </c>
      <c r="AF11" s="207">
        <v>1.3656126215122812</v>
      </c>
      <c r="AG11" s="207">
        <v>1.4728945253380454</v>
      </c>
      <c r="AH11" s="207">
        <v>1.5821229716213394</v>
      </c>
      <c r="AI11" s="207">
        <v>1.6934252073829668</v>
      </c>
      <c r="AJ11" s="207">
        <v>1.8069958868686804</v>
      </c>
      <c r="AK11" s="207">
        <v>1.9230296643242337</v>
      </c>
      <c r="AL11" s="207">
        <v>2.0417810337912341</v>
      </c>
      <c r="AM11" s="207">
        <v>2.1632499952696818</v>
      </c>
      <c r="AN11" s="207">
        <v>2.2878856970469372</v>
      </c>
      <c r="AO11" s="207">
        <v>2.4158827933687537</v>
      </c>
      <c r="AP11" s="207">
        <v>2.5474957782767387</v>
      </c>
      <c r="AQ11" s="207">
        <v>2.6828518987916961</v>
      </c>
      <c r="AR11" s="207">
        <v>2.8224003032009866</v>
      </c>
      <c r="AS11" s="207">
        <v>2.966268238525414</v>
      </c>
      <c r="AT11" s="207">
        <v>3.1138187700240598</v>
      </c>
      <c r="AU11" s="207">
        <v>3.2664598819917607</v>
      </c>
      <c r="AV11" s="207">
        <v>3.4247005625117319</v>
      </c>
      <c r="AW11" s="207">
        <v>3.5889225526463839</v>
      </c>
      <c r="AX11" s="207">
        <v>3.7584964850838936</v>
      </c>
      <c r="AY11" s="207">
        <v>3.8105195576433974</v>
      </c>
    </row>
    <row r="12" spans="1:51" x14ac:dyDescent="0.2">
      <c r="A12" s="235"/>
      <c r="B12" s="235"/>
      <c r="C12" s="235"/>
      <c r="D12" s="235"/>
      <c r="E12" s="235"/>
      <c r="F12" s="235"/>
      <c r="G12" s="235"/>
      <c r="H12" s="235"/>
      <c r="I12" s="235"/>
      <c r="J12" s="235"/>
      <c r="K12" s="235"/>
      <c r="L12" s="235"/>
      <c r="M12" s="235"/>
      <c r="N12" s="206" t="s">
        <v>286</v>
      </c>
      <c r="O12" s="211"/>
      <c r="P12" s="212"/>
      <c r="Q12" s="213"/>
      <c r="R12" s="212"/>
      <c r="S12" s="270"/>
      <c r="T12" s="207">
        <v>487.58500589374637</v>
      </c>
      <c r="U12" s="207">
        <v>476.33887146289675</v>
      </c>
      <c r="V12" s="207">
        <v>466.14832171406437</v>
      </c>
      <c r="W12" s="207">
        <v>455.37451924982435</v>
      </c>
      <c r="X12" s="207">
        <v>443.69620914879954</v>
      </c>
      <c r="Y12" s="207">
        <v>432.11204086475101</v>
      </c>
      <c r="Z12" s="207">
        <v>419.57169429002448</v>
      </c>
      <c r="AA12" s="207">
        <v>404.94750152741193</v>
      </c>
      <c r="AB12" s="207">
        <v>389.6218807026018</v>
      </c>
      <c r="AC12" s="207">
        <v>372.21960252635949</v>
      </c>
      <c r="AD12" s="207">
        <v>351.62535992331306</v>
      </c>
      <c r="AE12" s="207">
        <v>329.20825223101008</v>
      </c>
      <c r="AF12" s="207">
        <v>304.37659006997092</v>
      </c>
      <c r="AG12" s="207">
        <v>277.38933822069629</v>
      </c>
      <c r="AH12" s="207">
        <v>250.2579114028832</v>
      </c>
      <c r="AI12" s="207">
        <v>223.74075320134847</v>
      </c>
      <c r="AJ12" s="207">
        <v>198.41720286401647</v>
      </c>
      <c r="AK12" s="207">
        <v>175.59212947291547</v>
      </c>
      <c r="AL12" s="207">
        <v>154.79058734782257</v>
      </c>
      <c r="AM12" s="207">
        <v>135.97422389904759</v>
      </c>
      <c r="AN12" s="207">
        <v>118.67417190487551</v>
      </c>
      <c r="AO12" s="207">
        <v>101.94715940252648</v>
      </c>
      <c r="AP12" s="207">
        <v>89.347537170651933</v>
      </c>
      <c r="AQ12" s="207">
        <v>77.983933451901891</v>
      </c>
      <c r="AR12" s="207">
        <v>67.063425694902307</v>
      </c>
      <c r="AS12" s="207">
        <v>56.544295512023325</v>
      </c>
      <c r="AT12" s="207">
        <v>46.315729701391973</v>
      </c>
      <c r="AU12" s="207">
        <v>36.388054851890843</v>
      </c>
      <c r="AV12" s="207">
        <v>26.125291461221263</v>
      </c>
      <c r="AW12" s="207">
        <v>15.993579298902429</v>
      </c>
      <c r="AX12" s="207">
        <v>5.5596019216717165</v>
      </c>
      <c r="AY12" s="207">
        <v>7.4610833141057542E-2</v>
      </c>
    </row>
    <row r="13" spans="1:51" x14ac:dyDescent="0.2">
      <c r="A13" s="235"/>
      <c r="B13" s="235"/>
      <c r="C13" s="235"/>
      <c r="D13" s="235"/>
      <c r="E13" s="235"/>
      <c r="F13" s="235"/>
      <c r="G13" s="235"/>
      <c r="H13" s="235"/>
      <c r="I13" s="235"/>
      <c r="J13" s="235"/>
      <c r="K13" s="235"/>
      <c r="L13" s="235"/>
      <c r="M13" s="235"/>
      <c r="N13" s="214" t="s">
        <v>287</v>
      </c>
      <c r="O13" s="215"/>
      <c r="P13" s="216"/>
      <c r="Q13" s="216"/>
      <c r="R13" s="216"/>
      <c r="S13" s="216"/>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17"/>
      <c r="AT13" s="217"/>
      <c r="AU13" s="217"/>
      <c r="AV13" s="217"/>
      <c r="AW13" s="217"/>
      <c r="AX13" s="217"/>
      <c r="AY13" s="217"/>
    </row>
    <row r="15" spans="1:51" x14ac:dyDescent="0.2">
      <c r="A15" s="235"/>
      <c r="B15" s="235"/>
      <c r="C15" s="235"/>
      <c r="D15" s="235"/>
      <c r="E15" s="235"/>
      <c r="F15" s="235"/>
      <c r="G15" s="235"/>
      <c r="H15" s="235"/>
      <c r="I15" s="235"/>
      <c r="J15" s="235"/>
      <c r="K15" s="235"/>
      <c r="L15" s="235"/>
      <c r="M15" s="235"/>
      <c r="N15" s="235"/>
      <c r="O15" s="235"/>
      <c r="P15" s="235"/>
      <c r="Q15" s="235"/>
      <c r="S15" s="235"/>
      <c r="T15" s="19"/>
      <c r="U15" s="19"/>
      <c r="V15" s="19"/>
      <c r="W15" s="19"/>
      <c r="X15" s="19"/>
      <c r="Y15" s="19"/>
      <c r="Z15" s="19"/>
      <c r="AA15" s="19"/>
      <c r="AB15" s="19"/>
      <c r="AC15" s="19"/>
      <c r="AD15" s="19"/>
      <c r="AE15" s="19"/>
      <c r="AF15" s="19"/>
      <c r="AG15" s="19"/>
      <c r="AH15" s="19"/>
      <c r="AI15" s="19"/>
      <c r="AJ15" s="19"/>
      <c r="AK15" s="19"/>
      <c r="AL15" s="19"/>
      <c r="AM15" s="19"/>
      <c r="AN15" s="19"/>
      <c r="AO15" s="19"/>
      <c r="AP15" s="19"/>
      <c r="AQ15" s="19"/>
      <c r="AR15" s="19"/>
      <c r="AS15" s="19"/>
      <c r="AT15" s="19"/>
      <c r="AU15" s="19"/>
      <c r="AV15" s="19"/>
      <c r="AW15" s="19"/>
      <c r="AX15" s="19"/>
      <c r="AY15" s="19"/>
    </row>
    <row r="16" spans="1:51" x14ac:dyDescent="0.2">
      <c r="A16" s="235"/>
      <c r="B16" s="235"/>
      <c r="C16" s="235"/>
      <c r="D16" s="235"/>
      <c r="E16" s="235"/>
      <c r="F16" s="235"/>
      <c r="G16" s="235"/>
      <c r="H16" s="235"/>
      <c r="I16" s="235"/>
      <c r="J16" s="235"/>
      <c r="K16" s="235"/>
      <c r="L16" s="235"/>
      <c r="M16" s="235"/>
      <c r="N16" s="235"/>
      <c r="O16" s="235"/>
      <c r="P16" s="235"/>
      <c r="Q16" s="235"/>
      <c r="S16" s="235"/>
      <c r="T16" s="19"/>
      <c r="U16" s="19"/>
      <c r="V16" s="19"/>
      <c r="W16" s="19"/>
      <c r="X16" s="19"/>
      <c r="Y16" s="19"/>
      <c r="Z16" s="19"/>
      <c r="AA16" s="19"/>
      <c r="AB16" s="19"/>
      <c r="AC16" s="19"/>
      <c r="AD16" s="19"/>
      <c r="AE16" s="19"/>
      <c r="AF16" s="19"/>
      <c r="AG16" s="19"/>
      <c r="AH16" s="19"/>
      <c r="AI16" s="19"/>
      <c r="AJ16" s="19"/>
      <c r="AK16" s="19"/>
      <c r="AL16" s="19"/>
      <c r="AM16" s="19"/>
      <c r="AN16" s="19"/>
      <c r="AO16" s="19"/>
      <c r="AP16" s="19"/>
      <c r="AQ16" s="19"/>
      <c r="AR16" s="19"/>
      <c r="AS16" s="19"/>
      <c r="AT16" s="19"/>
      <c r="AU16" s="19"/>
      <c r="AV16" s="19"/>
      <c r="AW16" s="19"/>
      <c r="AX16" s="19"/>
      <c r="AY16" s="19"/>
    </row>
    <row r="17" spans="1:51" x14ac:dyDescent="0.2">
      <c r="A17" s="235"/>
      <c r="B17" s="235"/>
      <c r="C17" s="235"/>
      <c r="D17" s="235"/>
      <c r="E17" s="235"/>
      <c r="F17" s="235"/>
      <c r="G17" s="235"/>
      <c r="H17" s="235"/>
      <c r="I17" s="235"/>
      <c r="J17" s="235"/>
      <c r="K17" s="235"/>
      <c r="L17" s="235"/>
      <c r="M17" s="235"/>
      <c r="N17" s="235"/>
      <c r="O17" s="235"/>
      <c r="P17" s="235"/>
      <c r="Q17" s="235"/>
      <c r="S17" s="235"/>
      <c r="T17" s="235"/>
      <c r="U17" s="235"/>
      <c r="V17" s="235"/>
      <c r="W17" s="235"/>
      <c r="X17" s="235"/>
      <c r="Y17" s="235"/>
      <c r="Z17" s="235"/>
      <c r="AA17" s="235"/>
      <c r="AB17" s="235"/>
      <c r="AC17" s="235"/>
      <c r="AD17" s="235"/>
      <c r="AE17" s="235"/>
      <c r="AF17" s="235"/>
      <c r="AG17" s="235"/>
      <c r="AH17" s="235"/>
      <c r="AI17" s="235"/>
      <c r="AJ17" s="235"/>
      <c r="AK17" s="235"/>
      <c r="AL17" s="235"/>
      <c r="AM17" s="235"/>
      <c r="AN17" s="235"/>
      <c r="AO17" s="235"/>
      <c r="AP17" s="235"/>
      <c r="AQ17" s="235"/>
      <c r="AR17" s="235"/>
      <c r="AS17" s="235"/>
      <c r="AT17" s="235"/>
      <c r="AU17" s="235"/>
      <c r="AV17" s="235"/>
      <c r="AW17" s="235"/>
      <c r="AX17" s="235"/>
      <c r="AY17" s="235"/>
    </row>
    <row r="19" spans="1:51" x14ac:dyDescent="0.2">
      <c r="A19" s="235"/>
      <c r="B19" s="235"/>
      <c r="C19" s="235"/>
      <c r="D19" s="235"/>
      <c r="E19" s="235"/>
      <c r="F19" s="235"/>
      <c r="G19" s="235"/>
      <c r="H19" s="235"/>
      <c r="I19" s="235"/>
      <c r="J19" s="235"/>
      <c r="K19" s="235"/>
      <c r="L19" s="235"/>
      <c r="M19" s="235"/>
      <c r="N19" s="235"/>
      <c r="O19" s="235"/>
      <c r="P19" s="235"/>
      <c r="S19" s="235"/>
      <c r="T19" s="235"/>
      <c r="U19" s="235"/>
      <c r="V19" s="235"/>
      <c r="W19" s="235"/>
      <c r="X19" s="235"/>
      <c r="Y19" s="235"/>
      <c r="Z19" s="235"/>
      <c r="AA19" s="235"/>
      <c r="AB19" s="235"/>
      <c r="AC19" s="235"/>
      <c r="AD19" s="235"/>
      <c r="AE19" s="235"/>
      <c r="AF19" s="235"/>
      <c r="AG19" s="235"/>
      <c r="AH19" s="235"/>
      <c r="AI19" s="235"/>
      <c r="AJ19" s="235"/>
      <c r="AK19" s="235"/>
      <c r="AL19" s="235"/>
      <c r="AM19" s="235"/>
      <c r="AN19" s="235"/>
      <c r="AO19" s="235"/>
      <c r="AP19" s="40"/>
      <c r="AQ19" s="40"/>
      <c r="AR19" s="40"/>
      <c r="AS19" s="40"/>
      <c r="AT19" s="40"/>
      <c r="AU19" s="40"/>
      <c r="AV19" s="40"/>
      <c r="AW19" s="40"/>
      <c r="AX19" s="40"/>
      <c r="AY19" s="40"/>
    </row>
    <row r="20" spans="1:51" x14ac:dyDescent="0.2">
      <c r="A20" s="235"/>
      <c r="B20" s="235"/>
      <c r="C20" s="235"/>
      <c r="D20" s="235"/>
      <c r="E20" s="235"/>
      <c r="F20" s="235"/>
      <c r="G20" s="235"/>
      <c r="H20" s="235"/>
      <c r="I20" s="235"/>
      <c r="J20" s="235"/>
      <c r="K20" s="235"/>
      <c r="L20" s="235"/>
      <c r="M20" s="235"/>
      <c r="N20" s="235"/>
      <c r="O20" s="235"/>
      <c r="P20" s="235"/>
      <c r="S20" s="235"/>
      <c r="T20" s="235"/>
      <c r="U20" s="235"/>
      <c r="V20" s="235"/>
      <c r="W20" s="235"/>
      <c r="X20" s="235"/>
      <c r="Y20" s="235"/>
      <c r="Z20" s="235"/>
      <c r="AA20" s="235"/>
      <c r="AB20" s="235"/>
      <c r="AC20" s="235"/>
      <c r="AD20" s="235"/>
      <c r="AE20" s="235"/>
      <c r="AF20" s="235"/>
      <c r="AG20" s="235"/>
      <c r="AH20" s="235"/>
      <c r="AI20" s="235"/>
      <c r="AJ20" s="235"/>
      <c r="AK20" s="235"/>
      <c r="AL20" s="235"/>
      <c r="AM20" s="235"/>
      <c r="AN20" s="235"/>
      <c r="AO20" s="235"/>
      <c r="AP20" s="40"/>
      <c r="AQ20" s="40"/>
      <c r="AR20" s="40"/>
      <c r="AS20" s="40"/>
      <c r="AT20" s="40"/>
      <c r="AU20" s="40"/>
      <c r="AV20" s="40"/>
      <c r="AW20" s="40"/>
      <c r="AX20" s="40"/>
      <c r="AY20" s="40"/>
    </row>
    <row r="21" spans="1:51" x14ac:dyDescent="0.2">
      <c r="A21" s="235"/>
      <c r="B21" s="235"/>
      <c r="C21" s="235"/>
      <c r="D21" s="235"/>
      <c r="E21" s="235"/>
      <c r="F21" s="235"/>
      <c r="G21" s="235"/>
      <c r="H21" s="235"/>
      <c r="I21" s="235"/>
      <c r="J21" s="235"/>
      <c r="K21" s="235"/>
      <c r="L21" s="235"/>
      <c r="M21" s="235"/>
      <c r="N21" s="235"/>
      <c r="O21" s="235"/>
      <c r="P21" s="235"/>
      <c r="S21" s="235"/>
      <c r="T21" s="235"/>
      <c r="U21" s="235"/>
      <c r="V21" s="235"/>
      <c r="W21" s="235"/>
      <c r="X21" s="235"/>
      <c r="Y21" s="235"/>
      <c r="Z21" s="235"/>
      <c r="AA21" s="235"/>
      <c r="AB21" s="235"/>
      <c r="AC21" s="235"/>
      <c r="AD21" s="235"/>
      <c r="AE21" s="235"/>
      <c r="AF21" s="235"/>
      <c r="AG21" s="235"/>
      <c r="AH21" s="235"/>
      <c r="AI21" s="235"/>
      <c r="AJ21" s="235"/>
      <c r="AK21" s="235"/>
      <c r="AL21" s="235"/>
      <c r="AM21" s="235"/>
      <c r="AN21" s="235"/>
      <c r="AO21" s="235"/>
      <c r="AP21" s="41"/>
      <c r="AQ21" s="41"/>
      <c r="AR21" s="41"/>
      <c r="AS21" s="41"/>
      <c r="AT21" s="41"/>
      <c r="AU21" s="41"/>
      <c r="AV21" s="41"/>
      <c r="AW21" s="41"/>
      <c r="AX21" s="41"/>
      <c r="AY21" s="41"/>
    </row>
    <row r="22" spans="1:51" x14ac:dyDescent="0.2">
      <c r="A22" s="235"/>
      <c r="B22" s="235"/>
      <c r="C22" s="235"/>
      <c r="D22" s="235"/>
      <c r="E22" s="235"/>
      <c r="F22" s="235"/>
      <c r="G22" s="235"/>
      <c r="H22" s="235"/>
      <c r="I22" s="235"/>
      <c r="J22" s="235"/>
      <c r="K22" s="235"/>
      <c r="L22" s="235"/>
      <c r="M22" s="235"/>
      <c r="N22" s="235"/>
      <c r="O22" s="235"/>
      <c r="P22" s="235"/>
      <c r="S22" s="235"/>
      <c r="T22" s="235"/>
      <c r="U22" s="235"/>
      <c r="V22" s="235"/>
      <c r="W22" s="235"/>
      <c r="X22" s="235"/>
      <c r="Y22" s="235"/>
      <c r="Z22" s="235"/>
      <c r="AA22" s="235"/>
      <c r="AB22" s="235"/>
      <c r="AC22" s="235"/>
      <c r="AD22" s="235"/>
      <c r="AE22" s="235"/>
      <c r="AF22" s="235"/>
      <c r="AG22" s="235"/>
      <c r="AH22" s="235"/>
      <c r="AI22" s="235"/>
      <c r="AJ22" s="235"/>
      <c r="AK22" s="235"/>
      <c r="AL22" s="235"/>
      <c r="AM22" s="235"/>
      <c r="AN22" s="235"/>
      <c r="AO22" s="235"/>
      <c r="AP22" s="218"/>
      <c r="AQ22" s="218"/>
      <c r="AR22" s="218"/>
      <c r="AS22" s="218"/>
      <c r="AT22" s="218"/>
      <c r="AU22" s="218"/>
      <c r="AV22" s="218"/>
      <c r="AW22" s="218"/>
      <c r="AX22" s="218"/>
      <c r="AY22" s="218"/>
    </row>
    <row r="23" spans="1:51" x14ac:dyDescent="0.2">
      <c r="A23" s="235"/>
      <c r="B23" s="235"/>
      <c r="C23" s="235"/>
      <c r="D23" s="235"/>
      <c r="E23" s="235"/>
      <c r="F23" s="235"/>
      <c r="G23" s="235"/>
      <c r="H23" s="235"/>
      <c r="I23" s="235"/>
      <c r="J23" s="235"/>
      <c r="K23" s="235"/>
      <c r="L23" s="235"/>
      <c r="M23" s="235"/>
      <c r="N23" s="235"/>
      <c r="O23" s="235"/>
      <c r="P23" s="235"/>
      <c r="S23" s="235"/>
      <c r="T23" s="235"/>
      <c r="U23" s="235"/>
      <c r="V23" s="235"/>
      <c r="W23" s="235"/>
      <c r="X23" s="235"/>
      <c r="Y23" s="235"/>
      <c r="Z23" s="235"/>
      <c r="AA23" s="235"/>
      <c r="AB23" s="235"/>
      <c r="AC23" s="235"/>
      <c r="AD23" s="235"/>
      <c r="AE23" s="235"/>
      <c r="AF23" s="235"/>
      <c r="AG23" s="235"/>
      <c r="AH23" s="235"/>
      <c r="AI23" s="235"/>
      <c r="AJ23" s="235"/>
      <c r="AK23" s="235"/>
      <c r="AL23" s="235"/>
      <c r="AM23" s="235"/>
      <c r="AN23" s="235"/>
      <c r="AO23" s="235"/>
      <c r="AP23" s="40"/>
      <c r="AQ23" s="40"/>
      <c r="AR23" s="40"/>
      <c r="AS23" s="40"/>
      <c r="AT23" s="40"/>
      <c r="AU23" s="40"/>
      <c r="AV23" s="40"/>
      <c r="AW23" s="40"/>
      <c r="AX23" s="40"/>
      <c r="AY23" s="40"/>
    </row>
    <row r="29" spans="1:51" ht="15" x14ac:dyDescent="0.25">
      <c r="A29" s="108" t="s">
        <v>115</v>
      </c>
      <c r="B29" s="235"/>
      <c r="C29" s="235"/>
      <c r="D29" s="235"/>
      <c r="E29" s="235"/>
      <c r="F29" s="235"/>
      <c r="G29" s="235"/>
      <c r="H29" s="235"/>
      <c r="I29" s="235"/>
      <c r="J29" s="235"/>
      <c r="K29" s="235"/>
      <c r="L29" s="235"/>
      <c r="M29" s="235"/>
      <c r="N29" s="235"/>
      <c r="O29" s="235"/>
      <c r="P29" s="235"/>
      <c r="S29" s="235"/>
      <c r="T29" s="235"/>
      <c r="U29" s="235"/>
      <c r="V29" s="235"/>
      <c r="W29" s="235"/>
      <c r="X29" s="235"/>
      <c r="Y29" s="235"/>
      <c r="Z29" s="235"/>
      <c r="AA29" s="235"/>
      <c r="AB29" s="235"/>
      <c r="AC29" s="235"/>
      <c r="AD29" s="235"/>
      <c r="AE29" s="235"/>
      <c r="AF29" s="235"/>
      <c r="AG29" s="235"/>
      <c r="AH29" s="235"/>
      <c r="AI29" s="235"/>
      <c r="AJ29" s="235"/>
      <c r="AK29" s="235"/>
      <c r="AL29" s="235"/>
      <c r="AM29" s="235"/>
      <c r="AN29" s="235"/>
      <c r="AO29" s="235"/>
      <c r="AP29" s="235"/>
      <c r="AQ29" s="235"/>
      <c r="AR29" s="235"/>
      <c r="AS29" s="235"/>
      <c r="AT29" s="235"/>
      <c r="AU29" s="235"/>
      <c r="AV29" s="235"/>
      <c r="AW29" s="235"/>
      <c r="AX29" s="235"/>
      <c r="AY29" s="235"/>
    </row>
    <row r="32" spans="1:51" x14ac:dyDescent="0.2">
      <c r="A32" s="235"/>
      <c r="B32" s="235"/>
      <c r="C32" s="235"/>
      <c r="D32" s="235"/>
      <c r="E32" s="235"/>
      <c r="F32" s="235"/>
      <c r="G32" s="235"/>
      <c r="H32" s="235"/>
      <c r="I32" s="235"/>
      <c r="J32" s="235"/>
      <c r="K32" s="235"/>
      <c r="L32" s="235"/>
      <c r="M32" s="235"/>
      <c r="N32" s="351" t="s">
        <v>288</v>
      </c>
      <c r="O32" s="4"/>
      <c r="P32" s="4"/>
      <c r="Q32" s="4"/>
      <c r="R32" s="4"/>
      <c r="S32" s="4"/>
      <c r="T32" s="4"/>
      <c r="U32" s="4"/>
      <c r="V32" s="4"/>
      <c r="W32" s="6"/>
      <c r="X32" s="6"/>
      <c r="Y32" s="6"/>
      <c r="Z32" s="6"/>
      <c r="AA32" s="6"/>
      <c r="AB32" s="6"/>
      <c r="AC32" s="6"/>
      <c r="AD32" s="6"/>
      <c r="AE32" s="6"/>
      <c r="AF32" s="6"/>
      <c r="AG32" s="6"/>
      <c r="AH32" s="6"/>
      <c r="AI32" s="6"/>
      <c r="AJ32" s="6"/>
      <c r="AK32" s="6"/>
      <c r="AL32" s="6"/>
      <c r="AM32" s="6"/>
      <c r="AN32" s="6"/>
      <c r="AO32" s="4"/>
      <c r="AP32" s="4"/>
      <c r="AQ32" s="4"/>
      <c r="AR32" s="4"/>
      <c r="AS32" s="4"/>
      <c r="AT32" s="4"/>
      <c r="AU32" s="4"/>
      <c r="AV32" s="4"/>
      <c r="AW32" s="4"/>
      <c r="AX32" s="4"/>
      <c r="AY32" s="4"/>
    </row>
    <row r="33" spans="14:51" x14ac:dyDescent="0.2">
      <c r="N33" s="28" t="s">
        <v>238</v>
      </c>
      <c r="O33" s="209">
        <v>42095</v>
      </c>
      <c r="P33" s="209">
        <v>42461</v>
      </c>
      <c r="Q33" s="210">
        <v>42826</v>
      </c>
      <c r="R33" s="210">
        <v>43191</v>
      </c>
      <c r="S33" s="209">
        <v>43556</v>
      </c>
      <c r="T33" s="209">
        <v>43556</v>
      </c>
      <c r="U33" s="209">
        <v>43922</v>
      </c>
      <c r="V33" s="209">
        <v>44287</v>
      </c>
      <c r="W33" s="209">
        <v>44652</v>
      </c>
      <c r="X33" s="209">
        <v>45017</v>
      </c>
      <c r="Y33" s="209">
        <v>45383</v>
      </c>
      <c r="Z33" s="209">
        <v>45748</v>
      </c>
      <c r="AA33" s="209">
        <v>46113</v>
      </c>
      <c r="AB33" s="209">
        <v>46478</v>
      </c>
      <c r="AC33" s="209">
        <v>46844</v>
      </c>
      <c r="AD33" s="209">
        <v>47209</v>
      </c>
      <c r="AE33" s="209">
        <v>47574</v>
      </c>
      <c r="AF33" s="209">
        <v>47939</v>
      </c>
      <c r="AG33" s="209">
        <v>48305</v>
      </c>
      <c r="AH33" s="209">
        <v>48670</v>
      </c>
      <c r="AI33" s="209">
        <v>49035</v>
      </c>
      <c r="AJ33" s="209">
        <v>49400</v>
      </c>
      <c r="AK33" s="209">
        <v>49766</v>
      </c>
      <c r="AL33" s="209">
        <v>50131</v>
      </c>
      <c r="AM33" s="209">
        <v>50496</v>
      </c>
      <c r="AN33" s="209">
        <v>50861</v>
      </c>
      <c r="AO33" s="209">
        <v>51227</v>
      </c>
      <c r="AP33" s="209">
        <v>51592</v>
      </c>
      <c r="AQ33" s="209">
        <v>51957</v>
      </c>
      <c r="AR33" s="209">
        <v>52322</v>
      </c>
      <c r="AS33" s="209">
        <v>52688</v>
      </c>
      <c r="AT33" s="209">
        <v>53053</v>
      </c>
      <c r="AU33" s="209">
        <v>53418</v>
      </c>
      <c r="AV33" s="209">
        <v>53783</v>
      </c>
      <c r="AW33" s="209">
        <v>54149</v>
      </c>
      <c r="AX33" s="209">
        <v>54514</v>
      </c>
      <c r="AY33" s="209">
        <v>54879</v>
      </c>
    </row>
    <row r="34" spans="14:51" x14ac:dyDescent="0.2">
      <c r="N34" s="206" t="s">
        <v>284</v>
      </c>
      <c r="O34" s="211"/>
      <c r="P34" s="212"/>
      <c r="Q34" s="213"/>
      <c r="R34" s="212"/>
      <c r="S34" s="207"/>
      <c r="T34" s="207">
        <v>0.71407942374422917</v>
      </c>
      <c r="U34" s="207">
        <v>1.1482551680329283</v>
      </c>
      <c r="V34" s="207">
        <v>1.7068296238908582</v>
      </c>
      <c r="W34" s="207">
        <v>2.4284804917044274</v>
      </c>
      <c r="X34" s="207">
        <v>3.3732978273124292</v>
      </c>
      <c r="Y34" s="207">
        <v>4.6109214701325438</v>
      </c>
      <c r="Z34" s="207">
        <v>6.2160181075557457</v>
      </c>
      <c r="AA34" s="207">
        <v>8.2785676674883693</v>
      </c>
      <c r="AB34" s="207">
        <v>10.8897173647727</v>
      </c>
      <c r="AC34" s="207">
        <v>14.12913360370184</v>
      </c>
      <c r="AD34" s="207">
        <v>18.045673088060891</v>
      </c>
      <c r="AE34" s="207">
        <v>22.616741165011742</v>
      </c>
      <c r="AF34" s="207">
        <v>27.818886270020137</v>
      </c>
      <c r="AG34" s="207">
        <v>33.451434798507599</v>
      </c>
      <c r="AH34" s="207">
        <v>39.259524532900365</v>
      </c>
      <c r="AI34" s="207">
        <v>44.910886703091563</v>
      </c>
      <c r="AJ34" s="207">
        <v>50.213043380828921</v>
      </c>
      <c r="AK34" s="207">
        <v>54.98366357016036</v>
      </c>
      <c r="AL34" s="207">
        <v>59.272648533725764</v>
      </c>
      <c r="AM34" s="207">
        <v>63.109017911749113</v>
      </c>
      <c r="AN34" s="207">
        <v>66.677346382024638</v>
      </c>
      <c r="AO34" s="207">
        <v>70.196175286061461</v>
      </c>
      <c r="AP34" s="207">
        <v>72.931855303472986</v>
      </c>
      <c r="AQ34" s="207">
        <v>75.462905058107665</v>
      </c>
      <c r="AR34" s="207">
        <v>77.993480455359389</v>
      </c>
      <c r="AS34" s="207">
        <v>80.42759661666804</v>
      </c>
      <c r="AT34" s="207">
        <v>82.673176317768068</v>
      </c>
      <c r="AU34" s="207">
        <v>84.715320582374304</v>
      </c>
      <c r="AV34" s="207">
        <v>86.530412527503941</v>
      </c>
      <c r="AW34" s="207">
        <v>88.004517686885237</v>
      </c>
      <c r="AX34" s="207">
        <v>89.116556857811744</v>
      </c>
      <c r="AY34" s="207">
        <v>89.500397295653272</v>
      </c>
    </row>
    <row r="35" spans="14:51" x14ac:dyDescent="0.2">
      <c r="N35" s="206" t="s">
        <v>263</v>
      </c>
      <c r="O35" s="211"/>
      <c r="P35" s="212"/>
      <c r="Q35" s="213"/>
      <c r="R35" s="212"/>
      <c r="S35" s="207"/>
      <c r="T35" s="207">
        <v>2.4283228887516068E-2</v>
      </c>
      <c r="U35" s="207">
        <v>4.209658217561292E-2</v>
      </c>
      <c r="V35" s="207">
        <v>6.5700907099807276E-2</v>
      </c>
      <c r="W35" s="207">
        <v>9.688441383019257E-2</v>
      </c>
      <c r="X35" s="207">
        <v>0.13761161856728621</v>
      </c>
      <c r="Y35" s="207">
        <v>0.19090047013863329</v>
      </c>
      <c r="Z35" s="207">
        <v>0.26042836414344583</v>
      </c>
      <c r="AA35" s="207">
        <v>0.35114322662781861</v>
      </c>
      <c r="AB35" s="207">
        <v>0.46931829597989699</v>
      </c>
      <c r="AC35" s="207">
        <v>0.62315937990878434</v>
      </c>
      <c r="AD35" s="207">
        <v>0.82329730319943017</v>
      </c>
      <c r="AE35" s="207">
        <v>1.0832932779766338</v>
      </c>
      <c r="AF35" s="207">
        <v>1.4203395353592141</v>
      </c>
      <c r="AG35" s="207">
        <v>1.8563632605304101</v>
      </c>
      <c r="AH35" s="207">
        <v>2.4188536129739524</v>
      </c>
      <c r="AI35" s="207">
        <v>3.1416138262652948</v>
      </c>
      <c r="AJ35" s="207">
        <v>4.0656525482142536</v>
      </c>
      <c r="AK35" s="207">
        <v>5.2394922756281872</v>
      </c>
      <c r="AL35" s="207">
        <v>6.7183848185054451</v>
      </c>
      <c r="AM35" s="207">
        <v>8.5622609014603803</v>
      </c>
      <c r="AN35" s="207">
        <v>10.830723782252454</v>
      </c>
      <c r="AO35" s="207">
        <v>13.575727206845141</v>
      </c>
      <c r="AP35" s="207">
        <v>16.830133357836107</v>
      </c>
      <c r="AQ35" s="207">
        <v>20.593999571295274</v>
      </c>
      <c r="AR35" s="207">
        <v>24.821409103432924</v>
      </c>
      <c r="AS35" s="207">
        <v>29.412854858760468</v>
      </c>
      <c r="AT35" s="207">
        <v>34.219607240076122</v>
      </c>
      <c r="AU35" s="207">
        <v>39.067695015364933</v>
      </c>
      <c r="AV35" s="207">
        <v>43.794023876704713</v>
      </c>
      <c r="AW35" s="207">
        <v>46.72688971848806</v>
      </c>
      <c r="AX35" s="207">
        <v>47.665770542128797</v>
      </c>
      <c r="AY35" s="207">
        <v>48.710983569347654</v>
      </c>
    </row>
    <row r="36" spans="14:51" x14ac:dyDescent="0.2">
      <c r="N36" s="206" t="s">
        <v>285</v>
      </c>
      <c r="O36" s="211"/>
      <c r="P36" s="212"/>
      <c r="Q36" s="213"/>
      <c r="R36" s="212"/>
      <c r="S36" s="207"/>
      <c r="T36" s="207">
        <v>6.7666102141786505E-2</v>
      </c>
      <c r="U36" s="207">
        <v>7.8201532973528373E-2</v>
      </c>
      <c r="V36" s="207">
        <v>8.9927591567070905E-2</v>
      </c>
      <c r="W36" s="207">
        <v>0.10303893216816702</v>
      </c>
      <c r="X36" s="207">
        <v>0.11754312220591105</v>
      </c>
      <c r="Y36" s="207">
        <v>0.13382947017180891</v>
      </c>
      <c r="Z36" s="207">
        <v>0.15190554349495483</v>
      </c>
      <c r="AA36" s="207">
        <v>0.17216065066685485</v>
      </c>
      <c r="AB36" s="207">
        <v>0.19466976634155225</v>
      </c>
      <c r="AC36" s="207">
        <v>0.21988960623550205</v>
      </c>
      <c r="AD36" s="207">
        <v>0.24802239202355153</v>
      </c>
      <c r="AE36" s="207">
        <v>0.27933775260549704</v>
      </c>
      <c r="AF36" s="207">
        <v>0.31423256390193877</v>
      </c>
      <c r="AG36" s="207">
        <v>0.35317110905842591</v>
      </c>
      <c r="AH36" s="207">
        <v>0.39661767122050806</v>
      </c>
      <c r="AI36" s="207">
        <v>0.44503653353373418</v>
      </c>
      <c r="AJ36" s="207">
        <v>0.49902679359355195</v>
      </c>
      <c r="AK36" s="207">
        <v>0.55918754899540868</v>
      </c>
      <c r="AL36" s="207">
        <v>0.62632011900959927</v>
      </c>
      <c r="AM36" s="207">
        <v>0.70115084825237495</v>
      </c>
      <c r="AN36" s="207">
        <v>0.78454846321897953</v>
      </c>
      <c r="AO36" s="207">
        <v>0.87750893742546066</v>
      </c>
      <c r="AP36" s="207">
        <v>0.98109565161281509</v>
      </c>
      <c r="AQ36" s="207">
        <v>1.0963795539511343</v>
      </c>
      <c r="AR36" s="207">
        <v>1.2246936540812108</v>
      </c>
      <c r="AS36" s="207">
        <v>1.3674308014396925</v>
      </c>
      <c r="AT36" s="207">
        <v>1.5261262273422203</v>
      </c>
      <c r="AU36" s="207">
        <v>1.7024499775543322</v>
      </c>
      <c r="AV36" s="207">
        <v>1.8983939991081238</v>
      </c>
      <c r="AW36" s="207">
        <v>2.0651931945558384</v>
      </c>
      <c r="AX36" s="207">
        <v>2.1935177207845227</v>
      </c>
      <c r="AY36" s="207">
        <v>2.3306538273583683</v>
      </c>
    </row>
    <row r="37" spans="14:51" x14ac:dyDescent="0.2">
      <c r="N37" s="206" t="s">
        <v>286</v>
      </c>
      <c r="O37" s="211"/>
      <c r="P37" s="212"/>
      <c r="Q37" s="213"/>
      <c r="R37" s="212"/>
      <c r="S37" s="207"/>
      <c r="T37" s="207">
        <v>488.22312876499774</v>
      </c>
      <c r="U37" s="207">
        <v>477.33685690346238</v>
      </c>
      <c r="V37" s="207">
        <v>467.53191381045974</v>
      </c>
      <c r="W37" s="207">
        <v>457.16275002162359</v>
      </c>
      <c r="X37" s="207">
        <v>445.9118605700923</v>
      </c>
      <c r="Y37" s="207">
        <v>434.78565316107512</v>
      </c>
      <c r="Z37" s="207">
        <v>422.73341876809275</v>
      </c>
      <c r="AA37" s="207">
        <v>408.63289506461814</v>
      </c>
      <c r="AB37" s="207">
        <v>393.87785435631827</v>
      </c>
      <c r="AC37" s="207">
        <v>377.09746558153273</v>
      </c>
      <c r="AD37" s="207">
        <v>357.18443551030549</v>
      </c>
      <c r="AE37" s="207">
        <v>335.52040821675797</v>
      </c>
      <c r="AF37" s="207">
        <v>311.52404405864428</v>
      </c>
      <c r="AG37" s="207">
        <v>285.46698406414413</v>
      </c>
      <c r="AH37" s="207">
        <v>259.36599954301226</v>
      </c>
      <c r="AI37" s="207">
        <v>233.97706147719688</v>
      </c>
      <c r="AJ37" s="207">
        <v>209.85945038279897</v>
      </c>
      <c r="AK37" s="207">
        <v>188.27412444721119</v>
      </c>
      <c r="AL37" s="207">
        <v>168.6473611161997</v>
      </c>
      <c r="AM37" s="207">
        <v>150.78040488438901</v>
      </c>
      <c r="AN37" s="207">
        <v>133.98356378545287</v>
      </c>
      <c r="AO37" s="207">
        <v>117.08485024175992</v>
      </c>
      <c r="AP37" s="207">
        <v>102.88761616685228</v>
      </c>
      <c r="AQ37" s="207">
        <v>88.891774847933434</v>
      </c>
      <c r="AR37" s="207">
        <v>74.188903257341551</v>
      </c>
      <c r="AS37" s="207">
        <v>59.42365955633192</v>
      </c>
      <c r="AT37" s="207">
        <v>44.925152894812385</v>
      </c>
      <c r="AU37" s="207">
        <v>30.96486880726961</v>
      </c>
      <c r="AV37" s="207">
        <v>17.476657115953294</v>
      </c>
      <c r="AW37" s="207">
        <v>8.1472398097576324</v>
      </c>
      <c r="AX37" s="207">
        <v>2.6789470430786593</v>
      </c>
      <c r="AY37" s="207">
        <v>7.3474192476936179E-2</v>
      </c>
    </row>
    <row r="54" spans="1:51" ht="15" x14ac:dyDescent="0.25">
      <c r="A54" s="108" t="s">
        <v>114</v>
      </c>
      <c r="B54" s="235"/>
      <c r="C54" s="235"/>
      <c r="D54" s="235"/>
      <c r="E54" s="235"/>
      <c r="F54" s="235"/>
      <c r="G54" s="235"/>
      <c r="H54" s="235"/>
      <c r="I54" s="235"/>
      <c r="J54" s="235"/>
      <c r="K54" s="235"/>
      <c r="L54" s="235"/>
      <c r="M54" s="235"/>
      <c r="N54" s="235"/>
      <c r="O54" s="235"/>
      <c r="P54" s="235"/>
      <c r="S54" s="235"/>
      <c r="T54" s="235"/>
      <c r="U54" s="235"/>
      <c r="V54" s="235"/>
      <c r="W54" s="235"/>
      <c r="X54" s="235"/>
      <c r="Y54" s="235"/>
      <c r="Z54" s="235"/>
      <c r="AA54" s="235"/>
      <c r="AB54" s="235"/>
      <c r="AC54" s="235"/>
      <c r="AD54" s="235"/>
      <c r="AE54" s="235"/>
      <c r="AF54" s="235"/>
      <c r="AG54" s="235"/>
      <c r="AH54" s="235"/>
      <c r="AI54" s="235"/>
      <c r="AJ54" s="235"/>
      <c r="AK54" s="235"/>
      <c r="AL54" s="235"/>
      <c r="AM54" s="235"/>
      <c r="AN54" s="235"/>
      <c r="AO54" s="235"/>
      <c r="AP54" s="235"/>
      <c r="AQ54" s="235"/>
      <c r="AR54" s="235"/>
      <c r="AS54" s="235"/>
      <c r="AT54" s="235"/>
      <c r="AU54" s="235"/>
      <c r="AV54" s="235"/>
      <c r="AW54" s="235"/>
      <c r="AX54" s="235"/>
      <c r="AY54" s="235"/>
    </row>
    <row r="59" spans="1:51" x14ac:dyDescent="0.2">
      <c r="A59" s="235"/>
      <c r="B59" s="235"/>
      <c r="C59" s="235"/>
      <c r="D59" s="235"/>
      <c r="E59" s="235"/>
      <c r="F59" s="235"/>
      <c r="G59" s="235"/>
      <c r="H59" s="235"/>
      <c r="I59" s="235"/>
      <c r="J59" s="235"/>
      <c r="K59" s="235"/>
      <c r="L59" s="235"/>
      <c r="M59" s="235"/>
      <c r="N59" s="351" t="s">
        <v>288</v>
      </c>
      <c r="O59" s="4"/>
      <c r="P59" s="4"/>
      <c r="Q59" s="4"/>
      <c r="R59" s="4"/>
      <c r="S59" s="4"/>
      <c r="T59" s="4"/>
      <c r="U59" s="4"/>
      <c r="V59" s="4"/>
      <c r="W59" s="6"/>
      <c r="X59" s="6"/>
      <c r="Y59" s="6"/>
      <c r="Z59" s="6"/>
      <c r="AA59" s="6"/>
      <c r="AB59" s="6"/>
      <c r="AC59" s="6"/>
      <c r="AD59" s="6"/>
      <c r="AE59" s="6"/>
      <c r="AF59" s="6"/>
      <c r="AG59" s="6"/>
      <c r="AH59" s="6"/>
      <c r="AI59" s="6"/>
      <c r="AJ59" s="6"/>
      <c r="AK59" s="6"/>
      <c r="AL59" s="6"/>
      <c r="AM59" s="6"/>
      <c r="AN59" s="6"/>
      <c r="AO59" s="4"/>
      <c r="AP59" s="4"/>
      <c r="AQ59" s="4"/>
      <c r="AR59" s="4"/>
      <c r="AS59" s="4"/>
      <c r="AT59" s="4"/>
      <c r="AU59" s="4"/>
      <c r="AV59" s="4"/>
      <c r="AW59" s="4"/>
      <c r="AX59" s="4"/>
      <c r="AY59" s="4"/>
    </row>
    <row r="60" spans="1:51" x14ac:dyDescent="0.2">
      <c r="A60" s="235"/>
      <c r="B60" s="235"/>
      <c r="C60" s="235"/>
      <c r="D60" s="235"/>
      <c r="E60" s="235"/>
      <c r="F60" s="235"/>
      <c r="G60" s="235"/>
      <c r="H60" s="235"/>
      <c r="I60" s="235"/>
      <c r="J60" s="235"/>
      <c r="K60" s="235"/>
      <c r="L60" s="235"/>
      <c r="M60" s="235"/>
      <c r="N60" s="28" t="s">
        <v>238</v>
      </c>
      <c r="O60" s="209">
        <v>42095</v>
      </c>
      <c r="P60" s="209">
        <v>42461</v>
      </c>
      <c r="Q60" s="210">
        <v>42826</v>
      </c>
      <c r="R60" s="210">
        <v>43191</v>
      </c>
      <c r="S60" s="209">
        <v>43556</v>
      </c>
      <c r="T60" s="209">
        <v>43556</v>
      </c>
      <c r="U60" s="209">
        <v>43922</v>
      </c>
      <c r="V60" s="209">
        <v>44287</v>
      </c>
      <c r="W60" s="209">
        <v>44652</v>
      </c>
      <c r="X60" s="209">
        <v>45017</v>
      </c>
      <c r="Y60" s="209">
        <v>45383</v>
      </c>
      <c r="Z60" s="209">
        <v>45748</v>
      </c>
      <c r="AA60" s="209">
        <v>46113</v>
      </c>
      <c r="AB60" s="209">
        <v>46478</v>
      </c>
      <c r="AC60" s="209">
        <v>46844</v>
      </c>
      <c r="AD60" s="209">
        <v>47209</v>
      </c>
      <c r="AE60" s="209">
        <v>47574</v>
      </c>
      <c r="AF60" s="209">
        <v>47939</v>
      </c>
      <c r="AG60" s="209">
        <v>48305</v>
      </c>
      <c r="AH60" s="209">
        <v>48670</v>
      </c>
      <c r="AI60" s="209">
        <v>49035</v>
      </c>
      <c r="AJ60" s="209">
        <v>49400</v>
      </c>
      <c r="AK60" s="209">
        <v>49766</v>
      </c>
      <c r="AL60" s="209">
        <v>50131</v>
      </c>
      <c r="AM60" s="209">
        <v>50496</v>
      </c>
      <c r="AN60" s="209">
        <v>50861</v>
      </c>
      <c r="AO60" s="209">
        <v>51227</v>
      </c>
      <c r="AP60" s="209">
        <v>51592</v>
      </c>
      <c r="AQ60" s="209">
        <v>51957</v>
      </c>
      <c r="AR60" s="209">
        <v>52322</v>
      </c>
      <c r="AS60" s="209">
        <v>52688</v>
      </c>
      <c r="AT60" s="209">
        <v>53053</v>
      </c>
      <c r="AU60" s="209">
        <v>53418</v>
      </c>
      <c r="AV60" s="209">
        <v>53783</v>
      </c>
      <c r="AW60" s="209">
        <v>54149</v>
      </c>
      <c r="AX60" s="209">
        <v>54514</v>
      </c>
      <c r="AY60" s="209">
        <v>54879</v>
      </c>
    </row>
    <row r="61" spans="1:51" x14ac:dyDescent="0.2">
      <c r="A61" s="235"/>
      <c r="B61" s="235"/>
      <c r="C61" s="235"/>
      <c r="D61" s="235"/>
      <c r="E61" s="235"/>
      <c r="F61" s="235"/>
      <c r="G61" s="235"/>
      <c r="H61" s="235"/>
      <c r="I61" s="235"/>
      <c r="J61" s="235"/>
      <c r="K61" s="235"/>
      <c r="L61" s="235"/>
      <c r="M61" s="235"/>
      <c r="N61" s="206" t="s">
        <v>284</v>
      </c>
      <c r="O61" s="211"/>
      <c r="P61" s="212"/>
      <c r="Q61" s="213"/>
      <c r="R61" s="212"/>
      <c r="S61" s="207"/>
      <c r="T61" s="207">
        <v>0.50337358653401598</v>
      </c>
      <c r="U61" s="207">
        <v>0.64889933369311326</v>
      </c>
      <c r="V61" s="207">
        <v>0.81935392389324568</v>
      </c>
      <c r="W61" s="207">
        <v>1.0063116090912936</v>
      </c>
      <c r="X61" s="207">
        <v>1.2247094741059599</v>
      </c>
      <c r="Y61" s="207">
        <v>1.4923877883862824</v>
      </c>
      <c r="Z61" s="207">
        <v>1.8236926472586217</v>
      </c>
      <c r="AA61" s="207">
        <v>2.2284565904641269</v>
      </c>
      <c r="AB61" s="207">
        <v>2.7255966435022776</v>
      </c>
      <c r="AC61" s="207">
        <v>3.3464250316032071</v>
      </c>
      <c r="AD61" s="207">
        <v>4.1073126823631725</v>
      </c>
      <c r="AE61" s="207">
        <v>5.0488180615712679</v>
      </c>
      <c r="AF61" s="207">
        <v>6.2226511159653377</v>
      </c>
      <c r="AG61" s="207">
        <v>7.6840626779405463</v>
      </c>
      <c r="AH61" s="207">
        <v>9.4765783720829546</v>
      </c>
      <c r="AI61" s="207">
        <v>11.643264505191006</v>
      </c>
      <c r="AJ61" s="207">
        <v>14.228439725025588</v>
      </c>
      <c r="AK61" s="207">
        <v>17.25651262120553</v>
      </c>
      <c r="AL61" s="207">
        <v>20.733031199267174</v>
      </c>
      <c r="AM61" s="207">
        <v>24.637947507521446</v>
      </c>
      <c r="AN61" s="207">
        <v>28.920287483753462</v>
      </c>
      <c r="AO61" s="207">
        <v>33.497956878209713</v>
      </c>
      <c r="AP61" s="207">
        <v>38.245447576684178</v>
      </c>
      <c r="AQ61" s="207">
        <v>43.020766814960972</v>
      </c>
      <c r="AR61" s="207">
        <v>47.663348619847689</v>
      </c>
      <c r="AS61" s="207">
        <v>52.041187967411261</v>
      </c>
      <c r="AT61" s="207">
        <v>56.059432767910749</v>
      </c>
      <c r="AU61" s="207">
        <v>59.680791264413557</v>
      </c>
      <c r="AV61" s="207">
        <v>62.924942856939168</v>
      </c>
      <c r="AW61" s="207">
        <v>65.573399235872259</v>
      </c>
      <c r="AX61" s="207">
        <v>66.779625519279463</v>
      </c>
      <c r="AY61" s="207">
        <v>68.148321389451269</v>
      </c>
    </row>
    <row r="62" spans="1:51" x14ac:dyDescent="0.2">
      <c r="A62" s="235"/>
      <c r="B62" s="235"/>
      <c r="C62" s="235"/>
      <c r="D62" s="235"/>
      <c r="E62" s="235"/>
      <c r="F62" s="235"/>
      <c r="G62" s="235"/>
      <c r="H62" s="235"/>
      <c r="I62" s="235"/>
      <c r="J62" s="235"/>
      <c r="K62" s="235"/>
      <c r="L62" s="235"/>
      <c r="M62" s="235"/>
      <c r="N62" s="206" t="s">
        <v>263</v>
      </c>
      <c r="O62" s="211"/>
      <c r="P62" s="212"/>
      <c r="Q62" s="213"/>
      <c r="R62" s="212"/>
      <c r="S62" s="207"/>
      <c r="T62" s="207">
        <v>1.0726120554623029E-2</v>
      </c>
      <c r="U62" s="207">
        <v>1.6492638471964079E-2</v>
      </c>
      <c r="V62" s="207">
        <v>2.3016029355297233E-2</v>
      </c>
      <c r="W62" s="207">
        <v>3.0464043007177748E-2</v>
      </c>
      <c r="X62" s="207">
        <v>3.8722219713402922E-2</v>
      </c>
      <c r="Y62" s="207">
        <v>4.802639757883774E-2</v>
      </c>
      <c r="Z62" s="207">
        <v>5.8317825434367358E-2</v>
      </c>
      <c r="AA62" s="207">
        <v>6.9768391197078131E-2</v>
      </c>
      <c r="AB62" s="207">
        <v>8.2596964288032051E-2</v>
      </c>
      <c r="AC62" s="207">
        <v>9.6809269648778326E-2</v>
      </c>
      <c r="AD62" s="207">
        <v>0.11269190875289706</v>
      </c>
      <c r="AE62" s="207">
        <v>0.13029713743820506</v>
      </c>
      <c r="AF62" s="207">
        <v>0.14995942126357562</v>
      </c>
      <c r="AG62" s="207">
        <v>0.17191895019589701</v>
      </c>
      <c r="AH62" s="207">
        <v>0.19644608717991965</v>
      </c>
      <c r="AI62" s="207">
        <v>0.22383249890027934</v>
      </c>
      <c r="AJ62" s="207">
        <v>0.25435729324633716</v>
      </c>
      <c r="AK62" s="207">
        <v>0.28847907516339055</v>
      </c>
      <c r="AL62" s="207">
        <v>0.3266524829408991</v>
      </c>
      <c r="AM62" s="207">
        <v>0.3694392299774435</v>
      </c>
      <c r="AN62" s="207">
        <v>0.4174184876309911</v>
      </c>
      <c r="AO62" s="207">
        <v>0.47128092558342904</v>
      </c>
      <c r="AP62" s="207">
        <v>0.53171762860985916</v>
      </c>
      <c r="AQ62" s="207">
        <v>0.59965564475271926</v>
      </c>
      <c r="AR62" s="207">
        <v>0.67614654802184082</v>
      </c>
      <c r="AS62" s="207">
        <v>0.7621918975142955</v>
      </c>
      <c r="AT62" s="207">
        <v>0.8592694289621261</v>
      </c>
      <c r="AU62" s="207">
        <v>0.96894417816034295</v>
      </c>
      <c r="AV62" s="207">
        <v>1.0928049533194284</v>
      </c>
      <c r="AW62" s="207">
        <v>1.2329485617569456</v>
      </c>
      <c r="AX62" s="207">
        <v>1.3917627373341994</v>
      </c>
      <c r="AY62" s="207">
        <v>1.5718338198086499</v>
      </c>
    </row>
    <row r="63" spans="1:51" x14ac:dyDescent="0.2">
      <c r="A63" s="235"/>
      <c r="B63" s="235"/>
      <c r="C63" s="235"/>
      <c r="D63" s="235"/>
      <c r="E63" s="235"/>
      <c r="F63" s="235"/>
      <c r="G63" s="235"/>
      <c r="H63" s="235"/>
      <c r="I63" s="235"/>
      <c r="J63" s="235"/>
      <c r="K63" s="235"/>
      <c r="L63" s="235"/>
      <c r="M63" s="235"/>
      <c r="N63" s="206" t="s">
        <v>285</v>
      </c>
      <c r="O63" s="211"/>
      <c r="P63" s="212"/>
      <c r="Q63" s="213"/>
      <c r="R63" s="212"/>
      <c r="S63" s="207"/>
      <c r="T63" s="207">
        <v>1.0303456454167277</v>
      </c>
      <c r="U63" s="207">
        <v>1.5379706615375119</v>
      </c>
      <c r="V63" s="207">
        <v>2.0668849391476294</v>
      </c>
      <c r="W63" s="207">
        <v>2.6071373671046252</v>
      </c>
      <c r="X63" s="207">
        <v>3.1590665000234366</v>
      </c>
      <c r="Y63" s="207">
        <v>3.733907498426166</v>
      </c>
      <c r="Z63" s="207">
        <v>4.3226420471228462</v>
      </c>
      <c r="AA63" s="207">
        <v>4.9263911213500355</v>
      </c>
      <c r="AB63" s="207">
        <v>5.556835898923369</v>
      </c>
      <c r="AC63" s="207">
        <v>6.2064892366887801</v>
      </c>
      <c r="AD63" s="207">
        <v>6.8777911249423838</v>
      </c>
      <c r="AE63" s="207">
        <v>7.5739635917379742</v>
      </c>
      <c r="AF63" s="207">
        <v>8.3092405426392464</v>
      </c>
      <c r="AG63" s="207">
        <v>9.0785796804986632</v>
      </c>
      <c r="AH63" s="207">
        <v>9.8872602178977349</v>
      </c>
      <c r="AI63" s="207">
        <v>10.741379216674293</v>
      </c>
      <c r="AJ63" s="207">
        <v>11.649626751664698</v>
      </c>
      <c r="AK63" s="207">
        <v>12.617494796869165</v>
      </c>
      <c r="AL63" s="207">
        <v>13.650796822012085</v>
      </c>
      <c r="AM63" s="207">
        <v>14.753719737361077</v>
      </c>
      <c r="AN63" s="207">
        <v>15.939483037438073</v>
      </c>
      <c r="AO63" s="207">
        <v>17.198295857146721</v>
      </c>
      <c r="AP63" s="207">
        <v>18.521292577869438</v>
      </c>
      <c r="AQ63" s="207">
        <v>19.891816891274583</v>
      </c>
      <c r="AR63" s="207">
        <v>21.295212729705433</v>
      </c>
      <c r="AS63" s="207">
        <v>22.706636659154071</v>
      </c>
      <c r="AT63" s="207">
        <v>24.081719682543881</v>
      </c>
      <c r="AU63" s="207">
        <v>25.406825143624154</v>
      </c>
      <c r="AV63" s="207">
        <v>26.647679522850126</v>
      </c>
      <c r="AW63" s="207">
        <v>27.800300171292335</v>
      </c>
      <c r="AX63" s="207">
        <v>28.856410743819275</v>
      </c>
      <c r="AY63" s="207">
        <v>29.850802612456832</v>
      </c>
    </row>
    <row r="64" spans="1:51" x14ac:dyDescent="0.2">
      <c r="A64" s="235"/>
      <c r="B64" s="235"/>
      <c r="C64" s="235"/>
      <c r="D64" s="235"/>
      <c r="E64" s="235"/>
      <c r="F64" s="235"/>
      <c r="G64" s="235"/>
      <c r="H64" s="235"/>
      <c r="I64" s="235"/>
      <c r="J64" s="235"/>
      <c r="K64" s="235"/>
      <c r="L64" s="235"/>
      <c r="M64" s="235"/>
      <c r="N64" s="206" t="s">
        <v>286</v>
      </c>
      <c r="O64" s="211"/>
      <c r="P64" s="212"/>
      <c r="Q64" s="213"/>
      <c r="R64" s="212"/>
      <c r="S64" s="207"/>
      <c r="T64" s="207">
        <v>486.38195784512749</v>
      </c>
      <c r="U64" s="207">
        <v>474.86365769364045</v>
      </c>
      <c r="V64" s="207">
        <v>464.91415997276465</v>
      </c>
      <c r="W64" s="207">
        <v>455.1298551976227</v>
      </c>
      <c r="X64" s="207">
        <v>445.35051509186559</v>
      </c>
      <c r="Y64" s="207">
        <v>436.75114196463545</v>
      </c>
      <c r="Z64" s="207">
        <v>428.52185169358091</v>
      </c>
      <c r="AA64" s="207">
        <v>419.78263716075287</v>
      </c>
      <c r="AB64" s="207">
        <v>412.39913528306874</v>
      </c>
      <c r="AC64" s="207">
        <v>405.2483197529163</v>
      </c>
      <c r="AD64" s="207">
        <v>397.21567119808003</v>
      </c>
      <c r="AE64" s="207">
        <v>389.91023340372709</v>
      </c>
      <c r="AF64" s="207">
        <v>382.12109913979339</v>
      </c>
      <c r="AG64" s="207">
        <v>372.69692924661695</v>
      </c>
      <c r="AH64" s="207">
        <v>363.16085228120681</v>
      </c>
      <c r="AI64" s="207">
        <v>352.33120569571196</v>
      </c>
      <c r="AJ64" s="207">
        <v>339.15022372305623</v>
      </c>
      <c r="AK64" s="207">
        <v>325.03626855370379</v>
      </c>
      <c r="AL64" s="207">
        <v>309.02673392503493</v>
      </c>
      <c r="AM64" s="207">
        <v>290.49888949201886</v>
      </c>
      <c r="AN64" s="207">
        <v>270.96901876801962</v>
      </c>
      <c r="AO64" s="207">
        <v>250.07660381365037</v>
      </c>
      <c r="AP64" s="207">
        <v>227.94779894553241</v>
      </c>
      <c r="AQ64" s="207">
        <v>206.20040204677088</v>
      </c>
      <c r="AR64" s="207">
        <v>185.05512931613254</v>
      </c>
      <c r="AS64" s="207">
        <v>164.95739474249987</v>
      </c>
      <c r="AT64" s="207">
        <v>146.84910318310716</v>
      </c>
      <c r="AU64" s="207">
        <v>130.67033230580645</v>
      </c>
      <c r="AV64" s="207">
        <v>116.39522034577986</v>
      </c>
      <c r="AW64" s="207">
        <v>105.01785575980628</v>
      </c>
      <c r="AX64" s="207">
        <v>99.766685333306313</v>
      </c>
      <c r="AY64" s="207">
        <v>94.171739609865668</v>
      </c>
    </row>
    <row r="79" spans="14:51" x14ac:dyDescent="0.2">
      <c r="N79" s="351" t="s">
        <v>288</v>
      </c>
      <c r="O79" s="4"/>
      <c r="P79" s="4"/>
      <c r="Q79" s="4"/>
      <c r="R79" s="4"/>
      <c r="S79" s="4"/>
      <c r="T79" s="4"/>
      <c r="U79" s="4"/>
      <c r="V79" s="4"/>
      <c r="W79" s="6"/>
      <c r="X79" s="6"/>
      <c r="Y79" s="6"/>
      <c r="Z79" s="6"/>
      <c r="AA79" s="6"/>
      <c r="AB79" s="6"/>
      <c r="AC79" s="6"/>
      <c r="AD79" s="6"/>
      <c r="AE79" s="6"/>
      <c r="AF79" s="6"/>
      <c r="AG79" s="6"/>
      <c r="AH79" s="6"/>
      <c r="AI79" s="6"/>
      <c r="AJ79" s="6"/>
      <c r="AK79" s="6"/>
      <c r="AL79" s="6"/>
      <c r="AM79" s="6"/>
      <c r="AN79" s="6"/>
      <c r="AO79" s="4"/>
      <c r="AP79" s="4"/>
      <c r="AQ79" s="4"/>
      <c r="AR79" s="4"/>
      <c r="AS79" s="4"/>
      <c r="AT79" s="4"/>
      <c r="AU79" s="4"/>
      <c r="AV79" s="4"/>
      <c r="AW79" s="4"/>
      <c r="AX79" s="4"/>
      <c r="AY79" s="4"/>
    </row>
    <row r="80" spans="14:51" x14ac:dyDescent="0.2">
      <c r="N80" s="28" t="s">
        <v>238</v>
      </c>
      <c r="O80" s="209">
        <v>42095</v>
      </c>
      <c r="P80" s="209">
        <v>42461</v>
      </c>
      <c r="Q80" s="210">
        <v>42826</v>
      </c>
      <c r="R80" s="210">
        <v>43191</v>
      </c>
      <c r="S80" s="209">
        <v>43556</v>
      </c>
      <c r="T80" s="209">
        <v>43556</v>
      </c>
      <c r="U80" s="209">
        <v>43922</v>
      </c>
      <c r="V80" s="209">
        <v>44287</v>
      </c>
      <c r="W80" s="209">
        <v>44652</v>
      </c>
      <c r="X80" s="209">
        <v>45017</v>
      </c>
      <c r="Y80" s="209">
        <v>45383</v>
      </c>
      <c r="Z80" s="209">
        <v>45748</v>
      </c>
      <c r="AA80" s="209">
        <v>46113</v>
      </c>
      <c r="AB80" s="209">
        <v>46478</v>
      </c>
      <c r="AC80" s="209">
        <v>46844</v>
      </c>
      <c r="AD80" s="209">
        <v>47209</v>
      </c>
      <c r="AE80" s="209">
        <v>47574</v>
      </c>
      <c r="AF80" s="209">
        <v>47939</v>
      </c>
      <c r="AG80" s="209">
        <v>48305</v>
      </c>
      <c r="AH80" s="209">
        <v>48670</v>
      </c>
      <c r="AI80" s="209">
        <v>49035</v>
      </c>
      <c r="AJ80" s="209">
        <v>49400</v>
      </c>
      <c r="AK80" s="209">
        <v>49766</v>
      </c>
      <c r="AL80" s="209">
        <v>50131</v>
      </c>
      <c r="AM80" s="209">
        <v>50496</v>
      </c>
      <c r="AN80" s="209">
        <v>50861</v>
      </c>
      <c r="AO80" s="209">
        <v>51227</v>
      </c>
      <c r="AP80" s="209">
        <v>51592</v>
      </c>
      <c r="AQ80" s="209">
        <v>51957</v>
      </c>
      <c r="AR80" s="209">
        <v>52322</v>
      </c>
      <c r="AS80" s="209">
        <v>52688</v>
      </c>
      <c r="AT80" s="209">
        <v>53053</v>
      </c>
      <c r="AU80" s="209">
        <v>53418</v>
      </c>
      <c r="AV80" s="209">
        <v>53783</v>
      </c>
      <c r="AW80" s="209">
        <v>54149</v>
      </c>
      <c r="AX80" s="209">
        <v>54514</v>
      </c>
      <c r="AY80" s="209">
        <v>54879</v>
      </c>
    </row>
    <row r="81" spans="1:51" ht="15" x14ac:dyDescent="0.25">
      <c r="A81" s="108" t="s">
        <v>101</v>
      </c>
      <c r="B81" s="235"/>
      <c r="C81" s="235"/>
      <c r="D81" s="235"/>
      <c r="E81" s="235"/>
      <c r="F81" s="235"/>
      <c r="G81" s="235"/>
      <c r="H81" s="235"/>
      <c r="I81" s="235"/>
      <c r="J81" s="235"/>
      <c r="K81" s="235"/>
      <c r="L81" s="235"/>
      <c r="M81" s="235"/>
      <c r="N81" s="206" t="s">
        <v>284</v>
      </c>
      <c r="O81" s="211"/>
      <c r="P81" s="212"/>
      <c r="Q81" s="213"/>
      <c r="R81" s="212"/>
      <c r="S81" s="207"/>
      <c r="T81" s="207">
        <v>0.50328266875020722</v>
      </c>
      <c r="U81" s="207">
        <v>0.64221847515809072</v>
      </c>
      <c r="V81" s="207">
        <v>0.80804058043902638</v>
      </c>
      <c r="W81" s="207">
        <v>0.98845097963511386</v>
      </c>
      <c r="X81" s="207">
        <v>1.1973893411905991</v>
      </c>
      <c r="Y81" s="207">
        <v>1.4516189383052547</v>
      </c>
      <c r="Z81" s="207">
        <v>1.7636198775576613</v>
      </c>
      <c r="AA81" s="207">
        <v>2.1411976560797052</v>
      </c>
      <c r="AB81" s="207">
        <v>2.6002399554151023</v>
      </c>
      <c r="AC81" s="207">
        <v>3.1684952402810338</v>
      </c>
      <c r="AD81" s="207">
        <v>3.8579846687907606</v>
      </c>
      <c r="AE81" s="207">
        <v>4.7044746014826586</v>
      </c>
      <c r="AF81" s="207">
        <v>5.7538104750011945</v>
      </c>
      <c r="AG81" s="207">
        <v>7.0575457804403054</v>
      </c>
      <c r="AH81" s="207">
        <v>8.6590763149930634</v>
      </c>
      <c r="AI81" s="207">
        <v>10.607485968830844</v>
      </c>
      <c r="AJ81" s="207">
        <v>12.960554330356082</v>
      </c>
      <c r="AK81" s="207">
        <v>15.763064481845785</v>
      </c>
      <c r="AL81" s="207">
        <v>19.0424721849094</v>
      </c>
      <c r="AM81" s="207">
        <v>22.795334347654368</v>
      </c>
      <c r="AN81" s="207">
        <v>26.977270243461916</v>
      </c>
      <c r="AO81" s="207">
        <v>31.50357767304261</v>
      </c>
      <c r="AP81" s="207">
        <v>36.240951305670542</v>
      </c>
      <c r="AQ81" s="207">
        <v>41.03855141626331</v>
      </c>
      <c r="AR81" s="207">
        <v>45.728937717766854</v>
      </c>
      <c r="AS81" s="207">
        <v>50.17520948268011</v>
      </c>
      <c r="AT81" s="207">
        <v>54.279004998320453</v>
      </c>
      <c r="AU81" s="207">
        <v>58.000496305528728</v>
      </c>
      <c r="AV81" s="207">
        <v>61.356822885551608</v>
      </c>
      <c r="AW81" s="207">
        <v>64.126857909672012</v>
      </c>
      <c r="AX81" s="207">
        <v>65.460995757417749</v>
      </c>
      <c r="AY81" s="207">
        <v>66.96057744669632</v>
      </c>
    </row>
    <row r="82" spans="1:51" x14ac:dyDescent="0.2">
      <c r="A82" s="235"/>
      <c r="B82" s="235"/>
      <c r="C82" s="235"/>
      <c r="D82" s="235"/>
      <c r="E82" s="235"/>
      <c r="F82" s="235"/>
      <c r="G82" s="235"/>
      <c r="H82" s="235"/>
      <c r="I82" s="235"/>
      <c r="J82" s="235"/>
      <c r="K82" s="235"/>
      <c r="L82" s="235"/>
      <c r="M82" s="235"/>
      <c r="N82" s="206" t="s">
        <v>263</v>
      </c>
      <c r="O82" s="211"/>
      <c r="P82" s="212"/>
      <c r="Q82" s="213"/>
      <c r="R82" s="212"/>
      <c r="S82" s="207"/>
      <c r="T82" s="207">
        <v>1.0842892404329691E-2</v>
      </c>
      <c r="U82" s="207">
        <v>1.6609413052151748E-2</v>
      </c>
      <c r="V82" s="207">
        <v>2.3132806671437814E-2</v>
      </c>
      <c r="W82" s="207">
        <v>3.0580823064754105E-2</v>
      </c>
      <c r="X82" s="207">
        <v>3.8903021020196694E-2</v>
      </c>
      <c r="Y82" s="207">
        <v>4.8155810800668233E-2</v>
      </c>
      <c r="Z82" s="207">
        <v>5.8459869079038239E-2</v>
      </c>
      <c r="AA82" s="207">
        <v>6.9974456107514155E-2</v>
      </c>
      <c r="AB82" s="207">
        <v>8.2751641130085679E-2</v>
      </c>
      <c r="AC82" s="207">
        <v>9.7027967767684256E-2</v>
      </c>
      <c r="AD82" s="207">
        <v>0.11285921881452998</v>
      </c>
      <c r="AE82" s="207">
        <v>0.13052846878782193</v>
      </c>
      <c r="AF82" s="207">
        <v>0.15020338306936121</v>
      </c>
      <c r="AG82" s="207">
        <v>0.17217554246344502</v>
      </c>
      <c r="AH82" s="207">
        <v>0.19666391907743727</v>
      </c>
      <c r="AI82" s="207">
        <v>0.22401157043338274</v>
      </c>
      <c r="AJ82" s="207">
        <v>0.25456162292294165</v>
      </c>
      <c r="AK82" s="207">
        <v>0.28870866298913478</v>
      </c>
      <c r="AL82" s="207">
        <v>0.32685593808403529</v>
      </c>
      <c r="AM82" s="207">
        <v>0.36956516160623526</v>
      </c>
      <c r="AN82" s="207">
        <v>0.41741550491371326</v>
      </c>
      <c r="AO82" s="207">
        <v>0.47104624685097007</v>
      </c>
      <c r="AP82" s="207">
        <v>0.53131527237020237</v>
      </c>
      <c r="AQ82" s="207">
        <v>0.59893143849937802</v>
      </c>
      <c r="AR82" s="207">
        <v>0.67504910092313586</v>
      </c>
      <c r="AS82" s="207">
        <v>0.76068244640344862</v>
      </c>
      <c r="AT82" s="207">
        <v>0.85714241049528739</v>
      </c>
      <c r="AU82" s="207">
        <v>0.96599402899367404</v>
      </c>
      <c r="AV82" s="207">
        <v>1.0889415194487879</v>
      </c>
      <c r="AW82" s="207">
        <v>1.2280302983408062</v>
      </c>
      <c r="AX82" s="207">
        <v>1.3854812993539616</v>
      </c>
      <c r="AY82" s="207">
        <v>1.5638934899106163</v>
      </c>
    </row>
    <row r="83" spans="1:51" x14ac:dyDescent="0.2">
      <c r="A83" s="235"/>
      <c r="B83" s="235"/>
      <c r="C83" s="235"/>
      <c r="D83" s="235"/>
      <c r="E83" s="235"/>
      <c r="F83" s="235"/>
      <c r="G83" s="235"/>
      <c r="H83" s="235"/>
      <c r="I83" s="235"/>
      <c r="J83" s="235"/>
      <c r="K83" s="235"/>
      <c r="L83" s="235"/>
      <c r="M83" s="235"/>
      <c r="N83" s="206" t="s">
        <v>285</v>
      </c>
      <c r="O83" s="211"/>
      <c r="P83" s="212"/>
      <c r="Q83" s="213"/>
      <c r="R83" s="212"/>
      <c r="S83" s="207"/>
      <c r="T83" s="207">
        <v>1.0303456454167277</v>
      </c>
      <c r="U83" s="207">
        <v>1.5379706615375119</v>
      </c>
      <c r="V83" s="207">
        <v>2.0668849391476294</v>
      </c>
      <c r="W83" s="207">
        <v>2.6071373671046252</v>
      </c>
      <c r="X83" s="207">
        <v>3.1590665000234366</v>
      </c>
      <c r="Y83" s="207">
        <v>3.733907498426166</v>
      </c>
      <c r="Z83" s="207">
        <v>4.3226420471228462</v>
      </c>
      <c r="AA83" s="207">
        <v>4.9263911213500355</v>
      </c>
      <c r="AB83" s="207">
        <v>5.556835898923369</v>
      </c>
      <c r="AC83" s="207">
        <v>6.2064892366887801</v>
      </c>
      <c r="AD83" s="207">
        <v>6.8777911249423838</v>
      </c>
      <c r="AE83" s="207">
        <v>7.5738396137283317</v>
      </c>
      <c r="AF83" s="207">
        <v>8.308993082532</v>
      </c>
      <c r="AG83" s="207">
        <v>9.0780857501245986</v>
      </c>
      <c r="AH83" s="207">
        <v>9.8862743328710998</v>
      </c>
      <c r="AI83" s="207">
        <v>10.739534379318204</v>
      </c>
      <c r="AJ83" s="207">
        <v>11.646189942659463</v>
      </c>
      <c r="AK83" s="207">
        <v>12.611492409941523</v>
      </c>
      <c r="AL83" s="207">
        <v>13.640772100856767</v>
      </c>
      <c r="AM83" s="207">
        <v>14.737370639683723</v>
      </c>
      <c r="AN83" s="207">
        <v>15.914034324813164</v>
      </c>
      <c r="AO83" s="207">
        <v>17.159530770789349</v>
      </c>
      <c r="AP83" s="207">
        <v>18.463564437606436</v>
      </c>
      <c r="AQ83" s="207">
        <v>19.808060636409301</v>
      </c>
      <c r="AR83" s="207">
        <v>21.177439573929906</v>
      </c>
      <c r="AS83" s="207">
        <v>22.546182753311456</v>
      </c>
      <c r="AT83" s="207">
        <v>23.870214190028197</v>
      </c>
      <c r="AU83" s="207">
        <v>25.13738880201165</v>
      </c>
      <c r="AV83" s="207">
        <v>26.315272402168389</v>
      </c>
      <c r="AW83" s="207">
        <v>27.402424665334465</v>
      </c>
      <c r="AX83" s="207">
        <v>28.392972003676462</v>
      </c>
      <c r="AY83" s="207">
        <v>29.322898266507739</v>
      </c>
    </row>
    <row r="84" spans="1:51" x14ac:dyDescent="0.2">
      <c r="A84" s="235"/>
      <c r="B84" s="235"/>
      <c r="C84" s="235"/>
      <c r="D84" s="235"/>
      <c r="E84" s="235"/>
      <c r="F84" s="235"/>
      <c r="G84" s="235"/>
      <c r="H84" s="235"/>
      <c r="I84" s="235"/>
      <c r="J84" s="235"/>
      <c r="K84" s="235"/>
      <c r="L84" s="235"/>
      <c r="M84" s="235"/>
      <c r="N84" s="206" t="s">
        <v>286</v>
      </c>
      <c r="O84" s="211"/>
      <c r="P84" s="212"/>
      <c r="Q84" s="213"/>
      <c r="R84" s="212"/>
      <c r="S84" s="207"/>
      <c r="T84" s="207">
        <v>485.89206370967338</v>
      </c>
      <c r="U84" s="207">
        <v>474.39127310888938</v>
      </c>
      <c r="V84" s="207">
        <v>464.44843299635983</v>
      </c>
      <c r="W84" s="207">
        <v>454.67958572546462</v>
      </c>
      <c r="X84" s="207">
        <v>444.9281113187393</v>
      </c>
      <c r="Y84" s="207">
        <v>436.37156771031471</v>
      </c>
      <c r="Z84" s="207">
        <v>428.20892846125349</v>
      </c>
      <c r="AA84" s="207">
        <v>419.56941324570249</v>
      </c>
      <c r="AB84" s="207">
        <v>412.33016071817053</v>
      </c>
      <c r="AC84" s="207">
        <v>405.38572267933807</v>
      </c>
      <c r="AD84" s="207">
        <v>397.64043727424456</v>
      </c>
      <c r="AE84" s="207">
        <v>390.72964932531545</v>
      </c>
      <c r="AF84" s="207">
        <v>383.46609014394278</v>
      </c>
      <c r="AG84" s="207">
        <v>374.70805365443141</v>
      </c>
      <c r="AH84" s="207">
        <v>365.99709772246746</v>
      </c>
      <c r="AI84" s="207">
        <v>356.12361229307118</v>
      </c>
      <c r="AJ84" s="207">
        <v>343.95370721270007</v>
      </c>
      <c r="AK84" s="207">
        <v>330.85524404347609</v>
      </c>
      <c r="AL84" s="207">
        <v>315.7523965387378</v>
      </c>
      <c r="AM84" s="207">
        <v>297.91376501797697</v>
      </c>
      <c r="AN84" s="207">
        <v>278.88375893550551</v>
      </c>
      <c r="AO84" s="207">
        <v>258.27958112729226</v>
      </c>
      <c r="AP84" s="207">
        <v>236.22068866752488</v>
      </c>
      <c r="AQ84" s="207">
        <v>214.43581830579157</v>
      </c>
      <c r="AR84" s="207">
        <v>193.13742523184845</v>
      </c>
      <c r="AS84" s="207">
        <v>172.75514770292057</v>
      </c>
      <c r="AT84" s="207">
        <v>154.3209198709643</v>
      </c>
      <c r="AU84" s="207">
        <v>137.74645967882947</v>
      </c>
      <c r="AV84" s="207">
        <v>122.98421052800214</v>
      </c>
      <c r="AW84" s="207">
        <v>111.10234946652336</v>
      </c>
      <c r="AX84" s="207">
        <v>105.30074232034654</v>
      </c>
      <c r="AY84" s="207">
        <v>99.113545294328063</v>
      </c>
    </row>
  </sheetData>
  <hyperlinks>
    <hyperlink ref="A3" location="'4. Energy demand'!A1" display="Return to: Chapter contents"/>
  </hyperlinks>
  <pageMargins left="0.7" right="0.7" top="0.75" bottom="0.75" header="0.3" footer="0.3"/>
  <pageSetup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E0058"/>
  </sheetPr>
  <dimension ref="A1:AX156"/>
  <sheetViews>
    <sheetView showGridLines="0" zoomScale="85" zoomScaleNormal="85" workbookViewId="0">
      <selection activeCell="A2" sqref="A2"/>
    </sheetView>
  </sheetViews>
  <sheetFormatPr defaultColWidth="10" defaultRowHeight="14.25" x14ac:dyDescent="0.2"/>
  <cols>
    <col min="1" max="1" width="10.28515625" style="208" customWidth="1"/>
    <col min="2" max="11" width="10" style="208"/>
    <col min="12" max="12" width="10.42578125" style="279" customWidth="1"/>
    <col min="13" max="13" width="24.5703125" style="245" bestFit="1" customWidth="1"/>
    <col min="14" max="16384" width="10" style="245"/>
  </cols>
  <sheetData>
    <row r="1" spans="1:50" s="273" customFormat="1" ht="20.25" customHeight="1" x14ac:dyDescent="0.3">
      <c r="A1" s="244" t="s">
        <v>289</v>
      </c>
      <c r="B1" s="271"/>
      <c r="C1" s="272"/>
      <c r="D1" s="272"/>
      <c r="E1" s="272"/>
      <c r="F1" s="272"/>
      <c r="G1" s="272"/>
      <c r="H1" s="272"/>
      <c r="I1" s="272"/>
      <c r="J1" s="271"/>
      <c r="K1" s="271"/>
      <c r="L1" s="271"/>
    </row>
    <row r="2" spans="1:50" s="81" customFormat="1" ht="15" x14ac:dyDescent="0.25"/>
    <row r="3" spans="1:50" s="487" customFormat="1" ht="15.75" x14ac:dyDescent="0.25">
      <c r="A3" s="486" t="s">
        <v>143</v>
      </c>
    </row>
    <row r="4" spans="1:50" s="489" customFormat="1" ht="15.75" x14ac:dyDescent="0.25">
      <c r="A4" s="488"/>
    </row>
    <row r="5" spans="1:50" x14ac:dyDescent="0.2">
      <c r="A5" s="280"/>
      <c r="B5" s="278"/>
      <c r="C5" s="278"/>
      <c r="D5" s="278"/>
      <c r="E5" s="278"/>
      <c r="F5" s="278"/>
      <c r="G5" s="278"/>
      <c r="H5" s="278"/>
      <c r="I5" s="278"/>
      <c r="J5" s="278"/>
      <c r="K5" s="278"/>
      <c r="L5" s="278"/>
    </row>
    <row r="6" spans="1:50" ht="15" x14ac:dyDescent="0.25">
      <c r="M6" s="350" t="s">
        <v>272</v>
      </c>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row>
    <row r="7" spans="1:50" x14ac:dyDescent="0.2">
      <c r="L7" s="208"/>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row>
    <row r="8" spans="1:50" ht="15" x14ac:dyDescent="0.25">
      <c r="L8" s="208"/>
      <c r="M8" s="355" t="s">
        <v>238</v>
      </c>
      <c r="N8" s="274">
        <v>2015</v>
      </c>
      <c r="O8" s="274">
        <v>2016</v>
      </c>
      <c r="P8" s="274">
        <v>2017</v>
      </c>
      <c r="Q8" s="274">
        <v>2018</v>
      </c>
      <c r="R8" s="274">
        <v>2019</v>
      </c>
      <c r="S8" s="274">
        <v>2020</v>
      </c>
      <c r="T8" s="274">
        <v>2021</v>
      </c>
      <c r="U8" s="274">
        <v>2022</v>
      </c>
      <c r="V8" s="274">
        <v>2023</v>
      </c>
      <c r="W8" s="274">
        <v>2024</v>
      </c>
      <c r="X8" s="274">
        <v>2025</v>
      </c>
      <c r="Y8" s="274">
        <v>2026</v>
      </c>
      <c r="Z8" s="274">
        <v>2027</v>
      </c>
      <c r="AA8" s="274">
        <v>2028</v>
      </c>
      <c r="AB8" s="274">
        <v>2029</v>
      </c>
      <c r="AC8" s="274">
        <v>2030</v>
      </c>
      <c r="AD8" s="274">
        <v>2031</v>
      </c>
      <c r="AE8" s="274">
        <v>2032</v>
      </c>
      <c r="AF8" s="274">
        <v>2033</v>
      </c>
      <c r="AG8" s="274">
        <v>2034</v>
      </c>
      <c r="AH8" s="274">
        <v>2035</v>
      </c>
      <c r="AI8" s="274">
        <v>2036</v>
      </c>
      <c r="AJ8" s="274">
        <v>2037</v>
      </c>
      <c r="AK8" s="274">
        <v>2038</v>
      </c>
      <c r="AL8" s="274">
        <v>2039</v>
      </c>
      <c r="AM8" s="274">
        <v>2040</v>
      </c>
      <c r="AN8" s="274">
        <v>2041</v>
      </c>
      <c r="AO8" s="274">
        <v>2042</v>
      </c>
      <c r="AP8" s="274">
        <v>2043</v>
      </c>
      <c r="AQ8" s="274">
        <v>2044</v>
      </c>
      <c r="AR8" s="274">
        <v>2045</v>
      </c>
      <c r="AS8" s="274">
        <v>2046</v>
      </c>
      <c r="AT8" s="274">
        <v>2047</v>
      </c>
      <c r="AU8" s="274">
        <v>2048</v>
      </c>
      <c r="AV8" s="274">
        <v>2049</v>
      </c>
      <c r="AW8" s="274">
        <v>2050</v>
      </c>
      <c r="AX8" s="281"/>
    </row>
    <row r="9" spans="1:50" x14ac:dyDescent="0.2">
      <c r="L9" s="208"/>
      <c r="M9" s="284" t="s">
        <v>103</v>
      </c>
      <c r="N9" s="275"/>
      <c r="O9" s="276">
        <v>0.1350367828604454</v>
      </c>
      <c r="P9" s="276">
        <v>0.22306338871761158</v>
      </c>
      <c r="Q9" s="276">
        <v>0.41885666178469505</v>
      </c>
      <c r="R9" s="276">
        <v>0.7925641699419359</v>
      </c>
      <c r="S9" s="276">
        <v>1.2756552339152529</v>
      </c>
      <c r="T9" s="276">
        <v>1.8898138560695632</v>
      </c>
      <c r="U9" s="276">
        <v>2.673577427104914</v>
      </c>
      <c r="V9" s="276">
        <v>3.6885149259236565</v>
      </c>
      <c r="W9" s="276">
        <v>5.0057354254397186</v>
      </c>
      <c r="X9" s="276">
        <v>6.7013786183570074</v>
      </c>
      <c r="Y9" s="276">
        <v>8.8693117425736183</v>
      </c>
      <c r="Z9" s="276">
        <v>11.603525718217607</v>
      </c>
      <c r="AA9" s="276">
        <v>14.988534306731427</v>
      </c>
      <c r="AB9" s="276">
        <v>19.078746850660924</v>
      </c>
      <c r="AC9" s="276">
        <v>23.858960671094874</v>
      </c>
      <c r="AD9" s="276">
        <v>29.314608546906815</v>
      </c>
      <c r="AE9" s="276">
        <v>35.255082177728205</v>
      </c>
      <c r="AF9" s="276">
        <v>41.436419976455319</v>
      </c>
      <c r="AG9" s="276">
        <v>47.536641267907314</v>
      </c>
      <c r="AH9" s="276">
        <v>53.370939782982838</v>
      </c>
      <c r="AI9" s="276">
        <v>58.75632515768217</v>
      </c>
      <c r="AJ9" s="276">
        <v>63.728066371766793</v>
      </c>
      <c r="AK9" s="276">
        <v>68.281145195232881</v>
      </c>
      <c r="AL9" s="276">
        <v>72.541737353501176</v>
      </c>
      <c r="AM9" s="276">
        <v>76.661442143097887</v>
      </c>
      <c r="AN9" s="276">
        <v>79.696241779813192</v>
      </c>
      <c r="AO9" s="276">
        <v>82.416138028102381</v>
      </c>
      <c r="AP9" s="276">
        <v>84.902309191414133</v>
      </c>
      <c r="AQ9" s="276">
        <v>87.105580185697463</v>
      </c>
      <c r="AR9" s="276">
        <v>89.000466313566534</v>
      </c>
      <c r="AS9" s="276">
        <v>90.652156913114865</v>
      </c>
      <c r="AT9" s="276">
        <v>92.090208061581919</v>
      </c>
      <c r="AU9" s="276">
        <v>93.415391504086699</v>
      </c>
      <c r="AV9" s="276">
        <v>94.795039873158146</v>
      </c>
      <c r="AW9" s="276">
        <v>95.829384732682371</v>
      </c>
      <c r="AX9" s="281"/>
    </row>
    <row r="10" spans="1:50" x14ac:dyDescent="0.2">
      <c r="L10" s="208"/>
      <c r="M10" s="284" t="s">
        <v>115</v>
      </c>
      <c r="N10" s="275"/>
      <c r="O10" s="276">
        <v>0.1350367828604454</v>
      </c>
      <c r="P10" s="276">
        <v>0.22306338871761158</v>
      </c>
      <c r="Q10" s="276">
        <v>0.41885666178469505</v>
      </c>
      <c r="R10" s="276">
        <v>0.71407942374422917</v>
      </c>
      <c r="S10" s="276">
        <v>1.1482551680329283</v>
      </c>
      <c r="T10" s="276">
        <v>1.7068296238908582</v>
      </c>
      <c r="U10" s="276">
        <v>2.4284804917044274</v>
      </c>
      <c r="V10" s="276">
        <v>3.3732978273124292</v>
      </c>
      <c r="W10" s="276">
        <v>4.6109214701325438</v>
      </c>
      <c r="X10" s="276">
        <v>6.2160181075557457</v>
      </c>
      <c r="Y10" s="276">
        <v>8.2785676674883693</v>
      </c>
      <c r="Z10" s="276">
        <v>10.8897173647727</v>
      </c>
      <c r="AA10" s="276">
        <v>14.12913360370184</v>
      </c>
      <c r="AB10" s="276">
        <v>18.045673088060891</v>
      </c>
      <c r="AC10" s="276">
        <v>22.616741165011742</v>
      </c>
      <c r="AD10" s="276">
        <v>27.818886270020137</v>
      </c>
      <c r="AE10" s="276">
        <v>33.451434798507599</v>
      </c>
      <c r="AF10" s="276">
        <v>39.259524532900365</v>
      </c>
      <c r="AG10" s="276">
        <v>44.910886703091563</v>
      </c>
      <c r="AH10" s="276">
        <v>50.213043380828921</v>
      </c>
      <c r="AI10" s="276">
        <v>54.98366357016036</v>
      </c>
      <c r="AJ10" s="276">
        <v>59.272648533725764</v>
      </c>
      <c r="AK10" s="276">
        <v>63.109017911749113</v>
      </c>
      <c r="AL10" s="276">
        <v>66.677346382024638</v>
      </c>
      <c r="AM10" s="276">
        <v>70.196175286061461</v>
      </c>
      <c r="AN10" s="276">
        <v>72.931855303472986</v>
      </c>
      <c r="AO10" s="276">
        <v>75.462905058107665</v>
      </c>
      <c r="AP10" s="276">
        <v>77.993480455359389</v>
      </c>
      <c r="AQ10" s="276">
        <v>80.42759661666804</v>
      </c>
      <c r="AR10" s="276">
        <v>82.673176317768068</v>
      </c>
      <c r="AS10" s="276">
        <v>84.715320582374304</v>
      </c>
      <c r="AT10" s="276">
        <v>86.530412527503941</v>
      </c>
      <c r="AU10" s="276">
        <v>88.004517686885237</v>
      </c>
      <c r="AV10" s="276">
        <v>89.116556857811744</v>
      </c>
      <c r="AW10" s="276">
        <v>89.500397295653272</v>
      </c>
      <c r="AX10" s="281"/>
    </row>
    <row r="11" spans="1:50" x14ac:dyDescent="0.2">
      <c r="L11" s="208"/>
      <c r="M11" s="284" t="s">
        <v>114</v>
      </c>
      <c r="N11" s="275"/>
      <c r="O11" s="276">
        <v>0.1350367828604454</v>
      </c>
      <c r="P11" s="276">
        <v>0.22306338871761158</v>
      </c>
      <c r="Q11" s="276">
        <v>0.41885666178469505</v>
      </c>
      <c r="R11" s="276">
        <v>0.50337358653401598</v>
      </c>
      <c r="S11" s="276">
        <v>0.64889933369311326</v>
      </c>
      <c r="T11" s="276">
        <v>0.81935392389324568</v>
      </c>
      <c r="U11" s="276">
        <v>1.0063116090912936</v>
      </c>
      <c r="V11" s="276">
        <v>1.2247094741059599</v>
      </c>
      <c r="W11" s="276">
        <v>1.4923877883862824</v>
      </c>
      <c r="X11" s="276">
        <v>1.8236926472586217</v>
      </c>
      <c r="Y11" s="276">
        <v>2.2284565904641269</v>
      </c>
      <c r="Z11" s="276">
        <v>2.7255966435022776</v>
      </c>
      <c r="AA11" s="276">
        <v>3.3464250316032071</v>
      </c>
      <c r="AB11" s="276">
        <v>4.1073126823631725</v>
      </c>
      <c r="AC11" s="276">
        <v>5.0488180615712679</v>
      </c>
      <c r="AD11" s="276">
        <v>6.2226511159653377</v>
      </c>
      <c r="AE11" s="276">
        <v>7.6840626779405463</v>
      </c>
      <c r="AF11" s="276">
        <v>9.4765783720829546</v>
      </c>
      <c r="AG11" s="276">
        <v>11.643264505191006</v>
      </c>
      <c r="AH11" s="276">
        <v>14.228439725025588</v>
      </c>
      <c r="AI11" s="276">
        <v>17.25651262120553</v>
      </c>
      <c r="AJ11" s="276">
        <v>20.733031199267174</v>
      </c>
      <c r="AK11" s="276">
        <v>24.637947507521446</v>
      </c>
      <c r="AL11" s="276">
        <v>28.920287483753462</v>
      </c>
      <c r="AM11" s="276">
        <v>33.497956878209713</v>
      </c>
      <c r="AN11" s="276">
        <v>38.245447576684178</v>
      </c>
      <c r="AO11" s="276">
        <v>43.020766814960972</v>
      </c>
      <c r="AP11" s="276">
        <v>47.663348619847689</v>
      </c>
      <c r="AQ11" s="276">
        <v>52.041187967411261</v>
      </c>
      <c r="AR11" s="276">
        <v>56.059432767910749</v>
      </c>
      <c r="AS11" s="276">
        <v>59.680791264413557</v>
      </c>
      <c r="AT11" s="276">
        <v>62.924942856939168</v>
      </c>
      <c r="AU11" s="276">
        <v>65.573399235872259</v>
      </c>
      <c r="AV11" s="276">
        <v>66.779625519279463</v>
      </c>
      <c r="AW11" s="276">
        <v>68.148321389451269</v>
      </c>
      <c r="AX11" s="281"/>
    </row>
    <row r="12" spans="1:50" x14ac:dyDescent="0.2">
      <c r="L12" s="208"/>
      <c r="M12" s="284" t="s">
        <v>101</v>
      </c>
      <c r="N12" s="275"/>
      <c r="O12" s="276">
        <v>0.1350367828604454</v>
      </c>
      <c r="P12" s="276">
        <v>0.22306338871761158</v>
      </c>
      <c r="Q12" s="276">
        <v>0.41885666178469505</v>
      </c>
      <c r="R12" s="276">
        <v>0.50328266875020722</v>
      </c>
      <c r="S12" s="276">
        <v>0.64221847515809072</v>
      </c>
      <c r="T12" s="276">
        <v>0.80804058043902638</v>
      </c>
      <c r="U12" s="276">
        <v>0.98845097963511386</v>
      </c>
      <c r="V12" s="276">
        <v>1.1973893411905991</v>
      </c>
      <c r="W12" s="276">
        <v>1.4516189383052547</v>
      </c>
      <c r="X12" s="276">
        <v>1.7636198775576613</v>
      </c>
      <c r="Y12" s="276">
        <v>2.1411976560797052</v>
      </c>
      <c r="Z12" s="276">
        <v>2.6002399554151023</v>
      </c>
      <c r="AA12" s="276">
        <v>3.1684952402810338</v>
      </c>
      <c r="AB12" s="276">
        <v>3.8579846687907606</v>
      </c>
      <c r="AC12" s="276">
        <v>4.7044746014826586</v>
      </c>
      <c r="AD12" s="276">
        <v>5.7538104750011945</v>
      </c>
      <c r="AE12" s="276">
        <v>7.0575457804403054</v>
      </c>
      <c r="AF12" s="276">
        <v>8.6590763149930634</v>
      </c>
      <c r="AG12" s="276">
        <v>10.607485968830844</v>
      </c>
      <c r="AH12" s="276">
        <v>12.960554330356082</v>
      </c>
      <c r="AI12" s="276">
        <v>15.763064481845785</v>
      </c>
      <c r="AJ12" s="276">
        <v>19.0424721849094</v>
      </c>
      <c r="AK12" s="276">
        <v>22.795334347654368</v>
      </c>
      <c r="AL12" s="276">
        <v>26.977270243461916</v>
      </c>
      <c r="AM12" s="276">
        <v>31.50357767304261</v>
      </c>
      <c r="AN12" s="276">
        <v>36.240951305670542</v>
      </c>
      <c r="AO12" s="276">
        <v>41.03855141626331</v>
      </c>
      <c r="AP12" s="276">
        <v>45.728937717766854</v>
      </c>
      <c r="AQ12" s="276">
        <v>50.17520948268011</v>
      </c>
      <c r="AR12" s="276">
        <v>54.279004998320453</v>
      </c>
      <c r="AS12" s="276">
        <v>58.000496305528728</v>
      </c>
      <c r="AT12" s="276">
        <v>61.356822885551608</v>
      </c>
      <c r="AU12" s="276">
        <v>64.126857909672012</v>
      </c>
      <c r="AV12" s="276">
        <v>65.460995757417749</v>
      </c>
      <c r="AW12" s="276">
        <v>66.96057744669632</v>
      </c>
      <c r="AX12" s="281"/>
    </row>
    <row r="13" spans="1:50" x14ac:dyDescent="0.2">
      <c r="L13" s="208"/>
      <c r="M13" s="281"/>
      <c r="N13" s="281"/>
      <c r="O13" s="281"/>
      <c r="P13" s="281"/>
      <c r="Q13" s="281"/>
      <c r="R13" s="281"/>
      <c r="S13" s="281"/>
      <c r="T13" s="281"/>
      <c r="U13" s="281"/>
      <c r="V13" s="281"/>
      <c r="W13" s="281"/>
      <c r="X13" s="281"/>
      <c r="Y13" s="281"/>
      <c r="Z13" s="281"/>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77"/>
      <c r="AX13" s="281"/>
    </row>
    <row r="14" spans="1:50" x14ac:dyDescent="0.2">
      <c r="L14" s="208"/>
      <c r="M14" s="281"/>
      <c r="N14" s="282"/>
      <c r="O14" s="281"/>
      <c r="P14" s="281"/>
      <c r="Q14" s="281"/>
      <c r="R14" s="281"/>
      <c r="S14" s="281"/>
      <c r="T14" s="281"/>
      <c r="U14" s="281"/>
      <c r="V14" s="281"/>
      <c r="W14" s="281"/>
      <c r="X14" s="281"/>
      <c r="Y14" s="281"/>
      <c r="Z14" s="281"/>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row>
    <row r="15" spans="1:50" x14ac:dyDescent="0.2">
      <c r="L15" s="208"/>
      <c r="M15" s="281"/>
      <c r="N15" s="281"/>
      <c r="O15" s="281"/>
      <c r="P15" s="281"/>
      <c r="Q15" s="281"/>
      <c r="R15" s="281"/>
      <c r="S15" s="281"/>
      <c r="T15" s="281"/>
      <c r="U15" s="281"/>
      <c r="V15" s="281"/>
      <c r="W15" s="281"/>
      <c r="X15" s="281"/>
      <c r="Y15" s="281"/>
      <c r="Z15" s="281"/>
      <c r="AA15" s="281"/>
      <c r="AB15" s="281"/>
      <c r="AC15" s="281"/>
      <c r="AD15" s="281"/>
      <c r="AE15" s="281"/>
      <c r="AF15" s="281"/>
      <c r="AG15" s="281"/>
      <c r="AH15" s="281"/>
      <c r="AI15" s="281"/>
      <c r="AJ15" s="281"/>
      <c r="AK15" s="281"/>
      <c r="AL15" s="281"/>
      <c r="AM15" s="281"/>
      <c r="AN15" s="281"/>
      <c r="AO15" s="281"/>
      <c r="AP15" s="281"/>
      <c r="AQ15" s="281"/>
      <c r="AR15" s="281"/>
      <c r="AS15" s="281"/>
      <c r="AT15" s="281"/>
      <c r="AU15" s="281"/>
      <c r="AV15" s="281"/>
      <c r="AW15" s="281"/>
      <c r="AX15" s="281"/>
    </row>
    <row r="16" spans="1:50" x14ac:dyDescent="0.2">
      <c r="L16" s="208"/>
      <c r="M16" s="281"/>
      <c r="N16" s="281"/>
      <c r="O16" s="281"/>
      <c r="P16" s="281"/>
      <c r="Q16" s="281"/>
      <c r="R16" s="281"/>
      <c r="S16" s="281"/>
      <c r="T16" s="281"/>
      <c r="U16" s="281"/>
      <c r="V16" s="281"/>
      <c r="W16" s="281"/>
      <c r="X16" s="281"/>
      <c r="Y16" s="281"/>
      <c r="Z16" s="281"/>
      <c r="AA16" s="281"/>
      <c r="AB16" s="281"/>
      <c r="AC16" s="281"/>
      <c r="AD16" s="281"/>
      <c r="AE16" s="281"/>
      <c r="AF16" s="281"/>
      <c r="AG16" s="281"/>
      <c r="AH16" s="281"/>
      <c r="AI16" s="281"/>
      <c r="AJ16" s="281"/>
      <c r="AK16" s="281"/>
      <c r="AL16" s="281"/>
      <c r="AM16" s="281"/>
      <c r="AN16" s="281"/>
      <c r="AO16" s="281"/>
      <c r="AP16" s="281"/>
      <c r="AQ16" s="281"/>
      <c r="AR16" s="281"/>
      <c r="AS16" s="281"/>
      <c r="AT16" s="281"/>
      <c r="AU16" s="281"/>
      <c r="AV16" s="281"/>
      <c r="AW16" s="281"/>
      <c r="AX16" s="281"/>
    </row>
    <row r="17" spans="1:50" x14ac:dyDescent="0.2">
      <c r="L17" s="208"/>
      <c r="M17" s="281"/>
      <c r="N17" s="281"/>
      <c r="O17" s="281"/>
      <c r="P17" s="281"/>
      <c r="Q17" s="281"/>
      <c r="R17" s="281"/>
      <c r="S17" s="281"/>
      <c r="T17" s="281"/>
      <c r="U17" s="281"/>
      <c r="V17" s="281"/>
      <c r="W17" s="281"/>
      <c r="X17" s="281"/>
      <c r="Y17" s="281"/>
      <c r="Z17" s="281"/>
      <c r="AA17" s="281"/>
      <c r="AB17" s="281"/>
      <c r="AC17" s="281"/>
      <c r="AD17" s="281"/>
      <c r="AE17" s="281"/>
      <c r="AF17" s="281"/>
      <c r="AG17" s="281"/>
      <c r="AH17" s="281"/>
      <c r="AI17" s="281"/>
      <c r="AJ17" s="281"/>
      <c r="AK17" s="281"/>
      <c r="AL17" s="281"/>
      <c r="AM17" s="281"/>
      <c r="AN17" s="281"/>
      <c r="AO17" s="281"/>
      <c r="AP17" s="281"/>
      <c r="AQ17" s="281"/>
      <c r="AR17" s="281"/>
      <c r="AS17" s="281"/>
      <c r="AT17" s="281"/>
      <c r="AU17" s="281"/>
      <c r="AV17" s="281"/>
      <c r="AW17" s="281"/>
      <c r="AX17" s="281"/>
    </row>
    <row r="18" spans="1:50" x14ac:dyDescent="0.2">
      <c r="L18" s="208"/>
      <c r="M18" s="281"/>
      <c r="N18" s="281"/>
      <c r="O18" s="281"/>
      <c r="P18" s="281"/>
      <c r="Q18" s="281"/>
      <c r="R18" s="281"/>
      <c r="S18" s="281"/>
      <c r="T18" s="281"/>
      <c r="U18" s="281"/>
      <c r="V18" s="281"/>
      <c r="W18" s="281"/>
      <c r="X18" s="281"/>
      <c r="Y18" s="281"/>
      <c r="Z18" s="281"/>
      <c r="AA18" s="281"/>
      <c r="AB18" s="281"/>
      <c r="AC18" s="281"/>
      <c r="AD18" s="281"/>
      <c r="AE18" s="281"/>
      <c r="AF18" s="281"/>
      <c r="AG18" s="281"/>
      <c r="AH18" s="281"/>
      <c r="AI18" s="281"/>
      <c r="AJ18" s="281"/>
      <c r="AK18" s="281"/>
      <c r="AL18" s="281"/>
      <c r="AM18" s="281"/>
      <c r="AN18" s="281"/>
      <c r="AO18" s="281"/>
      <c r="AP18" s="281"/>
      <c r="AQ18" s="281"/>
      <c r="AR18" s="281"/>
      <c r="AS18" s="281"/>
      <c r="AT18" s="281"/>
      <c r="AU18" s="281"/>
      <c r="AV18" s="281"/>
      <c r="AW18" s="281"/>
      <c r="AX18" s="281"/>
    </row>
    <row r="19" spans="1:50" x14ac:dyDescent="0.2">
      <c r="L19" s="208"/>
      <c r="M19" s="281"/>
      <c r="N19" s="281"/>
      <c r="O19" s="281"/>
      <c r="P19" s="281"/>
      <c r="Q19" s="281"/>
      <c r="R19" s="281"/>
      <c r="S19" s="281"/>
      <c r="T19" s="281"/>
      <c r="U19" s="281"/>
      <c r="V19" s="281"/>
      <c r="W19" s="281"/>
      <c r="X19" s="281"/>
      <c r="Y19" s="281"/>
      <c r="Z19" s="281"/>
      <c r="AA19" s="281"/>
      <c r="AB19" s="281"/>
      <c r="AC19" s="281"/>
      <c r="AD19" s="281"/>
      <c r="AE19" s="281"/>
      <c r="AF19" s="281"/>
      <c r="AG19" s="281"/>
      <c r="AH19" s="281"/>
      <c r="AI19" s="281"/>
      <c r="AJ19" s="281"/>
      <c r="AK19" s="281"/>
      <c r="AL19" s="281"/>
      <c r="AM19" s="281"/>
      <c r="AN19" s="281"/>
      <c r="AO19" s="281"/>
      <c r="AP19" s="281"/>
      <c r="AQ19" s="281"/>
      <c r="AR19" s="281"/>
      <c r="AS19" s="281"/>
      <c r="AT19" s="281"/>
      <c r="AU19" s="281"/>
      <c r="AV19" s="281"/>
      <c r="AW19" s="281"/>
      <c r="AX19" s="281"/>
    </row>
    <row r="20" spans="1:50" x14ac:dyDescent="0.2">
      <c r="L20" s="208"/>
      <c r="M20" s="281"/>
      <c r="N20" s="281"/>
      <c r="O20" s="281"/>
      <c r="P20" s="281"/>
      <c r="Q20" s="281"/>
      <c r="R20" s="281"/>
      <c r="S20" s="281"/>
      <c r="T20" s="281"/>
      <c r="U20" s="281"/>
      <c r="V20" s="281"/>
      <c r="W20" s="281"/>
      <c r="X20" s="281"/>
      <c r="Y20" s="281"/>
      <c r="Z20" s="281"/>
      <c r="AA20" s="281"/>
      <c r="AB20" s="281"/>
      <c r="AC20" s="281"/>
      <c r="AD20" s="281"/>
      <c r="AE20" s="281"/>
      <c r="AF20" s="281"/>
      <c r="AG20" s="281"/>
      <c r="AH20" s="281"/>
      <c r="AI20" s="281"/>
      <c r="AJ20" s="281"/>
      <c r="AK20" s="281"/>
      <c r="AL20" s="281"/>
      <c r="AM20" s="281"/>
      <c r="AN20" s="281"/>
      <c r="AO20" s="281"/>
      <c r="AP20" s="281"/>
      <c r="AQ20" s="281"/>
      <c r="AR20" s="281"/>
      <c r="AS20" s="281"/>
      <c r="AT20" s="281"/>
      <c r="AU20" s="281"/>
      <c r="AV20" s="281"/>
      <c r="AW20" s="281"/>
      <c r="AX20" s="281"/>
    </row>
    <row r="21" spans="1:50" x14ac:dyDescent="0.2">
      <c r="L21" s="208"/>
      <c r="M21" s="281"/>
      <c r="N21" s="281"/>
      <c r="O21" s="281"/>
      <c r="P21" s="281"/>
      <c r="Q21" s="281"/>
      <c r="R21" s="281"/>
      <c r="S21" s="281"/>
      <c r="T21" s="281"/>
      <c r="U21" s="281"/>
      <c r="V21" s="281"/>
      <c r="W21" s="281"/>
      <c r="X21" s="281"/>
      <c r="Y21" s="281"/>
      <c r="Z21" s="281"/>
      <c r="AA21" s="281"/>
      <c r="AB21" s="281"/>
      <c r="AC21" s="281"/>
      <c r="AD21" s="281"/>
      <c r="AE21" s="281"/>
      <c r="AF21" s="281"/>
      <c r="AG21" s="281"/>
      <c r="AH21" s="281"/>
      <c r="AI21" s="281"/>
      <c r="AJ21" s="281"/>
      <c r="AK21" s="281"/>
      <c r="AL21" s="281"/>
      <c r="AM21" s="281"/>
      <c r="AN21" s="281"/>
      <c r="AO21" s="281"/>
      <c r="AP21" s="281"/>
      <c r="AQ21" s="281"/>
      <c r="AR21" s="281"/>
      <c r="AS21" s="281"/>
      <c r="AT21" s="281"/>
      <c r="AU21" s="281"/>
      <c r="AV21" s="281"/>
      <c r="AW21" s="281"/>
      <c r="AX21" s="281"/>
    </row>
    <row r="22" spans="1:50" x14ac:dyDescent="0.2">
      <c r="L22" s="208"/>
      <c r="M22" s="281"/>
      <c r="N22" s="281"/>
      <c r="O22" s="281"/>
      <c r="P22" s="281"/>
      <c r="Q22" s="281"/>
      <c r="R22" s="281"/>
      <c r="S22" s="281"/>
      <c r="T22" s="281"/>
      <c r="U22" s="281"/>
      <c r="V22" s="281"/>
      <c r="W22" s="281"/>
      <c r="X22" s="281"/>
      <c r="Y22" s="281"/>
      <c r="Z22" s="281"/>
      <c r="AA22" s="281"/>
      <c r="AB22" s="281"/>
      <c r="AC22" s="281"/>
      <c r="AD22" s="281"/>
      <c r="AE22" s="281"/>
      <c r="AF22" s="281"/>
      <c r="AG22" s="281"/>
      <c r="AH22" s="281"/>
      <c r="AI22" s="281"/>
      <c r="AJ22" s="281"/>
      <c r="AK22" s="281"/>
      <c r="AL22" s="281"/>
      <c r="AM22" s="281"/>
      <c r="AN22" s="281"/>
      <c r="AO22" s="281"/>
      <c r="AP22" s="281"/>
      <c r="AQ22" s="281"/>
      <c r="AR22" s="281"/>
      <c r="AS22" s="281"/>
      <c r="AT22" s="281"/>
      <c r="AU22" s="281"/>
      <c r="AV22" s="281"/>
      <c r="AW22" s="281"/>
      <c r="AX22" s="281"/>
    </row>
    <row r="23" spans="1:50" x14ac:dyDescent="0.2">
      <c r="L23" s="208"/>
      <c r="M23" s="281"/>
      <c r="N23" s="281"/>
      <c r="O23" s="281"/>
      <c r="P23" s="281"/>
      <c r="Q23" s="281"/>
      <c r="R23" s="281"/>
      <c r="S23" s="281"/>
      <c r="T23" s="281"/>
      <c r="U23" s="281"/>
      <c r="V23" s="281"/>
      <c r="W23" s="281"/>
      <c r="X23" s="281"/>
      <c r="Y23" s="281"/>
      <c r="Z23" s="281"/>
      <c r="AA23" s="281"/>
      <c r="AB23" s="281"/>
      <c r="AC23" s="281"/>
      <c r="AD23" s="281"/>
      <c r="AE23" s="281"/>
      <c r="AF23" s="281"/>
      <c r="AG23" s="281"/>
      <c r="AH23" s="281"/>
      <c r="AI23" s="281"/>
      <c r="AJ23" s="281"/>
      <c r="AK23" s="281"/>
      <c r="AL23" s="281"/>
      <c r="AM23" s="281"/>
      <c r="AN23" s="281"/>
      <c r="AO23" s="281"/>
      <c r="AP23" s="281"/>
      <c r="AQ23" s="281"/>
      <c r="AR23" s="281"/>
      <c r="AS23" s="281"/>
      <c r="AT23" s="281"/>
      <c r="AU23" s="281"/>
      <c r="AV23" s="281"/>
      <c r="AW23" s="281"/>
      <c r="AX23" s="281"/>
    </row>
    <row r="24" spans="1:50" x14ac:dyDescent="0.2">
      <c r="L24" s="208"/>
      <c r="M24" s="281"/>
      <c r="N24" s="281"/>
      <c r="O24" s="281"/>
      <c r="P24" s="281"/>
      <c r="Q24" s="281"/>
      <c r="R24" s="281"/>
      <c r="S24" s="281"/>
      <c r="T24" s="281"/>
      <c r="U24" s="281"/>
      <c r="V24" s="281"/>
      <c r="W24" s="281"/>
      <c r="X24" s="281"/>
      <c r="Y24" s="281"/>
      <c r="Z24" s="281"/>
      <c r="AA24" s="281"/>
      <c r="AB24" s="281"/>
      <c r="AC24" s="281"/>
      <c r="AD24" s="281"/>
      <c r="AE24" s="281"/>
      <c r="AF24" s="281"/>
      <c r="AG24" s="281"/>
      <c r="AH24" s="281"/>
      <c r="AI24" s="281"/>
      <c r="AJ24" s="281"/>
      <c r="AK24" s="281"/>
      <c r="AL24" s="281"/>
      <c r="AM24" s="281"/>
      <c r="AN24" s="281"/>
      <c r="AO24" s="281"/>
      <c r="AP24" s="281"/>
      <c r="AQ24" s="281"/>
      <c r="AR24" s="281"/>
      <c r="AS24" s="281"/>
      <c r="AT24" s="281"/>
      <c r="AU24" s="281"/>
      <c r="AV24" s="281"/>
      <c r="AW24" s="281"/>
      <c r="AX24" s="281"/>
    </row>
    <row r="25" spans="1:50" x14ac:dyDescent="0.2">
      <c r="L25" s="208"/>
      <c r="M25" s="281"/>
      <c r="N25" s="281"/>
      <c r="O25" s="281"/>
      <c r="P25" s="281"/>
      <c r="Q25" s="281"/>
      <c r="R25" s="281"/>
      <c r="S25" s="281"/>
      <c r="T25" s="281"/>
      <c r="U25" s="281"/>
      <c r="V25" s="281"/>
      <c r="W25" s="281"/>
      <c r="X25" s="281"/>
      <c r="Y25" s="281"/>
      <c r="Z25" s="281"/>
      <c r="AA25" s="281"/>
      <c r="AB25" s="281"/>
      <c r="AC25" s="281"/>
      <c r="AD25" s="281"/>
      <c r="AE25" s="281"/>
      <c r="AF25" s="281"/>
      <c r="AG25" s="281"/>
      <c r="AH25" s="281"/>
      <c r="AI25" s="281"/>
      <c r="AJ25" s="281"/>
      <c r="AK25" s="281"/>
      <c r="AL25" s="281"/>
      <c r="AM25" s="281"/>
      <c r="AN25" s="281"/>
      <c r="AO25" s="281"/>
      <c r="AP25" s="281"/>
      <c r="AQ25" s="281"/>
      <c r="AR25" s="281"/>
      <c r="AS25" s="281"/>
      <c r="AT25" s="281"/>
      <c r="AU25" s="281"/>
      <c r="AV25" s="281"/>
      <c r="AW25" s="281"/>
      <c r="AX25" s="281"/>
    </row>
    <row r="26" spans="1:50" x14ac:dyDescent="0.2">
      <c r="L26" s="208"/>
      <c r="M26" s="281"/>
      <c r="N26" s="281"/>
      <c r="O26" s="281"/>
      <c r="P26" s="281"/>
      <c r="Q26" s="281"/>
      <c r="R26" s="281"/>
      <c r="S26" s="281"/>
      <c r="T26" s="281"/>
      <c r="U26" s="281"/>
      <c r="V26" s="281"/>
      <c r="W26" s="281"/>
      <c r="X26" s="281"/>
      <c r="Y26" s="281"/>
      <c r="Z26" s="281"/>
      <c r="AA26" s="281"/>
      <c r="AB26" s="281"/>
      <c r="AC26" s="281"/>
      <c r="AD26" s="281"/>
      <c r="AE26" s="281"/>
      <c r="AF26" s="281"/>
      <c r="AG26" s="281"/>
      <c r="AH26" s="281"/>
      <c r="AI26" s="281"/>
      <c r="AJ26" s="281"/>
      <c r="AK26" s="281"/>
      <c r="AL26" s="281"/>
      <c r="AM26" s="281"/>
      <c r="AN26" s="281"/>
      <c r="AO26" s="281"/>
      <c r="AP26" s="281"/>
      <c r="AQ26" s="281"/>
      <c r="AR26" s="281"/>
      <c r="AS26" s="281"/>
      <c r="AT26" s="281"/>
      <c r="AU26" s="281"/>
      <c r="AV26" s="281"/>
      <c r="AW26" s="281"/>
      <c r="AX26" s="281"/>
    </row>
    <row r="27" spans="1:50" x14ac:dyDescent="0.2">
      <c r="L27" s="208"/>
      <c r="M27" s="281"/>
      <c r="N27" s="281"/>
      <c r="O27" s="281"/>
      <c r="P27" s="281"/>
      <c r="Q27" s="281"/>
      <c r="R27" s="281"/>
      <c r="S27" s="281"/>
      <c r="T27" s="281"/>
      <c r="U27" s="281"/>
      <c r="V27" s="281"/>
      <c r="W27" s="281"/>
      <c r="X27" s="281"/>
      <c r="Y27" s="281"/>
      <c r="Z27" s="281"/>
      <c r="AA27" s="281"/>
      <c r="AB27" s="281"/>
      <c r="AC27" s="281"/>
      <c r="AD27" s="281"/>
      <c r="AE27" s="281"/>
      <c r="AF27" s="281"/>
      <c r="AG27" s="281"/>
      <c r="AH27" s="281"/>
      <c r="AI27" s="281"/>
      <c r="AJ27" s="281"/>
      <c r="AK27" s="281"/>
      <c r="AL27" s="281"/>
      <c r="AM27" s="281"/>
      <c r="AN27" s="281"/>
      <c r="AO27" s="281"/>
      <c r="AP27" s="281"/>
      <c r="AQ27" s="281"/>
      <c r="AR27" s="281"/>
      <c r="AS27" s="281"/>
      <c r="AT27" s="281"/>
      <c r="AU27" s="281"/>
      <c r="AV27" s="281"/>
      <c r="AW27" s="281"/>
      <c r="AX27" s="281"/>
    </row>
    <row r="28" spans="1:50" x14ac:dyDescent="0.2">
      <c r="L28" s="208"/>
      <c r="M28" s="281"/>
      <c r="N28" s="282"/>
      <c r="O28" s="281"/>
      <c r="P28" s="281"/>
      <c r="Q28" s="281"/>
      <c r="R28" s="281"/>
      <c r="S28" s="281"/>
      <c r="T28" s="281"/>
      <c r="U28" s="281"/>
      <c r="V28" s="281"/>
      <c r="W28" s="281"/>
      <c r="X28" s="281"/>
      <c r="Y28" s="281"/>
      <c r="Z28" s="281"/>
      <c r="AA28" s="281"/>
      <c r="AB28" s="281"/>
      <c r="AC28" s="281"/>
      <c r="AD28" s="281"/>
      <c r="AE28" s="281"/>
      <c r="AF28" s="281"/>
      <c r="AG28" s="281"/>
      <c r="AH28" s="281"/>
      <c r="AI28" s="281"/>
      <c r="AJ28" s="281"/>
      <c r="AK28" s="281"/>
      <c r="AL28" s="281"/>
      <c r="AM28" s="281"/>
      <c r="AN28" s="281"/>
      <c r="AO28" s="281"/>
      <c r="AP28" s="281"/>
      <c r="AQ28" s="281"/>
      <c r="AR28" s="281"/>
      <c r="AS28" s="281"/>
      <c r="AT28" s="281"/>
      <c r="AU28" s="281"/>
      <c r="AV28" s="281"/>
      <c r="AW28" s="281"/>
      <c r="AX28" s="281"/>
    </row>
    <row r="29" spans="1:50" x14ac:dyDescent="0.2">
      <c r="L29" s="208"/>
    </row>
    <row r="30" spans="1:50" x14ac:dyDescent="0.2">
      <c r="L30" s="208"/>
    </row>
    <row r="31" spans="1:50" x14ac:dyDescent="0.2">
      <c r="L31" s="208"/>
    </row>
    <row r="32" spans="1:50" ht="15" x14ac:dyDescent="0.25">
      <c r="A32" s="205"/>
      <c r="L32" s="208"/>
    </row>
    <row r="33" spans="12:12" x14ac:dyDescent="0.2">
      <c r="L33" s="208"/>
    </row>
    <row r="34" spans="12:12" x14ac:dyDescent="0.2">
      <c r="L34" s="208"/>
    </row>
    <row r="35" spans="12:12" x14ac:dyDescent="0.2">
      <c r="L35" s="208"/>
    </row>
    <row r="36" spans="12:12" x14ac:dyDescent="0.2">
      <c r="L36" s="208"/>
    </row>
    <row r="37" spans="12:12" x14ac:dyDescent="0.2">
      <c r="L37" s="208"/>
    </row>
    <row r="38" spans="12:12" x14ac:dyDescent="0.2">
      <c r="L38" s="208"/>
    </row>
    <row r="39" spans="12:12" x14ac:dyDescent="0.2">
      <c r="L39" s="208"/>
    </row>
    <row r="40" spans="12:12" x14ac:dyDescent="0.2">
      <c r="L40" s="208"/>
    </row>
    <row r="41" spans="12:12" x14ac:dyDescent="0.2">
      <c r="L41" s="208"/>
    </row>
    <row r="42" spans="12:12" x14ac:dyDescent="0.2">
      <c r="L42" s="208"/>
    </row>
    <row r="43" spans="12:12" x14ac:dyDescent="0.2">
      <c r="L43" s="208"/>
    </row>
    <row r="44" spans="12:12" x14ac:dyDescent="0.2">
      <c r="L44" s="208"/>
    </row>
    <row r="45" spans="12:12" x14ac:dyDescent="0.2">
      <c r="L45" s="208"/>
    </row>
    <row r="46" spans="12:12" x14ac:dyDescent="0.2">
      <c r="L46" s="208"/>
    </row>
    <row r="47" spans="12:12" x14ac:dyDescent="0.2">
      <c r="L47" s="208"/>
    </row>
    <row r="48" spans="12:12" x14ac:dyDescent="0.2">
      <c r="L48" s="208"/>
    </row>
    <row r="49" spans="1:12" x14ac:dyDescent="0.2">
      <c r="L49" s="208"/>
    </row>
    <row r="50" spans="1:12" x14ac:dyDescent="0.2">
      <c r="L50" s="208"/>
    </row>
    <row r="51" spans="1:12" x14ac:dyDescent="0.2">
      <c r="L51" s="283"/>
    </row>
    <row r="52" spans="1:12" x14ac:dyDescent="0.2">
      <c r="L52" s="208"/>
    </row>
    <row r="53" spans="1:12" x14ac:dyDescent="0.2">
      <c r="L53" s="208"/>
    </row>
    <row r="54" spans="1:12" x14ac:dyDescent="0.2">
      <c r="L54" s="208"/>
    </row>
    <row r="55" spans="1:12" ht="15" x14ac:dyDescent="0.25">
      <c r="A55" s="205"/>
      <c r="L55" s="208"/>
    </row>
    <row r="56" spans="1:12" x14ac:dyDescent="0.2">
      <c r="L56" s="208"/>
    </row>
    <row r="57" spans="1:12" x14ac:dyDescent="0.2">
      <c r="L57" s="208"/>
    </row>
    <row r="58" spans="1:12" x14ac:dyDescent="0.2">
      <c r="L58" s="208"/>
    </row>
    <row r="59" spans="1:12" x14ac:dyDescent="0.2">
      <c r="L59" s="208"/>
    </row>
    <row r="60" spans="1:12" x14ac:dyDescent="0.2">
      <c r="L60" s="208"/>
    </row>
    <row r="61" spans="1:12" x14ac:dyDescent="0.2">
      <c r="L61" s="208"/>
    </row>
    <row r="62" spans="1:12" x14ac:dyDescent="0.2">
      <c r="L62" s="208"/>
    </row>
    <row r="63" spans="1:12" x14ac:dyDescent="0.2">
      <c r="L63" s="208"/>
    </row>
    <row r="64" spans="1:12" x14ac:dyDescent="0.2">
      <c r="L64" s="208"/>
    </row>
    <row r="65" spans="12:12" x14ac:dyDescent="0.2">
      <c r="L65" s="208"/>
    </row>
    <row r="66" spans="12:12" x14ac:dyDescent="0.2">
      <c r="L66" s="208"/>
    </row>
    <row r="67" spans="12:12" x14ac:dyDescent="0.2">
      <c r="L67" s="208"/>
    </row>
    <row r="68" spans="12:12" x14ac:dyDescent="0.2">
      <c r="L68" s="208"/>
    </row>
    <row r="69" spans="12:12" x14ac:dyDescent="0.2">
      <c r="L69" s="208"/>
    </row>
    <row r="70" spans="12:12" x14ac:dyDescent="0.2">
      <c r="L70" s="208"/>
    </row>
    <row r="71" spans="12:12" x14ac:dyDescent="0.2">
      <c r="L71" s="208"/>
    </row>
    <row r="72" spans="12:12" x14ac:dyDescent="0.2">
      <c r="L72" s="208"/>
    </row>
    <row r="73" spans="12:12" x14ac:dyDescent="0.2">
      <c r="L73" s="208"/>
    </row>
    <row r="74" spans="12:12" x14ac:dyDescent="0.2">
      <c r="L74" s="208"/>
    </row>
    <row r="75" spans="12:12" x14ac:dyDescent="0.2">
      <c r="L75" s="208"/>
    </row>
    <row r="76" spans="12:12" x14ac:dyDescent="0.2">
      <c r="L76" s="208"/>
    </row>
    <row r="77" spans="12:12" x14ac:dyDescent="0.2">
      <c r="L77" s="283"/>
    </row>
    <row r="78" spans="12:12" x14ac:dyDescent="0.2">
      <c r="L78" s="208"/>
    </row>
    <row r="79" spans="12:12" x14ac:dyDescent="0.2">
      <c r="L79" s="208"/>
    </row>
    <row r="80" spans="12:12" x14ac:dyDescent="0.2">
      <c r="L80" s="208"/>
    </row>
    <row r="81" spans="12:12" x14ac:dyDescent="0.2">
      <c r="L81" s="208"/>
    </row>
    <row r="82" spans="12:12" x14ac:dyDescent="0.2">
      <c r="L82" s="208"/>
    </row>
    <row r="83" spans="12:12" x14ac:dyDescent="0.2">
      <c r="L83" s="208"/>
    </row>
    <row r="84" spans="12:12" x14ac:dyDescent="0.2">
      <c r="L84" s="208"/>
    </row>
    <row r="85" spans="12:12" x14ac:dyDescent="0.2">
      <c r="L85" s="208"/>
    </row>
    <row r="86" spans="12:12" x14ac:dyDescent="0.2">
      <c r="L86" s="208"/>
    </row>
    <row r="87" spans="12:12" x14ac:dyDescent="0.2">
      <c r="L87" s="208"/>
    </row>
    <row r="88" spans="12:12" x14ac:dyDescent="0.2">
      <c r="L88" s="208"/>
    </row>
    <row r="89" spans="12:12" x14ac:dyDescent="0.2">
      <c r="L89" s="208"/>
    </row>
    <row r="90" spans="12:12" x14ac:dyDescent="0.2">
      <c r="L90" s="208"/>
    </row>
    <row r="91" spans="12:12" x14ac:dyDescent="0.2">
      <c r="L91" s="208"/>
    </row>
    <row r="92" spans="12:12" x14ac:dyDescent="0.2">
      <c r="L92" s="208"/>
    </row>
    <row r="93" spans="12:12" x14ac:dyDescent="0.2">
      <c r="L93" s="208"/>
    </row>
    <row r="94" spans="12:12" x14ac:dyDescent="0.2">
      <c r="L94" s="208"/>
    </row>
    <row r="95" spans="12:12" x14ac:dyDescent="0.2">
      <c r="L95" s="283"/>
    </row>
    <row r="96" spans="12:12" x14ac:dyDescent="0.2">
      <c r="L96" s="283"/>
    </row>
    <row r="97" spans="12:12" x14ac:dyDescent="0.2">
      <c r="L97" s="208"/>
    </row>
    <row r="98" spans="12:12" x14ac:dyDescent="0.2">
      <c r="L98" s="208"/>
    </row>
    <row r="99" spans="12:12" x14ac:dyDescent="0.2">
      <c r="L99" s="208"/>
    </row>
    <row r="100" spans="12:12" x14ac:dyDescent="0.2">
      <c r="L100" s="208"/>
    </row>
    <row r="101" spans="12:12" x14ac:dyDescent="0.2">
      <c r="L101" s="208"/>
    </row>
    <row r="102" spans="12:12" x14ac:dyDescent="0.2">
      <c r="L102" s="208"/>
    </row>
    <row r="103" spans="12:12" x14ac:dyDescent="0.2">
      <c r="L103" s="208"/>
    </row>
    <row r="104" spans="12:12" x14ac:dyDescent="0.2">
      <c r="L104" s="208"/>
    </row>
    <row r="105" spans="12:12" x14ac:dyDescent="0.2">
      <c r="L105" s="208"/>
    </row>
    <row r="106" spans="12:12" x14ac:dyDescent="0.2">
      <c r="L106" s="208"/>
    </row>
    <row r="107" spans="12:12" x14ac:dyDescent="0.2">
      <c r="L107" s="208"/>
    </row>
    <row r="108" spans="12:12" x14ac:dyDescent="0.2">
      <c r="L108" s="208"/>
    </row>
    <row r="109" spans="12:12" x14ac:dyDescent="0.2">
      <c r="L109" s="208"/>
    </row>
    <row r="110" spans="12:12" x14ac:dyDescent="0.2">
      <c r="L110" s="208"/>
    </row>
    <row r="111" spans="12:12" x14ac:dyDescent="0.2">
      <c r="L111" s="208"/>
    </row>
    <row r="112" spans="12:12" x14ac:dyDescent="0.2">
      <c r="L112" s="208"/>
    </row>
    <row r="113" spans="12:12" x14ac:dyDescent="0.2">
      <c r="L113" s="208"/>
    </row>
    <row r="114" spans="12:12" x14ac:dyDescent="0.2">
      <c r="L114" s="208"/>
    </row>
    <row r="115" spans="12:12" x14ac:dyDescent="0.2">
      <c r="L115" s="208"/>
    </row>
    <row r="116" spans="12:12" x14ac:dyDescent="0.2">
      <c r="L116" s="208"/>
    </row>
    <row r="117" spans="12:12" x14ac:dyDescent="0.2">
      <c r="L117" s="208"/>
    </row>
    <row r="118" spans="12:12" x14ac:dyDescent="0.2">
      <c r="L118" s="208"/>
    </row>
    <row r="119" spans="12:12" x14ac:dyDescent="0.2">
      <c r="L119" s="208"/>
    </row>
    <row r="120" spans="12:12" x14ac:dyDescent="0.2">
      <c r="L120" s="208"/>
    </row>
    <row r="121" spans="12:12" x14ac:dyDescent="0.2">
      <c r="L121" s="208"/>
    </row>
    <row r="122" spans="12:12" x14ac:dyDescent="0.2">
      <c r="L122" s="208"/>
    </row>
    <row r="123" spans="12:12" x14ac:dyDescent="0.2">
      <c r="L123" s="208"/>
    </row>
    <row r="124" spans="12:12" x14ac:dyDescent="0.2">
      <c r="L124" s="208"/>
    </row>
    <row r="125" spans="12:12" x14ac:dyDescent="0.2">
      <c r="L125" s="208"/>
    </row>
    <row r="126" spans="12:12" x14ac:dyDescent="0.2">
      <c r="L126" s="208"/>
    </row>
    <row r="127" spans="12:12" x14ac:dyDescent="0.2">
      <c r="L127" s="208"/>
    </row>
    <row r="128" spans="12:12" x14ac:dyDescent="0.2">
      <c r="L128" s="208"/>
    </row>
    <row r="129" spans="12:12" x14ac:dyDescent="0.2">
      <c r="L129" s="208"/>
    </row>
    <row r="130" spans="12:12" x14ac:dyDescent="0.2">
      <c r="L130" s="208"/>
    </row>
    <row r="131" spans="12:12" x14ac:dyDescent="0.2">
      <c r="L131" s="208"/>
    </row>
    <row r="132" spans="12:12" x14ac:dyDescent="0.2">
      <c r="L132" s="208"/>
    </row>
    <row r="133" spans="12:12" x14ac:dyDescent="0.2">
      <c r="L133" s="208"/>
    </row>
    <row r="134" spans="12:12" x14ac:dyDescent="0.2">
      <c r="L134" s="208"/>
    </row>
    <row r="135" spans="12:12" x14ac:dyDescent="0.2">
      <c r="L135" s="208"/>
    </row>
    <row r="136" spans="12:12" x14ac:dyDescent="0.2">
      <c r="L136" s="208"/>
    </row>
    <row r="137" spans="12:12" x14ac:dyDescent="0.2">
      <c r="L137" s="208"/>
    </row>
    <row r="138" spans="12:12" x14ac:dyDescent="0.2">
      <c r="L138" s="208"/>
    </row>
    <row r="139" spans="12:12" x14ac:dyDescent="0.2">
      <c r="L139" s="208"/>
    </row>
    <row r="140" spans="12:12" x14ac:dyDescent="0.2">
      <c r="L140" s="208"/>
    </row>
    <row r="141" spans="12:12" x14ac:dyDescent="0.2">
      <c r="L141" s="208"/>
    </row>
    <row r="145" spans="12:12" x14ac:dyDescent="0.2">
      <c r="L145" s="208"/>
    </row>
    <row r="146" spans="12:12" x14ac:dyDescent="0.2">
      <c r="L146" s="208"/>
    </row>
    <row r="147" spans="12:12" x14ac:dyDescent="0.2">
      <c r="L147" s="208"/>
    </row>
    <row r="148" spans="12:12" x14ac:dyDescent="0.2">
      <c r="L148" s="208"/>
    </row>
    <row r="152" spans="12:12" x14ac:dyDescent="0.2">
      <c r="L152" s="208"/>
    </row>
    <row r="153" spans="12:12" x14ac:dyDescent="0.2">
      <c r="L153" s="208"/>
    </row>
    <row r="154" spans="12:12" x14ac:dyDescent="0.2">
      <c r="L154" s="208"/>
    </row>
    <row r="155" spans="12:12" x14ac:dyDescent="0.2">
      <c r="L155" s="208"/>
    </row>
    <row r="156" spans="12:12" x14ac:dyDescent="0.2">
      <c r="L156" s="208"/>
    </row>
  </sheetData>
  <hyperlinks>
    <hyperlink ref="A3" location="'4. Energy demand'!A1" display="Return to: Chapter contents"/>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C4847"/>
  </sheetPr>
  <dimension ref="A1:H24"/>
  <sheetViews>
    <sheetView showGridLines="0" zoomScale="80" zoomScaleNormal="80" workbookViewId="0">
      <selection activeCell="A2" sqref="A2"/>
    </sheetView>
  </sheetViews>
  <sheetFormatPr defaultColWidth="8.85546875" defaultRowHeight="14.25" x14ac:dyDescent="0.2"/>
  <cols>
    <col min="1" max="1" width="3.7109375" style="38" customWidth="1"/>
    <col min="2" max="5" width="26.85546875" style="38" customWidth="1"/>
    <col min="6" max="16384" width="8.85546875" style="38"/>
  </cols>
  <sheetData>
    <row r="1" spans="1:8" s="459" customFormat="1" ht="20.25" customHeight="1" x14ac:dyDescent="0.3">
      <c r="A1" s="459" t="s">
        <v>13</v>
      </c>
    </row>
    <row r="2" spans="1:8" ht="15.75" x14ac:dyDescent="0.25">
      <c r="C2" s="398"/>
      <c r="F2" s="397"/>
      <c r="G2" s="397"/>
      <c r="H2" s="397"/>
    </row>
    <row r="3" spans="1:8" s="487" customFormat="1" ht="15.75" x14ac:dyDescent="0.25">
      <c r="A3" s="486" t="s">
        <v>100</v>
      </c>
    </row>
    <row r="4" spans="1:8" ht="15" x14ac:dyDescent="0.25">
      <c r="B4" s="397"/>
      <c r="C4" s="397"/>
      <c r="D4" s="397"/>
      <c r="E4" s="397"/>
      <c r="F4" s="397"/>
      <c r="G4" s="397"/>
      <c r="H4" s="397"/>
    </row>
    <row r="5" spans="1:8" ht="15.75" thickBot="1" x14ac:dyDescent="0.3">
      <c r="B5" s="397"/>
      <c r="C5" s="397"/>
      <c r="D5" s="397"/>
      <c r="E5" s="397"/>
      <c r="F5" s="397"/>
      <c r="G5" s="397"/>
      <c r="H5" s="397"/>
    </row>
    <row r="6" spans="1:8" ht="15" x14ac:dyDescent="0.25">
      <c r="B6" s="500" t="s">
        <v>101</v>
      </c>
      <c r="C6" s="501" t="s">
        <v>102</v>
      </c>
      <c r="D6" s="502" t="s">
        <v>103</v>
      </c>
      <c r="E6" s="503" t="s">
        <v>102</v>
      </c>
      <c r="F6" s="397"/>
      <c r="G6" s="397"/>
      <c r="H6" s="397"/>
    </row>
    <row r="7" spans="1:8" ht="15" x14ac:dyDescent="0.25">
      <c r="B7" s="504"/>
      <c r="C7" s="505"/>
      <c r="D7" s="506"/>
      <c r="E7" s="507"/>
      <c r="F7" s="397"/>
      <c r="G7" s="397"/>
      <c r="H7" s="397"/>
    </row>
    <row r="8" spans="1:8" ht="15" x14ac:dyDescent="0.25">
      <c r="B8" s="504" t="s">
        <v>104</v>
      </c>
      <c r="C8" s="505" t="s">
        <v>105</v>
      </c>
      <c r="D8" s="506" t="s">
        <v>104</v>
      </c>
      <c r="E8" s="507" t="s">
        <v>106</v>
      </c>
      <c r="F8" s="397"/>
      <c r="G8" s="397"/>
      <c r="H8" s="399"/>
    </row>
    <row r="9" spans="1:8" ht="15" x14ac:dyDescent="0.25">
      <c r="B9" s="504" t="s">
        <v>107</v>
      </c>
      <c r="C9" s="505" t="s">
        <v>108</v>
      </c>
      <c r="D9" s="506" t="s">
        <v>107</v>
      </c>
      <c r="E9" s="507" t="s">
        <v>106</v>
      </c>
      <c r="F9" s="397"/>
      <c r="G9" s="397"/>
      <c r="H9" s="399"/>
    </row>
    <row r="10" spans="1:8" ht="15" x14ac:dyDescent="0.25">
      <c r="B10" s="504" t="s">
        <v>109</v>
      </c>
      <c r="C10" s="505" t="s">
        <v>105</v>
      </c>
      <c r="D10" s="506" t="s">
        <v>109</v>
      </c>
      <c r="E10" s="507" t="s">
        <v>105</v>
      </c>
      <c r="F10" s="397"/>
      <c r="G10" s="397"/>
      <c r="H10" s="399"/>
    </row>
    <row r="11" spans="1:8" ht="15" x14ac:dyDescent="0.25">
      <c r="B11" s="504" t="s">
        <v>110</v>
      </c>
      <c r="C11" s="505" t="s">
        <v>111</v>
      </c>
      <c r="D11" s="506" t="s">
        <v>110</v>
      </c>
      <c r="E11" s="507" t="s">
        <v>111</v>
      </c>
      <c r="F11" s="397"/>
      <c r="G11" s="397"/>
      <c r="H11" s="397"/>
    </row>
    <row r="12" spans="1:8" ht="15" x14ac:dyDescent="0.25">
      <c r="B12" s="504" t="s">
        <v>112</v>
      </c>
      <c r="C12" s="505" t="s">
        <v>111</v>
      </c>
      <c r="D12" s="506" t="s">
        <v>112</v>
      </c>
      <c r="E12" s="507" t="s">
        <v>111</v>
      </c>
      <c r="F12" s="397"/>
      <c r="G12" s="397"/>
      <c r="H12" s="397"/>
    </row>
    <row r="13" spans="1:8" ht="15.75" thickBot="1" x14ac:dyDescent="0.3">
      <c r="B13" s="504" t="s">
        <v>113</v>
      </c>
      <c r="C13" s="505" t="s">
        <v>105</v>
      </c>
      <c r="D13" s="506" t="s">
        <v>113</v>
      </c>
      <c r="E13" s="507" t="s">
        <v>106</v>
      </c>
      <c r="F13" s="397"/>
      <c r="G13" s="397"/>
      <c r="H13" s="397"/>
    </row>
    <row r="14" spans="1:8" ht="15" x14ac:dyDescent="0.25">
      <c r="B14" s="514" t="s">
        <v>114</v>
      </c>
      <c r="C14" s="515" t="s">
        <v>102</v>
      </c>
      <c r="D14" s="508" t="s">
        <v>115</v>
      </c>
      <c r="E14" s="509" t="s">
        <v>102</v>
      </c>
    </row>
    <row r="15" spans="1:8" ht="15" x14ac:dyDescent="0.25">
      <c r="B15" s="516"/>
      <c r="C15" s="517"/>
      <c r="D15" s="510"/>
      <c r="E15" s="511"/>
    </row>
    <row r="16" spans="1:8" ht="15" x14ac:dyDescent="0.25">
      <c r="B16" s="516" t="s">
        <v>104</v>
      </c>
      <c r="C16" s="517" t="s">
        <v>108</v>
      </c>
      <c r="D16" s="510" t="s">
        <v>104</v>
      </c>
      <c r="E16" s="511" t="s">
        <v>106</v>
      </c>
    </row>
    <row r="17" spans="2:5" ht="15" x14ac:dyDescent="0.25">
      <c r="B17" s="516" t="s">
        <v>107</v>
      </c>
      <c r="C17" s="517" t="s">
        <v>108</v>
      </c>
      <c r="D17" s="510" t="s">
        <v>107</v>
      </c>
      <c r="E17" s="511" t="s">
        <v>106</v>
      </c>
    </row>
    <row r="18" spans="2:5" ht="15" x14ac:dyDescent="0.25">
      <c r="B18" s="516" t="s">
        <v>109</v>
      </c>
      <c r="C18" s="517" t="s">
        <v>105</v>
      </c>
      <c r="D18" s="510" t="s">
        <v>109</v>
      </c>
      <c r="E18" s="511" t="s">
        <v>105</v>
      </c>
    </row>
    <row r="19" spans="2:5" ht="15" x14ac:dyDescent="0.25">
      <c r="B19" s="516" t="s">
        <v>110</v>
      </c>
      <c r="C19" s="517" t="s">
        <v>111</v>
      </c>
      <c r="D19" s="510" t="s">
        <v>110</v>
      </c>
      <c r="E19" s="511" t="s">
        <v>111</v>
      </c>
    </row>
    <row r="20" spans="2:5" ht="15" x14ac:dyDescent="0.25">
      <c r="B20" s="516" t="s">
        <v>112</v>
      </c>
      <c r="C20" s="517" t="s">
        <v>111</v>
      </c>
      <c r="D20" s="510" t="s">
        <v>112</v>
      </c>
      <c r="E20" s="511" t="s">
        <v>111</v>
      </c>
    </row>
    <row r="21" spans="2:5" ht="15.75" thickBot="1" x14ac:dyDescent="0.3">
      <c r="B21" s="518" t="s">
        <v>113</v>
      </c>
      <c r="C21" s="519" t="s">
        <v>108</v>
      </c>
      <c r="D21" s="512" t="s">
        <v>113</v>
      </c>
      <c r="E21" s="513" t="s">
        <v>106</v>
      </c>
    </row>
    <row r="23" spans="2:5" x14ac:dyDescent="0.2">
      <c r="B23" s="38" t="s">
        <v>116</v>
      </c>
    </row>
    <row r="24" spans="2:5" x14ac:dyDescent="0.2">
      <c r="B24" s="38" t="s">
        <v>117</v>
      </c>
    </row>
  </sheetData>
  <hyperlinks>
    <hyperlink ref="A3" location="'Commodity prices'!A1" display="Return to: Section contents"/>
  </hyperlinks>
  <pageMargins left="0.7" right="0.7" top="0.75" bottom="0.75" header="0.3" footer="0.3"/>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E0058"/>
  </sheetPr>
  <dimension ref="A1:AX156"/>
  <sheetViews>
    <sheetView showGridLines="0" zoomScale="85" zoomScaleNormal="85" workbookViewId="0">
      <selection activeCell="A2" sqref="A2"/>
    </sheetView>
  </sheetViews>
  <sheetFormatPr defaultColWidth="10" defaultRowHeight="14.25" x14ac:dyDescent="0.2"/>
  <cols>
    <col min="1" max="1" width="10.28515625" style="208" customWidth="1"/>
    <col min="2" max="11" width="10" style="208"/>
    <col min="12" max="12" width="10.42578125" style="279" customWidth="1"/>
    <col min="13" max="13" width="24.5703125" style="245" customWidth="1"/>
    <col min="14" max="16384" width="10" style="245"/>
  </cols>
  <sheetData>
    <row r="1" spans="1:50" s="273" customFormat="1" ht="20.25" customHeight="1" x14ac:dyDescent="0.3">
      <c r="A1" s="244" t="s">
        <v>290</v>
      </c>
      <c r="B1" s="271"/>
      <c r="C1" s="272"/>
      <c r="D1" s="272"/>
      <c r="E1" s="272"/>
      <c r="F1" s="272"/>
      <c r="G1" s="272"/>
    </row>
    <row r="2" spans="1:50" s="81" customFormat="1" ht="15" x14ac:dyDescent="0.25"/>
    <row r="3" spans="1:50" s="487" customFormat="1" ht="15.75" x14ac:dyDescent="0.25">
      <c r="A3" s="486" t="s">
        <v>143</v>
      </c>
    </row>
    <row r="4" spans="1:50" s="489" customFormat="1" ht="15.75" x14ac:dyDescent="0.25">
      <c r="A4" s="488"/>
    </row>
    <row r="5" spans="1:50" x14ac:dyDescent="0.2">
      <c r="A5" s="280"/>
      <c r="B5" s="278"/>
      <c r="C5" s="278"/>
      <c r="D5" s="278"/>
      <c r="E5" s="278"/>
      <c r="F5" s="278"/>
      <c r="G5" s="278"/>
      <c r="H5" s="278"/>
      <c r="I5" s="278"/>
      <c r="J5" s="278"/>
      <c r="K5" s="278"/>
      <c r="L5" s="278"/>
    </row>
    <row r="6" spans="1:50" ht="15" x14ac:dyDescent="0.25">
      <c r="M6" s="350" t="s">
        <v>272</v>
      </c>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row>
    <row r="7" spans="1:50" x14ac:dyDescent="0.2">
      <c r="L7" s="208"/>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row>
    <row r="8" spans="1:50" ht="15" x14ac:dyDescent="0.25">
      <c r="L8" s="208"/>
      <c r="M8" s="355" t="s">
        <v>238</v>
      </c>
      <c r="N8" s="274">
        <v>2015</v>
      </c>
      <c r="O8" s="274">
        <v>2016</v>
      </c>
      <c r="P8" s="274">
        <v>2017</v>
      </c>
      <c r="Q8" s="274">
        <v>2018</v>
      </c>
      <c r="R8" s="274">
        <v>2019</v>
      </c>
      <c r="S8" s="274">
        <v>2020</v>
      </c>
      <c r="T8" s="274">
        <v>2021</v>
      </c>
      <c r="U8" s="274">
        <v>2022</v>
      </c>
      <c r="V8" s="274">
        <v>2023</v>
      </c>
      <c r="W8" s="274">
        <v>2024</v>
      </c>
      <c r="X8" s="274">
        <v>2025</v>
      </c>
      <c r="Y8" s="274">
        <v>2026</v>
      </c>
      <c r="Z8" s="274">
        <v>2027</v>
      </c>
      <c r="AA8" s="274">
        <v>2028</v>
      </c>
      <c r="AB8" s="274">
        <v>2029</v>
      </c>
      <c r="AC8" s="274">
        <v>2030</v>
      </c>
      <c r="AD8" s="274">
        <v>2031</v>
      </c>
      <c r="AE8" s="274">
        <v>2032</v>
      </c>
      <c r="AF8" s="274">
        <v>2033</v>
      </c>
      <c r="AG8" s="274">
        <v>2034</v>
      </c>
      <c r="AH8" s="274">
        <v>2035</v>
      </c>
      <c r="AI8" s="274">
        <v>2036</v>
      </c>
      <c r="AJ8" s="274">
        <v>2037</v>
      </c>
      <c r="AK8" s="274">
        <v>2038</v>
      </c>
      <c r="AL8" s="274">
        <v>2039</v>
      </c>
      <c r="AM8" s="274">
        <v>2040</v>
      </c>
      <c r="AN8" s="274">
        <v>2041</v>
      </c>
      <c r="AO8" s="274">
        <v>2042</v>
      </c>
      <c r="AP8" s="274">
        <v>2043</v>
      </c>
      <c r="AQ8" s="274">
        <v>2044</v>
      </c>
      <c r="AR8" s="274">
        <v>2045</v>
      </c>
      <c r="AS8" s="274">
        <v>2046</v>
      </c>
      <c r="AT8" s="274">
        <v>2047</v>
      </c>
      <c r="AU8" s="274">
        <v>2048</v>
      </c>
      <c r="AV8" s="274">
        <v>2049</v>
      </c>
      <c r="AW8" s="274">
        <v>2050</v>
      </c>
      <c r="AX8" s="281"/>
    </row>
    <row r="9" spans="1:50" x14ac:dyDescent="0.2">
      <c r="L9" s="208"/>
      <c r="M9" s="284" t="s">
        <v>103</v>
      </c>
      <c r="N9" s="275"/>
      <c r="O9" s="276">
        <v>1.3263097316997161E-3</v>
      </c>
      <c r="P9" s="276">
        <v>1.5361845119419679E-3</v>
      </c>
      <c r="Q9" s="276">
        <v>1.0561405706062739E-2</v>
      </c>
      <c r="R9" s="276">
        <v>2.2274008550799435E-2</v>
      </c>
      <c r="S9" s="276">
        <v>3.7345406291089164E-2</v>
      </c>
      <c r="T9" s="276">
        <v>5.661269577964162E-2</v>
      </c>
      <c r="U9" s="276">
        <v>8.0741533144408531E-2</v>
      </c>
      <c r="V9" s="276">
        <v>0.11073523101356193</v>
      </c>
      <c r="W9" s="276">
        <v>0.14815148862988439</v>
      </c>
      <c r="X9" s="276">
        <v>0.19466286080462558</v>
      </c>
      <c r="Y9" s="276">
        <v>0.25242093622421158</v>
      </c>
      <c r="Z9" s="276">
        <v>0.32403097454259061</v>
      </c>
      <c r="AA9" s="276">
        <v>0.41279503099421888</v>
      </c>
      <c r="AB9" s="276">
        <v>0.52285789951302797</v>
      </c>
      <c r="AC9" s="276">
        <v>0.65910502746835886</v>
      </c>
      <c r="AD9" s="276">
        <v>0.82768320457164479</v>
      </c>
      <c r="AE9" s="276">
        <v>1.0361545266191925</v>
      </c>
      <c r="AF9" s="276">
        <v>1.293428124418164</v>
      </c>
      <c r="AG9" s="276">
        <v>1.6106413409403422</v>
      </c>
      <c r="AH9" s="276">
        <v>2.0010428691170099</v>
      </c>
      <c r="AI9" s="276">
        <v>2.4805374523600801</v>
      </c>
      <c r="AJ9" s="276">
        <v>3.0677258835178765</v>
      </c>
      <c r="AK9" s="276">
        <v>3.7845791863345437</v>
      </c>
      <c r="AL9" s="276">
        <v>4.6560719402559112</v>
      </c>
      <c r="AM9" s="276">
        <v>5.7105020647488463</v>
      </c>
      <c r="AN9" s="276">
        <v>6.9787776961021049</v>
      </c>
      <c r="AO9" s="276">
        <v>8.4934627926298933</v>
      </c>
      <c r="AP9" s="276">
        <v>10.28718924840893</v>
      </c>
      <c r="AQ9" s="276">
        <v>12.390130452051707</v>
      </c>
      <c r="AR9" s="276">
        <v>14.826518559549983</v>
      </c>
      <c r="AS9" s="276">
        <v>17.61328106295603</v>
      </c>
      <c r="AT9" s="276">
        <v>20.754187682629464</v>
      </c>
      <c r="AU9" s="276">
        <v>24.238867996018087</v>
      </c>
      <c r="AV9" s="276">
        <v>28.043929298379801</v>
      </c>
      <c r="AW9" s="276">
        <v>31.035867143173295</v>
      </c>
      <c r="AX9" s="281"/>
    </row>
    <row r="10" spans="1:50" x14ac:dyDescent="0.2">
      <c r="L10" s="208"/>
      <c r="M10" s="284" t="s">
        <v>115</v>
      </c>
      <c r="N10" s="275"/>
      <c r="O10" s="276">
        <v>1.3263097316997161E-3</v>
      </c>
      <c r="P10" s="276">
        <v>1.5361845119419679E-3</v>
      </c>
      <c r="Q10" s="276">
        <v>1.0561405706062739E-2</v>
      </c>
      <c r="R10" s="276">
        <v>2.4283228887516068E-2</v>
      </c>
      <c r="S10" s="276">
        <v>4.209658217561292E-2</v>
      </c>
      <c r="T10" s="276">
        <v>6.5700907099807276E-2</v>
      </c>
      <c r="U10" s="276">
        <v>9.688441383019257E-2</v>
      </c>
      <c r="V10" s="276">
        <v>0.13761161856728621</v>
      </c>
      <c r="W10" s="276">
        <v>0.19090047013863329</v>
      </c>
      <c r="X10" s="276">
        <v>0.26042836414344583</v>
      </c>
      <c r="Y10" s="276">
        <v>0.35114322662781861</v>
      </c>
      <c r="Z10" s="276">
        <v>0.46931829597989699</v>
      </c>
      <c r="AA10" s="276">
        <v>0.62315937990878434</v>
      </c>
      <c r="AB10" s="276">
        <v>0.82329730319943017</v>
      </c>
      <c r="AC10" s="276">
        <v>1.0832932779766338</v>
      </c>
      <c r="AD10" s="276">
        <v>1.4203395353592141</v>
      </c>
      <c r="AE10" s="276">
        <v>1.8563632605304101</v>
      </c>
      <c r="AF10" s="276">
        <v>2.4188536129739524</v>
      </c>
      <c r="AG10" s="276">
        <v>3.1416138262652948</v>
      </c>
      <c r="AH10" s="276">
        <v>4.0656525482142536</v>
      </c>
      <c r="AI10" s="276">
        <v>5.2394922756281872</v>
      </c>
      <c r="AJ10" s="276">
        <v>6.7183848185054451</v>
      </c>
      <c r="AK10" s="276">
        <v>8.5622609014603803</v>
      </c>
      <c r="AL10" s="276">
        <v>10.830723782252454</v>
      </c>
      <c r="AM10" s="276">
        <v>13.575727206845141</v>
      </c>
      <c r="AN10" s="276">
        <v>16.830133357836107</v>
      </c>
      <c r="AO10" s="276">
        <v>20.593999571295274</v>
      </c>
      <c r="AP10" s="276">
        <v>24.821409103432924</v>
      </c>
      <c r="AQ10" s="276">
        <v>29.412854858760468</v>
      </c>
      <c r="AR10" s="276">
        <v>34.219607240076122</v>
      </c>
      <c r="AS10" s="276">
        <v>39.067695015364933</v>
      </c>
      <c r="AT10" s="276">
        <v>43.794023876704713</v>
      </c>
      <c r="AU10" s="276">
        <v>46.72688971848806</v>
      </c>
      <c r="AV10" s="276">
        <v>47.665770542128797</v>
      </c>
      <c r="AW10" s="276">
        <v>48.710983569347654</v>
      </c>
      <c r="AX10" s="281"/>
    </row>
    <row r="11" spans="1:50" x14ac:dyDescent="0.2">
      <c r="L11" s="208"/>
      <c r="M11" s="284" t="s">
        <v>114</v>
      </c>
      <c r="N11" s="275"/>
      <c r="O11" s="276">
        <v>1.3263097316997161E-3</v>
      </c>
      <c r="P11" s="276">
        <v>1.5361845119419679E-3</v>
      </c>
      <c r="Q11" s="276">
        <v>1.0561405706062739E-2</v>
      </c>
      <c r="R11" s="276">
        <v>1.0726120554623029E-2</v>
      </c>
      <c r="S11" s="276">
        <v>1.6492638471964079E-2</v>
      </c>
      <c r="T11" s="276">
        <v>2.3016029355297233E-2</v>
      </c>
      <c r="U11" s="276">
        <v>3.0464043007177748E-2</v>
      </c>
      <c r="V11" s="276">
        <v>3.8722219713402922E-2</v>
      </c>
      <c r="W11" s="276">
        <v>4.802639757883774E-2</v>
      </c>
      <c r="X11" s="276">
        <v>5.8317825434367358E-2</v>
      </c>
      <c r="Y11" s="276">
        <v>6.9768391197078131E-2</v>
      </c>
      <c r="Z11" s="276">
        <v>8.2596964288032051E-2</v>
      </c>
      <c r="AA11" s="276">
        <v>9.6809269648778326E-2</v>
      </c>
      <c r="AB11" s="276">
        <v>0.11269190875289706</v>
      </c>
      <c r="AC11" s="276">
        <v>0.13029713743820506</v>
      </c>
      <c r="AD11" s="276">
        <v>0.14995942126357562</v>
      </c>
      <c r="AE11" s="276">
        <v>0.17191895019589701</v>
      </c>
      <c r="AF11" s="276">
        <v>0.19644608717991965</v>
      </c>
      <c r="AG11" s="276">
        <v>0.22383249890027934</v>
      </c>
      <c r="AH11" s="276">
        <v>0.25435729324633716</v>
      </c>
      <c r="AI11" s="276">
        <v>0.28847907516339055</v>
      </c>
      <c r="AJ11" s="276">
        <v>0.3266524829408991</v>
      </c>
      <c r="AK11" s="276">
        <v>0.3694392299774435</v>
      </c>
      <c r="AL11" s="276">
        <v>0.4174184876309911</v>
      </c>
      <c r="AM11" s="276">
        <v>0.47128092558342904</v>
      </c>
      <c r="AN11" s="276">
        <v>0.53171762860985916</v>
      </c>
      <c r="AO11" s="276">
        <v>0.59965564475271926</v>
      </c>
      <c r="AP11" s="276">
        <v>0.67614654802184082</v>
      </c>
      <c r="AQ11" s="276">
        <v>0.7621918975142955</v>
      </c>
      <c r="AR11" s="276">
        <v>0.8592694289621261</v>
      </c>
      <c r="AS11" s="276">
        <v>0.96894417816034295</v>
      </c>
      <c r="AT11" s="276">
        <v>1.0928049533194284</v>
      </c>
      <c r="AU11" s="276">
        <v>1.2329485617569456</v>
      </c>
      <c r="AV11" s="276">
        <v>1.3917627373341994</v>
      </c>
      <c r="AW11" s="276">
        <v>1.5718338198086499</v>
      </c>
      <c r="AX11" s="281"/>
    </row>
    <row r="12" spans="1:50" x14ac:dyDescent="0.2">
      <c r="L12" s="208"/>
      <c r="M12" s="284" t="s">
        <v>101</v>
      </c>
      <c r="N12" s="275"/>
      <c r="O12" s="276">
        <v>1.3263097316997161E-3</v>
      </c>
      <c r="P12" s="276">
        <v>1.5361845119419679E-3</v>
      </c>
      <c r="Q12" s="276">
        <v>1.0561405706062739E-2</v>
      </c>
      <c r="R12" s="276">
        <v>1.0842892404329691E-2</v>
      </c>
      <c r="S12" s="276">
        <v>1.6609413052151748E-2</v>
      </c>
      <c r="T12" s="276">
        <v>2.3132806671437814E-2</v>
      </c>
      <c r="U12" s="276">
        <v>3.0580823064754105E-2</v>
      </c>
      <c r="V12" s="276">
        <v>3.8903021020196694E-2</v>
      </c>
      <c r="W12" s="276">
        <v>4.8155810800668233E-2</v>
      </c>
      <c r="X12" s="276">
        <v>5.8459869079038239E-2</v>
      </c>
      <c r="Y12" s="276">
        <v>6.9974456107514155E-2</v>
      </c>
      <c r="Z12" s="276">
        <v>8.2751641130085679E-2</v>
      </c>
      <c r="AA12" s="276">
        <v>9.7027967767684256E-2</v>
      </c>
      <c r="AB12" s="276">
        <v>0.11285921881452998</v>
      </c>
      <c r="AC12" s="276">
        <v>0.13052846878782193</v>
      </c>
      <c r="AD12" s="276">
        <v>0.15020338306936121</v>
      </c>
      <c r="AE12" s="276">
        <v>0.17217554246344502</v>
      </c>
      <c r="AF12" s="276">
        <v>0.19666391907743727</v>
      </c>
      <c r="AG12" s="276">
        <v>0.22401157043338274</v>
      </c>
      <c r="AH12" s="276">
        <v>0.25456162292294165</v>
      </c>
      <c r="AI12" s="276">
        <v>0.28870866298913478</v>
      </c>
      <c r="AJ12" s="276">
        <v>0.32685593808403529</v>
      </c>
      <c r="AK12" s="276">
        <v>0.36956516160623526</v>
      </c>
      <c r="AL12" s="276">
        <v>0.41741550491371326</v>
      </c>
      <c r="AM12" s="276">
        <v>0.47104624685097007</v>
      </c>
      <c r="AN12" s="276">
        <v>0.53131527237020237</v>
      </c>
      <c r="AO12" s="276">
        <v>0.59893143849937802</v>
      </c>
      <c r="AP12" s="276">
        <v>0.67504910092313586</v>
      </c>
      <c r="AQ12" s="276">
        <v>0.76068244640344862</v>
      </c>
      <c r="AR12" s="276">
        <v>0.85714241049528739</v>
      </c>
      <c r="AS12" s="276">
        <v>0.96599402899367404</v>
      </c>
      <c r="AT12" s="276">
        <v>1.0889415194487879</v>
      </c>
      <c r="AU12" s="276">
        <v>1.2280302983408062</v>
      </c>
      <c r="AV12" s="276">
        <v>1.3854812993539616</v>
      </c>
      <c r="AW12" s="276">
        <v>1.5638934899106163</v>
      </c>
      <c r="AX12" s="281"/>
    </row>
    <row r="13" spans="1:50" x14ac:dyDescent="0.2">
      <c r="L13" s="208"/>
      <c r="M13" s="281"/>
      <c r="N13" s="281"/>
      <c r="O13" s="281"/>
      <c r="P13" s="281"/>
      <c r="Q13" s="281"/>
      <c r="R13" s="281"/>
      <c r="S13" s="281"/>
      <c r="T13" s="281"/>
      <c r="U13" s="281"/>
      <c r="V13" s="281"/>
      <c r="W13" s="281"/>
      <c r="X13" s="281"/>
      <c r="Y13" s="281"/>
      <c r="Z13" s="281"/>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77"/>
      <c r="AX13" s="281"/>
    </row>
    <row r="14" spans="1:50" x14ac:dyDescent="0.2">
      <c r="L14" s="208"/>
      <c r="M14" s="281"/>
      <c r="N14" s="282"/>
      <c r="O14" s="281"/>
      <c r="P14" s="281"/>
      <c r="Q14" s="281"/>
      <c r="R14" s="281"/>
      <c r="S14" s="281"/>
      <c r="T14" s="281"/>
      <c r="U14" s="281"/>
      <c r="V14" s="281"/>
      <c r="W14" s="281"/>
      <c r="X14" s="281"/>
      <c r="Y14" s="281"/>
      <c r="Z14" s="281"/>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row>
    <row r="15" spans="1:50" x14ac:dyDescent="0.2">
      <c r="L15" s="208"/>
      <c r="M15" s="281"/>
      <c r="N15" s="281"/>
      <c r="O15" s="281"/>
      <c r="P15" s="281"/>
      <c r="Q15" s="281"/>
      <c r="R15" s="281"/>
      <c r="S15" s="281"/>
      <c r="T15" s="281"/>
      <c r="U15" s="281"/>
      <c r="V15" s="281"/>
      <c r="W15" s="281"/>
      <c r="X15" s="281"/>
      <c r="Y15" s="281"/>
      <c r="Z15" s="281"/>
      <c r="AA15" s="281"/>
      <c r="AB15" s="281"/>
      <c r="AC15" s="281"/>
      <c r="AD15" s="281"/>
      <c r="AE15" s="281"/>
      <c r="AF15" s="281"/>
      <c r="AG15" s="281"/>
      <c r="AH15" s="281"/>
      <c r="AI15" s="281"/>
      <c r="AJ15" s="281"/>
      <c r="AK15" s="281"/>
      <c r="AL15" s="281"/>
      <c r="AM15" s="281"/>
      <c r="AN15" s="281"/>
      <c r="AO15" s="281"/>
      <c r="AP15" s="281"/>
      <c r="AQ15" s="281"/>
      <c r="AR15" s="281"/>
      <c r="AS15" s="281"/>
      <c r="AT15" s="281"/>
      <c r="AU15" s="281"/>
      <c r="AV15" s="281"/>
      <c r="AW15" s="281"/>
      <c r="AX15" s="281"/>
    </row>
    <row r="16" spans="1:50" x14ac:dyDescent="0.2">
      <c r="L16" s="208"/>
      <c r="M16" s="281"/>
      <c r="N16" s="281"/>
      <c r="O16" s="281"/>
      <c r="P16" s="281"/>
      <c r="Q16" s="281"/>
      <c r="R16" s="281"/>
      <c r="S16" s="281"/>
      <c r="T16" s="281"/>
      <c r="U16" s="281"/>
      <c r="V16" s="281"/>
      <c r="W16" s="281"/>
      <c r="X16" s="281"/>
      <c r="Y16" s="281"/>
      <c r="Z16" s="281"/>
      <c r="AA16" s="281"/>
      <c r="AB16" s="281"/>
      <c r="AC16" s="281"/>
      <c r="AD16" s="281"/>
      <c r="AE16" s="281"/>
      <c r="AF16" s="281"/>
      <c r="AG16" s="281"/>
      <c r="AH16" s="281"/>
      <c r="AI16" s="281"/>
      <c r="AJ16" s="281"/>
      <c r="AK16" s="281"/>
      <c r="AL16" s="281"/>
      <c r="AM16" s="281"/>
      <c r="AN16" s="281"/>
      <c r="AO16" s="281"/>
      <c r="AP16" s="281"/>
      <c r="AQ16" s="281"/>
      <c r="AR16" s="281"/>
      <c r="AS16" s="281"/>
      <c r="AT16" s="281"/>
      <c r="AU16" s="281"/>
      <c r="AV16" s="281"/>
      <c r="AW16" s="281"/>
      <c r="AX16" s="281"/>
    </row>
    <row r="17" spans="1:50" x14ac:dyDescent="0.2">
      <c r="L17" s="208"/>
      <c r="M17" s="281"/>
      <c r="N17" s="281"/>
      <c r="O17" s="281"/>
      <c r="P17" s="281"/>
      <c r="Q17" s="281"/>
      <c r="R17" s="281"/>
      <c r="S17" s="281"/>
      <c r="T17" s="281"/>
      <c r="U17" s="281"/>
      <c r="V17" s="281"/>
      <c r="W17" s="281"/>
      <c r="X17" s="281"/>
      <c r="Y17" s="281"/>
      <c r="Z17" s="281"/>
      <c r="AA17" s="281"/>
      <c r="AB17" s="281"/>
      <c r="AC17" s="281"/>
      <c r="AD17" s="281"/>
      <c r="AE17" s="281"/>
      <c r="AF17" s="281"/>
      <c r="AG17" s="281"/>
      <c r="AH17" s="281"/>
      <c r="AI17" s="281"/>
      <c r="AJ17" s="281"/>
      <c r="AK17" s="281"/>
      <c r="AL17" s="281"/>
      <c r="AM17" s="281"/>
      <c r="AN17" s="281"/>
      <c r="AO17" s="281"/>
      <c r="AP17" s="281"/>
      <c r="AQ17" s="281"/>
      <c r="AR17" s="281"/>
      <c r="AS17" s="281"/>
      <c r="AT17" s="281"/>
      <c r="AU17" s="281"/>
      <c r="AV17" s="281"/>
      <c r="AW17" s="281"/>
      <c r="AX17" s="281"/>
    </row>
    <row r="18" spans="1:50" x14ac:dyDescent="0.2">
      <c r="L18" s="208"/>
      <c r="M18" s="281"/>
      <c r="N18" s="281"/>
      <c r="O18" s="281"/>
      <c r="P18" s="281"/>
      <c r="Q18" s="281"/>
      <c r="R18" s="281"/>
      <c r="S18" s="281"/>
      <c r="T18" s="281"/>
      <c r="U18" s="281"/>
      <c r="V18" s="281"/>
      <c r="W18" s="281"/>
      <c r="X18" s="281"/>
      <c r="Y18" s="281"/>
      <c r="Z18" s="281"/>
      <c r="AA18" s="281"/>
      <c r="AB18" s="281"/>
      <c r="AC18" s="281"/>
      <c r="AD18" s="281"/>
      <c r="AE18" s="281"/>
      <c r="AF18" s="281"/>
      <c r="AG18" s="281"/>
      <c r="AH18" s="281"/>
      <c r="AI18" s="281"/>
      <c r="AJ18" s="281"/>
      <c r="AK18" s="281"/>
      <c r="AL18" s="281"/>
      <c r="AM18" s="281"/>
      <c r="AN18" s="281"/>
      <c r="AO18" s="281"/>
      <c r="AP18" s="281"/>
      <c r="AQ18" s="281"/>
      <c r="AR18" s="281"/>
      <c r="AS18" s="281"/>
      <c r="AT18" s="281"/>
      <c r="AU18" s="281"/>
      <c r="AV18" s="281"/>
      <c r="AW18" s="281"/>
      <c r="AX18" s="281"/>
    </row>
    <row r="19" spans="1:50" x14ac:dyDescent="0.2">
      <c r="L19" s="208"/>
      <c r="M19" s="281"/>
      <c r="N19" s="281"/>
      <c r="O19" s="281"/>
      <c r="P19" s="281"/>
      <c r="Q19" s="281"/>
      <c r="R19" s="281"/>
      <c r="S19" s="281"/>
      <c r="T19" s="281"/>
      <c r="U19" s="281"/>
      <c r="V19" s="281"/>
      <c r="W19" s="281"/>
      <c r="X19" s="281"/>
      <c r="Y19" s="281"/>
      <c r="Z19" s="281"/>
      <c r="AA19" s="281"/>
      <c r="AB19" s="281"/>
      <c r="AC19" s="281"/>
      <c r="AD19" s="281"/>
      <c r="AE19" s="281"/>
      <c r="AF19" s="281"/>
      <c r="AG19" s="281"/>
      <c r="AH19" s="281"/>
      <c r="AI19" s="281"/>
      <c r="AJ19" s="281"/>
      <c r="AK19" s="281"/>
      <c r="AL19" s="281"/>
      <c r="AM19" s="281"/>
      <c r="AN19" s="281"/>
      <c r="AO19" s="281"/>
      <c r="AP19" s="281"/>
      <c r="AQ19" s="281"/>
      <c r="AR19" s="281"/>
      <c r="AS19" s="281"/>
      <c r="AT19" s="281"/>
      <c r="AU19" s="281"/>
      <c r="AV19" s="281"/>
      <c r="AW19" s="281"/>
      <c r="AX19" s="281"/>
    </row>
    <row r="20" spans="1:50" x14ac:dyDescent="0.2">
      <c r="L20" s="208"/>
      <c r="M20" s="281"/>
      <c r="N20" s="281"/>
      <c r="O20" s="281"/>
      <c r="P20" s="281"/>
      <c r="Q20" s="281"/>
      <c r="R20" s="281"/>
      <c r="S20" s="281"/>
      <c r="T20" s="281"/>
      <c r="U20" s="281"/>
      <c r="V20" s="281"/>
      <c r="W20" s="281"/>
      <c r="X20" s="281"/>
      <c r="Y20" s="281"/>
      <c r="Z20" s="281"/>
      <c r="AA20" s="281"/>
      <c r="AB20" s="281"/>
      <c r="AC20" s="281"/>
      <c r="AD20" s="281"/>
      <c r="AE20" s="281"/>
      <c r="AF20" s="281"/>
      <c r="AG20" s="281"/>
      <c r="AH20" s="281"/>
      <c r="AI20" s="281"/>
      <c r="AJ20" s="281"/>
      <c r="AK20" s="281"/>
      <c r="AL20" s="281"/>
      <c r="AM20" s="281"/>
      <c r="AN20" s="281"/>
      <c r="AO20" s="281"/>
      <c r="AP20" s="281"/>
      <c r="AQ20" s="281"/>
      <c r="AR20" s="281"/>
      <c r="AS20" s="281"/>
      <c r="AT20" s="281"/>
      <c r="AU20" s="281"/>
      <c r="AV20" s="281"/>
      <c r="AW20" s="281"/>
      <c r="AX20" s="281"/>
    </row>
    <row r="21" spans="1:50" x14ac:dyDescent="0.2">
      <c r="L21" s="208"/>
      <c r="M21" s="281"/>
      <c r="N21" s="281"/>
      <c r="O21" s="281"/>
      <c r="P21" s="281"/>
      <c r="Q21" s="281"/>
      <c r="R21" s="281"/>
      <c r="S21" s="281"/>
      <c r="T21" s="281"/>
      <c r="U21" s="281"/>
      <c r="V21" s="281"/>
      <c r="W21" s="281"/>
      <c r="X21" s="281"/>
      <c r="Y21" s="281"/>
      <c r="Z21" s="281"/>
      <c r="AA21" s="281"/>
      <c r="AB21" s="281"/>
      <c r="AC21" s="281"/>
      <c r="AD21" s="281"/>
      <c r="AE21" s="281"/>
      <c r="AF21" s="281"/>
      <c r="AG21" s="281"/>
      <c r="AH21" s="281"/>
      <c r="AI21" s="281"/>
      <c r="AJ21" s="281"/>
      <c r="AK21" s="281"/>
      <c r="AL21" s="281"/>
      <c r="AM21" s="281"/>
      <c r="AN21" s="281"/>
      <c r="AO21" s="281"/>
      <c r="AP21" s="281"/>
      <c r="AQ21" s="281"/>
      <c r="AR21" s="281"/>
      <c r="AS21" s="281"/>
      <c r="AT21" s="281"/>
      <c r="AU21" s="281"/>
      <c r="AV21" s="281"/>
      <c r="AW21" s="281"/>
      <c r="AX21" s="281"/>
    </row>
    <row r="22" spans="1:50" x14ac:dyDescent="0.2">
      <c r="L22" s="208"/>
      <c r="M22" s="281"/>
      <c r="N22" s="281"/>
      <c r="O22" s="281"/>
      <c r="P22" s="281"/>
      <c r="Q22" s="281"/>
      <c r="R22" s="281"/>
      <c r="S22" s="281"/>
      <c r="T22" s="281"/>
      <c r="U22" s="281"/>
      <c r="V22" s="281"/>
      <c r="W22" s="281"/>
      <c r="X22" s="281"/>
      <c r="Y22" s="281"/>
      <c r="Z22" s="281"/>
      <c r="AA22" s="281"/>
      <c r="AB22" s="281"/>
      <c r="AC22" s="281"/>
      <c r="AD22" s="281"/>
      <c r="AE22" s="281"/>
      <c r="AF22" s="281"/>
      <c r="AG22" s="281"/>
      <c r="AH22" s="281"/>
      <c r="AI22" s="281"/>
      <c r="AJ22" s="281"/>
      <c r="AK22" s="281"/>
      <c r="AL22" s="281"/>
      <c r="AM22" s="281"/>
      <c r="AN22" s="281"/>
      <c r="AO22" s="281"/>
      <c r="AP22" s="281"/>
      <c r="AQ22" s="281"/>
      <c r="AR22" s="281"/>
      <c r="AS22" s="281"/>
      <c r="AT22" s="281"/>
      <c r="AU22" s="281"/>
      <c r="AV22" s="281"/>
      <c r="AW22" s="281"/>
      <c r="AX22" s="281"/>
    </row>
    <row r="23" spans="1:50" x14ac:dyDescent="0.2">
      <c r="L23" s="208"/>
      <c r="M23" s="281"/>
      <c r="N23" s="281"/>
      <c r="O23" s="281"/>
      <c r="P23" s="281"/>
      <c r="Q23" s="281"/>
      <c r="R23" s="281"/>
      <c r="S23" s="281"/>
      <c r="T23" s="281"/>
      <c r="U23" s="281"/>
      <c r="V23" s="281"/>
      <c r="W23" s="281"/>
      <c r="X23" s="281"/>
      <c r="Y23" s="281"/>
      <c r="Z23" s="281"/>
      <c r="AA23" s="281"/>
      <c r="AB23" s="281"/>
      <c r="AC23" s="281"/>
      <c r="AD23" s="281"/>
      <c r="AE23" s="281"/>
      <c r="AF23" s="281"/>
      <c r="AG23" s="281"/>
      <c r="AH23" s="281"/>
      <c r="AI23" s="281"/>
      <c r="AJ23" s="281"/>
      <c r="AK23" s="281"/>
      <c r="AL23" s="281"/>
      <c r="AM23" s="281"/>
      <c r="AN23" s="281"/>
      <c r="AO23" s="281"/>
      <c r="AP23" s="281"/>
      <c r="AQ23" s="281"/>
      <c r="AR23" s="281"/>
      <c r="AS23" s="281"/>
      <c r="AT23" s="281"/>
      <c r="AU23" s="281"/>
      <c r="AV23" s="281"/>
      <c r="AW23" s="281"/>
      <c r="AX23" s="281"/>
    </row>
    <row r="24" spans="1:50" x14ac:dyDescent="0.2">
      <c r="L24" s="208"/>
      <c r="M24" s="281"/>
      <c r="N24" s="281"/>
      <c r="O24" s="281"/>
      <c r="P24" s="281"/>
      <c r="Q24" s="281"/>
      <c r="R24" s="281"/>
      <c r="S24" s="281"/>
      <c r="T24" s="281"/>
      <c r="U24" s="281"/>
      <c r="V24" s="281"/>
      <c r="W24" s="281"/>
      <c r="X24" s="281"/>
      <c r="Y24" s="281"/>
      <c r="Z24" s="281"/>
      <c r="AA24" s="281"/>
      <c r="AB24" s="281"/>
      <c r="AC24" s="281"/>
      <c r="AD24" s="281"/>
      <c r="AE24" s="281"/>
      <c r="AF24" s="281"/>
      <c r="AG24" s="281"/>
      <c r="AH24" s="281"/>
      <c r="AI24" s="281"/>
      <c r="AJ24" s="281"/>
      <c r="AK24" s="281"/>
      <c r="AL24" s="281"/>
      <c r="AM24" s="281"/>
      <c r="AN24" s="281"/>
      <c r="AO24" s="281"/>
      <c r="AP24" s="281"/>
      <c r="AQ24" s="281"/>
      <c r="AR24" s="281"/>
      <c r="AS24" s="281"/>
      <c r="AT24" s="281"/>
      <c r="AU24" s="281"/>
      <c r="AV24" s="281"/>
      <c r="AW24" s="281"/>
      <c r="AX24" s="281"/>
    </row>
    <row r="25" spans="1:50" x14ac:dyDescent="0.2">
      <c r="L25" s="208"/>
      <c r="M25" s="281"/>
      <c r="N25" s="281"/>
      <c r="O25" s="281"/>
      <c r="P25" s="281"/>
      <c r="Q25" s="281"/>
      <c r="R25" s="281"/>
      <c r="S25" s="281"/>
      <c r="T25" s="281"/>
      <c r="U25" s="281"/>
      <c r="V25" s="281"/>
      <c r="W25" s="281"/>
      <c r="X25" s="281"/>
      <c r="Y25" s="281"/>
      <c r="Z25" s="281"/>
      <c r="AA25" s="281"/>
      <c r="AB25" s="281"/>
      <c r="AC25" s="281"/>
      <c r="AD25" s="281"/>
      <c r="AE25" s="281"/>
      <c r="AF25" s="281"/>
      <c r="AG25" s="281"/>
      <c r="AH25" s="281"/>
      <c r="AI25" s="281"/>
      <c r="AJ25" s="281"/>
      <c r="AK25" s="281"/>
      <c r="AL25" s="281"/>
      <c r="AM25" s="281"/>
      <c r="AN25" s="281"/>
      <c r="AO25" s="281"/>
      <c r="AP25" s="281"/>
      <c r="AQ25" s="281"/>
      <c r="AR25" s="281"/>
      <c r="AS25" s="281"/>
      <c r="AT25" s="281"/>
      <c r="AU25" s="281"/>
      <c r="AV25" s="281"/>
      <c r="AW25" s="281"/>
      <c r="AX25" s="281"/>
    </row>
    <row r="26" spans="1:50" x14ac:dyDescent="0.2">
      <c r="L26" s="208"/>
      <c r="M26" s="281"/>
      <c r="N26" s="281"/>
      <c r="O26" s="281"/>
      <c r="P26" s="281"/>
      <c r="Q26" s="281"/>
      <c r="R26" s="281"/>
      <c r="S26" s="281"/>
      <c r="T26" s="281"/>
      <c r="U26" s="281"/>
      <c r="V26" s="281"/>
      <c r="W26" s="281"/>
      <c r="X26" s="281"/>
      <c r="Y26" s="281"/>
      <c r="Z26" s="281"/>
      <c r="AA26" s="281"/>
      <c r="AB26" s="281"/>
      <c r="AC26" s="281"/>
      <c r="AD26" s="281"/>
      <c r="AE26" s="281"/>
      <c r="AF26" s="281"/>
      <c r="AG26" s="281"/>
      <c r="AH26" s="281"/>
      <c r="AI26" s="281"/>
      <c r="AJ26" s="281"/>
      <c r="AK26" s="281"/>
      <c r="AL26" s="281"/>
      <c r="AM26" s="281"/>
      <c r="AN26" s="281"/>
      <c r="AO26" s="281"/>
      <c r="AP26" s="281"/>
      <c r="AQ26" s="281"/>
      <c r="AR26" s="281"/>
      <c r="AS26" s="281"/>
      <c r="AT26" s="281"/>
      <c r="AU26" s="281"/>
      <c r="AV26" s="281"/>
      <c r="AW26" s="281"/>
      <c r="AX26" s="281"/>
    </row>
    <row r="27" spans="1:50" x14ac:dyDescent="0.2">
      <c r="L27" s="208"/>
      <c r="M27" s="281"/>
      <c r="N27" s="281"/>
      <c r="O27" s="281"/>
      <c r="P27" s="281"/>
      <c r="Q27" s="281"/>
      <c r="R27" s="281"/>
      <c r="S27" s="281"/>
      <c r="T27" s="281"/>
      <c r="U27" s="281"/>
      <c r="V27" s="281"/>
      <c r="W27" s="281"/>
      <c r="X27" s="281"/>
      <c r="Y27" s="281"/>
      <c r="Z27" s="281"/>
      <c r="AA27" s="281"/>
      <c r="AB27" s="281"/>
      <c r="AC27" s="281"/>
      <c r="AD27" s="281"/>
      <c r="AE27" s="281"/>
      <c r="AF27" s="281"/>
      <c r="AG27" s="281"/>
      <c r="AH27" s="281"/>
      <c r="AI27" s="281"/>
      <c r="AJ27" s="281"/>
      <c r="AK27" s="281"/>
      <c r="AL27" s="281"/>
      <c r="AM27" s="281"/>
      <c r="AN27" s="281"/>
      <c r="AO27" s="281"/>
      <c r="AP27" s="281"/>
      <c r="AQ27" s="281"/>
      <c r="AR27" s="281"/>
      <c r="AS27" s="281"/>
      <c r="AT27" s="281"/>
      <c r="AU27" s="281"/>
      <c r="AV27" s="281"/>
      <c r="AW27" s="281"/>
      <c r="AX27" s="281"/>
    </row>
    <row r="28" spans="1:50" x14ac:dyDescent="0.2">
      <c r="L28" s="208"/>
      <c r="M28" s="281"/>
      <c r="N28" s="282"/>
      <c r="O28" s="281"/>
      <c r="P28" s="281"/>
      <c r="Q28" s="281"/>
      <c r="R28" s="281"/>
      <c r="S28" s="281"/>
      <c r="T28" s="281"/>
      <c r="U28" s="281"/>
      <c r="V28" s="281"/>
      <c r="W28" s="281"/>
      <c r="X28" s="281"/>
      <c r="Y28" s="281"/>
      <c r="Z28" s="281"/>
      <c r="AA28" s="281"/>
      <c r="AB28" s="281"/>
      <c r="AC28" s="281"/>
      <c r="AD28" s="281"/>
      <c r="AE28" s="281"/>
      <c r="AF28" s="281"/>
      <c r="AG28" s="281"/>
      <c r="AH28" s="281"/>
      <c r="AI28" s="281"/>
      <c r="AJ28" s="281"/>
      <c r="AK28" s="281"/>
      <c r="AL28" s="281"/>
      <c r="AM28" s="281"/>
      <c r="AN28" s="281"/>
      <c r="AO28" s="281"/>
      <c r="AP28" s="281"/>
      <c r="AQ28" s="281"/>
      <c r="AR28" s="281"/>
      <c r="AS28" s="281"/>
      <c r="AT28" s="281"/>
      <c r="AU28" s="281"/>
      <c r="AV28" s="281"/>
      <c r="AW28" s="281"/>
      <c r="AX28" s="281"/>
    </row>
    <row r="29" spans="1:50" x14ac:dyDescent="0.2">
      <c r="L29" s="208"/>
    </row>
    <row r="30" spans="1:50" x14ac:dyDescent="0.2">
      <c r="L30" s="208"/>
    </row>
    <row r="31" spans="1:50" x14ac:dyDescent="0.2">
      <c r="L31" s="208"/>
    </row>
    <row r="32" spans="1:50" ht="15" x14ac:dyDescent="0.25">
      <c r="A32" s="205"/>
      <c r="L32" s="208"/>
    </row>
    <row r="33" spans="12:12" x14ac:dyDescent="0.2">
      <c r="L33" s="208"/>
    </row>
    <row r="34" spans="12:12" x14ac:dyDescent="0.2">
      <c r="L34" s="208"/>
    </row>
    <row r="35" spans="12:12" x14ac:dyDescent="0.2">
      <c r="L35" s="208"/>
    </row>
    <row r="36" spans="12:12" x14ac:dyDescent="0.2">
      <c r="L36" s="208"/>
    </row>
    <row r="37" spans="12:12" x14ac:dyDescent="0.2">
      <c r="L37" s="208"/>
    </row>
    <row r="38" spans="12:12" x14ac:dyDescent="0.2">
      <c r="L38" s="208"/>
    </row>
    <row r="39" spans="12:12" x14ac:dyDescent="0.2">
      <c r="L39" s="208"/>
    </row>
    <row r="40" spans="12:12" x14ac:dyDescent="0.2">
      <c r="L40" s="208"/>
    </row>
    <row r="41" spans="12:12" x14ac:dyDescent="0.2">
      <c r="L41" s="208"/>
    </row>
    <row r="42" spans="12:12" x14ac:dyDescent="0.2">
      <c r="L42" s="208"/>
    </row>
    <row r="43" spans="12:12" x14ac:dyDescent="0.2">
      <c r="L43" s="208"/>
    </row>
    <row r="44" spans="12:12" x14ac:dyDescent="0.2">
      <c r="L44" s="208"/>
    </row>
    <row r="45" spans="12:12" x14ac:dyDescent="0.2">
      <c r="L45" s="208"/>
    </row>
    <row r="46" spans="12:12" x14ac:dyDescent="0.2">
      <c r="L46" s="208"/>
    </row>
    <row r="47" spans="12:12" x14ac:dyDescent="0.2">
      <c r="L47" s="208"/>
    </row>
    <row r="48" spans="12:12" x14ac:dyDescent="0.2">
      <c r="L48" s="208"/>
    </row>
    <row r="49" spans="1:12" x14ac:dyDescent="0.2">
      <c r="L49" s="208"/>
    </row>
    <row r="50" spans="1:12" x14ac:dyDescent="0.2">
      <c r="L50" s="208"/>
    </row>
    <row r="51" spans="1:12" x14ac:dyDescent="0.2">
      <c r="L51" s="283"/>
    </row>
    <row r="52" spans="1:12" x14ac:dyDescent="0.2">
      <c r="L52" s="208"/>
    </row>
    <row r="53" spans="1:12" x14ac:dyDescent="0.2">
      <c r="L53" s="208"/>
    </row>
    <row r="54" spans="1:12" x14ac:dyDescent="0.2">
      <c r="L54" s="208"/>
    </row>
    <row r="55" spans="1:12" ht="15" x14ac:dyDescent="0.25">
      <c r="A55" s="205"/>
      <c r="L55" s="208"/>
    </row>
    <row r="56" spans="1:12" x14ac:dyDescent="0.2">
      <c r="L56" s="208"/>
    </row>
    <row r="57" spans="1:12" x14ac:dyDescent="0.2">
      <c r="L57" s="208"/>
    </row>
    <row r="58" spans="1:12" x14ac:dyDescent="0.2">
      <c r="L58" s="208"/>
    </row>
    <row r="59" spans="1:12" x14ac:dyDescent="0.2">
      <c r="L59" s="208"/>
    </row>
    <row r="60" spans="1:12" x14ac:dyDescent="0.2">
      <c r="L60" s="208"/>
    </row>
    <row r="61" spans="1:12" x14ac:dyDescent="0.2">
      <c r="L61" s="208"/>
    </row>
    <row r="62" spans="1:12" x14ac:dyDescent="0.2">
      <c r="L62" s="208"/>
    </row>
    <row r="63" spans="1:12" x14ac:dyDescent="0.2">
      <c r="L63" s="208"/>
    </row>
    <row r="64" spans="1:12" x14ac:dyDescent="0.2">
      <c r="L64" s="208"/>
    </row>
    <row r="65" spans="12:12" x14ac:dyDescent="0.2">
      <c r="L65" s="208"/>
    </row>
    <row r="66" spans="12:12" x14ac:dyDescent="0.2">
      <c r="L66" s="208"/>
    </row>
    <row r="67" spans="12:12" x14ac:dyDescent="0.2">
      <c r="L67" s="208"/>
    </row>
    <row r="68" spans="12:12" x14ac:dyDescent="0.2">
      <c r="L68" s="208"/>
    </row>
    <row r="69" spans="12:12" x14ac:dyDescent="0.2">
      <c r="L69" s="208"/>
    </row>
    <row r="70" spans="12:12" x14ac:dyDescent="0.2">
      <c r="L70" s="208"/>
    </row>
    <row r="71" spans="12:12" x14ac:dyDescent="0.2">
      <c r="L71" s="208"/>
    </row>
    <row r="72" spans="12:12" x14ac:dyDescent="0.2">
      <c r="L72" s="208"/>
    </row>
    <row r="73" spans="12:12" x14ac:dyDescent="0.2">
      <c r="L73" s="208"/>
    </row>
    <row r="74" spans="12:12" x14ac:dyDescent="0.2">
      <c r="L74" s="208"/>
    </row>
    <row r="75" spans="12:12" x14ac:dyDescent="0.2">
      <c r="L75" s="208"/>
    </row>
    <row r="76" spans="12:12" x14ac:dyDescent="0.2">
      <c r="L76" s="208"/>
    </row>
    <row r="77" spans="12:12" x14ac:dyDescent="0.2">
      <c r="L77" s="283"/>
    </row>
    <row r="78" spans="12:12" x14ac:dyDescent="0.2">
      <c r="L78" s="208"/>
    </row>
    <row r="79" spans="12:12" x14ac:dyDescent="0.2">
      <c r="L79" s="208"/>
    </row>
    <row r="80" spans="12:12" x14ac:dyDescent="0.2">
      <c r="L80" s="208"/>
    </row>
    <row r="81" spans="12:12" x14ac:dyDescent="0.2">
      <c r="L81" s="208"/>
    </row>
    <row r="82" spans="12:12" x14ac:dyDescent="0.2">
      <c r="L82" s="208"/>
    </row>
    <row r="83" spans="12:12" x14ac:dyDescent="0.2">
      <c r="L83" s="208"/>
    </row>
    <row r="84" spans="12:12" x14ac:dyDescent="0.2">
      <c r="L84" s="208"/>
    </row>
    <row r="85" spans="12:12" x14ac:dyDescent="0.2">
      <c r="L85" s="208"/>
    </row>
    <row r="86" spans="12:12" x14ac:dyDescent="0.2">
      <c r="L86" s="208"/>
    </row>
    <row r="87" spans="12:12" x14ac:dyDescent="0.2">
      <c r="L87" s="208"/>
    </row>
    <row r="88" spans="12:12" x14ac:dyDescent="0.2">
      <c r="L88" s="208"/>
    </row>
    <row r="89" spans="12:12" x14ac:dyDescent="0.2">
      <c r="L89" s="208"/>
    </row>
    <row r="90" spans="12:12" x14ac:dyDescent="0.2">
      <c r="L90" s="208"/>
    </row>
    <row r="91" spans="12:12" x14ac:dyDescent="0.2">
      <c r="L91" s="208"/>
    </row>
    <row r="92" spans="12:12" x14ac:dyDescent="0.2">
      <c r="L92" s="208"/>
    </row>
    <row r="93" spans="12:12" x14ac:dyDescent="0.2">
      <c r="L93" s="208"/>
    </row>
    <row r="94" spans="12:12" x14ac:dyDescent="0.2">
      <c r="L94" s="208"/>
    </row>
    <row r="95" spans="12:12" x14ac:dyDescent="0.2">
      <c r="L95" s="283"/>
    </row>
    <row r="96" spans="12:12" x14ac:dyDescent="0.2">
      <c r="L96" s="283"/>
    </row>
    <row r="97" spans="12:12" x14ac:dyDescent="0.2">
      <c r="L97" s="208"/>
    </row>
    <row r="98" spans="12:12" x14ac:dyDescent="0.2">
      <c r="L98" s="208"/>
    </row>
    <row r="99" spans="12:12" x14ac:dyDescent="0.2">
      <c r="L99" s="208"/>
    </row>
    <row r="100" spans="12:12" x14ac:dyDescent="0.2">
      <c r="L100" s="208"/>
    </row>
    <row r="101" spans="12:12" x14ac:dyDescent="0.2">
      <c r="L101" s="208"/>
    </row>
    <row r="102" spans="12:12" x14ac:dyDescent="0.2">
      <c r="L102" s="208"/>
    </row>
    <row r="103" spans="12:12" x14ac:dyDescent="0.2">
      <c r="L103" s="208"/>
    </row>
    <row r="104" spans="12:12" x14ac:dyDescent="0.2">
      <c r="L104" s="208"/>
    </row>
    <row r="105" spans="12:12" x14ac:dyDescent="0.2">
      <c r="L105" s="208"/>
    </row>
    <row r="106" spans="12:12" x14ac:dyDescent="0.2">
      <c r="L106" s="208"/>
    </row>
    <row r="107" spans="12:12" x14ac:dyDescent="0.2">
      <c r="L107" s="208"/>
    </row>
    <row r="108" spans="12:12" x14ac:dyDescent="0.2">
      <c r="L108" s="208"/>
    </row>
    <row r="109" spans="12:12" x14ac:dyDescent="0.2">
      <c r="L109" s="208"/>
    </row>
    <row r="110" spans="12:12" x14ac:dyDescent="0.2">
      <c r="L110" s="208"/>
    </row>
    <row r="111" spans="12:12" x14ac:dyDescent="0.2">
      <c r="L111" s="208"/>
    </row>
    <row r="112" spans="12:12" x14ac:dyDescent="0.2">
      <c r="L112" s="208"/>
    </row>
    <row r="113" spans="12:12" x14ac:dyDescent="0.2">
      <c r="L113" s="208"/>
    </row>
    <row r="114" spans="12:12" x14ac:dyDescent="0.2">
      <c r="L114" s="208"/>
    </row>
    <row r="115" spans="12:12" x14ac:dyDescent="0.2">
      <c r="L115" s="208"/>
    </row>
    <row r="116" spans="12:12" x14ac:dyDescent="0.2">
      <c r="L116" s="208"/>
    </row>
    <row r="117" spans="12:12" x14ac:dyDescent="0.2">
      <c r="L117" s="208"/>
    </row>
    <row r="118" spans="12:12" x14ac:dyDescent="0.2">
      <c r="L118" s="208"/>
    </row>
    <row r="119" spans="12:12" x14ac:dyDescent="0.2">
      <c r="L119" s="208"/>
    </row>
    <row r="120" spans="12:12" x14ac:dyDescent="0.2">
      <c r="L120" s="208"/>
    </row>
    <row r="121" spans="12:12" x14ac:dyDescent="0.2">
      <c r="L121" s="208"/>
    </row>
    <row r="122" spans="12:12" x14ac:dyDescent="0.2">
      <c r="L122" s="208"/>
    </row>
    <row r="123" spans="12:12" x14ac:dyDescent="0.2">
      <c r="L123" s="208"/>
    </row>
    <row r="124" spans="12:12" x14ac:dyDescent="0.2">
      <c r="L124" s="208"/>
    </row>
    <row r="125" spans="12:12" x14ac:dyDescent="0.2">
      <c r="L125" s="208"/>
    </row>
    <row r="126" spans="12:12" x14ac:dyDescent="0.2">
      <c r="L126" s="208"/>
    </row>
    <row r="127" spans="12:12" x14ac:dyDescent="0.2">
      <c r="L127" s="208"/>
    </row>
    <row r="128" spans="12:12" x14ac:dyDescent="0.2">
      <c r="L128" s="208"/>
    </row>
    <row r="129" spans="12:12" x14ac:dyDescent="0.2">
      <c r="L129" s="208"/>
    </row>
    <row r="130" spans="12:12" x14ac:dyDescent="0.2">
      <c r="L130" s="208"/>
    </row>
    <row r="131" spans="12:12" x14ac:dyDescent="0.2">
      <c r="L131" s="208"/>
    </row>
    <row r="132" spans="12:12" x14ac:dyDescent="0.2">
      <c r="L132" s="208"/>
    </row>
    <row r="133" spans="12:12" x14ac:dyDescent="0.2">
      <c r="L133" s="208"/>
    </row>
    <row r="134" spans="12:12" x14ac:dyDescent="0.2">
      <c r="L134" s="208"/>
    </row>
    <row r="135" spans="12:12" x14ac:dyDescent="0.2">
      <c r="L135" s="208"/>
    </row>
    <row r="136" spans="12:12" x14ac:dyDescent="0.2">
      <c r="L136" s="208"/>
    </row>
    <row r="137" spans="12:12" x14ac:dyDescent="0.2">
      <c r="L137" s="208"/>
    </row>
    <row r="138" spans="12:12" x14ac:dyDescent="0.2">
      <c r="L138" s="208"/>
    </row>
    <row r="139" spans="12:12" x14ac:dyDescent="0.2">
      <c r="L139" s="208"/>
    </row>
    <row r="140" spans="12:12" x14ac:dyDescent="0.2">
      <c r="L140" s="208"/>
    </row>
    <row r="141" spans="12:12" x14ac:dyDescent="0.2">
      <c r="L141" s="208"/>
    </row>
    <row r="145" spans="12:12" x14ac:dyDescent="0.2">
      <c r="L145" s="208"/>
    </row>
    <row r="146" spans="12:12" x14ac:dyDescent="0.2">
      <c r="L146" s="208"/>
    </row>
    <row r="147" spans="12:12" x14ac:dyDescent="0.2">
      <c r="L147" s="208"/>
    </row>
    <row r="148" spans="12:12" x14ac:dyDescent="0.2">
      <c r="L148" s="208"/>
    </row>
    <row r="152" spans="12:12" x14ac:dyDescent="0.2">
      <c r="L152" s="208"/>
    </row>
    <row r="153" spans="12:12" x14ac:dyDescent="0.2">
      <c r="L153" s="208"/>
    </row>
    <row r="154" spans="12:12" x14ac:dyDescent="0.2">
      <c r="L154" s="208"/>
    </row>
    <row r="155" spans="12:12" x14ac:dyDescent="0.2">
      <c r="L155" s="208"/>
    </row>
    <row r="156" spans="12:12" x14ac:dyDescent="0.2">
      <c r="L156" s="208"/>
    </row>
  </sheetData>
  <hyperlinks>
    <hyperlink ref="A3" location="'4. Energy demand'!A1" display="Return to: Chapter contents"/>
  </hyperlinks>
  <pageMargins left="0.7" right="0.7" top="0.75" bottom="0.75" header="0.3" footer="0.3"/>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E0058"/>
  </sheetPr>
  <dimension ref="A1:AX156"/>
  <sheetViews>
    <sheetView showGridLines="0" zoomScale="85" zoomScaleNormal="85" workbookViewId="0">
      <selection activeCell="A2" sqref="A2"/>
    </sheetView>
  </sheetViews>
  <sheetFormatPr defaultColWidth="10" defaultRowHeight="14.25" x14ac:dyDescent="0.2"/>
  <cols>
    <col min="1" max="1" width="10.28515625" style="208" customWidth="1"/>
    <col min="2" max="11" width="10" style="208"/>
    <col min="12" max="12" width="10.42578125" style="279" customWidth="1"/>
    <col min="13" max="13" width="24.5703125" style="245" customWidth="1"/>
    <col min="14" max="16384" width="10" style="245"/>
  </cols>
  <sheetData>
    <row r="1" spans="1:50" s="273" customFormat="1" ht="20.25" customHeight="1" x14ac:dyDescent="0.3">
      <c r="A1" s="244" t="s">
        <v>291</v>
      </c>
      <c r="B1" s="271"/>
      <c r="C1" s="272"/>
      <c r="D1" s="272"/>
      <c r="E1" s="272"/>
      <c r="F1" s="272"/>
      <c r="G1" s="272"/>
      <c r="H1" s="272"/>
      <c r="I1" s="272"/>
      <c r="J1" s="271"/>
      <c r="K1" s="271"/>
      <c r="L1" s="271"/>
    </row>
    <row r="2" spans="1:50" s="81" customFormat="1" ht="15" x14ac:dyDescent="0.25"/>
    <row r="3" spans="1:50" s="487" customFormat="1" ht="15.75" x14ac:dyDescent="0.25">
      <c r="A3" s="486" t="s">
        <v>143</v>
      </c>
    </row>
    <row r="4" spans="1:50" s="489" customFormat="1" ht="15.75" x14ac:dyDescent="0.25">
      <c r="A4" s="488"/>
    </row>
    <row r="5" spans="1:50" x14ac:dyDescent="0.2">
      <c r="A5" s="280"/>
      <c r="B5" s="278"/>
      <c r="C5" s="278"/>
      <c r="D5" s="278"/>
      <c r="E5" s="278"/>
      <c r="F5" s="278"/>
      <c r="G5" s="278"/>
      <c r="H5" s="278"/>
      <c r="I5" s="278"/>
      <c r="J5" s="278"/>
      <c r="K5" s="278"/>
      <c r="L5" s="278"/>
    </row>
    <row r="6" spans="1:50" ht="15" x14ac:dyDescent="0.25">
      <c r="M6" s="350" t="s">
        <v>272</v>
      </c>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row>
    <row r="7" spans="1:50" x14ac:dyDescent="0.2">
      <c r="L7" s="208"/>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row>
    <row r="8" spans="1:50" ht="15" x14ac:dyDescent="0.25">
      <c r="L8" s="208"/>
      <c r="M8" s="355" t="s">
        <v>238</v>
      </c>
      <c r="N8" s="274">
        <v>2015</v>
      </c>
      <c r="O8" s="274">
        <v>2016</v>
      </c>
      <c r="P8" s="274">
        <v>2017</v>
      </c>
      <c r="Q8" s="274">
        <v>2018</v>
      </c>
      <c r="R8" s="274">
        <v>2019</v>
      </c>
      <c r="S8" s="274">
        <v>2020</v>
      </c>
      <c r="T8" s="274">
        <v>2021</v>
      </c>
      <c r="U8" s="274">
        <v>2022</v>
      </c>
      <c r="V8" s="274">
        <v>2023</v>
      </c>
      <c r="W8" s="274">
        <v>2024</v>
      </c>
      <c r="X8" s="274">
        <v>2025</v>
      </c>
      <c r="Y8" s="274">
        <v>2026</v>
      </c>
      <c r="Z8" s="274">
        <v>2027</v>
      </c>
      <c r="AA8" s="274">
        <v>2028</v>
      </c>
      <c r="AB8" s="274">
        <v>2029</v>
      </c>
      <c r="AC8" s="274">
        <v>2030</v>
      </c>
      <c r="AD8" s="274">
        <v>2031</v>
      </c>
      <c r="AE8" s="274">
        <v>2032</v>
      </c>
      <c r="AF8" s="274">
        <v>2033</v>
      </c>
      <c r="AG8" s="274">
        <v>2034</v>
      </c>
      <c r="AH8" s="274">
        <v>2035</v>
      </c>
      <c r="AI8" s="274">
        <v>2036</v>
      </c>
      <c r="AJ8" s="274">
        <v>2037</v>
      </c>
      <c r="AK8" s="274">
        <v>2038</v>
      </c>
      <c r="AL8" s="274">
        <v>2039</v>
      </c>
      <c r="AM8" s="274">
        <v>2040</v>
      </c>
      <c r="AN8" s="274">
        <v>2041</v>
      </c>
      <c r="AO8" s="274">
        <v>2042</v>
      </c>
      <c r="AP8" s="274">
        <v>2043</v>
      </c>
      <c r="AQ8" s="274">
        <v>2044</v>
      </c>
      <c r="AR8" s="274">
        <v>2045</v>
      </c>
      <c r="AS8" s="274">
        <v>2046</v>
      </c>
      <c r="AT8" s="274">
        <v>2047</v>
      </c>
      <c r="AU8" s="274">
        <v>2048</v>
      </c>
      <c r="AV8" s="274">
        <v>2049</v>
      </c>
      <c r="AW8" s="274">
        <v>2050</v>
      </c>
      <c r="AX8" s="281"/>
    </row>
    <row r="9" spans="1:50" x14ac:dyDescent="0.2">
      <c r="L9" s="208"/>
      <c r="M9" s="284" t="s">
        <v>103</v>
      </c>
      <c r="N9" s="275"/>
      <c r="O9" s="276">
        <v>4.5880931523792329E-2</v>
      </c>
      <c r="P9" s="276">
        <v>4.5309034685874425E-2</v>
      </c>
      <c r="Q9" s="276">
        <v>0.13374998378987041</v>
      </c>
      <c r="R9" s="276">
        <v>0.22020865220156385</v>
      </c>
      <c r="S9" s="276">
        <v>0.30711646890061806</v>
      </c>
      <c r="T9" s="276">
        <v>0.3964956506355054</v>
      </c>
      <c r="U9" s="276">
        <v>0.48658604212845563</v>
      </c>
      <c r="V9" s="276">
        <v>0.57738764337946868</v>
      </c>
      <c r="W9" s="276">
        <v>0.6707878566871186</v>
      </c>
      <c r="X9" s="276">
        <v>0.76516134122353352</v>
      </c>
      <c r="Y9" s="276">
        <v>0.86057550421366225</v>
      </c>
      <c r="Z9" s="276">
        <v>0.95884277330203593</v>
      </c>
      <c r="AA9" s="276">
        <v>1.0583453750898764</v>
      </c>
      <c r="AB9" s="276">
        <v>1.1592105565979876</v>
      </c>
      <c r="AC9" s="276">
        <v>1.2616329720721227</v>
      </c>
      <c r="AD9" s="276">
        <v>1.3656126215122812</v>
      </c>
      <c r="AE9" s="276">
        <v>1.4728945253380454</v>
      </c>
      <c r="AF9" s="276">
        <v>1.5821229716213394</v>
      </c>
      <c r="AG9" s="276">
        <v>1.6934252073829668</v>
      </c>
      <c r="AH9" s="276">
        <v>1.8069958868686804</v>
      </c>
      <c r="AI9" s="276">
        <v>1.9230296643242337</v>
      </c>
      <c r="AJ9" s="276">
        <v>2.0417810337912341</v>
      </c>
      <c r="AK9" s="276">
        <v>2.1632499952696818</v>
      </c>
      <c r="AL9" s="276">
        <v>2.2878856970469372</v>
      </c>
      <c r="AM9" s="276">
        <v>2.4158827933687537</v>
      </c>
      <c r="AN9" s="276">
        <v>2.5474957782767387</v>
      </c>
      <c r="AO9" s="276">
        <v>2.6828518987916961</v>
      </c>
      <c r="AP9" s="276">
        <v>2.8224003032009866</v>
      </c>
      <c r="AQ9" s="276">
        <v>2.966268238525414</v>
      </c>
      <c r="AR9" s="276">
        <v>3.1138187700240598</v>
      </c>
      <c r="AS9" s="276">
        <v>3.2664598819917607</v>
      </c>
      <c r="AT9" s="276">
        <v>3.4247005625117319</v>
      </c>
      <c r="AU9" s="276">
        <v>3.5889225526463839</v>
      </c>
      <c r="AV9" s="276">
        <v>3.7584964850838936</v>
      </c>
      <c r="AW9" s="276">
        <v>3.8105195576433974</v>
      </c>
      <c r="AX9" s="281"/>
    </row>
    <row r="10" spans="1:50" x14ac:dyDescent="0.2">
      <c r="L10" s="208"/>
      <c r="M10" s="284" t="s">
        <v>115</v>
      </c>
      <c r="N10" s="275"/>
      <c r="O10" s="276">
        <v>4.5880931523792329E-2</v>
      </c>
      <c r="P10" s="276">
        <v>4.5309034685874425E-2</v>
      </c>
      <c r="Q10" s="276">
        <v>0.13374998378987041</v>
      </c>
      <c r="R10" s="276">
        <v>6.7666102141786505E-2</v>
      </c>
      <c r="S10" s="276">
        <v>7.8201532973528373E-2</v>
      </c>
      <c r="T10" s="276">
        <v>8.9927591567070905E-2</v>
      </c>
      <c r="U10" s="276">
        <v>0.10303893216816702</v>
      </c>
      <c r="V10" s="276">
        <v>0.11754312220591105</v>
      </c>
      <c r="W10" s="276">
        <v>0.13382947017180891</v>
      </c>
      <c r="X10" s="276">
        <v>0.15190554349495483</v>
      </c>
      <c r="Y10" s="276">
        <v>0.17216065066685485</v>
      </c>
      <c r="Z10" s="276">
        <v>0.19466976634155225</v>
      </c>
      <c r="AA10" s="276">
        <v>0.21988960623550205</v>
      </c>
      <c r="AB10" s="276">
        <v>0.24802239202355153</v>
      </c>
      <c r="AC10" s="276">
        <v>0.27933775260549704</v>
      </c>
      <c r="AD10" s="276">
        <v>0.31423256390193877</v>
      </c>
      <c r="AE10" s="276">
        <v>0.35317110905842591</v>
      </c>
      <c r="AF10" s="276">
        <v>0.39661767122050806</v>
      </c>
      <c r="AG10" s="276">
        <v>0.44503653353373418</v>
      </c>
      <c r="AH10" s="276">
        <v>0.49902679359355195</v>
      </c>
      <c r="AI10" s="276">
        <v>0.55918754899540868</v>
      </c>
      <c r="AJ10" s="276">
        <v>0.62632011900959927</v>
      </c>
      <c r="AK10" s="276">
        <v>0.70115084825237495</v>
      </c>
      <c r="AL10" s="276">
        <v>0.78454846321897953</v>
      </c>
      <c r="AM10" s="276">
        <v>0.87750893742546066</v>
      </c>
      <c r="AN10" s="276">
        <v>0.98109565161281509</v>
      </c>
      <c r="AO10" s="276">
        <v>1.0963795539511343</v>
      </c>
      <c r="AP10" s="276">
        <v>1.2246936540812108</v>
      </c>
      <c r="AQ10" s="276">
        <v>1.3674308014396925</v>
      </c>
      <c r="AR10" s="276">
        <v>1.5261262273422203</v>
      </c>
      <c r="AS10" s="276">
        <v>1.7024499775543322</v>
      </c>
      <c r="AT10" s="276">
        <v>1.8983939991081238</v>
      </c>
      <c r="AU10" s="276">
        <v>2.0651931945558384</v>
      </c>
      <c r="AV10" s="276">
        <v>2.1935177207845227</v>
      </c>
      <c r="AW10" s="276">
        <v>2.3306538273583683</v>
      </c>
      <c r="AX10" s="281"/>
    </row>
    <row r="11" spans="1:50" x14ac:dyDescent="0.2">
      <c r="L11" s="208"/>
      <c r="M11" s="284" t="s">
        <v>114</v>
      </c>
      <c r="N11" s="275"/>
      <c r="O11" s="276">
        <v>4.5880931523792329E-2</v>
      </c>
      <c r="P11" s="276">
        <v>4.5309034685874425E-2</v>
      </c>
      <c r="Q11" s="276">
        <v>0.13374998378987041</v>
      </c>
      <c r="R11" s="276">
        <v>1.0303456454167277</v>
      </c>
      <c r="S11" s="276">
        <v>1.5379706615375119</v>
      </c>
      <c r="T11" s="276">
        <v>2.0668849391476294</v>
      </c>
      <c r="U11" s="276">
        <v>2.6071373671046252</v>
      </c>
      <c r="V11" s="276">
        <v>3.1590665000234366</v>
      </c>
      <c r="W11" s="276">
        <v>3.733907498426166</v>
      </c>
      <c r="X11" s="276">
        <v>4.3226420471228462</v>
      </c>
      <c r="Y11" s="276">
        <v>4.9263911213500355</v>
      </c>
      <c r="Z11" s="276">
        <v>5.556835898923369</v>
      </c>
      <c r="AA11" s="276">
        <v>6.2064892366887801</v>
      </c>
      <c r="AB11" s="276">
        <v>6.8777911249423838</v>
      </c>
      <c r="AC11" s="276">
        <v>7.5739635917379742</v>
      </c>
      <c r="AD11" s="276">
        <v>8.3092405426392464</v>
      </c>
      <c r="AE11" s="276">
        <v>9.0785796804986632</v>
      </c>
      <c r="AF11" s="276">
        <v>9.8872602178977349</v>
      </c>
      <c r="AG11" s="276">
        <v>10.741379216674293</v>
      </c>
      <c r="AH11" s="276">
        <v>11.649626751664698</v>
      </c>
      <c r="AI11" s="276">
        <v>12.617494796869165</v>
      </c>
      <c r="AJ11" s="276">
        <v>13.650796822012085</v>
      </c>
      <c r="AK11" s="276">
        <v>14.753719737361077</v>
      </c>
      <c r="AL11" s="276">
        <v>15.939483037438073</v>
      </c>
      <c r="AM11" s="276">
        <v>17.198295857146721</v>
      </c>
      <c r="AN11" s="276">
        <v>18.521292577869438</v>
      </c>
      <c r="AO11" s="276">
        <v>19.891816891274583</v>
      </c>
      <c r="AP11" s="276">
        <v>21.295212729705433</v>
      </c>
      <c r="AQ11" s="276">
        <v>22.706636659154071</v>
      </c>
      <c r="AR11" s="276">
        <v>24.081719682543881</v>
      </c>
      <c r="AS11" s="276">
        <v>25.406825143624154</v>
      </c>
      <c r="AT11" s="276">
        <v>26.647679522850126</v>
      </c>
      <c r="AU11" s="276">
        <v>27.800300171292335</v>
      </c>
      <c r="AV11" s="276">
        <v>28.856410743819275</v>
      </c>
      <c r="AW11" s="276">
        <v>29.850802612456832</v>
      </c>
      <c r="AX11" s="281"/>
    </row>
    <row r="12" spans="1:50" x14ac:dyDescent="0.2">
      <c r="L12" s="208"/>
      <c r="M12" s="284" t="s">
        <v>101</v>
      </c>
      <c r="N12" s="275"/>
      <c r="O12" s="276">
        <v>4.5880931523792329E-2</v>
      </c>
      <c r="P12" s="276">
        <v>4.5309034685874425E-2</v>
      </c>
      <c r="Q12" s="276">
        <v>0.13374998378987041</v>
      </c>
      <c r="R12" s="276">
        <v>1.0303456454167277</v>
      </c>
      <c r="S12" s="276">
        <v>1.5379706615375119</v>
      </c>
      <c r="T12" s="276">
        <v>2.0668849391476294</v>
      </c>
      <c r="U12" s="276">
        <v>2.6071373671046252</v>
      </c>
      <c r="V12" s="276">
        <v>3.1590665000234366</v>
      </c>
      <c r="W12" s="276">
        <v>3.733907498426166</v>
      </c>
      <c r="X12" s="276">
        <v>4.3226420471228462</v>
      </c>
      <c r="Y12" s="276">
        <v>4.9263911213500355</v>
      </c>
      <c r="Z12" s="276">
        <v>5.556835898923369</v>
      </c>
      <c r="AA12" s="276">
        <v>6.2064892366887801</v>
      </c>
      <c r="AB12" s="276">
        <v>6.8777911249423838</v>
      </c>
      <c r="AC12" s="276">
        <v>7.5738396137283317</v>
      </c>
      <c r="AD12" s="276">
        <v>8.308993082532</v>
      </c>
      <c r="AE12" s="276">
        <v>9.0780857501245986</v>
      </c>
      <c r="AF12" s="276">
        <v>9.8862743328710998</v>
      </c>
      <c r="AG12" s="276">
        <v>10.739534379318204</v>
      </c>
      <c r="AH12" s="276">
        <v>11.646189942659463</v>
      </c>
      <c r="AI12" s="276">
        <v>12.611492409941523</v>
      </c>
      <c r="AJ12" s="276">
        <v>13.640772100856767</v>
      </c>
      <c r="AK12" s="276">
        <v>14.737370639683723</v>
      </c>
      <c r="AL12" s="276">
        <v>15.914034324813164</v>
      </c>
      <c r="AM12" s="276">
        <v>17.159530770789349</v>
      </c>
      <c r="AN12" s="276">
        <v>18.463564437606436</v>
      </c>
      <c r="AO12" s="276">
        <v>19.808060636409301</v>
      </c>
      <c r="AP12" s="276">
        <v>21.177439573929906</v>
      </c>
      <c r="AQ12" s="276">
        <v>22.546182753311456</v>
      </c>
      <c r="AR12" s="276">
        <v>23.870214190028197</v>
      </c>
      <c r="AS12" s="276">
        <v>25.13738880201165</v>
      </c>
      <c r="AT12" s="276">
        <v>26.315272402168389</v>
      </c>
      <c r="AU12" s="276">
        <v>27.402424665334465</v>
      </c>
      <c r="AV12" s="276">
        <v>28.392972003676462</v>
      </c>
      <c r="AW12" s="276">
        <v>29.322898266507739</v>
      </c>
      <c r="AX12" s="281"/>
    </row>
    <row r="13" spans="1:50" x14ac:dyDescent="0.2">
      <c r="L13" s="208"/>
      <c r="M13" s="281"/>
      <c r="N13" s="281"/>
      <c r="O13" s="281"/>
      <c r="P13" s="281"/>
      <c r="Q13" s="281"/>
      <c r="R13" s="281"/>
      <c r="S13" s="281"/>
      <c r="T13" s="281"/>
      <c r="U13" s="281"/>
      <c r="V13" s="281"/>
      <c r="W13" s="281"/>
      <c r="X13" s="281"/>
      <c r="Y13" s="281"/>
      <c r="Z13" s="281"/>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77"/>
      <c r="AX13" s="281"/>
    </row>
    <row r="14" spans="1:50" x14ac:dyDescent="0.2">
      <c r="L14" s="208"/>
      <c r="M14" s="281"/>
      <c r="N14" s="282"/>
      <c r="O14" s="281"/>
      <c r="P14" s="281"/>
      <c r="Q14" s="281"/>
      <c r="R14" s="281"/>
      <c r="S14" s="281"/>
      <c r="T14" s="281"/>
      <c r="U14" s="281"/>
      <c r="V14" s="281"/>
      <c r="W14" s="281"/>
      <c r="X14" s="281"/>
      <c r="Y14" s="281"/>
      <c r="Z14" s="281"/>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row>
    <row r="15" spans="1:50" x14ac:dyDescent="0.2">
      <c r="L15" s="208"/>
      <c r="M15" s="281"/>
      <c r="N15" s="281"/>
      <c r="O15" s="281"/>
      <c r="P15" s="281"/>
      <c r="Q15" s="281"/>
      <c r="R15" s="281"/>
      <c r="S15" s="281"/>
      <c r="T15" s="281"/>
      <c r="U15" s="281"/>
      <c r="V15" s="281"/>
      <c r="W15" s="281"/>
      <c r="X15" s="281"/>
      <c r="Y15" s="281"/>
      <c r="Z15" s="281"/>
      <c r="AA15" s="281"/>
      <c r="AB15" s="281"/>
      <c r="AC15" s="281"/>
      <c r="AD15" s="281"/>
      <c r="AE15" s="281"/>
      <c r="AF15" s="281"/>
      <c r="AG15" s="281"/>
      <c r="AH15" s="281"/>
      <c r="AI15" s="281"/>
      <c r="AJ15" s="281"/>
      <c r="AK15" s="281"/>
      <c r="AL15" s="281"/>
      <c r="AM15" s="281"/>
      <c r="AN15" s="281"/>
      <c r="AO15" s="281"/>
      <c r="AP15" s="281"/>
      <c r="AQ15" s="281"/>
      <c r="AR15" s="281"/>
      <c r="AS15" s="281"/>
      <c r="AT15" s="281"/>
      <c r="AU15" s="281"/>
      <c r="AV15" s="281"/>
      <c r="AW15" s="281"/>
      <c r="AX15" s="281"/>
    </row>
    <row r="16" spans="1:50" x14ac:dyDescent="0.2">
      <c r="L16" s="208"/>
      <c r="M16" s="281"/>
      <c r="N16" s="281"/>
      <c r="O16" s="281"/>
      <c r="P16" s="281"/>
      <c r="Q16" s="281"/>
      <c r="R16" s="281"/>
      <c r="S16" s="281"/>
      <c r="T16" s="281"/>
      <c r="U16" s="281"/>
      <c r="V16" s="281"/>
      <c r="W16" s="281"/>
      <c r="X16" s="281"/>
      <c r="Y16" s="281"/>
      <c r="Z16" s="281"/>
      <c r="AA16" s="281"/>
      <c r="AB16" s="281"/>
      <c r="AC16" s="281"/>
      <c r="AD16" s="281"/>
      <c r="AE16" s="281"/>
      <c r="AF16" s="281"/>
      <c r="AG16" s="281"/>
      <c r="AH16" s="281"/>
      <c r="AI16" s="281"/>
      <c r="AJ16" s="281"/>
      <c r="AK16" s="281"/>
      <c r="AL16" s="281"/>
      <c r="AM16" s="281"/>
      <c r="AN16" s="281"/>
      <c r="AO16" s="281"/>
      <c r="AP16" s="281"/>
      <c r="AQ16" s="281"/>
      <c r="AR16" s="281"/>
      <c r="AS16" s="281"/>
      <c r="AT16" s="281"/>
      <c r="AU16" s="281"/>
      <c r="AV16" s="281"/>
      <c r="AW16" s="281"/>
      <c r="AX16" s="281"/>
    </row>
    <row r="17" spans="1:50" x14ac:dyDescent="0.2">
      <c r="L17" s="208"/>
      <c r="M17" s="281"/>
      <c r="N17" s="281"/>
      <c r="O17" s="281"/>
      <c r="P17" s="281"/>
      <c r="Q17" s="281"/>
      <c r="R17" s="281"/>
      <c r="S17" s="281"/>
      <c r="T17" s="281"/>
      <c r="U17" s="281"/>
      <c r="V17" s="281"/>
      <c r="W17" s="281"/>
      <c r="X17" s="281"/>
      <c r="Y17" s="281"/>
      <c r="Z17" s="281"/>
      <c r="AA17" s="281"/>
      <c r="AB17" s="281"/>
      <c r="AC17" s="281"/>
      <c r="AD17" s="281"/>
      <c r="AE17" s="281"/>
      <c r="AF17" s="281"/>
      <c r="AG17" s="281"/>
      <c r="AH17" s="281"/>
      <c r="AI17" s="281"/>
      <c r="AJ17" s="281"/>
      <c r="AK17" s="281"/>
      <c r="AL17" s="281"/>
      <c r="AM17" s="281"/>
      <c r="AN17" s="281"/>
      <c r="AO17" s="281"/>
      <c r="AP17" s="281"/>
      <c r="AQ17" s="281"/>
      <c r="AR17" s="281"/>
      <c r="AS17" s="281"/>
      <c r="AT17" s="281"/>
      <c r="AU17" s="281"/>
      <c r="AV17" s="281"/>
      <c r="AW17" s="281"/>
      <c r="AX17" s="281"/>
    </row>
    <row r="18" spans="1:50" x14ac:dyDescent="0.2">
      <c r="L18" s="208"/>
      <c r="M18" s="281"/>
      <c r="N18" s="281"/>
      <c r="O18" s="281"/>
      <c r="P18" s="281"/>
      <c r="Q18" s="281"/>
      <c r="R18" s="281"/>
      <c r="S18" s="281"/>
      <c r="T18" s="281"/>
      <c r="U18" s="281"/>
      <c r="V18" s="281"/>
      <c r="W18" s="281"/>
      <c r="X18" s="281"/>
      <c r="Y18" s="281"/>
      <c r="Z18" s="281"/>
      <c r="AA18" s="281"/>
      <c r="AB18" s="281"/>
      <c r="AC18" s="281"/>
      <c r="AD18" s="281"/>
      <c r="AE18" s="281"/>
      <c r="AF18" s="281"/>
      <c r="AG18" s="281"/>
      <c r="AH18" s="281"/>
      <c r="AI18" s="281"/>
      <c r="AJ18" s="281"/>
      <c r="AK18" s="281"/>
      <c r="AL18" s="281"/>
      <c r="AM18" s="281"/>
      <c r="AN18" s="281"/>
      <c r="AO18" s="281"/>
      <c r="AP18" s="281"/>
      <c r="AQ18" s="281"/>
      <c r="AR18" s="281"/>
      <c r="AS18" s="281"/>
      <c r="AT18" s="281"/>
      <c r="AU18" s="281"/>
      <c r="AV18" s="281"/>
      <c r="AW18" s="281"/>
      <c r="AX18" s="281"/>
    </row>
    <row r="19" spans="1:50" x14ac:dyDescent="0.2">
      <c r="L19" s="208"/>
      <c r="M19" s="281"/>
      <c r="N19" s="281"/>
      <c r="O19" s="281"/>
      <c r="P19" s="281"/>
      <c r="Q19" s="281"/>
      <c r="R19" s="281"/>
      <c r="S19" s="281"/>
      <c r="T19" s="281"/>
      <c r="U19" s="281"/>
      <c r="V19" s="281"/>
      <c r="W19" s="281"/>
      <c r="X19" s="281"/>
      <c r="Y19" s="281"/>
      <c r="Z19" s="281"/>
      <c r="AA19" s="281"/>
      <c r="AB19" s="281"/>
      <c r="AC19" s="281"/>
      <c r="AD19" s="281"/>
      <c r="AE19" s="281"/>
      <c r="AF19" s="281"/>
      <c r="AG19" s="281"/>
      <c r="AH19" s="281"/>
      <c r="AI19" s="281"/>
      <c r="AJ19" s="281"/>
      <c r="AK19" s="281"/>
      <c r="AL19" s="281"/>
      <c r="AM19" s="281"/>
      <c r="AN19" s="281"/>
      <c r="AO19" s="281"/>
      <c r="AP19" s="281"/>
      <c r="AQ19" s="281"/>
      <c r="AR19" s="281"/>
      <c r="AS19" s="281"/>
      <c r="AT19" s="281"/>
      <c r="AU19" s="281"/>
      <c r="AV19" s="281"/>
      <c r="AW19" s="281"/>
      <c r="AX19" s="281"/>
    </row>
    <row r="20" spans="1:50" x14ac:dyDescent="0.2">
      <c r="L20" s="208"/>
      <c r="M20" s="281"/>
      <c r="N20" s="281"/>
      <c r="O20" s="281"/>
      <c r="P20" s="281"/>
      <c r="Q20" s="281"/>
      <c r="R20" s="281"/>
      <c r="S20" s="281"/>
      <c r="T20" s="281"/>
      <c r="U20" s="281"/>
      <c r="V20" s="281"/>
      <c r="W20" s="281"/>
      <c r="X20" s="281"/>
      <c r="Y20" s="281"/>
      <c r="Z20" s="281"/>
      <c r="AA20" s="281"/>
      <c r="AB20" s="281"/>
      <c r="AC20" s="281"/>
      <c r="AD20" s="281"/>
      <c r="AE20" s="281"/>
      <c r="AF20" s="281"/>
      <c r="AG20" s="281"/>
      <c r="AH20" s="281"/>
      <c r="AI20" s="281"/>
      <c r="AJ20" s="281"/>
      <c r="AK20" s="281"/>
      <c r="AL20" s="281"/>
      <c r="AM20" s="281"/>
      <c r="AN20" s="281"/>
      <c r="AO20" s="281"/>
      <c r="AP20" s="281"/>
      <c r="AQ20" s="281"/>
      <c r="AR20" s="281"/>
      <c r="AS20" s="281"/>
      <c r="AT20" s="281"/>
      <c r="AU20" s="281"/>
      <c r="AV20" s="281"/>
      <c r="AW20" s="281"/>
      <c r="AX20" s="281"/>
    </row>
    <row r="21" spans="1:50" x14ac:dyDescent="0.2">
      <c r="L21" s="208"/>
      <c r="M21" s="281"/>
      <c r="N21" s="281"/>
      <c r="O21" s="281"/>
      <c r="P21" s="281"/>
      <c r="Q21" s="281"/>
      <c r="R21" s="281"/>
      <c r="S21" s="281"/>
      <c r="T21" s="281"/>
      <c r="U21" s="281"/>
      <c r="V21" s="281"/>
      <c r="W21" s="281"/>
      <c r="X21" s="281"/>
      <c r="Y21" s="281"/>
      <c r="Z21" s="281"/>
      <c r="AA21" s="281"/>
      <c r="AB21" s="281"/>
      <c r="AC21" s="281"/>
      <c r="AD21" s="281"/>
      <c r="AE21" s="281"/>
      <c r="AF21" s="281"/>
      <c r="AG21" s="281"/>
      <c r="AH21" s="281"/>
      <c r="AI21" s="281"/>
      <c r="AJ21" s="281"/>
      <c r="AK21" s="281"/>
      <c r="AL21" s="281"/>
      <c r="AM21" s="281"/>
      <c r="AN21" s="281"/>
      <c r="AO21" s="281"/>
      <c r="AP21" s="281"/>
      <c r="AQ21" s="281"/>
      <c r="AR21" s="281"/>
      <c r="AS21" s="281"/>
      <c r="AT21" s="281"/>
      <c r="AU21" s="281"/>
      <c r="AV21" s="281"/>
      <c r="AW21" s="281"/>
      <c r="AX21" s="281"/>
    </row>
    <row r="22" spans="1:50" x14ac:dyDescent="0.2">
      <c r="L22" s="208"/>
      <c r="M22" s="281"/>
      <c r="N22" s="281"/>
      <c r="O22" s="281"/>
      <c r="P22" s="281"/>
      <c r="Q22" s="281"/>
      <c r="R22" s="281"/>
      <c r="S22" s="281"/>
      <c r="T22" s="281"/>
      <c r="U22" s="281"/>
      <c r="V22" s="281"/>
      <c r="W22" s="281"/>
      <c r="X22" s="281"/>
      <c r="Y22" s="281"/>
      <c r="Z22" s="281"/>
      <c r="AA22" s="281"/>
      <c r="AB22" s="281"/>
      <c r="AC22" s="281"/>
      <c r="AD22" s="281"/>
      <c r="AE22" s="281"/>
      <c r="AF22" s="281"/>
      <c r="AG22" s="281"/>
      <c r="AH22" s="281"/>
      <c r="AI22" s="281"/>
      <c r="AJ22" s="281"/>
      <c r="AK22" s="281"/>
      <c r="AL22" s="281"/>
      <c r="AM22" s="281"/>
      <c r="AN22" s="281"/>
      <c r="AO22" s="281"/>
      <c r="AP22" s="281"/>
      <c r="AQ22" s="281"/>
      <c r="AR22" s="281"/>
      <c r="AS22" s="281"/>
      <c r="AT22" s="281"/>
      <c r="AU22" s="281"/>
      <c r="AV22" s="281"/>
      <c r="AW22" s="281"/>
      <c r="AX22" s="281"/>
    </row>
    <row r="23" spans="1:50" x14ac:dyDescent="0.2">
      <c r="L23" s="208"/>
      <c r="M23" s="281"/>
      <c r="N23" s="281"/>
      <c r="O23" s="281"/>
      <c r="P23" s="281"/>
      <c r="Q23" s="281"/>
      <c r="R23" s="281"/>
      <c r="S23" s="281"/>
      <c r="T23" s="281"/>
      <c r="U23" s="281"/>
      <c r="V23" s="281"/>
      <c r="W23" s="281"/>
      <c r="X23" s="281"/>
      <c r="Y23" s="281"/>
      <c r="Z23" s="281"/>
      <c r="AA23" s="281"/>
      <c r="AB23" s="281"/>
      <c r="AC23" s="281"/>
      <c r="AD23" s="281"/>
      <c r="AE23" s="281"/>
      <c r="AF23" s="281"/>
      <c r="AG23" s="281"/>
      <c r="AH23" s="281"/>
      <c r="AI23" s="281"/>
      <c r="AJ23" s="281"/>
      <c r="AK23" s="281"/>
      <c r="AL23" s="281"/>
      <c r="AM23" s="281"/>
      <c r="AN23" s="281"/>
      <c r="AO23" s="281"/>
      <c r="AP23" s="281"/>
      <c r="AQ23" s="281"/>
      <c r="AR23" s="281"/>
      <c r="AS23" s="281"/>
      <c r="AT23" s="281"/>
      <c r="AU23" s="281"/>
      <c r="AV23" s="281"/>
      <c r="AW23" s="281"/>
      <c r="AX23" s="281"/>
    </row>
    <row r="24" spans="1:50" x14ac:dyDescent="0.2">
      <c r="L24" s="208"/>
      <c r="M24" s="281"/>
      <c r="N24" s="281"/>
      <c r="O24" s="281"/>
      <c r="P24" s="281"/>
      <c r="Q24" s="281"/>
      <c r="R24" s="281"/>
      <c r="S24" s="281"/>
      <c r="T24" s="281"/>
      <c r="U24" s="281"/>
      <c r="V24" s="281"/>
      <c r="W24" s="281"/>
      <c r="X24" s="281"/>
      <c r="Y24" s="281"/>
      <c r="Z24" s="281"/>
      <c r="AA24" s="281"/>
      <c r="AB24" s="281"/>
      <c r="AC24" s="281"/>
      <c r="AD24" s="281"/>
      <c r="AE24" s="281"/>
      <c r="AF24" s="281"/>
      <c r="AG24" s="281"/>
      <c r="AH24" s="281"/>
      <c r="AI24" s="281"/>
      <c r="AJ24" s="281"/>
      <c r="AK24" s="281"/>
      <c r="AL24" s="281"/>
      <c r="AM24" s="281"/>
      <c r="AN24" s="281"/>
      <c r="AO24" s="281"/>
      <c r="AP24" s="281"/>
      <c r="AQ24" s="281"/>
      <c r="AR24" s="281"/>
      <c r="AS24" s="281"/>
      <c r="AT24" s="281"/>
      <c r="AU24" s="281"/>
      <c r="AV24" s="281"/>
      <c r="AW24" s="281"/>
      <c r="AX24" s="281"/>
    </row>
    <row r="25" spans="1:50" x14ac:dyDescent="0.2">
      <c r="L25" s="208"/>
      <c r="M25" s="281"/>
      <c r="N25" s="281"/>
      <c r="O25" s="281"/>
      <c r="P25" s="281"/>
      <c r="Q25" s="281"/>
      <c r="R25" s="281"/>
      <c r="S25" s="281"/>
      <c r="T25" s="281"/>
      <c r="U25" s="281"/>
      <c r="V25" s="281"/>
      <c r="W25" s="281"/>
      <c r="X25" s="281"/>
      <c r="Y25" s="281"/>
      <c r="Z25" s="281"/>
      <c r="AA25" s="281"/>
      <c r="AB25" s="281"/>
      <c r="AC25" s="281"/>
      <c r="AD25" s="281"/>
      <c r="AE25" s="281"/>
      <c r="AF25" s="281"/>
      <c r="AG25" s="281"/>
      <c r="AH25" s="281"/>
      <c r="AI25" s="281"/>
      <c r="AJ25" s="281"/>
      <c r="AK25" s="281"/>
      <c r="AL25" s="281"/>
      <c r="AM25" s="281"/>
      <c r="AN25" s="281"/>
      <c r="AO25" s="281"/>
      <c r="AP25" s="281"/>
      <c r="AQ25" s="281"/>
      <c r="AR25" s="281"/>
      <c r="AS25" s="281"/>
      <c r="AT25" s="281"/>
      <c r="AU25" s="281"/>
      <c r="AV25" s="281"/>
      <c r="AW25" s="281"/>
      <c r="AX25" s="281"/>
    </row>
    <row r="26" spans="1:50" x14ac:dyDescent="0.2">
      <c r="L26" s="208"/>
      <c r="M26" s="281"/>
      <c r="N26" s="281"/>
      <c r="O26" s="281"/>
      <c r="P26" s="281"/>
      <c r="Q26" s="281"/>
      <c r="R26" s="281"/>
      <c r="S26" s="281"/>
      <c r="T26" s="281"/>
      <c r="U26" s="281"/>
      <c r="V26" s="281"/>
      <c r="W26" s="281"/>
      <c r="X26" s="281"/>
      <c r="Y26" s="281"/>
      <c r="Z26" s="281"/>
      <c r="AA26" s="281"/>
      <c r="AB26" s="281"/>
      <c r="AC26" s="281"/>
      <c r="AD26" s="281"/>
      <c r="AE26" s="281"/>
      <c r="AF26" s="281"/>
      <c r="AG26" s="281"/>
      <c r="AH26" s="281"/>
      <c r="AI26" s="281"/>
      <c r="AJ26" s="281"/>
      <c r="AK26" s="281"/>
      <c r="AL26" s="281"/>
      <c r="AM26" s="281"/>
      <c r="AN26" s="281"/>
      <c r="AO26" s="281"/>
      <c r="AP26" s="281"/>
      <c r="AQ26" s="281"/>
      <c r="AR26" s="281"/>
      <c r="AS26" s="281"/>
      <c r="AT26" s="281"/>
      <c r="AU26" s="281"/>
      <c r="AV26" s="281"/>
      <c r="AW26" s="281"/>
      <c r="AX26" s="281"/>
    </row>
    <row r="27" spans="1:50" x14ac:dyDescent="0.2">
      <c r="L27" s="208"/>
      <c r="M27" s="281"/>
      <c r="N27" s="281"/>
      <c r="O27" s="281"/>
      <c r="P27" s="281"/>
      <c r="Q27" s="281"/>
      <c r="R27" s="281"/>
      <c r="S27" s="281"/>
      <c r="T27" s="281"/>
      <c r="U27" s="281"/>
      <c r="V27" s="281"/>
      <c r="W27" s="281"/>
      <c r="X27" s="281"/>
      <c r="Y27" s="281"/>
      <c r="Z27" s="281"/>
      <c r="AA27" s="281"/>
      <c r="AB27" s="281"/>
      <c r="AC27" s="281"/>
      <c r="AD27" s="281"/>
      <c r="AE27" s="281"/>
      <c r="AF27" s="281"/>
      <c r="AG27" s="281"/>
      <c r="AH27" s="281"/>
      <c r="AI27" s="281"/>
      <c r="AJ27" s="281"/>
      <c r="AK27" s="281"/>
      <c r="AL27" s="281"/>
      <c r="AM27" s="281"/>
      <c r="AN27" s="281"/>
      <c r="AO27" s="281"/>
      <c r="AP27" s="281"/>
      <c r="AQ27" s="281"/>
      <c r="AR27" s="281"/>
      <c r="AS27" s="281"/>
      <c r="AT27" s="281"/>
      <c r="AU27" s="281"/>
      <c r="AV27" s="281"/>
      <c r="AW27" s="281"/>
      <c r="AX27" s="281"/>
    </row>
    <row r="28" spans="1:50" x14ac:dyDescent="0.2">
      <c r="L28" s="208"/>
      <c r="M28" s="281"/>
      <c r="N28" s="282"/>
      <c r="O28" s="281"/>
      <c r="P28" s="281"/>
      <c r="Q28" s="281"/>
      <c r="R28" s="281"/>
      <c r="S28" s="281"/>
      <c r="T28" s="281"/>
      <c r="U28" s="281"/>
      <c r="V28" s="281"/>
      <c r="W28" s="281"/>
      <c r="X28" s="281"/>
      <c r="Y28" s="281"/>
      <c r="Z28" s="281"/>
      <c r="AA28" s="281"/>
      <c r="AB28" s="281"/>
      <c r="AC28" s="281"/>
      <c r="AD28" s="281"/>
      <c r="AE28" s="281"/>
      <c r="AF28" s="281"/>
      <c r="AG28" s="281"/>
      <c r="AH28" s="281"/>
      <c r="AI28" s="281"/>
      <c r="AJ28" s="281"/>
      <c r="AK28" s="281"/>
      <c r="AL28" s="281"/>
      <c r="AM28" s="281"/>
      <c r="AN28" s="281"/>
      <c r="AO28" s="281"/>
      <c r="AP28" s="281"/>
      <c r="AQ28" s="281"/>
      <c r="AR28" s="281"/>
      <c r="AS28" s="281"/>
      <c r="AT28" s="281"/>
      <c r="AU28" s="281"/>
      <c r="AV28" s="281"/>
      <c r="AW28" s="281"/>
      <c r="AX28" s="281"/>
    </row>
    <row r="29" spans="1:50" x14ac:dyDescent="0.2">
      <c r="L29" s="208"/>
    </row>
    <row r="30" spans="1:50" x14ac:dyDescent="0.2">
      <c r="L30" s="208"/>
    </row>
    <row r="31" spans="1:50" x14ac:dyDescent="0.2">
      <c r="L31" s="208"/>
    </row>
    <row r="32" spans="1:50" ht="15" x14ac:dyDescent="0.25">
      <c r="A32" s="205"/>
      <c r="L32" s="208"/>
    </row>
    <row r="33" spans="12:12" x14ac:dyDescent="0.2">
      <c r="L33" s="208"/>
    </row>
    <row r="34" spans="12:12" x14ac:dyDescent="0.2">
      <c r="L34" s="208"/>
    </row>
    <row r="35" spans="12:12" x14ac:dyDescent="0.2">
      <c r="L35" s="208"/>
    </row>
    <row r="36" spans="12:12" x14ac:dyDescent="0.2">
      <c r="L36" s="208"/>
    </row>
    <row r="37" spans="12:12" x14ac:dyDescent="0.2">
      <c r="L37" s="208"/>
    </row>
    <row r="38" spans="12:12" x14ac:dyDescent="0.2">
      <c r="L38" s="208"/>
    </row>
    <row r="39" spans="12:12" x14ac:dyDescent="0.2">
      <c r="L39" s="208"/>
    </row>
    <row r="40" spans="12:12" x14ac:dyDescent="0.2">
      <c r="L40" s="208"/>
    </row>
    <row r="41" spans="12:12" x14ac:dyDescent="0.2">
      <c r="L41" s="208"/>
    </row>
    <row r="42" spans="12:12" x14ac:dyDescent="0.2">
      <c r="L42" s="208"/>
    </row>
    <row r="43" spans="12:12" x14ac:dyDescent="0.2">
      <c r="L43" s="208"/>
    </row>
    <row r="44" spans="12:12" x14ac:dyDescent="0.2">
      <c r="L44" s="208"/>
    </row>
    <row r="45" spans="12:12" x14ac:dyDescent="0.2">
      <c r="L45" s="208"/>
    </row>
    <row r="46" spans="12:12" x14ac:dyDescent="0.2">
      <c r="L46" s="208"/>
    </row>
    <row r="47" spans="12:12" x14ac:dyDescent="0.2">
      <c r="L47" s="208"/>
    </row>
    <row r="48" spans="12:12" x14ac:dyDescent="0.2">
      <c r="L48" s="208"/>
    </row>
    <row r="49" spans="1:12" x14ac:dyDescent="0.2">
      <c r="L49" s="208"/>
    </row>
    <row r="50" spans="1:12" x14ac:dyDescent="0.2">
      <c r="L50" s="208"/>
    </row>
    <row r="51" spans="1:12" x14ac:dyDescent="0.2">
      <c r="L51" s="283"/>
    </row>
    <row r="52" spans="1:12" x14ac:dyDescent="0.2">
      <c r="L52" s="208"/>
    </row>
    <row r="53" spans="1:12" x14ac:dyDescent="0.2">
      <c r="L53" s="208"/>
    </row>
    <row r="54" spans="1:12" x14ac:dyDescent="0.2">
      <c r="L54" s="208"/>
    </row>
    <row r="55" spans="1:12" ht="15" x14ac:dyDescent="0.25">
      <c r="A55" s="205"/>
      <c r="L55" s="208"/>
    </row>
    <row r="56" spans="1:12" x14ac:dyDescent="0.2">
      <c r="L56" s="208"/>
    </row>
    <row r="57" spans="1:12" x14ac:dyDescent="0.2">
      <c r="L57" s="208"/>
    </row>
    <row r="58" spans="1:12" x14ac:dyDescent="0.2">
      <c r="L58" s="208"/>
    </row>
    <row r="59" spans="1:12" x14ac:dyDescent="0.2">
      <c r="L59" s="208"/>
    </row>
    <row r="60" spans="1:12" x14ac:dyDescent="0.2">
      <c r="L60" s="208"/>
    </row>
    <row r="61" spans="1:12" x14ac:dyDescent="0.2">
      <c r="L61" s="208"/>
    </row>
    <row r="62" spans="1:12" x14ac:dyDescent="0.2">
      <c r="L62" s="208"/>
    </row>
    <row r="63" spans="1:12" x14ac:dyDescent="0.2">
      <c r="L63" s="208"/>
    </row>
    <row r="64" spans="1:12" x14ac:dyDescent="0.2">
      <c r="L64" s="208"/>
    </row>
    <row r="65" spans="12:12" x14ac:dyDescent="0.2">
      <c r="L65" s="208"/>
    </row>
    <row r="66" spans="12:12" x14ac:dyDescent="0.2">
      <c r="L66" s="208"/>
    </row>
    <row r="67" spans="12:12" x14ac:dyDescent="0.2">
      <c r="L67" s="208"/>
    </row>
    <row r="68" spans="12:12" x14ac:dyDescent="0.2">
      <c r="L68" s="208"/>
    </row>
    <row r="69" spans="12:12" x14ac:dyDescent="0.2">
      <c r="L69" s="208"/>
    </row>
    <row r="70" spans="12:12" x14ac:dyDescent="0.2">
      <c r="L70" s="208"/>
    </row>
    <row r="71" spans="12:12" x14ac:dyDescent="0.2">
      <c r="L71" s="208"/>
    </row>
    <row r="72" spans="12:12" x14ac:dyDescent="0.2">
      <c r="L72" s="208"/>
    </row>
    <row r="73" spans="12:12" x14ac:dyDescent="0.2">
      <c r="L73" s="208"/>
    </row>
    <row r="74" spans="12:12" x14ac:dyDescent="0.2">
      <c r="L74" s="208"/>
    </row>
    <row r="75" spans="12:12" x14ac:dyDescent="0.2">
      <c r="L75" s="208"/>
    </row>
    <row r="76" spans="12:12" x14ac:dyDescent="0.2">
      <c r="L76" s="208"/>
    </row>
    <row r="77" spans="12:12" x14ac:dyDescent="0.2">
      <c r="L77" s="283"/>
    </row>
    <row r="78" spans="12:12" x14ac:dyDescent="0.2">
      <c r="L78" s="208"/>
    </row>
    <row r="79" spans="12:12" x14ac:dyDescent="0.2">
      <c r="L79" s="208"/>
    </row>
    <row r="80" spans="12:12" x14ac:dyDescent="0.2">
      <c r="L80" s="208"/>
    </row>
    <row r="81" spans="12:12" x14ac:dyDescent="0.2">
      <c r="L81" s="208"/>
    </row>
    <row r="82" spans="12:12" x14ac:dyDescent="0.2">
      <c r="L82" s="208"/>
    </row>
    <row r="83" spans="12:12" x14ac:dyDescent="0.2">
      <c r="L83" s="208"/>
    </row>
    <row r="84" spans="12:12" x14ac:dyDescent="0.2">
      <c r="L84" s="208"/>
    </row>
    <row r="85" spans="12:12" x14ac:dyDescent="0.2">
      <c r="L85" s="208"/>
    </row>
    <row r="86" spans="12:12" x14ac:dyDescent="0.2">
      <c r="L86" s="208"/>
    </row>
    <row r="87" spans="12:12" x14ac:dyDescent="0.2">
      <c r="L87" s="208"/>
    </row>
    <row r="88" spans="12:12" x14ac:dyDescent="0.2">
      <c r="L88" s="208"/>
    </row>
    <row r="89" spans="12:12" x14ac:dyDescent="0.2">
      <c r="L89" s="208"/>
    </row>
    <row r="90" spans="12:12" x14ac:dyDescent="0.2">
      <c r="L90" s="208"/>
    </row>
    <row r="91" spans="12:12" x14ac:dyDescent="0.2">
      <c r="L91" s="208"/>
    </row>
    <row r="92" spans="12:12" x14ac:dyDescent="0.2">
      <c r="L92" s="208"/>
    </row>
    <row r="93" spans="12:12" x14ac:dyDescent="0.2">
      <c r="L93" s="208"/>
    </row>
    <row r="94" spans="12:12" x14ac:dyDescent="0.2">
      <c r="L94" s="208"/>
    </row>
    <row r="95" spans="12:12" x14ac:dyDescent="0.2">
      <c r="L95" s="283"/>
    </row>
    <row r="96" spans="12:12" x14ac:dyDescent="0.2">
      <c r="L96" s="283"/>
    </row>
    <row r="97" spans="12:12" x14ac:dyDescent="0.2">
      <c r="L97" s="208"/>
    </row>
    <row r="98" spans="12:12" x14ac:dyDescent="0.2">
      <c r="L98" s="208"/>
    </row>
    <row r="99" spans="12:12" x14ac:dyDescent="0.2">
      <c r="L99" s="208"/>
    </row>
    <row r="100" spans="12:12" x14ac:dyDescent="0.2">
      <c r="L100" s="208"/>
    </row>
    <row r="101" spans="12:12" x14ac:dyDescent="0.2">
      <c r="L101" s="208"/>
    </row>
    <row r="102" spans="12:12" x14ac:dyDescent="0.2">
      <c r="L102" s="208"/>
    </row>
    <row r="103" spans="12:12" x14ac:dyDescent="0.2">
      <c r="L103" s="208"/>
    </row>
    <row r="104" spans="12:12" x14ac:dyDescent="0.2">
      <c r="L104" s="208"/>
    </row>
    <row r="105" spans="12:12" x14ac:dyDescent="0.2">
      <c r="L105" s="208"/>
    </row>
    <row r="106" spans="12:12" x14ac:dyDescent="0.2">
      <c r="L106" s="208"/>
    </row>
    <row r="107" spans="12:12" x14ac:dyDescent="0.2">
      <c r="L107" s="208"/>
    </row>
    <row r="108" spans="12:12" x14ac:dyDescent="0.2">
      <c r="L108" s="208"/>
    </row>
    <row r="109" spans="12:12" x14ac:dyDescent="0.2">
      <c r="L109" s="208"/>
    </row>
    <row r="110" spans="12:12" x14ac:dyDescent="0.2">
      <c r="L110" s="208"/>
    </row>
    <row r="111" spans="12:12" x14ac:dyDescent="0.2">
      <c r="L111" s="208"/>
    </row>
    <row r="112" spans="12:12" x14ac:dyDescent="0.2">
      <c r="L112" s="208"/>
    </row>
    <row r="113" spans="12:12" x14ac:dyDescent="0.2">
      <c r="L113" s="208"/>
    </row>
    <row r="114" spans="12:12" x14ac:dyDescent="0.2">
      <c r="L114" s="208"/>
    </row>
    <row r="115" spans="12:12" x14ac:dyDescent="0.2">
      <c r="L115" s="208"/>
    </row>
    <row r="116" spans="12:12" x14ac:dyDescent="0.2">
      <c r="L116" s="208"/>
    </row>
    <row r="117" spans="12:12" x14ac:dyDescent="0.2">
      <c r="L117" s="208"/>
    </row>
    <row r="118" spans="12:12" x14ac:dyDescent="0.2">
      <c r="L118" s="208"/>
    </row>
    <row r="119" spans="12:12" x14ac:dyDescent="0.2">
      <c r="L119" s="208"/>
    </row>
    <row r="120" spans="12:12" x14ac:dyDescent="0.2">
      <c r="L120" s="208"/>
    </row>
    <row r="121" spans="12:12" x14ac:dyDescent="0.2">
      <c r="L121" s="208"/>
    </row>
    <row r="122" spans="12:12" x14ac:dyDescent="0.2">
      <c r="L122" s="208"/>
    </row>
    <row r="123" spans="12:12" x14ac:dyDescent="0.2">
      <c r="L123" s="208"/>
    </row>
    <row r="124" spans="12:12" x14ac:dyDescent="0.2">
      <c r="L124" s="208"/>
    </row>
    <row r="125" spans="12:12" x14ac:dyDescent="0.2">
      <c r="L125" s="208"/>
    </row>
    <row r="126" spans="12:12" x14ac:dyDescent="0.2">
      <c r="L126" s="208"/>
    </row>
    <row r="127" spans="12:12" x14ac:dyDescent="0.2">
      <c r="L127" s="208"/>
    </row>
    <row r="128" spans="12:12" x14ac:dyDescent="0.2">
      <c r="L128" s="208"/>
    </row>
    <row r="129" spans="12:12" x14ac:dyDescent="0.2">
      <c r="L129" s="208"/>
    </row>
    <row r="130" spans="12:12" x14ac:dyDescent="0.2">
      <c r="L130" s="208"/>
    </row>
    <row r="131" spans="12:12" x14ac:dyDescent="0.2">
      <c r="L131" s="208"/>
    </row>
    <row r="132" spans="12:12" x14ac:dyDescent="0.2">
      <c r="L132" s="208"/>
    </row>
    <row r="133" spans="12:12" x14ac:dyDescent="0.2">
      <c r="L133" s="208"/>
    </row>
    <row r="134" spans="12:12" x14ac:dyDescent="0.2">
      <c r="L134" s="208"/>
    </row>
    <row r="135" spans="12:12" x14ac:dyDescent="0.2">
      <c r="L135" s="208"/>
    </row>
    <row r="136" spans="12:12" x14ac:dyDescent="0.2">
      <c r="L136" s="208"/>
    </row>
    <row r="137" spans="12:12" x14ac:dyDescent="0.2">
      <c r="L137" s="208"/>
    </row>
    <row r="138" spans="12:12" x14ac:dyDescent="0.2">
      <c r="L138" s="208"/>
    </row>
    <row r="139" spans="12:12" x14ac:dyDescent="0.2">
      <c r="L139" s="208"/>
    </row>
    <row r="140" spans="12:12" x14ac:dyDescent="0.2">
      <c r="L140" s="208"/>
    </row>
    <row r="141" spans="12:12" x14ac:dyDescent="0.2">
      <c r="L141" s="208"/>
    </row>
    <row r="145" spans="12:12" x14ac:dyDescent="0.2">
      <c r="L145" s="208"/>
    </row>
    <row r="146" spans="12:12" x14ac:dyDescent="0.2">
      <c r="L146" s="208"/>
    </row>
    <row r="147" spans="12:12" x14ac:dyDescent="0.2">
      <c r="L147" s="208"/>
    </row>
    <row r="148" spans="12:12" x14ac:dyDescent="0.2">
      <c r="L148" s="208"/>
    </row>
    <row r="152" spans="12:12" x14ac:dyDescent="0.2">
      <c r="L152" s="208"/>
    </row>
    <row r="153" spans="12:12" x14ac:dyDescent="0.2">
      <c r="L153" s="208"/>
    </row>
    <row r="154" spans="12:12" x14ac:dyDescent="0.2">
      <c r="L154" s="208"/>
    </row>
    <row r="155" spans="12:12" x14ac:dyDescent="0.2">
      <c r="L155" s="208"/>
    </row>
    <row r="156" spans="12:12" x14ac:dyDescent="0.2">
      <c r="L156" s="208"/>
    </row>
  </sheetData>
  <hyperlinks>
    <hyperlink ref="A3" location="'4. Energy demand'!A1" display="Return to: Chapter contents"/>
  </hyperlinks>
  <pageMargins left="0.7" right="0.7" top="0.75" bottom="0.75" header="0.3" footer="0.3"/>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E0058"/>
  </sheetPr>
  <dimension ref="A1:AV36"/>
  <sheetViews>
    <sheetView showGridLines="0" zoomScale="85" zoomScaleNormal="85" workbookViewId="0">
      <selection activeCell="A2" sqref="A2"/>
    </sheetView>
  </sheetViews>
  <sheetFormatPr defaultColWidth="10" defaultRowHeight="14.25" x14ac:dyDescent="0.2"/>
  <cols>
    <col min="1" max="1" width="10" style="245" customWidth="1"/>
    <col min="2" max="11" width="10" style="245"/>
    <col min="12" max="12" width="26.5703125" style="245" customWidth="1"/>
    <col min="13" max="14" width="10" style="245" customWidth="1"/>
    <col min="15" max="16384" width="10" style="245"/>
  </cols>
  <sheetData>
    <row r="1" spans="1:48" s="273" customFormat="1" ht="20.25" customHeight="1" x14ac:dyDescent="0.3">
      <c r="A1" s="244" t="s">
        <v>292</v>
      </c>
    </row>
    <row r="2" spans="1:48" s="81" customFormat="1" ht="15" x14ac:dyDescent="0.25"/>
    <row r="3" spans="1:48" s="487" customFormat="1" ht="15.75" x14ac:dyDescent="0.25">
      <c r="A3" s="486" t="s">
        <v>143</v>
      </c>
    </row>
    <row r="4" spans="1:48" s="489" customFormat="1" ht="15.75" x14ac:dyDescent="0.25">
      <c r="A4" s="488"/>
    </row>
    <row r="5" spans="1:48" ht="15" x14ac:dyDescent="0.25">
      <c r="A5" s="205" t="s">
        <v>103</v>
      </c>
      <c r="L5" s="349" t="s">
        <v>293</v>
      </c>
    </row>
    <row r="6" spans="1:48" ht="15" x14ac:dyDescent="0.25">
      <c r="L6" s="349"/>
    </row>
    <row r="7" spans="1:48" ht="15" x14ac:dyDescent="0.25">
      <c r="L7" s="355" t="s">
        <v>238</v>
      </c>
      <c r="M7" s="204">
        <v>2015</v>
      </c>
      <c r="N7" s="204">
        <v>2016</v>
      </c>
      <c r="O7" s="204">
        <v>2017</v>
      </c>
      <c r="P7" s="204">
        <v>2018</v>
      </c>
      <c r="Q7" s="204">
        <v>2019</v>
      </c>
      <c r="R7" s="204">
        <v>2020</v>
      </c>
      <c r="S7" s="204">
        <v>2021</v>
      </c>
      <c r="T7" s="204">
        <v>2022</v>
      </c>
      <c r="U7" s="204">
        <v>2023</v>
      </c>
      <c r="V7" s="204">
        <v>2024</v>
      </c>
      <c r="W7" s="204">
        <v>2025</v>
      </c>
      <c r="X7" s="204">
        <v>2026</v>
      </c>
      <c r="Y7" s="204">
        <v>2027</v>
      </c>
      <c r="Z7" s="204">
        <v>2028</v>
      </c>
      <c r="AA7" s="204">
        <v>2029</v>
      </c>
      <c r="AB7" s="204">
        <v>2030</v>
      </c>
      <c r="AC7" s="204">
        <v>2031</v>
      </c>
      <c r="AD7" s="204">
        <v>2032</v>
      </c>
      <c r="AE7" s="204">
        <v>2033</v>
      </c>
      <c r="AF7" s="204">
        <v>2034</v>
      </c>
      <c r="AG7" s="204">
        <v>2035</v>
      </c>
      <c r="AH7" s="204">
        <v>2036</v>
      </c>
      <c r="AI7" s="204">
        <v>2037</v>
      </c>
      <c r="AJ7" s="204">
        <v>2038</v>
      </c>
      <c r="AK7" s="204">
        <v>2039</v>
      </c>
      <c r="AL7" s="204">
        <v>2040</v>
      </c>
      <c r="AM7" s="204">
        <v>2041</v>
      </c>
      <c r="AN7" s="204">
        <v>2042</v>
      </c>
      <c r="AO7" s="204">
        <v>2043</v>
      </c>
      <c r="AP7" s="204">
        <v>2044</v>
      </c>
      <c r="AQ7" s="204">
        <v>2045</v>
      </c>
      <c r="AR7" s="204">
        <v>2046</v>
      </c>
      <c r="AS7" s="204">
        <v>2047</v>
      </c>
      <c r="AT7" s="204">
        <v>2048</v>
      </c>
      <c r="AU7" s="204">
        <v>2049</v>
      </c>
      <c r="AV7" s="204">
        <v>2050</v>
      </c>
    </row>
    <row r="8" spans="1:48" x14ac:dyDescent="0.2">
      <c r="L8" s="286" t="s">
        <v>294</v>
      </c>
      <c r="M8" s="274"/>
      <c r="N8" s="274"/>
      <c r="O8" s="221">
        <v>0.16308219758675349</v>
      </c>
      <c r="P8" s="221">
        <v>0.10331227349662811</v>
      </c>
      <c r="Q8" s="221">
        <v>0.19467796821585737</v>
      </c>
      <c r="R8" s="221">
        <v>0.31361232572347975</v>
      </c>
      <c r="S8" s="221">
        <v>0.46568916677824523</v>
      </c>
      <c r="T8" s="221">
        <v>0.66082994061795752</v>
      </c>
      <c r="U8" s="221">
        <v>0.91479476633513856</v>
      </c>
      <c r="V8" s="221">
        <v>1.2458228141562109</v>
      </c>
      <c r="W8" s="221">
        <v>1.6734450873570648</v>
      </c>
      <c r="X8" s="221">
        <v>2.2217239529716002</v>
      </c>
      <c r="Y8" s="221">
        <v>2.9147465317445169</v>
      </c>
      <c r="Z8" s="221">
        <v>3.7741552921126211</v>
      </c>
      <c r="AA8" s="221">
        <v>4.8138393746495627</v>
      </c>
      <c r="AB8" s="221">
        <v>6.029787110391621</v>
      </c>
      <c r="AC8" s="221">
        <v>7.4181332307642132</v>
      </c>
      <c r="AD8" s="221">
        <v>8.9297441921648097</v>
      </c>
      <c r="AE8" s="221">
        <v>10.501764935358981</v>
      </c>
      <c r="AF8" s="221">
        <v>12.051265094209938</v>
      </c>
      <c r="AG8" s="221">
        <v>13.530574768511636</v>
      </c>
      <c r="AH8" s="221">
        <v>14.892510599727174</v>
      </c>
      <c r="AI8" s="221">
        <v>16.145981795407188</v>
      </c>
      <c r="AJ8" s="221">
        <v>17.289588447274951</v>
      </c>
      <c r="AK8" s="221">
        <v>18.355765601307727</v>
      </c>
      <c r="AL8" s="221">
        <v>19.383558839209321</v>
      </c>
      <c r="AM8" s="221">
        <v>20.13049284745853</v>
      </c>
      <c r="AN8" s="221">
        <v>20.79479767435496</v>
      </c>
      <c r="AO8" s="221">
        <v>21.397901797563303</v>
      </c>
      <c r="AP8" s="221">
        <v>21.927470354523635</v>
      </c>
      <c r="AQ8" s="221">
        <v>22.377635345202563</v>
      </c>
      <c r="AR8" s="221">
        <v>22.765889208197191</v>
      </c>
      <c r="AS8" s="221">
        <v>23.099829908452776</v>
      </c>
      <c r="AT8" s="221">
        <v>23.405916198870852</v>
      </c>
      <c r="AU8" s="221">
        <v>23.727214541307532</v>
      </c>
      <c r="AV8" s="221">
        <v>23.981355989677006</v>
      </c>
    </row>
    <row r="9" spans="1:48" x14ac:dyDescent="0.2">
      <c r="L9" s="286" t="s">
        <v>295</v>
      </c>
      <c r="M9" s="274"/>
      <c r="N9" s="274"/>
      <c r="O9" s="221">
        <v>5.7097814818119895E-2</v>
      </c>
      <c r="P9" s="221">
        <v>0.10313019109636037</v>
      </c>
      <c r="Q9" s="221">
        <v>0.18005623056537612</v>
      </c>
      <c r="R9" s="221">
        <v>0.28212965306328941</v>
      </c>
      <c r="S9" s="221">
        <v>0.40437842916482986</v>
      </c>
      <c r="T9" s="221">
        <v>0.55266018486768997</v>
      </c>
      <c r="U9" s="221">
        <v>0.72169210524359917</v>
      </c>
      <c r="V9" s="221">
        <v>0.87796997111088526</v>
      </c>
      <c r="W9" s="221">
        <v>1.0916263873292611</v>
      </c>
      <c r="X9" s="221">
        <v>1.3488823205538618</v>
      </c>
      <c r="Y9" s="221">
        <v>1.6643248684391354</v>
      </c>
      <c r="Z9" s="221">
        <v>2.0767785923987381</v>
      </c>
      <c r="AA9" s="221">
        <v>2.5901071458248293</v>
      </c>
      <c r="AB9" s="221">
        <v>3.1965329001836942</v>
      </c>
      <c r="AC9" s="221">
        <v>3.8921639281878573</v>
      </c>
      <c r="AD9" s="221">
        <v>4.6498475788984379</v>
      </c>
      <c r="AE9" s="221">
        <v>5.4298090508055541</v>
      </c>
      <c r="AF9" s="221">
        <v>6.1824723810332092</v>
      </c>
      <c r="AG9" s="221">
        <v>6.8638614302010339</v>
      </c>
      <c r="AH9" s="221">
        <v>7.4069185687443637</v>
      </c>
      <c r="AI9" s="221">
        <v>7.8792964200330129</v>
      </c>
      <c r="AJ9" s="221">
        <v>8.367115347854023</v>
      </c>
      <c r="AK9" s="221">
        <v>8.8586302453319306</v>
      </c>
      <c r="AL9" s="221">
        <v>9.3581055890527587</v>
      </c>
      <c r="AM9" s="221">
        <v>9.7444470569566661</v>
      </c>
      <c r="AN9" s="221">
        <v>10.103071752643245</v>
      </c>
      <c r="AO9" s="221">
        <v>10.439802429411449</v>
      </c>
      <c r="AP9" s="221">
        <v>10.746902006515194</v>
      </c>
      <c r="AQ9" s="221">
        <v>11.019636374127289</v>
      </c>
      <c r="AR9" s="221">
        <v>11.263620596456633</v>
      </c>
      <c r="AS9" s="221">
        <v>11.481917890688067</v>
      </c>
      <c r="AT9" s="221">
        <v>11.684951758202974</v>
      </c>
      <c r="AU9" s="221">
        <v>11.891544759144217</v>
      </c>
      <c r="AV9" s="221">
        <v>12.02230249798548</v>
      </c>
    </row>
    <row r="10" spans="1:48" x14ac:dyDescent="0.2">
      <c r="L10" s="286" t="s">
        <v>296</v>
      </c>
      <c r="M10" s="274"/>
      <c r="N10" s="274"/>
      <c r="O10" s="221">
        <v>5.7097814818119895E-2</v>
      </c>
      <c r="P10" s="221">
        <v>0.10313019109636037</v>
      </c>
      <c r="Q10" s="221">
        <v>0.18005623056537612</v>
      </c>
      <c r="R10" s="221">
        <v>0.28212965306328941</v>
      </c>
      <c r="S10" s="221">
        <v>0.40437842916482986</v>
      </c>
      <c r="T10" s="221">
        <v>0.55266018486768997</v>
      </c>
      <c r="U10" s="221">
        <v>0.72169210524359917</v>
      </c>
      <c r="V10" s="221">
        <v>0.87796997111088526</v>
      </c>
      <c r="W10" s="221">
        <v>1.0658229631852736</v>
      </c>
      <c r="X10" s="221">
        <v>1.2789114405452948</v>
      </c>
      <c r="Y10" s="221">
        <v>1.5238617210884708</v>
      </c>
      <c r="Z10" s="221">
        <v>1.829875445643163</v>
      </c>
      <c r="AA10" s="221">
        <v>2.1900595920090953</v>
      </c>
      <c r="AB10" s="221">
        <v>2.553791789962971</v>
      </c>
      <c r="AC10" s="221">
        <v>2.8864077618074644</v>
      </c>
      <c r="AD10" s="221">
        <v>3.1838428675207053</v>
      </c>
      <c r="AE10" s="221">
        <v>3.4143670672021189</v>
      </c>
      <c r="AF10" s="221">
        <v>3.551705862767518</v>
      </c>
      <c r="AG10" s="221">
        <v>3.5785228582604804</v>
      </c>
      <c r="AH10" s="221">
        <v>3.4612971771670562</v>
      </c>
      <c r="AI10" s="221">
        <v>3.2853701205147567</v>
      </c>
      <c r="AJ10" s="221">
        <v>3.156090397041968</v>
      </c>
      <c r="AK10" s="221">
        <v>3.0603901856982283</v>
      </c>
      <c r="AL10" s="221">
        <v>3.0008753214850428</v>
      </c>
      <c r="AM10" s="221">
        <v>2.9444959568322444</v>
      </c>
      <c r="AN10" s="221">
        <v>2.8914276151729581</v>
      </c>
      <c r="AO10" s="221">
        <v>2.8242125804774219</v>
      </c>
      <c r="AP10" s="221">
        <v>2.749187730761026</v>
      </c>
      <c r="AQ10" s="221">
        <v>2.6398781541615115</v>
      </c>
      <c r="AR10" s="221">
        <v>2.5455764766134692</v>
      </c>
      <c r="AS10" s="221">
        <v>2.4025523487082463</v>
      </c>
      <c r="AT10" s="221">
        <v>2.2826445006245031</v>
      </c>
      <c r="AU10" s="221">
        <v>2.0793605717776131</v>
      </c>
      <c r="AV10" s="221">
        <v>1.829631529920162</v>
      </c>
    </row>
    <row r="31" spans="1:12" ht="15" x14ac:dyDescent="0.25">
      <c r="A31" s="205" t="s">
        <v>114</v>
      </c>
      <c r="L31" s="349" t="s">
        <v>293</v>
      </c>
    </row>
    <row r="33" spans="12:48" ht="15" x14ac:dyDescent="0.25">
      <c r="L33" s="355" t="s">
        <v>238</v>
      </c>
      <c r="M33" s="274">
        <v>2015</v>
      </c>
      <c r="N33" s="274">
        <v>2016</v>
      </c>
      <c r="O33" s="204">
        <v>2017</v>
      </c>
      <c r="P33" s="204">
        <v>2018</v>
      </c>
      <c r="Q33" s="204">
        <v>2019</v>
      </c>
      <c r="R33" s="204">
        <v>2020</v>
      </c>
      <c r="S33" s="204">
        <v>2021</v>
      </c>
      <c r="T33" s="204">
        <v>2022</v>
      </c>
      <c r="U33" s="204">
        <v>2023</v>
      </c>
      <c r="V33" s="204">
        <v>2024</v>
      </c>
      <c r="W33" s="204">
        <v>2025</v>
      </c>
      <c r="X33" s="204">
        <v>2026</v>
      </c>
      <c r="Y33" s="204">
        <v>2027</v>
      </c>
      <c r="Z33" s="204">
        <v>2028</v>
      </c>
      <c r="AA33" s="204">
        <v>2029</v>
      </c>
      <c r="AB33" s="204">
        <v>2030</v>
      </c>
      <c r="AC33" s="204">
        <v>2031</v>
      </c>
      <c r="AD33" s="204">
        <v>2032</v>
      </c>
      <c r="AE33" s="204">
        <v>2033</v>
      </c>
      <c r="AF33" s="204">
        <v>2034</v>
      </c>
      <c r="AG33" s="204">
        <v>2035</v>
      </c>
      <c r="AH33" s="204">
        <v>2036</v>
      </c>
      <c r="AI33" s="204">
        <v>2037</v>
      </c>
      <c r="AJ33" s="204">
        <v>2038</v>
      </c>
      <c r="AK33" s="204">
        <v>2039</v>
      </c>
      <c r="AL33" s="204">
        <v>2040</v>
      </c>
      <c r="AM33" s="204">
        <v>2041</v>
      </c>
      <c r="AN33" s="204">
        <v>2042</v>
      </c>
      <c r="AO33" s="204">
        <v>2043</v>
      </c>
      <c r="AP33" s="204">
        <v>2044</v>
      </c>
      <c r="AQ33" s="204">
        <v>2045</v>
      </c>
      <c r="AR33" s="204">
        <v>2046</v>
      </c>
      <c r="AS33" s="204">
        <v>2047</v>
      </c>
      <c r="AT33" s="204">
        <v>2048</v>
      </c>
      <c r="AU33" s="204">
        <v>2049</v>
      </c>
      <c r="AV33" s="204">
        <v>2050</v>
      </c>
    </row>
    <row r="34" spans="12:48" x14ac:dyDescent="0.2">
      <c r="L34" s="286" t="s">
        <v>294</v>
      </c>
      <c r="M34" s="274"/>
      <c r="N34" s="274"/>
      <c r="O34" s="221">
        <v>5.7097814818119895E-2</v>
      </c>
      <c r="P34" s="221">
        <v>0.10313019109636037</v>
      </c>
      <c r="Q34" s="221">
        <v>0.11900089449418522</v>
      </c>
      <c r="R34" s="221">
        <v>0.15303756528749374</v>
      </c>
      <c r="S34" s="221">
        <v>0.19303197662892163</v>
      </c>
      <c r="T34" s="221">
        <v>0.23696554852434795</v>
      </c>
      <c r="U34" s="221">
        <v>0.28842764778940033</v>
      </c>
      <c r="V34" s="221">
        <v>0.35170385983929459</v>
      </c>
      <c r="W34" s="221">
        <v>0.43023573997229914</v>
      </c>
      <c r="X34" s="221">
        <v>0.52638308147448643</v>
      </c>
      <c r="Y34" s="221">
        <v>0.64468394145990449</v>
      </c>
      <c r="Z34" s="221">
        <v>0.79265312380968767</v>
      </c>
      <c r="AA34" s="221">
        <v>0.97421821377627937</v>
      </c>
      <c r="AB34" s="221">
        <v>1.1991113320023283</v>
      </c>
      <c r="AC34" s="221">
        <v>1.4797416965229861</v>
      </c>
      <c r="AD34" s="221">
        <v>1.8293702887619752</v>
      </c>
      <c r="AE34" s="221">
        <v>2.2584381025670841</v>
      </c>
      <c r="AF34" s="221">
        <v>2.7772775558751155</v>
      </c>
      <c r="AG34" s="221">
        <v>3.3965190994370786</v>
      </c>
      <c r="AH34" s="221">
        <v>4.1220149196845517</v>
      </c>
      <c r="AI34" s="221">
        <v>4.9550833550097213</v>
      </c>
      <c r="AJ34" s="221">
        <v>5.8908994488001021</v>
      </c>
      <c r="AK34" s="221">
        <v>6.9172092361295165</v>
      </c>
      <c r="AL34" s="221">
        <v>8.0142876201757414</v>
      </c>
      <c r="AM34" s="221">
        <v>9.1519833996041982</v>
      </c>
      <c r="AN34" s="221">
        <v>10.296186171476187</v>
      </c>
      <c r="AO34" s="221">
        <v>11.408323171721459</v>
      </c>
      <c r="AP34" s="221">
        <v>12.456678684160353</v>
      </c>
      <c r="AQ34" s="221">
        <v>13.418450810504556</v>
      </c>
      <c r="AR34" s="221">
        <v>14.284659153977112</v>
      </c>
      <c r="AS34" s="221">
        <v>15.060000338203189</v>
      </c>
      <c r="AT34" s="221">
        <v>15.691986354497125</v>
      </c>
      <c r="AU34" s="221">
        <v>15.97735658826724</v>
      </c>
      <c r="AV34" s="221">
        <v>16.301338906656763</v>
      </c>
    </row>
    <row r="35" spans="12:48" x14ac:dyDescent="0.2">
      <c r="L35" s="286" t="s">
        <v>295</v>
      </c>
      <c r="M35" s="274"/>
      <c r="N35" s="274"/>
      <c r="O35" s="221">
        <v>5.7097814818119895E-2</v>
      </c>
      <c r="P35" s="221">
        <v>0.10313019109636037</v>
      </c>
      <c r="Q35" s="221">
        <v>0.11861129341578351</v>
      </c>
      <c r="R35" s="221">
        <v>0.15218741791194101</v>
      </c>
      <c r="S35" s="221">
        <v>0.18924848348928486</v>
      </c>
      <c r="T35" s="221">
        <v>0.23077370762084876</v>
      </c>
      <c r="U35" s="221">
        <v>0.27789474588437069</v>
      </c>
      <c r="V35" s="221">
        <v>0.33223653311129014</v>
      </c>
      <c r="W35" s="221">
        <v>0.39968085082592875</v>
      </c>
      <c r="X35" s="221">
        <v>0.48516970650601987</v>
      </c>
      <c r="Y35" s="221">
        <v>0.59069226239311501</v>
      </c>
      <c r="Z35" s="221">
        <v>0.7225711167949378</v>
      </c>
      <c r="AA35" s="221">
        <v>0.8834277197737872</v>
      </c>
      <c r="AB35" s="221">
        <v>1.0803426467097967</v>
      </c>
      <c r="AC35" s="221">
        <v>1.3208942331814928</v>
      </c>
      <c r="AD35" s="221">
        <v>1.6076968471388007</v>
      </c>
      <c r="AE35" s="221">
        <v>1.9280470036826396</v>
      </c>
      <c r="AF35" s="221">
        <v>2.2796142626918714</v>
      </c>
      <c r="AG35" s="221">
        <v>2.6653979606434461</v>
      </c>
      <c r="AH35" s="221">
        <v>3.1341582128804562</v>
      </c>
      <c r="AI35" s="221">
        <v>3.6236549923552275</v>
      </c>
      <c r="AJ35" s="221">
        <v>4.1553168313372488</v>
      </c>
      <c r="AK35" s="221">
        <v>4.785031290307229</v>
      </c>
      <c r="AL35" s="221">
        <v>5.4848006569607755</v>
      </c>
      <c r="AM35" s="221">
        <v>6.2251885967440472</v>
      </c>
      <c r="AN35" s="221">
        <v>6.9776887993782717</v>
      </c>
      <c r="AO35" s="221">
        <v>7.7130847250476773</v>
      </c>
      <c r="AP35" s="221">
        <v>8.4081809492522126</v>
      </c>
      <c r="AQ35" s="221">
        <v>9.0466340822173059</v>
      </c>
      <c r="AR35" s="221">
        <v>9.6218662511786839</v>
      </c>
      <c r="AS35" s="221">
        <v>10.136730959771727</v>
      </c>
      <c r="AT35" s="221">
        <v>10.556123718213119</v>
      </c>
      <c r="AU35" s="221">
        <v>10.744760781700261</v>
      </c>
      <c r="AV35" s="221">
        <v>10.960071773150796</v>
      </c>
    </row>
    <row r="36" spans="12:48" x14ac:dyDescent="0.2">
      <c r="L36" s="286" t="s">
        <v>296</v>
      </c>
      <c r="M36" s="274"/>
      <c r="N36" s="274"/>
      <c r="O36" s="221">
        <v>5.7097814818119895E-2</v>
      </c>
      <c r="P36" s="221">
        <v>0.10313019109636037</v>
      </c>
      <c r="Q36" s="221">
        <v>0.11861129341578351</v>
      </c>
      <c r="R36" s="221">
        <v>0.15218741791194101</v>
      </c>
      <c r="S36" s="221">
        <v>0.18924848348928486</v>
      </c>
      <c r="T36" s="221">
        <v>0.23077370762084876</v>
      </c>
      <c r="U36" s="221">
        <v>0.27789474588437069</v>
      </c>
      <c r="V36" s="221">
        <v>0.33223653311129014</v>
      </c>
      <c r="W36" s="221">
        <v>0.39484489582633686</v>
      </c>
      <c r="X36" s="221">
        <v>0.47325828044334922</v>
      </c>
      <c r="Y36" s="221">
        <v>0.56854554807153967</v>
      </c>
      <c r="Z36" s="221">
        <v>0.6859585284007772</v>
      </c>
      <c r="AA36" s="221">
        <v>0.82650901932272947</v>
      </c>
      <c r="AB36" s="221">
        <v>0.99056254727091875</v>
      </c>
      <c r="AC36" s="221">
        <v>1.1793638164568228</v>
      </c>
      <c r="AD36" s="221">
        <v>1.3941624897291796</v>
      </c>
      <c r="AE36" s="221">
        <v>1.6159284493095578</v>
      </c>
      <c r="AF36" s="221">
        <v>1.8343774738075922</v>
      </c>
      <c r="AG36" s="221">
        <v>2.0434703528377534</v>
      </c>
      <c r="AH36" s="221">
        <v>2.2821798166969272</v>
      </c>
      <c r="AI36" s="221">
        <v>2.4789228572600797</v>
      </c>
      <c r="AJ36" s="221">
        <v>2.6477061105925501</v>
      </c>
      <c r="AK36" s="221">
        <v>2.8402845301891446</v>
      </c>
      <c r="AL36" s="221">
        <v>3.0303960286946734</v>
      </c>
      <c r="AM36" s="221">
        <v>3.1966280377015059</v>
      </c>
      <c r="AN36" s="221">
        <v>3.3254965007754786</v>
      </c>
      <c r="AO36" s="221">
        <v>3.4070307192714084</v>
      </c>
      <c r="AP36" s="221">
        <v>3.439779569968163</v>
      </c>
      <c r="AQ36" s="221">
        <v>3.4275833016133443</v>
      </c>
      <c r="AR36" s="221">
        <v>3.3793866871577247</v>
      </c>
      <c r="AS36" s="221">
        <v>3.3128730256695826</v>
      </c>
      <c r="AT36" s="221">
        <v>3.2534047610797501</v>
      </c>
      <c r="AU36" s="221">
        <v>3.149074631780473</v>
      </c>
      <c r="AV36" s="221">
        <v>3.3643856232310076</v>
      </c>
    </row>
  </sheetData>
  <hyperlinks>
    <hyperlink ref="A3" location="'4. Energy demand'!A1" display="Return to: Chapter contents"/>
  </hyperlinks>
  <pageMargins left="0.7" right="0.7" top="0.75" bottom="0.75" header="0.3" footer="0.3"/>
  <pageSetup orientation="portrait" horizontalDpi="90" verticalDpi="90"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E0058"/>
  </sheetPr>
  <dimension ref="A1:S174"/>
  <sheetViews>
    <sheetView showGridLines="0" zoomScale="80" zoomScaleNormal="80" workbookViewId="0">
      <selection activeCell="A2" sqref="A2"/>
    </sheetView>
  </sheetViews>
  <sheetFormatPr defaultColWidth="9.140625" defaultRowHeight="14.25" x14ac:dyDescent="0.2"/>
  <cols>
    <col min="1" max="11" width="9.140625" style="111"/>
    <col min="12" max="12" width="15" style="111" customWidth="1"/>
    <col min="13" max="13" width="9.140625" style="111"/>
    <col min="14" max="14" width="10.7109375" style="111" customWidth="1"/>
    <col min="15" max="17" width="15.140625" style="111" bestFit="1" customWidth="1"/>
    <col min="18" max="16384" width="9.140625" style="111"/>
  </cols>
  <sheetData>
    <row r="1" spans="1:17" s="608" customFormat="1" ht="20.25" customHeight="1" x14ac:dyDescent="0.35">
      <c r="A1" s="610" t="s">
        <v>297</v>
      </c>
    </row>
    <row r="2" spans="1:17" s="81" customFormat="1" ht="15" x14ac:dyDescent="0.25"/>
    <row r="3" spans="1:17" s="487" customFormat="1" ht="15.75" x14ac:dyDescent="0.25">
      <c r="A3" s="486" t="s">
        <v>143</v>
      </c>
    </row>
    <row r="4" spans="1:17" s="489" customFormat="1" ht="15.75" x14ac:dyDescent="0.25">
      <c r="A4" s="488"/>
    </row>
    <row r="5" spans="1:17" s="247" customFormat="1" ht="20.25" x14ac:dyDescent="0.3">
      <c r="A5" s="246"/>
      <c r="N5" s="264" t="s">
        <v>298</v>
      </c>
    </row>
    <row r="6" spans="1:17" ht="15.75" x14ac:dyDescent="0.25">
      <c r="B6" s="290" t="s">
        <v>299</v>
      </c>
      <c r="N6" s="287" t="s">
        <v>300</v>
      </c>
      <c r="O6" s="289" t="s">
        <v>301</v>
      </c>
      <c r="P6" s="289" t="s">
        <v>302</v>
      </c>
      <c r="Q6" s="289" t="s">
        <v>303</v>
      </c>
    </row>
    <row r="7" spans="1:17" x14ac:dyDescent="0.2">
      <c r="N7" s="288">
        <v>0</v>
      </c>
      <c r="O7" s="346">
        <v>0.11041060868631861</v>
      </c>
      <c r="P7" s="346">
        <v>4.0164194049624085E-3</v>
      </c>
      <c r="Q7" s="346">
        <v>2.753896120590159E-3</v>
      </c>
    </row>
    <row r="8" spans="1:17" x14ac:dyDescent="0.2">
      <c r="N8" s="288">
        <v>4.1666666666666664E-2</v>
      </c>
      <c r="O8" s="346">
        <v>7.5705107489764001E-2</v>
      </c>
      <c r="P8" s="346">
        <v>3.2935719469906876E-3</v>
      </c>
      <c r="Q8" s="346">
        <v>2.3054648721240836E-3</v>
      </c>
    </row>
    <row r="9" spans="1:17" x14ac:dyDescent="0.2">
      <c r="N9" s="288">
        <v>8.3333333333333301E-2</v>
      </c>
      <c r="O9" s="346">
        <v>4.8046617798441389E-2</v>
      </c>
      <c r="P9" s="346">
        <v>2.7034982586004682E-3</v>
      </c>
      <c r="Q9" s="346">
        <v>1.8096746942241272E-3</v>
      </c>
    </row>
    <row r="10" spans="1:17" x14ac:dyDescent="0.2">
      <c r="N10" s="288">
        <v>0.125</v>
      </c>
      <c r="O10" s="346">
        <v>3.1226145671058015E-2</v>
      </c>
      <c r="P10" s="346">
        <v>2.5535527497267162E-3</v>
      </c>
      <c r="Q10" s="346">
        <v>1.3965431980845636E-3</v>
      </c>
    </row>
    <row r="11" spans="1:17" x14ac:dyDescent="0.2">
      <c r="N11" s="288">
        <v>0.16666666666666699</v>
      </c>
      <c r="O11" s="346">
        <v>2.2187211344668722E-2</v>
      </c>
      <c r="P11" s="346">
        <v>2.6673215321132834E-3</v>
      </c>
      <c r="Q11" s="346">
        <v>1.3877734709046524E-3</v>
      </c>
    </row>
    <row r="12" spans="1:17" x14ac:dyDescent="0.2">
      <c r="N12" s="288">
        <v>0.20833333333333301</v>
      </c>
      <c r="O12" s="346">
        <v>1.8634173337841741E-2</v>
      </c>
      <c r="P12" s="346">
        <v>5.4373348645580409E-3</v>
      </c>
      <c r="Q12" s="346">
        <v>2.291405117443203E-3</v>
      </c>
    </row>
    <row r="13" spans="1:17" x14ac:dyDescent="0.2">
      <c r="N13" s="288">
        <v>0.25</v>
      </c>
      <c r="O13" s="346">
        <v>2.1172209323070901E-2</v>
      </c>
      <c r="P13" s="346">
        <v>2.4500883635602693E-2</v>
      </c>
      <c r="Q13" s="346">
        <v>5.2698944612993145E-3</v>
      </c>
    </row>
    <row r="14" spans="1:17" x14ac:dyDescent="0.2">
      <c r="N14" s="288">
        <v>0.29166666666666702</v>
      </c>
      <c r="O14" s="346">
        <v>3.1861484418975267E-2</v>
      </c>
      <c r="P14" s="346">
        <v>8.3239574196787791E-2</v>
      </c>
      <c r="Q14" s="346">
        <v>1.2989689797297269E-2</v>
      </c>
    </row>
    <row r="15" spans="1:17" x14ac:dyDescent="0.2">
      <c r="N15" s="288">
        <v>0.33333333333333298</v>
      </c>
      <c r="O15" s="346">
        <v>5.1355954872590454E-2</v>
      </c>
      <c r="P15" s="346">
        <v>0.14600530910572146</v>
      </c>
      <c r="Q15" s="346">
        <v>2.6020142550316362E-2</v>
      </c>
    </row>
    <row r="16" spans="1:17" x14ac:dyDescent="0.2">
      <c r="N16" s="288">
        <v>0.375</v>
      </c>
      <c r="O16" s="346">
        <v>7.7517271506816962E-2</v>
      </c>
      <c r="P16" s="346">
        <v>0.13571550060206752</v>
      </c>
      <c r="Q16" s="346">
        <v>3.2412832633799397E-2</v>
      </c>
    </row>
    <row r="17" spans="14:19" x14ac:dyDescent="0.2">
      <c r="N17" s="288">
        <v>0.41666666666666702</v>
      </c>
      <c r="O17" s="346">
        <v>8.2264510612436559E-2</v>
      </c>
      <c r="P17" s="346">
        <v>8.9091578222032994E-2</v>
      </c>
      <c r="Q17" s="346">
        <v>2.8066855592751128E-2</v>
      </c>
    </row>
    <row r="18" spans="14:19" x14ac:dyDescent="0.2">
      <c r="N18" s="288">
        <v>0.45833333333333298</v>
      </c>
      <c r="O18" s="346">
        <v>8.9145977538332824E-2</v>
      </c>
      <c r="P18" s="346">
        <v>6.5313052226154758E-2</v>
      </c>
      <c r="Q18" s="346">
        <v>2.3659132528655986E-2</v>
      </c>
    </row>
    <row r="19" spans="14:19" x14ac:dyDescent="0.2">
      <c r="N19" s="288">
        <v>0.5</v>
      </c>
      <c r="O19" s="346">
        <v>9.8109631830085753E-2</v>
      </c>
      <c r="P19" s="346">
        <v>5.9077093674869151E-2</v>
      </c>
      <c r="Q19" s="346">
        <v>2.1580489195768531E-2</v>
      </c>
    </row>
    <row r="20" spans="14:19" x14ac:dyDescent="0.2">
      <c r="N20" s="288">
        <v>0.54166666666666696</v>
      </c>
      <c r="O20" s="346">
        <v>0.10460903169225044</v>
      </c>
      <c r="P20" s="346">
        <v>5.9258149876928283E-2</v>
      </c>
      <c r="Q20" s="346">
        <v>2.0778161571758422E-2</v>
      </c>
    </row>
    <row r="21" spans="14:19" x14ac:dyDescent="0.2">
      <c r="N21" s="288">
        <v>0.58333333333333304</v>
      </c>
      <c r="O21" s="346">
        <v>0.10817121229161387</v>
      </c>
      <c r="P21" s="346">
        <v>4.9437161644237303E-2</v>
      </c>
      <c r="Q21" s="346">
        <v>1.857394188339995E-2</v>
      </c>
    </row>
    <row r="22" spans="14:19" x14ac:dyDescent="0.2">
      <c r="N22" s="288">
        <v>0.625</v>
      </c>
      <c r="O22" s="346">
        <v>0.13179338646539862</v>
      </c>
      <c r="P22" s="346">
        <v>4.1239548424795325E-2</v>
      </c>
      <c r="Q22" s="346">
        <v>1.6292088647373078E-2</v>
      </c>
    </row>
    <row r="23" spans="14:19" x14ac:dyDescent="0.2">
      <c r="N23" s="288">
        <v>0.66666666666666696</v>
      </c>
      <c r="O23" s="346">
        <v>0.19557106914309227</v>
      </c>
      <c r="P23" s="346">
        <v>3.4456869763460407E-2</v>
      </c>
      <c r="Q23" s="346">
        <v>1.5447860621152585E-2</v>
      </c>
    </row>
    <row r="24" spans="14:19" x14ac:dyDescent="0.2">
      <c r="N24" s="288">
        <v>0.70833333333333304</v>
      </c>
      <c r="O24" s="346">
        <v>0.28931896587027928</v>
      </c>
      <c r="P24" s="346">
        <v>2.6918439429728921E-2</v>
      </c>
      <c r="Q24" s="346">
        <v>1.4956039468249019E-2</v>
      </c>
    </row>
    <row r="25" spans="14:19" x14ac:dyDescent="0.2">
      <c r="N25" s="288">
        <v>0.75</v>
      </c>
      <c r="O25" s="346">
        <v>0.39191127559596611</v>
      </c>
      <c r="P25" s="346">
        <v>2.0397589331169405E-2</v>
      </c>
      <c r="Q25" s="346">
        <v>1.5033074173218228E-2</v>
      </c>
    </row>
    <row r="26" spans="14:19" x14ac:dyDescent="0.2">
      <c r="N26" s="288">
        <v>0.79166666666666696</v>
      </c>
      <c r="O26" s="346">
        <v>0.41452679489841499</v>
      </c>
      <c r="P26" s="346">
        <v>1.5527033350157158E-2</v>
      </c>
      <c r="Q26" s="346">
        <v>1.2916511303376399E-2</v>
      </c>
    </row>
    <row r="27" spans="14:19" x14ac:dyDescent="0.2">
      <c r="N27" s="288">
        <v>0.83333333333333304</v>
      </c>
      <c r="O27" s="346">
        <v>0.38061355821210446</v>
      </c>
      <c r="P27" s="346">
        <v>1.2657567509992178E-2</v>
      </c>
      <c r="Q27" s="346">
        <v>9.4932896652198829E-3</v>
      </c>
      <c r="S27" s="203"/>
    </row>
    <row r="28" spans="14:19" x14ac:dyDescent="0.2">
      <c r="N28" s="288">
        <v>0.875</v>
      </c>
      <c r="O28" s="346">
        <v>0.33432842401547824</v>
      </c>
      <c r="P28" s="346">
        <v>1.1176058027720825E-2</v>
      </c>
      <c r="Q28" s="346">
        <v>6.5313712506374112E-3</v>
      </c>
    </row>
    <row r="29" spans="14:19" x14ac:dyDescent="0.2">
      <c r="N29" s="288">
        <v>0.91666666666666696</v>
      </c>
      <c r="O29" s="346">
        <v>0.28330433550040673</v>
      </c>
      <c r="P29" s="346">
        <v>9.7205476542645466E-3</v>
      </c>
      <c r="Q29" s="346">
        <v>4.5893619712142741E-3</v>
      </c>
    </row>
    <row r="30" spans="14:19" x14ac:dyDescent="0.2">
      <c r="N30" s="288">
        <v>0.95833333333333304</v>
      </c>
      <c r="O30" s="346">
        <v>0.21374577453827198</v>
      </c>
      <c r="P30" s="346">
        <v>7.4525526321434473E-3</v>
      </c>
      <c r="Q30" s="346">
        <v>3.6417262648972496E-3</v>
      </c>
    </row>
    <row r="31" spans="14:19" x14ac:dyDescent="0.2">
      <c r="N31" s="288">
        <v>0</v>
      </c>
      <c r="O31" s="346">
        <v>0.1452346362876816</v>
      </c>
      <c r="P31" s="346">
        <v>5.4558975909830424E-3</v>
      </c>
      <c r="Q31" s="346">
        <v>3.0584040577603523E-3</v>
      </c>
    </row>
    <row r="32" spans="14:19" x14ac:dyDescent="0.2">
      <c r="N32" s="288">
        <v>4.1666666666666664E-2</v>
      </c>
      <c r="O32" s="346">
        <v>9.4569676760071428E-2</v>
      </c>
      <c r="P32" s="346">
        <v>4.0868100748222011E-3</v>
      </c>
      <c r="Q32" s="346">
        <v>2.4280501782596724E-3</v>
      </c>
    </row>
    <row r="33" spans="2:17" x14ac:dyDescent="0.2">
      <c r="N33" s="288">
        <v>8.3333333333333301E-2</v>
      </c>
      <c r="O33" s="346">
        <v>5.8357016454078925E-2</v>
      </c>
      <c r="P33" s="346">
        <v>3.2115383369147469E-3</v>
      </c>
      <c r="Q33" s="346">
        <v>1.812445185644462E-3</v>
      </c>
    </row>
    <row r="34" spans="2:17" x14ac:dyDescent="0.2">
      <c r="N34" s="288">
        <v>0.125</v>
      </c>
      <c r="O34" s="346">
        <v>3.70278323553705E-2</v>
      </c>
      <c r="P34" s="346">
        <v>2.7770974739886956E-3</v>
      </c>
      <c r="Q34" s="346">
        <v>1.3592415867392201E-3</v>
      </c>
    </row>
    <row r="35" spans="2:17" x14ac:dyDescent="0.2">
      <c r="N35" s="288">
        <v>0.16666666666666699</v>
      </c>
      <c r="O35" s="346">
        <v>2.5186246444591529E-2</v>
      </c>
      <c r="P35" s="346">
        <v>3.126618238697686E-3</v>
      </c>
      <c r="Q35" s="346">
        <v>1.252338351595926E-3</v>
      </c>
    </row>
    <row r="36" spans="2:17" x14ac:dyDescent="0.2">
      <c r="N36" s="288">
        <v>0.20833333333333301</v>
      </c>
      <c r="O36" s="346">
        <v>2.0270793440578753E-2</v>
      </c>
      <c r="P36" s="346">
        <v>6.1576361911368184E-3</v>
      </c>
      <c r="Q36" s="346">
        <v>2.2278361416456257E-3</v>
      </c>
    </row>
    <row r="37" spans="2:17" ht="15.75" x14ac:dyDescent="0.25">
      <c r="B37" s="290" t="s">
        <v>304</v>
      </c>
      <c r="N37" s="288">
        <v>0.25</v>
      </c>
      <c r="O37" s="346">
        <v>2.2886385416616944E-2</v>
      </c>
      <c r="P37" s="346">
        <v>2.7094926789241056E-2</v>
      </c>
      <c r="Q37" s="346">
        <v>5.31554469939465E-3</v>
      </c>
    </row>
    <row r="38" spans="2:17" x14ac:dyDescent="0.2">
      <c r="N38" s="288">
        <v>0.29166666666666702</v>
      </c>
      <c r="O38" s="346">
        <v>3.3737240692080242E-2</v>
      </c>
      <c r="P38" s="346">
        <v>8.8681612493575229E-2</v>
      </c>
      <c r="Q38" s="346">
        <v>1.3134867017059012E-2</v>
      </c>
    </row>
    <row r="39" spans="2:17" x14ac:dyDescent="0.2">
      <c r="N39" s="288">
        <v>0.33333333333333298</v>
      </c>
      <c r="O39" s="346">
        <v>5.2748259407270473E-2</v>
      </c>
      <c r="P39" s="346">
        <v>0.15056078457501371</v>
      </c>
      <c r="Q39" s="346">
        <v>2.5936818436863927E-2</v>
      </c>
    </row>
    <row r="40" spans="2:17" x14ac:dyDescent="0.2">
      <c r="N40" s="288">
        <v>0.375</v>
      </c>
      <c r="O40" s="346">
        <v>7.6586829048824426E-2</v>
      </c>
      <c r="P40" s="346">
        <v>0.13196236694937544</v>
      </c>
      <c r="Q40" s="346">
        <v>3.2586617836620681E-2</v>
      </c>
    </row>
    <row r="41" spans="2:17" x14ac:dyDescent="0.2">
      <c r="N41" s="288">
        <v>0.41666666666666702</v>
      </c>
      <c r="O41" s="346">
        <v>7.9642092500174969E-2</v>
      </c>
      <c r="P41" s="346">
        <v>8.2838800484444711E-2</v>
      </c>
      <c r="Q41" s="346">
        <v>2.7915027925041497E-2</v>
      </c>
    </row>
    <row r="42" spans="2:17" x14ac:dyDescent="0.2">
      <c r="N42" s="288">
        <v>0.45833333333333298</v>
      </c>
      <c r="O42" s="346">
        <v>8.600504894743656E-2</v>
      </c>
      <c r="P42" s="346">
        <v>5.8026546508012977E-2</v>
      </c>
      <c r="Q42" s="346">
        <v>2.2530217122593638E-2</v>
      </c>
    </row>
    <row r="43" spans="2:17" x14ac:dyDescent="0.2">
      <c r="N43" s="288">
        <v>0.5</v>
      </c>
      <c r="O43" s="346">
        <v>9.4213519816598465E-2</v>
      </c>
      <c r="P43" s="346">
        <v>5.4020467567086006E-2</v>
      </c>
      <c r="Q43" s="346">
        <v>2.0755242157531124E-2</v>
      </c>
    </row>
    <row r="44" spans="2:17" x14ac:dyDescent="0.2">
      <c r="N44" s="288">
        <v>0.54166666666666696</v>
      </c>
      <c r="O44" s="346">
        <v>9.9167918118887727E-2</v>
      </c>
      <c r="P44" s="346">
        <v>5.5226792796984302E-2</v>
      </c>
      <c r="Q44" s="346">
        <v>1.9870003419502475E-2</v>
      </c>
    </row>
    <row r="45" spans="2:17" x14ac:dyDescent="0.2">
      <c r="N45" s="288">
        <v>0.58333333333333304</v>
      </c>
      <c r="O45" s="346">
        <v>0.10377286510998443</v>
      </c>
      <c r="P45" s="346">
        <v>4.7391802890722909E-2</v>
      </c>
      <c r="Q45" s="346">
        <v>1.7887398870123361E-2</v>
      </c>
    </row>
    <row r="46" spans="2:17" x14ac:dyDescent="0.2">
      <c r="N46" s="288">
        <v>0.625</v>
      </c>
      <c r="O46" s="346">
        <v>0.12950554511979187</v>
      </c>
      <c r="P46" s="346">
        <v>4.0982691954751169E-2</v>
      </c>
      <c r="Q46" s="346">
        <v>1.5830628193142876E-2</v>
      </c>
    </row>
    <row r="47" spans="2:17" x14ac:dyDescent="0.2">
      <c r="N47" s="288">
        <v>0.66666666666666696</v>
      </c>
      <c r="O47" s="346">
        <v>0.19368328879684865</v>
      </c>
      <c r="P47" s="346">
        <v>3.5035923114000611E-2</v>
      </c>
      <c r="Q47" s="346">
        <v>1.4866694288778194E-2</v>
      </c>
    </row>
    <row r="48" spans="2:17" x14ac:dyDescent="0.2">
      <c r="N48" s="288">
        <v>0.70833333333333304</v>
      </c>
      <c r="O48" s="346">
        <v>0.29058634813336187</v>
      </c>
      <c r="P48" s="346">
        <v>2.7977420138647038E-2</v>
      </c>
      <c r="Q48" s="346">
        <v>1.4912644652224211E-2</v>
      </c>
    </row>
    <row r="49" spans="14:17" x14ac:dyDescent="0.2">
      <c r="N49" s="288">
        <v>0.75</v>
      </c>
      <c r="O49" s="346">
        <v>0.39684783279767871</v>
      </c>
      <c r="P49" s="346">
        <v>2.1337434178841774E-2</v>
      </c>
      <c r="Q49" s="346">
        <v>1.5142571314089713E-2</v>
      </c>
    </row>
    <row r="50" spans="14:17" x14ac:dyDescent="0.2">
      <c r="N50" s="288">
        <v>0.79166666666666696</v>
      </c>
      <c r="O50" s="346">
        <v>0.42410775505998677</v>
      </c>
      <c r="P50" s="346">
        <v>1.6674283625423773E-2</v>
      </c>
      <c r="Q50" s="346">
        <v>1.3420359210537207E-2</v>
      </c>
    </row>
    <row r="51" spans="14:17" x14ac:dyDescent="0.2">
      <c r="N51" s="288">
        <v>0.83333333333333304</v>
      </c>
      <c r="O51" s="346">
        <v>0.39636289066297392</v>
      </c>
      <c r="P51" s="346">
        <v>1.3338394293711121E-2</v>
      </c>
      <c r="Q51" s="346">
        <v>9.8591979933472917E-3</v>
      </c>
    </row>
    <row r="52" spans="14:17" x14ac:dyDescent="0.2">
      <c r="N52" s="288">
        <v>0.875</v>
      </c>
      <c r="O52" s="346">
        <v>0.35228505543692046</v>
      </c>
      <c r="P52" s="346">
        <v>1.1852530333440591E-2</v>
      </c>
      <c r="Q52" s="346">
        <v>6.6716910444678352E-3</v>
      </c>
    </row>
    <row r="53" spans="14:17" x14ac:dyDescent="0.2">
      <c r="N53" s="288">
        <v>0.91666666666666696</v>
      </c>
      <c r="O53" s="346">
        <v>0.30612776872547803</v>
      </c>
      <c r="P53" s="346">
        <v>1.0590574499556958E-2</v>
      </c>
      <c r="Q53" s="346">
        <v>4.7746014509160431E-3</v>
      </c>
    </row>
    <row r="54" spans="14:17" x14ac:dyDescent="0.2">
      <c r="N54" s="288">
        <v>0.95833333333333304</v>
      </c>
      <c r="O54" s="346">
        <v>0.23763798796525298</v>
      </c>
      <c r="P54" s="346">
        <v>7.9180369828421131E-3</v>
      </c>
      <c r="Q54" s="346">
        <v>3.7864812270162447E-3</v>
      </c>
    </row>
    <row r="55" spans="14:17" x14ac:dyDescent="0.2">
      <c r="N55" s="288">
        <v>0</v>
      </c>
      <c r="O55" s="346">
        <v>0.16525289341903268</v>
      </c>
      <c r="P55" s="346">
        <v>5.3962814727342E-3</v>
      </c>
      <c r="Q55" s="346">
        <v>3.1302783606950912E-3</v>
      </c>
    </row>
    <row r="56" spans="14:17" x14ac:dyDescent="0.2">
      <c r="N56" s="288">
        <v>4.1666666666666664E-2</v>
      </c>
      <c r="O56" s="346">
        <v>0.10757689899126972</v>
      </c>
      <c r="P56" s="346">
        <v>3.9477114718693687E-3</v>
      </c>
      <c r="Q56" s="346">
        <v>2.5638638402527706E-3</v>
      </c>
    </row>
    <row r="57" spans="14:17" x14ac:dyDescent="0.2">
      <c r="N57" s="288">
        <v>8.3333333333333301E-2</v>
      </c>
      <c r="O57" s="346">
        <v>6.6385705364976649E-2</v>
      </c>
      <c r="P57" s="346">
        <v>3.2739193790437765E-3</v>
      </c>
      <c r="Q57" s="346">
        <v>1.9335013596571387E-3</v>
      </c>
    </row>
    <row r="58" spans="14:17" x14ac:dyDescent="0.2">
      <c r="N58" s="288">
        <v>0.125</v>
      </c>
      <c r="O58" s="346">
        <v>4.1925189962189684E-2</v>
      </c>
      <c r="P58" s="346">
        <v>3.2430262186945876E-3</v>
      </c>
      <c r="Q58" s="346">
        <v>1.5068276703192934E-3</v>
      </c>
    </row>
    <row r="59" spans="14:17" x14ac:dyDescent="0.2">
      <c r="N59" s="288">
        <v>0.16666666666666699</v>
      </c>
      <c r="O59" s="346">
        <v>2.8151547534558105E-2</v>
      </c>
      <c r="P59" s="346">
        <v>3.690594942344892E-3</v>
      </c>
      <c r="Q59" s="346">
        <v>1.4157342705218921E-3</v>
      </c>
    </row>
    <row r="60" spans="14:17" x14ac:dyDescent="0.2">
      <c r="N60" s="288">
        <v>0.20833333333333301</v>
      </c>
      <c r="O60" s="346">
        <v>2.1910172081352101E-2</v>
      </c>
      <c r="P60" s="346">
        <v>6.5619618699866104E-3</v>
      </c>
      <c r="Q60" s="346">
        <v>2.2536382814868734E-3</v>
      </c>
    </row>
    <row r="61" spans="14:17" x14ac:dyDescent="0.2">
      <c r="N61" s="288">
        <v>0.25</v>
      </c>
      <c r="O61" s="346">
        <v>2.4194576395277063E-2</v>
      </c>
      <c r="P61" s="346">
        <v>2.6327896231806595E-2</v>
      </c>
      <c r="Q61" s="346">
        <v>5.2837804711289944E-3</v>
      </c>
    </row>
    <row r="62" spans="14:17" x14ac:dyDescent="0.2">
      <c r="N62" s="288">
        <v>0.29166666666666702</v>
      </c>
      <c r="O62" s="346">
        <v>3.5339608178081849E-2</v>
      </c>
      <c r="P62" s="346">
        <v>8.400140613841689E-2</v>
      </c>
      <c r="Q62" s="346">
        <v>1.3113202998837711E-2</v>
      </c>
    </row>
    <row r="63" spans="14:17" x14ac:dyDescent="0.2">
      <c r="N63" s="288">
        <v>0.33333333333333298</v>
      </c>
      <c r="O63" s="346">
        <v>5.404846943678529E-2</v>
      </c>
      <c r="P63" s="346">
        <v>0.14584707660414895</v>
      </c>
      <c r="Q63" s="346">
        <v>2.4992195468320322E-2</v>
      </c>
    </row>
    <row r="64" spans="14:17" x14ac:dyDescent="0.2">
      <c r="N64" s="288">
        <v>0.375</v>
      </c>
      <c r="O64" s="346">
        <v>7.804428580390721E-2</v>
      </c>
      <c r="P64" s="346">
        <v>0.1298091523750019</v>
      </c>
      <c r="Q64" s="346">
        <v>3.1757528098899375E-2</v>
      </c>
    </row>
    <row r="65" spans="2:17" x14ac:dyDescent="0.2">
      <c r="N65" s="288">
        <v>0.41666666666666702</v>
      </c>
      <c r="O65" s="346">
        <v>8.1916361280435834E-2</v>
      </c>
      <c r="P65" s="346">
        <v>8.123851770706661E-2</v>
      </c>
      <c r="Q65" s="346">
        <v>2.7183453054748487E-2</v>
      </c>
    </row>
    <row r="66" spans="2:17" x14ac:dyDescent="0.2">
      <c r="N66" s="288">
        <v>0.45833333333333298</v>
      </c>
      <c r="O66" s="346">
        <v>8.7504429487713975E-2</v>
      </c>
      <c r="P66" s="346">
        <v>5.9262364733796903E-2</v>
      </c>
      <c r="Q66" s="346">
        <v>2.2313076090212373E-2</v>
      </c>
    </row>
    <row r="67" spans="2:17" x14ac:dyDescent="0.2">
      <c r="N67" s="288">
        <v>0.5</v>
      </c>
      <c r="O67" s="346">
        <v>9.5806094455113622E-2</v>
      </c>
      <c r="P67" s="346">
        <v>5.5984406410142899E-2</v>
      </c>
      <c r="Q67" s="346">
        <v>2.0421865286113894E-2</v>
      </c>
    </row>
    <row r="68" spans="2:17" ht="15.75" x14ac:dyDescent="0.25">
      <c r="B68" s="290" t="s">
        <v>305</v>
      </c>
      <c r="N68" s="288">
        <v>0.54166666666666696</v>
      </c>
      <c r="O68" s="346">
        <v>0.10231800734843054</v>
      </c>
      <c r="P68" s="346">
        <v>5.6131777754406469E-2</v>
      </c>
      <c r="Q68" s="346">
        <v>1.9698276560413831E-2</v>
      </c>
    </row>
    <row r="69" spans="2:17" x14ac:dyDescent="0.2">
      <c r="N69" s="288">
        <v>0.58333333333333304</v>
      </c>
      <c r="O69" s="346">
        <v>0.10664580674402405</v>
      </c>
      <c r="P69" s="346">
        <v>4.8825518401784562E-2</v>
      </c>
      <c r="Q69" s="346">
        <v>1.8220561303850129E-2</v>
      </c>
    </row>
    <row r="70" spans="2:17" x14ac:dyDescent="0.2">
      <c r="N70" s="288">
        <v>0.625</v>
      </c>
      <c r="O70" s="346">
        <v>0.13261836858339335</v>
      </c>
      <c r="P70" s="346">
        <v>4.1130415809515951E-2</v>
      </c>
      <c r="Q70" s="346">
        <v>1.5988793802297428E-2</v>
      </c>
    </row>
    <row r="71" spans="2:17" x14ac:dyDescent="0.2">
      <c r="N71" s="288">
        <v>0.66666666666666696</v>
      </c>
      <c r="O71" s="346">
        <v>0.19669751635606758</v>
      </c>
      <c r="P71" s="346">
        <v>3.4717637916100684E-2</v>
      </c>
      <c r="Q71" s="346">
        <v>1.5302812971528809E-2</v>
      </c>
    </row>
    <row r="72" spans="2:17" x14ac:dyDescent="0.2">
      <c r="N72" s="288">
        <v>0.70833333333333304</v>
      </c>
      <c r="O72" s="346">
        <v>0.28982909008932162</v>
      </c>
      <c r="P72" s="346">
        <v>2.74344533646378E-2</v>
      </c>
      <c r="Q72" s="346">
        <v>1.543735682517073E-2</v>
      </c>
    </row>
    <row r="73" spans="2:17" x14ac:dyDescent="0.2">
      <c r="N73" s="288">
        <v>0.75</v>
      </c>
      <c r="O73" s="346">
        <v>0.39309098933435693</v>
      </c>
      <c r="P73" s="346">
        <v>2.1508540867515441E-2</v>
      </c>
      <c r="Q73" s="346">
        <v>1.6100077212940805E-2</v>
      </c>
    </row>
    <row r="74" spans="2:17" x14ac:dyDescent="0.2">
      <c r="N74" s="288">
        <v>0.79166666666666696</v>
      </c>
      <c r="O74" s="346">
        <v>0.42255322827408953</v>
      </c>
      <c r="P74" s="346">
        <v>1.7369127416913648E-2</v>
      </c>
      <c r="Q74" s="346">
        <v>1.4014467356316359E-2</v>
      </c>
    </row>
    <row r="75" spans="2:17" x14ac:dyDescent="0.2">
      <c r="N75" s="288">
        <v>0.83333333333333304</v>
      </c>
      <c r="O75" s="346">
        <v>0.39999415852389358</v>
      </c>
      <c r="P75" s="346">
        <v>1.3851944409530982E-2</v>
      </c>
      <c r="Q75" s="346">
        <v>1.0340632521012298E-2</v>
      </c>
    </row>
    <row r="76" spans="2:17" x14ac:dyDescent="0.2">
      <c r="N76" s="288">
        <v>0.875</v>
      </c>
      <c r="O76" s="346">
        <v>0.35996430936474944</v>
      </c>
      <c r="P76" s="346">
        <v>1.2092609283230804E-2</v>
      </c>
      <c r="Q76" s="346">
        <v>7.0000147484606708E-3</v>
      </c>
    </row>
    <row r="77" spans="2:17" x14ac:dyDescent="0.2">
      <c r="N77" s="288">
        <v>0.91666666666666696</v>
      </c>
      <c r="O77" s="346">
        <v>0.31580898480441605</v>
      </c>
      <c r="P77" s="346">
        <v>1.130547892278576E-2</v>
      </c>
      <c r="Q77" s="346">
        <v>4.9535254240725031E-3</v>
      </c>
    </row>
    <row r="78" spans="2:17" x14ac:dyDescent="0.2">
      <c r="N78" s="288">
        <v>0.95833333333333304</v>
      </c>
      <c r="O78" s="346">
        <v>0.24777831796023037</v>
      </c>
      <c r="P78" s="346">
        <v>8.7105466829717777E-3</v>
      </c>
      <c r="Q78" s="346">
        <v>3.8355772442927858E-3</v>
      </c>
    </row>
    <row r="79" spans="2:17" x14ac:dyDescent="0.2">
      <c r="N79" s="288">
        <v>0</v>
      </c>
      <c r="O79" s="346">
        <v>0.17625287132377562</v>
      </c>
      <c r="P79" s="346">
        <v>6.1922394226221304E-3</v>
      </c>
      <c r="Q79" s="346">
        <v>3.1789044075907396E-3</v>
      </c>
    </row>
    <row r="80" spans="2:17" x14ac:dyDescent="0.2">
      <c r="N80" s="288">
        <v>4.1666666666666664E-2</v>
      </c>
      <c r="O80" s="346">
        <v>0.11410298974311188</v>
      </c>
      <c r="P80" s="346">
        <v>4.4327764949668811E-3</v>
      </c>
      <c r="Q80" s="346">
        <v>2.6979976159061149E-3</v>
      </c>
    </row>
    <row r="81" spans="14:17" x14ac:dyDescent="0.2">
      <c r="N81" s="288">
        <v>8.3333333333333301E-2</v>
      </c>
      <c r="O81" s="346">
        <v>6.9777469642563261E-2</v>
      </c>
      <c r="P81" s="346">
        <v>3.4596385178644433E-3</v>
      </c>
      <c r="Q81" s="346">
        <v>2.1246702202271442E-3</v>
      </c>
    </row>
    <row r="82" spans="14:17" x14ac:dyDescent="0.2">
      <c r="N82" s="288">
        <v>0.125</v>
      </c>
      <c r="O82" s="346">
        <v>4.4055693645346915E-2</v>
      </c>
      <c r="P82" s="346">
        <v>3.1926101863506626E-3</v>
      </c>
      <c r="Q82" s="346">
        <v>1.6510201674655477E-3</v>
      </c>
    </row>
    <row r="83" spans="14:17" x14ac:dyDescent="0.2">
      <c r="N83" s="288">
        <v>0.16666666666666699</v>
      </c>
      <c r="O83" s="346">
        <v>2.9795342739366026E-2</v>
      </c>
      <c r="P83" s="346">
        <v>3.6412523083958204E-3</v>
      </c>
      <c r="Q83" s="346">
        <v>1.4825283521665662E-3</v>
      </c>
    </row>
    <row r="84" spans="14:17" x14ac:dyDescent="0.2">
      <c r="N84" s="288">
        <v>0.20833333333333301</v>
      </c>
      <c r="O84" s="346">
        <v>2.3337632104607098E-2</v>
      </c>
      <c r="P84" s="346">
        <v>6.3208309194404027E-3</v>
      </c>
      <c r="Q84" s="346">
        <v>2.3011640714924596E-3</v>
      </c>
    </row>
    <row r="85" spans="14:17" x14ac:dyDescent="0.2">
      <c r="N85" s="288">
        <v>0.25</v>
      </c>
      <c r="O85" s="346">
        <v>2.4976928104547616E-2</v>
      </c>
      <c r="P85" s="346">
        <v>2.6427137294709482E-2</v>
      </c>
      <c r="Q85" s="346">
        <v>5.257227955397575E-3</v>
      </c>
    </row>
    <row r="86" spans="14:17" x14ac:dyDescent="0.2">
      <c r="N86" s="288">
        <v>0.29166666666666702</v>
      </c>
      <c r="O86" s="346">
        <v>3.5570458624034511E-2</v>
      </c>
      <c r="P86" s="346">
        <v>8.703037818353751E-2</v>
      </c>
      <c r="Q86" s="346">
        <v>1.2891828065783198E-2</v>
      </c>
    </row>
    <row r="87" spans="14:17" x14ac:dyDescent="0.2">
      <c r="N87" s="288">
        <v>0.33333333333333298</v>
      </c>
      <c r="O87" s="346">
        <v>5.585372681267399E-2</v>
      </c>
      <c r="P87" s="346">
        <v>0.14798990692936514</v>
      </c>
      <c r="Q87" s="346">
        <v>2.5943035469642387E-2</v>
      </c>
    </row>
    <row r="88" spans="14:17" x14ac:dyDescent="0.2">
      <c r="N88" s="288">
        <v>0.375</v>
      </c>
      <c r="O88" s="346">
        <v>8.1869395303991566E-2</v>
      </c>
      <c r="P88" s="346">
        <v>0.13073394878232972</v>
      </c>
      <c r="Q88" s="346">
        <v>3.2548515280451988E-2</v>
      </c>
    </row>
    <row r="89" spans="14:17" x14ac:dyDescent="0.2">
      <c r="N89" s="288">
        <v>0.41666666666666702</v>
      </c>
      <c r="O89" s="346">
        <v>8.4837585993578393E-2</v>
      </c>
      <c r="P89" s="346">
        <v>8.2304477081300384E-2</v>
      </c>
      <c r="Q89" s="346">
        <v>2.7836678695125239E-2</v>
      </c>
    </row>
    <row r="90" spans="14:17" x14ac:dyDescent="0.2">
      <c r="N90" s="288">
        <v>0.45833333333333298</v>
      </c>
      <c r="O90" s="346">
        <v>9.0784128571285108E-2</v>
      </c>
      <c r="P90" s="346">
        <v>5.9789390288872798E-2</v>
      </c>
      <c r="Q90" s="346">
        <v>2.3062988983165559E-2</v>
      </c>
    </row>
    <row r="91" spans="14:17" x14ac:dyDescent="0.2">
      <c r="N91" s="288">
        <v>0.5</v>
      </c>
      <c r="O91" s="346">
        <v>9.994844429174865E-2</v>
      </c>
      <c r="P91" s="346">
        <v>5.5418809601264385E-2</v>
      </c>
      <c r="Q91" s="346">
        <v>2.1354618971433464E-2</v>
      </c>
    </row>
    <row r="92" spans="14:17" x14ac:dyDescent="0.2">
      <c r="N92" s="288">
        <v>0.54166666666666696</v>
      </c>
      <c r="O92" s="346">
        <v>0.10616889470685975</v>
      </c>
      <c r="P92" s="346">
        <v>5.6605386978215315E-2</v>
      </c>
      <c r="Q92" s="346">
        <v>2.0531444706846692E-2</v>
      </c>
    </row>
    <row r="93" spans="14:17" x14ac:dyDescent="0.2">
      <c r="N93" s="288">
        <v>0.58333333333333304</v>
      </c>
      <c r="O93" s="346">
        <v>0.11022443119376883</v>
      </c>
      <c r="P93" s="346">
        <v>4.9025476407623295E-2</v>
      </c>
      <c r="Q93" s="346">
        <v>1.8734412180399427E-2</v>
      </c>
    </row>
    <row r="94" spans="14:17" x14ac:dyDescent="0.2">
      <c r="N94" s="288">
        <v>0.625</v>
      </c>
      <c r="O94" s="346">
        <v>0.13506444007646654</v>
      </c>
      <c r="P94" s="346">
        <v>4.1731704383859904E-2</v>
      </c>
      <c r="Q94" s="346">
        <v>1.6402530393311292E-2</v>
      </c>
    </row>
    <row r="95" spans="14:17" x14ac:dyDescent="0.2">
      <c r="N95" s="288">
        <v>0.66666666666666696</v>
      </c>
      <c r="O95" s="346">
        <v>0.19811551491076004</v>
      </c>
      <c r="P95" s="346">
        <v>3.6041761259461139E-2</v>
      </c>
      <c r="Q95" s="346">
        <v>1.5583631088444657E-2</v>
      </c>
    </row>
    <row r="96" spans="14:17" x14ac:dyDescent="0.2">
      <c r="N96" s="288">
        <v>0.70833333333333304</v>
      </c>
      <c r="O96" s="346">
        <v>0.28854914045430818</v>
      </c>
      <c r="P96" s="346">
        <v>2.8830242602643729E-2</v>
      </c>
      <c r="Q96" s="346">
        <v>1.5880036416406468E-2</v>
      </c>
    </row>
    <row r="97" spans="14:17" x14ac:dyDescent="0.2">
      <c r="N97" s="288">
        <v>0.75</v>
      </c>
      <c r="O97" s="346">
        <v>0.38809594804840775</v>
      </c>
      <c r="P97" s="346">
        <v>2.2181204627148704E-2</v>
      </c>
      <c r="Q97" s="346">
        <v>1.609096296193694E-2</v>
      </c>
    </row>
    <row r="98" spans="14:17" x14ac:dyDescent="0.2">
      <c r="N98" s="288">
        <v>0.79166666666666696</v>
      </c>
      <c r="O98" s="346">
        <v>0.4164383226655371</v>
      </c>
      <c r="P98" s="346">
        <v>1.7656427280295536E-2</v>
      </c>
      <c r="Q98" s="346">
        <v>1.4520579226000465E-2</v>
      </c>
    </row>
    <row r="99" spans="14:17" x14ac:dyDescent="0.2">
      <c r="N99" s="288">
        <v>0.83333333333333304</v>
      </c>
      <c r="O99" s="346">
        <v>0.39770011556223789</v>
      </c>
      <c r="P99" s="346">
        <v>1.4106168223764547E-2</v>
      </c>
      <c r="Q99" s="346">
        <v>1.0532767857320232E-2</v>
      </c>
    </row>
    <row r="100" spans="14:17" x14ac:dyDescent="0.2">
      <c r="N100" s="288">
        <v>0.875</v>
      </c>
      <c r="O100" s="346">
        <v>0.36375807924904735</v>
      </c>
      <c r="P100" s="346">
        <v>1.2383915952634659E-2</v>
      </c>
      <c r="Q100" s="346">
        <v>7.0179565367683803E-3</v>
      </c>
    </row>
    <row r="101" spans="14:17" x14ac:dyDescent="0.2">
      <c r="N101" s="288">
        <v>0.91666666666666696</v>
      </c>
      <c r="O101" s="346">
        <v>0.32174805524907713</v>
      </c>
      <c r="P101" s="346">
        <v>1.1261717992318393E-2</v>
      </c>
      <c r="Q101" s="346">
        <v>4.9508418972010739E-3</v>
      </c>
    </row>
    <row r="102" spans="14:17" x14ac:dyDescent="0.2">
      <c r="N102" s="288">
        <v>0.95833333333333304</v>
      </c>
      <c r="O102" s="346">
        <v>0.25510229711440302</v>
      </c>
      <c r="P102" s="346">
        <v>9.0808833742770084E-3</v>
      </c>
      <c r="Q102" s="346">
        <v>3.7987422211595411E-3</v>
      </c>
    </row>
    <row r="103" spans="14:17" x14ac:dyDescent="0.2">
      <c r="N103" s="288">
        <v>0</v>
      </c>
      <c r="O103" s="346">
        <v>0.18210714871313308</v>
      </c>
      <c r="P103" s="346">
        <v>6.6471507417553213E-3</v>
      </c>
      <c r="Q103" s="346">
        <v>3.1558004796980441E-3</v>
      </c>
    </row>
    <row r="104" spans="14:17" x14ac:dyDescent="0.2">
      <c r="N104" s="288">
        <v>4.1666666666666664E-2</v>
      </c>
      <c r="O104" s="346">
        <v>0.11912200491019949</v>
      </c>
      <c r="P104" s="346">
        <v>4.6197296277778162E-3</v>
      </c>
      <c r="Q104" s="346">
        <v>2.5826239393743409E-3</v>
      </c>
    </row>
    <row r="105" spans="14:17" x14ac:dyDescent="0.2">
      <c r="N105" s="288">
        <v>8.3333333333333301E-2</v>
      </c>
      <c r="O105" s="346">
        <v>7.35818812152325E-2</v>
      </c>
      <c r="P105" s="346">
        <v>3.5289960934371725E-3</v>
      </c>
      <c r="Q105" s="346">
        <v>2.0133136409854848E-3</v>
      </c>
    </row>
    <row r="106" spans="14:17" x14ac:dyDescent="0.2">
      <c r="N106" s="288">
        <v>0.125</v>
      </c>
      <c r="O106" s="346">
        <v>4.7334454338422614E-2</v>
      </c>
      <c r="P106" s="346">
        <v>3.2086951845239388E-3</v>
      </c>
      <c r="Q106" s="346">
        <v>1.6492214479739799E-3</v>
      </c>
    </row>
    <row r="107" spans="14:17" x14ac:dyDescent="0.2">
      <c r="N107" s="288">
        <v>0.16666666666666699</v>
      </c>
      <c r="O107" s="346">
        <v>3.2231964097620545E-2</v>
      </c>
      <c r="P107" s="346">
        <v>3.6845492833193195E-3</v>
      </c>
      <c r="Q107" s="346">
        <v>1.5611200987270134E-3</v>
      </c>
    </row>
    <row r="108" spans="14:17" x14ac:dyDescent="0.2">
      <c r="N108" s="288">
        <v>0.20833333333333301</v>
      </c>
      <c r="O108" s="346">
        <v>2.4790653631073231E-2</v>
      </c>
      <c r="P108" s="346">
        <v>6.2146499275717087E-3</v>
      </c>
      <c r="Q108" s="346">
        <v>2.4038777820434643E-3</v>
      </c>
    </row>
    <row r="109" spans="14:17" x14ac:dyDescent="0.2">
      <c r="N109" s="288">
        <v>0.25</v>
      </c>
      <c r="O109" s="346">
        <v>2.5631059789522223E-2</v>
      </c>
      <c r="P109" s="346">
        <v>2.4129924945774761E-2</v>
      </c>
      <c r="Q109" s="346">
        <v>5.0061395709644317E-3</v>
      </c>
    </row>
    <row r="110" spans="14:17" x14ac:dyDescent="0.2">
      <c r="N110" s="288">
        <v>0.29166666666666702</v>
      </c>
      <c r="O110" s="346">
        <v>3.657133948104295E-2</v>
      </c>
      <c r="P110" s="346">
        <v>7.9549567768972998E-2</v>
      </c>
      <c r="Q110" s="346">
        <v>1.2211931928309579E-2</v>
      </c>
    </row>
    <row r="111" spans="14:17" x14ac:dyDescent="0.2">
      <c r="N111" s="288">
        <v>0.33333333333333298</v>
      </c>
      <c r="O111" s="346">
        <v>5.8794071376167982E-2</v>
      </c>
      <c r="P111" s="346">
        <v>0.14132538919528317</v>
      </c>
      <c r="Q111" s="346">
        <v>2.4875927824241691E-2</v>
      </c>
    </row>
    <row r="112" spans="14:17" x14ac:dyDescent="0.2">
      <c r="N112" s="288">
        <v>0.375</v>
      </c>
      <c r="O112" s="346">
        <v>8.5514000635934478E-2</v>
      </c>
      <c r="P112" s="346">
        <v>0.12250036670073917</v>
      </c>
      <c r="Q112" s="346">
        <v>3.1072978374554937E-2</v>
      </c>
    </row>
    <row r="113" spans="14:17" x14ac:dyDescent="0.2">
      <c r="N113" s="288">
        <v>0.41666666666666702</v>
      </c>
      <c r="O113" s="346">
        <v>9.0264152150500598E-2</v>
      </c>
      <c r="P113" s="346">
        <v>7.7936713879245473E-2</v>
      </c>
      <c r="Q113" s="346">
        <v>2.7312729150443988E-2</v>
      </c>
    </row>
    <row r="114" spans="14:17" x14ac:dyDescent="0.2">
      <c r="N114" s="288">
        <v>0.45833333333333298</v>
      </c>
      <c r="O114" s="346">
        <v>9.8912416435627842E-2</v>
      </c>
      <c r="P114" s="346">
        <v>5.6874643915133902E-2</v>
      </c>
      <c r="Q114" s="346">
        <v>2.2674398818854993E-2</v>
      </c>
    </row>
    <row r="115" spans="14:17" x14ac:dyDescent="0.2">
      <c r="N115" s="288">
        <v>0.5</v>
      </c>
      <c r="O115" s="346">
        <v>0.11112495306909784</v>
      </c>
      <c r="P115" s="346">
        <v>5.2563965227606646E-2</v>
      </c>
      <c r="Q115" s="346">
        <v>2.12156798365956E-2</v>
      </c>
    </row>
    <row r="116" spans="14:17" x14ac:dyDescent="0.2">
      <c r="N116" s="288">
        <v>0.54166666666666696</v>
      </c>
      <c r="O116" s="346">
        <v>0.12267710053699127</v>
      </c>
      <c r="P116" s="346">
        <v>5.2428659580850134E-2</v>
      </c>
      <c r="Q116" s="346">
        <v>2.0452748104289129E-2</v>
      </c>
    </row>
    <row r="117" spans="14:17" x14ac:dyDescent="0.2">
      <c r="N117" s="288">
        <v>0.58333333333333304</v>
      </c>
      <c r="O117" s="346">
        <v>0.13150720585132469</v>
      </c>
      <c r="P117" s="346">
        <v>4.540717544848067E-2</v>
      </c>
      <c r="Q117" s="346">
        <v>1.8578487517449137E-2</v>
      </c>
    </row>
    <row r="118" spans="14:17" x14ac:dyDescent="0.2">
      <c r="N118" s="288">
        <v>0.625</v>
      </c>
      <c r="O118" s="346">
        <v>0.15705242278479742</v>
      </c>
      <c r="P118" s="346">
        <v>3.6721688581364965E-2</v>
      </c>
      <c r="Q118" s="346">
        <v>1.6531971269194083E-2</v>
      </c>
    </row>
    <row r="119" spans="14:17" x14ac:dyDescent="0.2">
      <c r="N119" s="288">
        <v>0.66666666666666696</v>
      </c>
      <c r="O119" s="346">
        <v>0.22153055639368985</v>
      </c>
      <c r="P119" s="346">
        <v>2.9379608151686918E-2</v>
      </c>
      <c r="Q119" s="346">
        <v>1.5762440374998032E-2</v>
      </c>
    </row>
    <row r="120" spans="14:17" x14ac:dyDescent="0.2">
      <c r="N120" s="288">
        <v>0.70833333333333304</v>
      </c>
      <c r="O120" s="346">
        <v>0.29731619602872394</v>
      </c>
      <c r="P120" s="346">
        <v>2.4169524473831167E-2</v>
      </c>
      <c r="Q120" s="346">
        <v>1.5786310961687956E-2</v>
      </c>
    </row>
    <row r="121" spans="14:17" x14ac:dyDescent="0.2">
      <c r="N121" s="288">
        <v>0.75</v>
      </c>
      <c r="O121" s="346">
        <v>0.36018862904145776</v>
      </c>
      <c r="P121" s="346">
        <v>1.9282226470247719E-2</v>
      </c>
      <c r="Q121" s="346">
        <v>1.5292662329239762E-2</v>
      </c>
    </row>
    <row r="122" spans="14:17" x14ac:dyDescent="0.2">
      <c r="N122" s="288">
        <v>0.79166666666666696</v>
      </c>
      <c r="O122" s="346">
        <v>0.35996697884815637</v>
      </c>
      <c r="P122" s="346">
        <v>1.5791265310488543E-2</v>
      </c>
      <c r="Q122" s="346">
        <v>1.3479479802403448E-2</v>
      </c>
    </row>
    <row r="123" spans="14:17" x14ac:dyDescent="0.2">
      <c r="N123" s="288">
        <v>0.83333333333333304</v>
      </c>
      <c r="O123" s="346">
        <v>0.3280182624048274</v>
      </c>
      <c r="P123" s="346">
        <v>1.2617454696455196E-2</v>
      </c>
      <c r="Q123" s="346">
        <v>1.016191442727539E-2</v>
      </c>
    </row>
    <row r="124" spans="14:17" x14ac:dyDescent="0.2">
      <c r="N124" s="288">
        <v>0.875</v>
      </c>
      <c r="O124" s="346">
        <v>0.28465631957687249</v>
      </c>
      <c r="P124" s="346">
        <v>1.0298701585467546E-2</v>
      </c>
      <c r="Q124" s="346">
        <v>7.0666934619532671E-3</v>
      </c>
    </row>
    <row r="125" spans="14:17" x14ac:dyDescent="0.2">
      <c r="N125" s="288">
        <v>0.91666666666666696</v>
      </c>
      <c r="O125" s="346">
        <v>0.24979022430799297</v>
      </c>
      <c r="P125" s="346">
        <v>9.5041666986918402E-3</v>
      </c>
      <c r="Q125" s="346">
        <v>5.1418549671873853E-3</v>
      </c>
    </row>
    <row r="126" spans="14:17" x14ac:dyDescent="0.2">
      <c r="N126" s="288">
        <v>0.95833333333333304</v>
      </c>
      <c r="O126" s="346">
        <v>0.21203249252299422</v>
      </c>
      <c r="P126" s="346">
        <v>8.3027438304342956E-3</v>
      </c>
      <c r="Q126" s="346">
        <v>4.1715810523478966E-3</v>
      </c>
    </row>
    <row r="127" spans="14:17" x14ac:dyDescent="0.2">
      <c r="N127" s="288">
        <v>0</v>
      </c>
      <c r="O127" s="346">
        <v>0.16807587338415728</v>
      </c>
      <c r="P127" s="346">
        <v>6.5572839465179184E-3</v>
      </c>
      <c r="Q127" s="346">
        <v>3.3716827944150337E-3</v>
      </c>
    </row>
    <row r="128" spans="14:17" x14ac:dyDescent="0.2">
      <c r="N128" s="288">
        <v>4.1666666666666664E-2</v>
      </c>
      <c r="O128" s="346">
        <v>0.11821319902485186</v>
      </c>
      <c r="P128" s="346">
        <v>4.3721063267738117E-3</v>
      </c>
      <c r="Q128" s="346">
        <v>2.6248454993526562E-3</v>
      </c>
    </row>
    <row r="129" spans="14:17" x14ac:dyDescent="0.2">
      <c r="N129" s="288">
        <v>8.3333333333333301E-2</v>
      </c>
      <c r="O129" s="346">
        <v>7.5970534446236374E-2</v>
      </c>
      <c r="P129" s="346">
        <v>3.4312270981234176E-3</v>
      </c>
      <c r="Q129" s="346">
        <v>2.1227442827360973E-3</v>
      </c>
    </row>
    <row r="130" spans="14:17" x14ac:dyDescent="0.2">
      <c r="N130" s="288">
        <v>0.125</v>
      </c>
      <c r="O130" s="346">
        <v>4.9508966546285893E-2</v>
      </c>
      <c r="P130" s="346">
        <v>3.2545581520611604E-3</v>
      </c>
      <c r="Q130" s="346">
        <v>1.712491352007469E-3</v>
      </c>
    </row>
    <row r="131" spans="14:17" x14ac:dyDescent="0.2">
      <c r="N131" s="288">
        <v>0.16666666666666699</v>
      </c>
      <c r="O131" s="346">
        <v>3.4555253504013027E-2</v>
      </c>
      <c r="P131" s="346">
        <v>3.035018957585654E-3</v>
      </c>
      <c r="Q131" s="346">
        <v>1.6208307397878555E-3</v>
      </c>
    </row>
    <row r="132" spans="14:17" x14ac:dyDescent="0.2">
      <c r="N132" s="288">
        <v>0.20833333333333301</v>
      </c>
      <c r="O132" s="346">
        <v>2.6552472741567024E-2</v>
      </c>
      <c r="P132" s="346">
        <v>3.5160280435333324E-3</v>
      </c>
      <c r="Q132" s="346">
        <v>1.7924112529470284E-3</v>
      </c>
    </row>
    <row r="133" spans="14:17" x14ac:dyDescent="0.2">
      <c r="N133" s="288">
        <v>0.25</v>
      </c>
      <c r="O133" s="346">
        <v>2.4189836662241893E-2</v>
      </c>
      <c r="P133" s="346">
        <v>5.6726641034787412E-3</v>
      </c>
      <c r="Q133" s="346">
        <v>2.6351385963073464E-3</v>
      </c>
    </row>
    <row r="134" spans="14:17" x14ac:dyDescent="0.2">
      <c r="N134" s="288">
        <v>0.29166666666666702</v>
      </c>
      <c r="O134" s="346">
        <v>2.9123956799949516E-2</v>
      </c>
      <c r="P134" s="346">
        <v>1.2523146253141661E-2</v>
      </c>
      <c r="Q134" s="346">
        <v>4.655126000830785E-3</v>
      </c>
    </row>
    <row r="135" spans="14:17" x14ac:dyDescent="0.2">
      <c r="N135" s="288">
        <v>0.33333333333333298</v>
      </c>
      <c r="O135" s="346">
        <v>4.4647303329300336E-2</v>
      </c>
      <c r="P135" s="346">
        <v>2.2659908727386192E-2</v>
      </c>
      <c r="Q135" s="346">
        <v>9.8420538954657969E-3</v>
      </c>
    </row>
    <row r="136" spans="14:17" x14ac:dyDescent="0.2">
      <c r="N136" s="288">
        <v>0.375</v>
      </c>
      <c r="O136" s="346">
        <v>6.9007809692036848E-2</v>
      </c>
      <c r="P136" s="346">
        <v>2.6119052582756413E-2</v>
      </c>
      <c r="Q136" s="346">
        <v>1.6926016617561788E-2</v>
      </c>
    </row>
    <row r="137" spans="14:17" x14ac:dyDescent="0.2">
      <c r="N137" s="288">
        <v>0.41666666666666702</v>
      </c>
      <c r="O137" s="346">
        <v>9.9373120302060011E-2</v>
      </c>
      <c r="P137" s="346">
        <v>2.2637390564524074E-2</v>
      </c>
      <c r="Q137" s="346">
        <v>2.1056576040624785E-2</v>
      </c>
    </row>
    <row r="138" spans="14:17" x14ac:dyDescent="0.2">
      <c r="N138" s="288">
        <v>0.45833333333333298</v>
      </c>
      <c r="O138" s="346">
        <v>0.12885378991194429</v>
      </c>
      <c r="P138" s="346">
        <v>2.025310479255818E-2</v>
      </c>
      <c r="Q138" s="346">
        <v>2.2329833951338349E-2</v>
      </c>
    </row>
    <row r="139" spans="14:17" x14ac:dyDescent="0.2">
      <c r="N139" s="288">
        <v>0.5</v>
      </c>
      <c r="O139" s="346">
        <v>0.15441246574674553</v>
      </c>
      <c r="P139" s="346">
        <v>1.8280450698808268E-2</v>
      </c>
      <c r="Q139" s="346">
        <v>2.2833861363235484E-2</v>
      </c>
    </row>
    <row r="140" spans="14:17" x14ac:dyDescent="0.2">
      <c r="N140" s="288">
        <v>0.54166666666666696</v>
      </c>
      <c r="O140" s="346">
        <v>0.16817577288079391</v>
      </c>
      <c r="P140" s="346">
        <v>1.7124672265722642E-2</v>
      </c>
      <c r="Q140" s="346">
        <v>2.2785419382769824E-2</v>
      </c>
    </row>
    <row r="141" spans="14:17" x14ac:dyDescent="0.2">
      <c r="N141" s="288">
        <v>0.58333333333333304</v>
      </c>
      <c r="O141" s="346">
        <v>0.17014080603922063</v>
      </c>
      <c r="P141" s="346">
        <v>1.6745385737711057E-2</v>
      </c>
      <c r="Q141" s="346">
        <v>2.2151490111641029E-2</v>
      </c>
    </row>
    <row r="142" spans="14:17" x14ac:dyDescent="0.2">
      <c r="N142" s="288">
        <v>0.625</v>
      </c>
      <c r="O142" s="346">
        <v>0.18023154676978184</v>
      </c>
      <c r="P142" s="346">
        <v>1.5550383160092921E-2</v>
      </c>
      <c r="Q142" s="346">
        <v>2.0358399629894153E-2</v>
      </c>
    </row>
    <row r="143" spans="14:17" x14ac:dyDescent="0.2">
      <c r="N143" s="288">
        <v>0.66666666666666696</v>
      </c>
      <c r="O143" s="346">
        <v>0.20619576823436433</v>
      </c>
      <c r="P143" s="346">
        <v>1.3116877103122397E-2</v>
      </c>
      <c r="Q143" s="346">
        <v>1.7126782023212189E-2</v>
      </c>
    </row>
    <row r="144" spans="14:17" x14ac:dyDescent="0.2">
      <c r="N144" s="288">
        <v>0.70833333333333304</v>
      </c>
      <c r="O144" s="346">
        <v>0.24079492273447017</v>
      </c>
      <c r="P144" s="346">
        <v>1.2040959074232771E-2</v>
      </c>
      <c r="Q144" s="346">
        <v>1.4448769443682879E-2</v>
      </c>
    </row>
    <row r="145" spans="14:17" x14ac:dyDescent="0.2">
      <c r="N145" s="288">
        <v>0.75</v>
      </c>
      <c r="O145" s="346">
        <v>0.25470424312892564</v>
      </c>
      <c r="P145" s="346">
        <v>1.0668817124165777E-2</v>
      </c>
      <c r="Q145" s="346">
        <v>1.274238343106859E-2</v>
      </c>
    </row>
    <row r="146" spans="14:17" x14ac:dyDescent="0.2">
      <c r="N146" s="288">
        <v>0.79166666666666696</v>
      </c>
      <c r="O146" s="346">
        <v>0.23978851963345815</v>
      </c>
      <c r="P146" s="346">
        <v>1.0028740945508057E-2</v>
      </c>
      <c r="Q146" s="346">
        <v>1.0565624332890074E-2</v>
      </c>
    </row>
    <row r="147" spans="14:17" x14ac:dyDescent="0.2">
      <c r="N147" s="288">
        <v>0.83333333333333304</v>
      </c>
      <c r="O147" s="346">
        <v>0.21435592119124935</v>
      </c>
      <c r="P147" s="346">
        <v>8.4752243763776391E-3</v>
      </c>
      <c r="Q147" s="346">
        <v>8.1981731313761803E-3</v>
      </c>
    </row>
    <row r="148" spans="14:17" x14ac:dyDescent="0.2">
      <c r="N148" s="288">
        <v>0.875</v>
      </c>
      <c r="O148" s="346">
        <v>0.18752604501937151</v>
      </c>
      <c r="P148" s="346">
        <v>6.8706518151245097E-3</v>
      </c>
      <c r="Q148" s="346">
        <v>5.9329169072342876E-3</v>
      </c>
    </row>
    <row r="149" spans="14:17" x14ac:dyDescent="0.2">
      <c r="N149" s="288">
        <v>0.91666666666666696</v>
      </c>
      <c r="O149" s="346">
        <v>0.17206341051222343</v>
      </c>
      <c r="P149" s="346">
        <v>6.2407268161490548E-3</v>
      </c>
      <c r="Q149" s="346">
        <v>4.4291022660858208E-3</v>
      </c>
    </row>
    <row r="150" spans="14:17" x14ac:dyDescent="0.2">
      <c r="N150" s="288">
        <v>0.95833333333333304</v>
      </c>
      <c r="O150" s="346">
        <v>0.1569834700104655</v>
      </c>
      <c r="P150" s="346">
        <v>5.8562679722153847E-3</v>
      </c>
      <c r="Q150" s="346">
        <v>3.491078878351205E-3</v>
      </c>
    </row>
    <row r="151" spans="14:17" x14ac:dyDescent="0.2">
      <c r="N151" s="288">
        <v>0</v>
      </c>
      <c r="O151" s="346">
        <v>0.1322819637525432</v>
      </c>
      <c r="P151" s="346">
        <v>5.7558315106172259E-3</v>
      </c>
      <c r="Q151" s="346">
        <v>2.9191682568309374E-3</v>
      </c>
    </row>
    <row r="152" spans="14:17" x14ac:dyDescent="0.2">
      <c r="N152" s="288">
        <v>4.1666666666666664E-2</v>
      </c>
      <c r="O152" s="346">
        <v>0.10027035356658358</v>
      </c>
      <c r="P152" s="346">
        <v>4.6372292156204821E-3</v>
      </c>
      <c r="Q152" s="346">
        <v>2.4061309957970184E-3</v>
      </c>
    </row>
    <row r="153" spans="14:17" x14ac:dyDescent="0.2">
      <c r="N153" s="288">
        <v>8.3333333333333301E-2</v>
      </c>
      <c r="O153" s="346">
        <v>6.699151806527015E-2</v>
      </c>
      <c r="P153" s="346">
        <v>4.0004965226834339E-3</v>
      </c>
      <c r="Q153" s="346">
        <v>1.9785094174468378E-3</v>
      </c>
    </row>
    <row r="154" spans="14:17" x14ac:dyDescent="0.2">
      <c r="N154" s="288">
        <v>0.125</v>
      </c>
      <c r="O154" s="346">
        <v>4.4606973802656859E-2</v>
      </c>
      <c r="P154" s="346">
        <v>3.528224477050877E-3</v>
      </c>
      <c r="Q154" s="346">
        <v>1.6623378632839951E-3</v>
      </c>
    </row>
    <row r="155" spans="14:17" x14ac:dyDescent="0.2">
      <c r="N155" s="288">
        <v>0.16666666666666699</v>
      </c>
      <c r="O155" s="346">
        <v>3.2217562496324785E-2</v>
      </c>
      <c r="P155" s="346">
        <v>3.1561019355679444E-3</v>
      </c>
      <c r="Q155" s="346">
        <v>1.5053906253837995E-3</v>
      </c>
    </row>
    <row r="156" spans="14:17" x14ac:dyDescent="0.2">
      <c r="N156" s="288">
        <v>0.20833333333333301</v>
      </c>
      <c r="O156" s="346">
        <v>2.5104866920231211E-2</v>
      </c>
      <c r="P156" s="346">
        <v>3.1123883816286343E-3</v>
      </c>
      <c r="Q156" s="346">
        <v>1.5163073514628473E-3</v>
      </c>
    </row>
    <row r="157" spans="14:17" x14ac:dyDescent="0.2">
      <c r="N157" s="288">
        <v>0.25</v>
      </c>
      <c r="O157" s="346">
        <v>2.197314187870569E-2</v>
      </c>
      <c r="P157" s="346">
        <v>3.8240147730173786E-3</v>
      </c>
      <c r="Q157" s="346">
        <v>2.0602732820584287E-3</v>
      </c>
    </row>
    <row r="158" spans="14:17" x14ac:dyDescent="0.2">
      <c r="N158" s="288">
        <v>0.29166666666666702</v>
      </c>
      <c r="O158" s="346">
        <v>2.4764969414638235E-2</v>
      </c>
      <c r="P158" s="346">
        <v>5.1187832004434214E-3</v>
      </c>
      <c r="Q158" s="346">
        <v>3.1727393143831562E-3</v>
      </c>
    </row>
    <row r="159" spans="14:17" x14ac:dyDescent="0.2">
      <c r="N159" s="288">
        <v>0.33333333333333298</v>
      </c>
      <c r="O159" s="346">
        <v>3.6353974606728096E-2</v>
      </c>
      <c r="P159" s="346">
        <v>8.2099112394781355E-3</v>
      </c>
      <c r="Q159" s="346">
        <v>5.663992181991327E-3</v>
      </c>
    </row>
    <row r="160" spans="14:17" x14ac:dyDescent="0.2">
      <c r="N160" s="288">
        <v>0.375</v>
      </c>
      <c r="O160" s="346">
        <v>5.5827755362400804E-2</v>
      </c>
      <c r="P160" s="346">
        <v>1.3633866043275756E-2</v>
      </c>
      <c r="Q160" s="346">
        <v>1.0057161365640804E-2</v>
      </c>
    </row>
    <row r="161" spans="14:17" x14ac:dyDescent="0.2">
      <c r="N161" s="288">
        <v>0.41666666666666702</v>
      </c>
      <c r="O161" s="346">
        <v>7.8237020239114038E-2</v>
      </c>
      <c r="P161" s="346">
        <v>1.7764083582100139E-2</v>
      </c>
      <c r="Q161" s="346">
        <v>1.6422509535111408E-2</v>
      </c>
    </row>
    <row r="162" spans="14:17" x14ac:dyDescent="0.2">
      <c r="N162" s="288">
        <v>0.45833333333333298</v>
      </c>
      <c r="O162" s="346">
        <v>0.10854988266115866</v>
      </c>
      <c r="P162" s="346">
        <v>1.7498530509463345E-2</v>
      </c>
      <c r="Q162" s="346">
        <v>2.0490771171966026E-2</v>
      </c>
    </row>
    <row r="163" spans="14:17" x14ac:dyDescent="0.2">
      <c r="N163" s="288">
        <v>0.5</v>
      </c>
      <c r="O163" s="346">
        <v>0.14141128070479914</v>
      </c>
      <c r="P163" s="346">
        <v>1.5145647284868212E-2</v>
      </c>
      <c r="Q163" s="346">
        <v>2.137547588285621E-2</v>
      </c>
    </row>
    <row r="164" spans="14:17" x14ac:dyDescent="0.2">
      <c r="N164" s="288">
        <v>0.54166666666666696</v>
      </c>
      <c r="O164" s="346">
        <v>0.16651002631492734</v>
      </c>
      <c r="P164" s="346">
        <v>1.3204366303342254E-2</v>
      </c>
      <c r="Q164" s="346">
        <v>2.1050129531916487E-2</v>
      </c>
    </row>
    <row r="165" spans="14:17" x14ac:dyDescent="0.2">
      <c r="N165" s="288">
        <v>0.58333333333333304</v>
      </c>
      <c r="O165" s="346">
        <v>0.17935813455459124</v>
      </c>
      <c r="P165" s="346">
        <v>1.2507840299140633E-2</v>
      </c>
      <c r="Q165" s="346">
        <v>1.9935989752802204E-2</v>
      </c>
    </row>
    <row r="166" spans="14:17" x14ac:dyDescent="0.2">
      <c r="N166" s="288">
        <v>0.625</v>
      </c>
      <c r="O166" s="346">
        <v>0.20066888759132495</v>
      </c>
      <c r="P166" s="346">
        <v>1.1349126069118941E-2</v>
      </c>
      <c r="Q166" s="346">
        <v>1.6603585802556192E-2</v>
      </c>
    </row>
    <row r="167" spans="14:17" x14ac:dyDescent="0.2">
      <c r="N167" s="288">
        <v>0.66666666666666696</v>
      </c>
      <c r="O167" s="346">
        <v>0.24131190415965467</v>
      </c>
      <c r="P167" s="346">
        <v>9.9271300029663279E-3</v>
      </c>
      <c r="Q167" s="346">
        <v>1.2157552613890718E-2</v>
      </c>
    </row>
    <row r="168" spans="14:17" x14ac:dyDescent="0.2">
      <c r="N168" s="288">
        <v>0.70833333333333304</v>
      </c>
      <c r="O168" s="346">
        <v>0.26644776693078975</v>
      </c>
      <c r="P168" s="346">
        <v>9.4949984837269796E-3</v>
      </c>
      <c r="Q168" s="346">
        <v>1.0029384746240903E-2</v>
      </c>
    </row>
    <row r="169" spans="14:17" x14ac:dyDescent="0.2">
      <c r="N169" s="288">
        <v>0.75</v>
      </c>
      <c r="O169" s="346">
        <v>0.26867548694069465</v>
      </c>
      <c r="P169" s="346">
        <v>8.2279523625499607E-3</v>
      </c>
      <c r="Q169" s="346">
        <v>9.1452297911461256E-3</v>
      </c>
    </row>
    <row r="170" spans="14:17" x14ac:dyDescent="0.2">
      <c r="N170" s="288">
        <v>0.79166666666666696</v>
      </c>
      <c r="O170" s="346">
        <v>0.26152347384489311</v>
      </c>
      <c r="P170" s="346">
        <v>7.7807380737062179E-3</v>
      </c>
      <c r="Q170" s="346">
        <v>7.9003238986505003E-3</v>
      </c>
    </row>
    <row r="171" spans="14:17" x14ac:dyDescent="0.2">
      <c r="N171" s="288">
        <v>0.83333333333333304</v>
      </c>
      <c r="O171" s="346">
        <v>0.2467918285036399</v>
      </c>
      <c r="P171" s="346">
        <v>7.0909075365957587E-3</v>
      </c>
      <c r="Q171" s="346">
        <v>6.4212653843230662E-3</v>
      </c>
    </row>
    <row r="172" spans="14:17" x14ac:dyDescent="0.2">
      <c r="N172" s="288">
        <v>0.875</v>
      </c>
      <c r="O172" s="346">
        <v>0.22152934237795771</v>
      </c>
      <c r="P172" s="346">
        <v>6.6180278534281418E-3</v>
      </c>
      <c r="Q172" s="346">
        <v>4.8746095175686496E-3</v>
      </c>
    </row>
    <row r="173" spans="14:17" x14ac:dyDescent="0.2">
      <c r="N173" s="288">
        <v>0.91666666666666696</v>
      </c>
      <c r="O173" s="346">
        <v>0.19025596177261533</v>
      </c>
      <c r="P173" s="346">
        <v>6.3319435049309673E-3</v>
      </c>
      <c r="Q173" s="346">
        <v>4.0175123256227215E-3</v>
      </c>
    </row>
    <row r="174" spans="14:17" x14ac:dyDescent="0.2">
      <c r="N174" s="288">
        <v>0.95833333333333304</v>
      </c>
      <c r="O174" s="346">
        <v>0.14967843824392327</v>
      </c>
      <c r="P174" s="346">
        <v>5.0010244577808624E-3</v>
      </c>
      <c r="Q174" s="346">
        <v>3.384612143929979E-3</v>
      </c>
    </row>
  </sheetData>
  <mergeCells count="1">
    <mergeCell ref="A1:XFD1"/>
  </mergeCells>
  <hyperlinks>
    <hyperlink ref="A3" location="'4. Energy demand'!A1" display="Return to: Chapter contents"/>
  </hyperlinks>
  <pageMargins left="0.7" right="0.7" top="0.75" bottom="0.75" header="0.3" footer="0.3"/>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3045E"/>
  </sheetPr>
  <dimension ref="A1:P173"/>
  <sheetViews>
    <sheetView showGridLines="0" zoomScale="85" zoomScaleNormal="85" workbookViewId="0">
      <selection activeCell="A2" sqref="A2"/>
    </sheetView>
  </sheetViews>
  <sheetFormatPr defaultColWidth="10" defaultRowHeight="14.25" x14ac:dyDescent="0.2"/>
  <cols>
    <col min="1" max="1" width="10" style="245" customWidth="1"/>
    <col min="2" max="11" width="10" style="245"/>
    <col min="12" max="12" width="13.42578125" style="245" customWidth="1"/>
    <col min="13" max="14" width="10" style="245"/>
    <col min="15" max="15" width="12.5703125" style="245" customWidth="1"/>
    <col min="16" max="16" width="13.42578125" style="245" customWidth="1"/>
    <col min="17" max="16384" width="10" style="245"/>
  </cols>
  <sheetData>
    <row r="1" spans="1:16" s="273" customFormat="1" ht="20.25" customHeight="1" x14ac:dyDescent="0.3">
      <c r="A1" s="244" t="s">
        <v>306</v>
      </c>
    </row>
    <row r="2" spans="1:16" s="81" customFormat="1" ht="15" x14ac:dyDescent="0.25"/>
    <row r="3" spans="1:16" s="487" customFormat="1" ht="15.75" x14ac:dyDescent="0.25">
      <c r="A3" s="486" t="s">
        <v>143</v>
      </c>
    </row>
    <row r="4" spans="1:16" s="489" customFormat="1" ht="15.75" x14ac:dyDescent="0.25">
      <c r="A4" s="488"/>
    </row>
    <row r="5" spans="1:16" ht="26.25" x14ac:dyDescent="0.25">
      <c r="A5" s="205"/>
      <c r="L5" s="285"/>
      <c r="N5" s="204" t="s">
        <v>307</v>
      </c>
      <c r="O5" s="204" t="s">
        <v>301</v>
      </c>
      <c r="P5" s="204" t="s">
        <v>308</v>
      </c>
    </row>
    <row r="6" spans="1:16" x14ac:dyDescent="0.2">
      <c r="L6" s="292"/>
      <c r="N6" s="348">
        <v>4.1666666666666664E-2</v>
      </c>
      <c r="O6" s="347">
        <v>19.690539928989121</v>
      </c>
      <c r="P6" s="347">
        <v>1.5779707972608052</v>
      </c>
    </row>
    <row r="7" spans="1:16" x14ac:dyDescent="0.2">
      <c r="L7" s="292"/>
      <c r="N7" s="348">
        <v>8.3333333333333301E-2</v>
      </c>
      <c r="O7" s="347">
        <v>13.501128599290634</v>
      </c>
      <c r="P7" s="347">
        <v>1.2417177005950237</v>
      </c>
    </row>
    <row r="8" spans="1:16" x14ac:dyDescent="0.2">
      <c r="L8" s="292"/>
      <c r="N8" s="348">
        <v>0.125</v>
      </c>
      <c r="O8" s="347">
        <v>8.5685414895334535</v>
      </c>
      <c r="P8" s="347">
        <v>0.95671883674178027</v>
      </c>
    </row>
    <row r="9" spans="1:16" x14ac:dyDescent="0.2">
      <c r="L9" s="292"/>
      <c r="N9" s="348">
        <v>0.16666666666666699</v>
      </c>
      <c r="O9" s="347">
        <v>5.5688030432741433</v>
      </c>
      <c r="P9" s="347">
        <v>0.8093683708714795</v>
      </c>
    </row>
    <row r="10" spans="1:16" x14ac:dyDescent="0.2">
      <c r="L10" s="292"/>
      <c r="N10" s="348">
        <v>0.20833333333333301</v>
      </c>
      <c r="O10" s="347">
        <v>3.95680827439275</v>
      </c>
      <c r="P10" s="347">
        <v>0.85157449636270233</v>
      </c>
    </row>
    <row r="11" spans="1:16" x14ac:dyDescent="0.2">
      <c r="L11" s="292"/>
      <c r="N11" s="348">
        <v>0.25</v>
      </c>
      <c r="O11" s="347">
        <v>3.3231745291968138</v>
      </c>
      <c r="P11" s="347">
        <v>1.6635100182011915</v>
      </c>
    </row>
    <row r="12" spans="1:16" x14ac:dyDescent="0.2">
      <c r="L12" s="292"/>
      <c r="N12" s="348">
        <v>0.29166666666666702</v>
      </c>
      <c r="O12" s="347">
        <v>3.7758324925510043</v>
      </c>
      <c r="P12" s="347">
        <v>6.0939080629178228</v>
      </c>
    </row>
    <row r="13" spans="1:16" x14ac:dyDescent="0.2">
      <c r="L13" s="292"/>
      <c r="N13" s="348">
        <v>0.33333333333333298</v>
      </c>
      <c r="O13" s="347">
        <v>5.6821840172506111</v>
      </c>
      <c r="P13" s="347">
        <v>18.56037223613432</v>
      </c>
    </row>
    <row r="14" spans="1:16" x14ac:dyDescent="0.2">
      <c r="L14" s="292"/>
      <c r="N14" s="348">
        <v>0.375</v>
      </c>
      <c r="O14" s="347">
        <v>9.1588368620135583</v>
      </c>
      <c r="P14" s="347">
        <v>32.685953336097626</v>
      </c>
    </row>
    <row r="15" spans="1:16" x14ac:dyDescent="0.2">
      <c r="L15" s="292"/>
      <c r="N15" s="348">
        <v>0.41666666666666702</v>
      </c>
      <c r="O15" s="347">
        <v>13.824408920996621</v>
      </c>
      <c r="P15" s="347">
        <v>32.454571722077183</v>
      </c>
    </row>
    <row r="16" spans="1:16" x14ac:dyDescent="0.2">
      <c r="L16" s="292"/>
      <c r="N16" s="348">
        <v>0.45833333333333298</v>
      </c>
      <c r="O16" s="347">
        <v>14.670997123294958</v>
      </c>
      <c r="P16" s="347">
        <v>23.485424787346766</v>
      </c>
    </row>
    <row r="17" spans="1:16" x14ac:dyDescent="0.2">
      <c r="L17" s="292"/>
      <c r="N17" s="348">
        <v>0.5</v>
      </c>
      <c r="O17" s="347">
        <v>15.898224362987413</v>
      </c>
      <c r="P17" s="347">
        <v>18.700427244635982</v>
      </c>
    </row>
    <row r="18" spans="1:16" x14ac:dyDescent="0.2">
      <c r="L18" s="292"/>
      <c r="N18" s="348">
        <v>0.54166666666666696</v>
      </c>
      <c r="O18" s="347">
        <v>17.496778925917774</v>
      </c>
      <c r="P18" s="347">
        <v>17.51945169705192</v>
      </c>
    </row>
    <row r="19" spans="1:16" x14ac:dyDescent="0.2">
      <c r="L19" s="292"/>
      <c r="N19" s="348">
        <v>0.58333333333333304</v>
      </c>
      <c r="O19" s="347">
        <v>18.655869462963757</v>
      </c>
      <c r="P19" s="347">
        <v>17.494301802128426</v>
      </c>
    </row>
    <row r="20" spans="1:16" x14ac:dyDescent="0.2">
      <c r="L20" s="292"/>
      <c r="N20" s="348">
        <v>0.625</v>
      </c>
      <c r="O20" s="347">
        <v>19.291161417480524</v>
      </c>
      <c r="P20" s="347">
        <v>15.164617953232165</v>
      </c>
    </row>
    <row r="21" spans="1:16" x14ac:dyDescent="0.2">
      <c r="L21" s="292"/>
      <c r="N21" s="348">
        <v>0.66666666666666696</v>
      </c>
      <c r="O21" s="347">
        <v>23.50401804296451</v>
      </c>
      <c r="P21" s="347">
        <v>13.202971040495481</v>
      </c>
    </row>
    <row r="22" spans="1:16" x14ac:dyDescent="0.2">
      <c r="L22" s="292"/>
      <c r="N22" s="348">
        <v>0.70833333333333304</v>
      </c>
      <c r="O22" s="347">
        <v>34.878161121295292</v>
      </c>
      <c r="P22" s="347">
        <v>11.743059016559368</v>
      </c>
    </row>
    <row r="23" spans="1:16" x14ac:dyDescent="0.2">
      <c r="L23" s="292"/>
      <c r="N23" s="348">
        <v>0.75</v>
      </c>
      <c r="O23" s="347">
        <v>51.597206989518988</v>
      </c>
      <c r="P23" s="347">
        <v>10.32212388274314</v>
      </c>
    </row>
    <row r="24" spans="1:16" x14ac:dyDescent="0.2">
      <c r="L24" s="292"/>
      <c r="N24" s="348">
        <v>0.79166666666666696</v>
      </c>
      <c r="O24" s="347">
        <v>69.893421271749489</v>
      </c>
      <c r="P24" s="347">
        <v>9.1416750996621108</v>
      </c>
    </row>
    <row r="25" spans="1:16" x14ac:dyDescent="0.2">
      <c r="L25" s="292"/>
      <c r="N25" s="348">
        <v>0.83333333333333304</v>
      </c>
      <c r="O25" s="347">
        <v>73.926665055264507</v>
      </c>
      <c r="P25" s="347">
        <v>7.4300315336255682</v>
      </c>
    </row>
    <row r="26" spans="1:16" x14ac:dyDescent="0.2">
      <c r="L26" s="292"/>
      <c r="N26" s="348">
        <v>0.875</v>
      </c>
      <c r="O26" s="347">
        <v>67.878624896953582</v>
      </c>
      <c r="P26" s="347">
        <v>5.7597161932187806</v>
      </c>
    </row>
    <row r="27" spans="1:16" x14ac:dyDescent="0.2">
      <c r="L27" s="292"/>
      <c r="N27" s="348">
        <v>0.91666666666666696</v>
      </c>
      <c r="O27" s="347">
        <v>59.624163009759769</v>
      </c>
      <c r="P27" s="347">
        <v>4.4230175645896495</v>
      </c>
    </row>
    <row r="28" spans="1:16" x14ac:dyDescent="0.2">
      <c r="L28" s="292"/>
      <c r="N28" s="348">
        <v>0.95833333333333304</v>
      </c>
      <c r="O28" s="347">
        <v>50.524447570244405</v>
      </c>
      <c r="P28" s="347">
        <v>3.3488854103750834</v>
      </c>
    </row>
    <row r="29" spans="1:16" x14ac:dyDescent="0.2">
      <c r="L29" s="292"/>
      <c r="N29" s="348">
        <v>1</v>
      </c>
      <c r="O29" s="347">
        <v>38.119310148666969</v>
      </c>
      <c r="P29" s="347">
        <v>2.4976025967666575</v>
      </c>
    </row>
    <row r="30" spans="1:16" ht="15" x14ac:dyDescent="0.25">
      <c r="A30" s="205"/>
      <c r="L30" s="292"/>
      <c r="N30" s="348">
        <v>1.0416666666666701</v>
      </c>
      <c r="O30" s="347">
        <v>25.900492532920868</v>
      </c>
      <c r="P30" s="347">
        <v>1.8788087589007993</v>
      </c>
    </row>
    <row r="31" spans="1:16" x14ac:dyDescent="0.2">
      <c r="L31" s="292"/>
      <c r="N31" s="348">
        <v>1.0833333333333299</v>
      </c>
      <c r="O31" s="347">
        <v>16.865102042539952</v>
      </c>
      <c r="P31" s="347">
        <v>1.3947663651910835</v>
      </c>
    </row>
    <row r="32" spans="1:16" x14ac:dyDescent="0.2">
      <c r="L32" s="292"/>
      <c r="N32" s="348">
        <v>1.125</v>
      </c>
      <c r="O32" s="347">
        <v>10.40711022957335</v>
      </c>
      <c r="P32" s="347">
        <v>1.0494578866256712</v>
      </c>
    </row>
    <row r="33" spans="12:16" x14ac:dyDescent="0.2">
      <c r="L33" s="292"/>
      <c r="N33" s="348">
        <v>1.1666666666666701</v>
      </c>
      <c r="O33" s="347">
        <v>6.6033653222321176</v>
      </c>
      <c r="P33" s="347">
        <v>0.8578335220862785</v>
      </c>
    </row>
    <row r="34" spans="12:16" x14ac:dyDescent="0.2">
      <c r="L34" s="292"/>
      <c r="N34" s="348">
        <v>1.2083333333333299</v>
      </c>
      <c r="O34" s="347">
        <v>4.4915954588361844</v>
      </c>
      <c r="P34" s="347">
        <v>0.91250714994572735</v>
      </c>
    </row>
    <row r="35" spans="12:16" x14ac:dyDescent="0.2">
      <c r="L35" s="292"/>
      <c r="N35" s="348">
        <v>1.25</v>
      </c>
      <c r="O35" s="347">
        <v>3.6149953553101768</v>
      </c>
      <c r="P35" s="347">
        <v>1.7599425047299633</v>
      </c>
    </row>
    <row r="36" spans="12:16" x14ac:dyDescent="0.2">
      <c r="L36" s="292"/>
      <c r="N36" s="348">
        <v>1.2916666666666701</v>
      </c>
      <c r="O36" s="347">
        <v>4.0814670117843024</v>
      </c>
      <c r="P36" s="347">
        <v>6.5264129945097569</v>
      </c>
    </row>
    <row r="37" spans="12:16" x14ac:dyDescent="0.2">
      <c r="L37" s="292"/>
      <c r="N37" s="348">
        <v>1.3333333333333299</v>
      </c>
      <c r="O37" s="347">
        <v>6.016591101387287</v>
      </c>
      <c r="P37" s="347">
        <v>19.492834281722494</v>
      </c>
    </row>
    <row r="38" spans="12:16" x14ac:dyDescent="0.2">
      <c r="L38" s="292"/>
      <c r="N38" s="348">
        <v>1.375</v>
      </c>
      <c r="O38" s="347">
        <v>9.4069811696085832</v>
      </c>
      <c r="P38" s="347">
        <v>33.42252653391872</v>
      </c>
    </row>
    <row r="39" spans="12:16" x14ac:dyDescent="0.2">
      <c r="L39" s="292"/>
      <c r="N39" s="348">
        <v>1.4166666666666701</v>
      </c>
      <c r="O39" s="347">
        <v>13.658217652005677</v>
      </c>
      <c r="P39" s="347">
        <v>31.786971436796595</v>
      </c>
    </row>
    <row r="40" spans="12:16" x14ac:dyDescent="0.2">
      <c r="L40" s="292"/>
      <c r="N40" s="348">
        <v>1.4583333333333299</v>
      </c>
      <c r="O40" s="347">
        <v>14.202988425924335</v>
      </c>
      <c r="P40" s="347">
        <v>22.22598358772246</v>
      </c>
    </row>
    <row r="41" spans="12:16" x14ac:dyDescent="0.2">
      <c r="L41" s="292"/>
      <c r="N41" s="348">
        <v>1.5</v>
      </c>
      <c r="O41" s="347">
        <v>15.337676079220056</v>
      </c>
      <c r="P41" s="347">
        <v>17.000897793091042</v>
      </c>
    </row>
    <row r="42" spans="12:16" x14ac:dyDescent="0.2">
      <c r="L42" s="292"/>
      <c r="N42" s="348">
        <v>1.5416666666666701</v>
      </c>
      <c r="O42" s="347">
        <v>16.801482254414388</v>
      </c>
      <c r="P42" s="347">
        <v>16.315923226782985</v>
      </c>
    </row>
    <row r="43" spans="12:16" x14ac:dyDescent="0.2">
      <c r="L43" s="292"/>
      <c r="N43" s="348">
        <v>1.5833333333333299</v>
      </c>
      <c r="O43" s="347">
        <v>17.685008851841786</v>
      </c>
      <c r="P43" s="347">
        <v>16.61542495935911</v>
      </c>
    </row>
    <row r="44" spans="12:16" x14ac:dyDescent="0.2">
      <c r="L44" s="292"/>
      <c r="N44" s="348">
        <v>1.625</v>
      </c>
      <c r="O44" s="347">
        <v>18.506231269711776</v>
      </c>
      <c r="P44" s="347">
        <v>14.723645708196599</v>
      </c>
    </row>
    <row r="45" spans="12:16" x14ac:dyDescent="0.2">
      <c r="L45" s="292"/>
      <c r="N45" s="348">
        <v>1.6666666666666701</v>
      </c>
      <c r="O45" s="347">
        <v>23.095349165174508</v>
      </c>
      <c r="P45" s="347">
        <v>13.184930283486874</v>
      </c>
    </row>
    <row r="46" spans="12:16" x14ac:dyDescent="0.2">
      <c r="L46" s="292"/>
      <c r="N46" s="348">
        <v>1.7083333333333299</v>
      </c>
      <c r="O46" s="347">
        <v>34.540616852535564</v>
      </c>
      <c r="P46" s="347">
        <v>11.888101361614696</v>
      </c>
    </row>
    <row r="47" spans="12:16" x14ac:dyDescent="0.2">
      <c r="L47" s="292"/>
      <c r="N47" s="348">
        <v>1.75</v>
      </c>
      <c r="O47" s="347">
        <v>51.821958954707334</v>
      </c>
      <c r="P47" s="347">
        <v>10.587949260116318</v>
      </c>
    </row>
    <row r="48" spans="12:16" x14ac:dyDescent="0.2">
      <c r="L48" s="292"/>
      <c r="N48" s="348">
        <v>1.7916666666666701</v>
      </c>
      <c r="O48" s="347">
        <v>70.772165314859919</v>
      </c>
      <c r="P48" s="347">
        <v>9.3939474728913321</v>
      </c>
    </row>
    <row r="49" spans="1:16" x14ac:dyDescent="0.2">
      <c r="L49" s="292"/>
      <c r="N49" s="348">
        <v>1.8333333333333299</v>
      </c>
      <c r="O49" s="347">
        <v>75.633623221551801</v>
      </c>
      <c r="P49" s="347">
        <v>7.8445993379478018</v>
      </c>
    </row>
    <row r="50" spans="1:16" x14ac:dyDescent="0.2">
      <c r="L50" s="292"/>
      <c r="N50" s="348">
        <v>1.875</v>
      </c>
      <c r="O50" s="347">
        <v>70.685777143148485</v>
      </c>
      <c r="P50" s="347">
        <v>6.0298079115421785</v>
      </c>
    </row>
    <row r="51" spans="1:16" x14ac:dyDescent="0.2">
      <c r="L51" s="292"/>
      <c r="N51" s="348">
        <v>1.9166666666666701</v>
      </c>
      <c r="O51" s="347">
        <v>62.825156767402675</v>
      </c>
      <c r="P51" s="347">
        <v>4.6215900592397645</v>
      </c>
    </row>
    <row r="52" spans="1:16" x14ac:dyDescent="0.2">
      <c r="L52" s="292"/>
      <c r="N52" s="348">
        <v>1.9583333333333299</v>
      </c>
      <c r="O52" s="347">
        <v>54.593622208945902</v>
      </c>
      <c r="P52" s="347">
        <v>3.6206958242902809</v>
      </c>
    </row>
    <row r="53" spans="1:16" x14ac:dyDescent="0.2">
      <c r="L53" s="292"/>
      <c r="N53" s="348">
        <v>2</v>
      </c>
      <c r="O53" s="347">
        <v>42.37934871177297</v>
      </c>
      <c r="P53" s="347">
        <v>2.6794101618980828</v>
      </c>
    </row>
    <row r="54" spans="1:16" ht="15" x14ac:dyDescent="0.25">
      <c r="A54" s="205"/>
      <c r="N54" s="348">
        <v>2.0416666666666998</v>
      </c>
      <c r="O54" s="347">
        <v>29.470502580218319</v>
      </c>
      <c r="P54" s="347">
        <v>1.891506313250678</v>
      </c>
    </row>
    <row r="55" spans="1:16" x14ac:dyDescent="0.2">
      <c r="N55" s="348">
        <v>2.0833333333333699</v>
      </c>
      <c r="O55" s="347">
        <v>19.184797995124921</v>
      </c>
      <c r="P55" s="347">
        <v>1.4006769309419909</v>
      </c>
    </row>
    <row r="56" spans="1:16" x14ac:dyDescent="0.2">
      <c r="N56" s="348">
        <v>2.12500000000004</v>
      </c>
      <c r="O56" s="347">
        <v>11.838938942415737</v>
      </c>
      <c r="P56" s="347">
        <v>1.0761494695554723</v>
      </c>
    </row>
    <row r="57" spans="1:16" x14ac:dyDescent="0.2">
      <c r="N57" s="348">
        <v>2.16666666666671</v>
      </c>
      <c r="O57" s="347">
        <v>7.4767444400083081</v>
      </c>
      <c r="P57" s="347">
        <v>0.95966943451027842</v>
      </c>
    </row>
    <row r="58" spans="1:16" x14ac:dyDescent="0.2">
      <c r="N58" s="348">
        <v>2.2083333333333801</v>
      </c>
      <c r="O58" s="347">
        <v>5.0204094813616562</v>
      </c>
      <c r="P58" s="347">
        <v>1.0445629463563739</v>
      </c>
    </row>
    <row r="59" spans="1:16" x14ac:dyDescent="0.2">
      <c r="N59" s="348">
        <v>2.2500000000000502</v>
      </c>
      <c r="O59" s="347">
        <v>3.9073488809795727</v>
      </c>
      <c r="P59" s="347">
        <v>1.8294165422125381</v>
      </c>
    </row>
    <row r="60" spans="1:16" x14ac:dyDescent="0.2">
      <c r="N60" s="348">
        <v>2.2916666666667198</v>
      </c>
      <c r="O60" s="347">
        <v>4.3147682039058726</v>
      </c>
      <c r="P60" s="347">
        <v>6.3511246920461595</v>
      </c>
    </row>
    <row r="61" spans="1:16" x14ac:dyDescent="0.2">
      <c r="N61" s="348">
        <v>2.3333333333333899</v>
      </c>
      <c r="O61" s="347">
        <v>6.3023643987622382</v>
      </c>
      <c r="P61" s="347">
        <v>18.640309235806864</v>
      </c>
    </row>
    <row r="62" spans="1:16" x14ac:dyDescent="0.2">
      <c r="N62" s="348">
        <v>2.37500000000006</v>
      </c>
      <c r="O62" s="347">
        <v>9.6388480907384597</v>
      </c>
      <c r="P62" s="347">
        <v>32.438626219037744</v>
      </c>
    </row>
    <row r="63" spans="1:16" x14ac:dyDescent="0.2">
      <c r="N63" s="348">
        <v>2.41666666666673</v>
      </c>
      <c r="O63" s="347">
        <v>13.918112859202441</v>
      </c>
      <c r="P63" s="347">
        <v>31.273267946666248</v>
      </c>
    </row>
    <row r="64" spans="1:16" x14ac:dyDescent="0.2">
      <c r="N64" s="348">
        <v>2.4583333333334001</v>
      </c>
      <c r="O64" s="347">
        <v>14.608587579712356</v>
      </c>
      <c r="P64" s="347">
        <v>21.878228232766855</v>
      </c>
    </row>
    <row r="65" spans="14:16" x14ac:dyDescent="0.2">
      <c r="N65" s="348">
        <v>2.5000000000000702</v>
      </c>
      <c r="O65" s="347">
        <v>15.605076527610578</v>
      </c>
      <c r="P65" s="347">
        <v>17.256744780580018</v>
      </c>
    </row>
    <row r="66" spans="14:16" x14ac:dyDescent="0.2">
      <c r="N66" s="348">
        <v>2.5416666666667398</v>
      </c>
      <c r="O66" s="347">
        <v>17.085500674869021</v>
      </c>
      <c r="P66" s="347">
        <v>16.717652433315504</v>
      </c>
    </row>
    <row r="67" spans="14:16" x14ac:dyDescent="0.2">
      <c r="N67" s="348">
        <v>2.5833333333334099</v>
      </c>
      <c r="O67" s="347">
        <v>18.246759020959669</v>
      </c>
      <c r="P67" s="347">
        <v>16.799730171564043</v>
      </c>
    </row>
    <row r="68" spans="14:16" x14ac:dyDescent="0.2">
      <c r="N68" s="348">
        <v>2.6250000000000799</v>
      </c>
      <c r="O68" s="347">
        <v>19.018536704231291</v>
      </c>
      <c r="P68" s="347">
        <v>15.17542691440187</v>
      </c>
    </row>
    <row r="69" spans="14:16" x14ac:dyDescent="0.2">
      <c r="N69" s="348">
        <v>2.66666666666675</v>
      </c>
      <c r="O69" s="347">
        <v>23.650396952548903</v>
      </c>
      <c r="P69" s="347">
        <v>13.261524584336843</v>
      </c>
    </row>
    <row r="70" spans="14:16" x14ac:dyDescent="0.2">
      <c r="N70" s="348">
        <v>2.7083333333334201</v>
      </c>
      <c r="O70" s="347">
        <v>35.078020516981411</v>
      </c>
      <c r="P70" s="347">
        <v>11.934970673903726</v>
      </c>
    </row>
    <row r="71" spans="14:16" x14ac:dyDescent="0.2">
      <c r="N71" s="348">
        <v>2.7500000000000902</v>
      </c>
      <c r="O71" s="347">
        <v>51.686683227421959</v>
      </c>
      <c r="P71" s="347">
        <v>10.661790395931448</v>
      </c>
    </row>
    <row r="72" spans="14:16" x14ac:dyDescent="0.2">
      <c r="N72" s="348">
        <v>2.7916666666667602</v>
      </c>
      <c r="O72" s="347">
        <v>70.102021109321313</v>
      </c>
      <c r="P72" s="347">
        <v>9.7689341378077366</v>
      </c>
    </row>
    <row r="73" spans="14:16" x14ac:dyDescent="0.2">
      <c r="N73" s="348">
        <v>2.8333333333334298</v>
      </c>
      <c r="O73" s="347">
        <v>75.356263143146847</v>
      </c>
      <c r="P73" s="347">
        <v>8.2151132247860641</v>
      </c>
    </row>
    <row r="74" spans="14:16" x14ac:dyDescent="0.2">
      <c r="N74" s="348">
        <v>2.8750000000000999</v>
      </c>
      <c r="O74" s="347">
        <v>71.333288546272868</v>
      </c>
      <c r="P74" s="347">
        <v>6.2681982342017708</v>
      </c>
    </row>
    <row r="75" spans="14:16" x14ac:dyDescent="0.2">
      <c r="N75" s="348">
        <v>2.91666666666677</v>
      </c>
      <c r="O75" s="347">
        <v>64.194637651467346</v>
      </c>
      <c r="P75" s="347">
        <v>4.7774103133264578</v>
      </c>
    </row>
    <row r="76" spans="14:16" x14ac:dyDescent="0.2">
      <c r="N76" s="348">
        <v>2.9583333333334401</v>
      </c>
      <c r="O76" s="347">
        <v>56.320170301887323</v>
      </c>
      <c r="P76" s="347">
        <v>3.8048801845859934</v>
      </c>
    </row>
    <row r="77" spans="14:16" x14ac:dyDescent="0.2">
      <c r="N77" s="348">
        <v>3.0000000000001101</v>
      </c>
      <c r="O77" s="347">
        <v>44.187797093328001</v>
      </c>
      <c r="P77" s="347">
        <v>2.8663620819829516</v>
      </c>
    </row>
    <row r="78" spans="14:16" x14ac:dyDescent="0.2">
      <c r="N78" s="348">
        <v>3.0416666666667802</v>
      </c>
      <c r="O78" s="347">
        <v>31.432542988628338</v>
      </c>
      <c r="P78" s="347">
        <v>2.0771808385854706</v>
      </c>
    </row>
    <row r="79" spans="14:16" x14ac:dyDescent="0.2">
      <c r="N79" s="348">
        <v>3.0833333333334498</v>
      </c>
      <c r="O79" s="347">
        <v>20.348830589112701</v>
      </c>
      <c r="P79" s="347">
        <v>1.5217533030238581</v>
      </c>
    </row>
    <row r="80" spans="14:16" x14ac:dyDescent="0.2">
      <c r="N80" s="348">
        <v>3.1250000000001199</v>
      </c>
      <c r="O80" s="347">
        <v>12.443925420279289</v>
      </c>
      <c r="P80" s="347">
        <v>1.1670203313986782</v>
      </c>
    </row>
    <row r="81" spans="14:16" x14ac:dyDescent="0.2">
      <c r="N81" s="348">
        <v>3.16666666666679</v>
      </c>
      <c r="O81" s="347">
        <v>7.8567582520221642</v>
      </c>
      <c r="P81" s="347">
        <v>1.0015065593371926</v>
      </c>
    </row>
    <row r="82" spans="14:16" x14ac:dyDescent="0.2">
      <c r="N82" s="348">
        <v>3.20833333333346</v>
      </c>
      <c r="O82" s="347">
        <v>5.3136084455988932</v>
      </c>
      <c r="P82" s="347">
        <v>1.0547926344696474</v>
      </c>
    </row>
    <row r="83" spans="14:16" x14ac:dyDescent="0.2">
      <c r="N83" s="348">
        <v>3.2500000000001301</v>
      </c>
      <c r="O83" s="347">
        <v>4.1619628265935322</v>
      </c>
      <c r="P83" s="347">
        <v>1.7974552983290797</v>
      </c>
    </row>
    <row r="84" spans="14:16" x14ac:dyDescent="0.2">
      <c r="N84" s="348">
        <v>3.2916666666668002</v>
      </c>
      <c r="O84" s="347">
        <v>4.4543340457493334</v>
      </c>
      <c r="P84" s="347">
        <v>6.3781616754392321</v>
      </c>
    </row>
    <row r="85" spans="14:16" x14ac:dyDescent="0.2">
      <c r="N85" s="348">
        <v>3.3333333333334698</v>
      </c>
      <c r="O85" s="347">
        <v>6.3435953812908323</v>
      </c>
      <c r="P85" s="347">
        <v>19.184866491871492</v>
      </c>
    </row>
    <row r="86" spans="14:16" x14ac:dyDescent="0.2">
      <c r="N86" s="348">
        <v>3.3750000000001399</v>
      </c>
      <c r="O86" s="347">
        <v>9.9608892645544511</v>
      </c>
      <c r="P86" s="347">
        <v>33.026530944507755</v>
      </c>
    </row>
    <row r="87" spans="14:16" x14ac:dyDescent="0.2">
      <c r="N87" s="348">
        <v>3.41666666666681</v>
      </c>
      <c r="O87" s="347">
        <v>14.600433483484046</v>
      </c>
      <c r="P87" s="347">
        <v>31.633679126386497</v>
      </c>
    </row>
    <row r="88" spans="14:16" x14ac:dyDescent="0.2">
      <c r="N88" s="348">
        <v>3.45833333333348</v>
      </c>
      <c r="O88" s="347">
        <v>15.129696114512246</v>
      </c>
      <c r="P88" s="347">
        <v>22.208166863663827</v>
      </c>
    </row>
    <row r="89" spans="14:16" x14ac:dyDescent="0.2">
      <c r="N89" s="348">
        <v>3.5000000000001501</v>
      </c>
      <c r="O89" s="347">
        <v>16.190143003240344</v>
      </c>
      <c r="P89" s="347">
        <v>17.605070703428687</v>
      </c>
    </row>
    <row r="90" spans="14:16" x14ac:dyDescent="0.2">
      <c r="N90" s="348">
        <v>3.5416666666668202</v>
      </c>
      <c r="O90" s="347">
        <v>17.824438463122849</v>
      </c>
      <c r="P90" s="347">
        <v>16.851971956324718</v>
      </c>
    </row>
    <row r="91" spans="14:16" x14ac:dyDescent="0.2">
      <c r="N91" s="348">
        <v>3.5833333333334898</v>
      </c>
      <c r="O91" s="347">
        <v>18.93372808634215</v>
      </c>
      <c r="P91" s="347">
        <v>17.194759859782685</v>
      </c>
    </row>
    <row r="92" spans="14:16" x14ac:dyDescent="0.2">
      <c r="N92" s="348">
        <v>3.6250000000001599</v>
      </c>
      <c r="O92" s="347">
        <v>19.656968271362555</v>
      </c>
      <c r="P92" s="347">
        <v>15.391520718289694</v>
      </c>
    </row>
    <row r="93" spans="14:16" x14ac:dyDescent="0.2">
      <c r="N93" s="348">
        <v>3.6666666666668299</v>
      </c>
      <c r="O93" s="347">
        <v>24.086893568265943</v>
      </c>
      <c r="P93" s="347">
        <v>13.600638844943402</v>
      </c>
    </row>
    <row r="94" spans="14:16" x14ac:dyDescent="0.2">
      <c r="N94" s="348">
        <v>3.7083333333335</v>
      </c>
      <c r="O94" s="347">
        <v>35.331240585063156</v>
      </c>
      <c r="P94" s="347">
        <v>12.306670967666726</v>
      </c>
    </row>
    <row r="95" spans="14:16" x14ac:dyDescent="0.2">
      <c r="N95" s="348">
        <v>3.7500000000001701</v>
      </c>
      <c r="O95" s="347">
        <v>51.458938729236017</v>
      </c>
      <c r="P95" s="347">
        <v>11.089507183727379</v>
      </c>
    </row>
    <row r="96" spans="14:16" x14ac:dyDescent="0.2">
      <c r="N96" s="348">
        <v>3.7916666666668402</v>
      </c>
      <c r="O96" s="347">
        <v>69.211885743371624</v>
      </c>
      <c r="P96" s="347">
        <v>9.95874500045106</v>
      </c>
    </row>
    <row r="97" spans="14:16" x14ac:dyDescent="0.2">
      <c r="N97" s="348">
        <v>3.8333333333335098</v>
      </c>
      <c r="O97" s="347">
        <v>74.266447419924347</v>
      </c>
      <c r="P97" s="347">
        <v>8.5399388219106243</v>
      </c>
    </row>
    <row r="98" spans="14:16" x14ac:dyDescent="0.2">
      <c r="N98" s="348">
        <v>3.8750000000001799</v>
      </c>
      <c r="O98" s="347">
        <v>70.924843122425628</v>
      </c>
      <c r="P98" s="347">
        <v>6.5839227058882637</v>
      </c>
    </row>
    <row r="99" spans="14:16" x14ac:dyDescent="0.2">
      <c r="N99" s="348">
        <v>3.9166666666668499</v>
      </c>
      <c r="O99" s="347">
        <v>64.871820005333902</v>
      </c>
      <c r="P99" s="347">
        <v>5.0846738873111805</v>
      </c>
    </row>
    <row r="100" spans="14:16" x14ac:dyDescent="0.2">
      <c r="N100" s="348">
        <v>3.95833333333352</v>
      </c>
      <c r="O100" s="347">
        <v>57.379914254758454</v>
      </c>
      <c r="P100" s="347">
        <v>3.9403217575876939</v>
      </c>
    </row>
    <row r="101" spans="14:16" x14ac:dyDescent="0.2">
      <c r="N101" s="348">
        <v>4.0000000000001901</v>
      </c>
      <c r="O101" s="347">
        <v>45.494414546929555</v>
      </c>
      <c r="P101" s="347">
        <v>3.0100562133316968</v>
      </c>
    </row>
    <row r="102" spans="14:16" x14ac:dyDescent="0.2">
      <c r="N102" s="348">
        <v>4.0416666666668597</v>
      </c>
      <c r="O102" s="347">
        <v>32.476672580234101</v>
      </c>
      <c r="P102" s="347">
        <v>2.2215287990161636</v>
      </c>
    </row>
    <row r="103" spans="14:16" x14ac:dyDescent="0.2">
      <c r="N103" s="348">
        <v>4.0833333333335302</v>
      </c>
      <c r="O103" s="347">
        <v>21.243963347851228</v>
      </c>
      <c r="P103" s="347">
        <v>1.5697392651537301</v>
      </c>
    </row>
    <row r="104" spans="14:16" x14ac:dyDescent="0.2">
      <c r="N104" s="348">
        <v>4.1250000000001998</v>
      </c>
      <c r="O104" s="347">
        <v>13.122416680774483</v>
      </c>
      <c r="P104" s="347">
        <v>1.1891178415347148</v>
      </c>
    </row>
    <row r="105" spans="14:16" x14ac:dyDescent="0.2">
      <c r="N105" s="348">
        <v>4.1666666666668704</v>
      </c>
      <c r="O105" s="347">
        <v>8.4415056964789432</v>
      </c>
      <c r="P105" s="347">
        <v>1.0086219662911262</v>
      </c>
    </row>
    <row r="106" spans="14:16" x14ac:dyDescent="0.2">
      <c r="N106" s="348">
        <v>4.20833333333354</v>
      </c>
      <c r="O106" s="347">
        <v>5.7481677569598855</v>
      </c>
      <c r="P106" s="347">
        <v>1.0884208382294231</v>
      </c>
    </row>
    <row r="107" spans="14:16" x14ac:dyDescent="0.2">
      <c r="N107" s="348">
        <v>4.2500000000002096</v>
      </c>
      <c r="O107" s="347">
        <v>4.4211083520678134</v>
      </c>
      <c r="P107" s="347">
        <v>1.80800823689378</v>
      </c>
    </row>
    <row r="108" spans="14:16" x14ac:dyDescent="0.2">
      <c r="N108" s="348">
        <v>4.2916666666668801</v>
      </c>
      <c r="O108" s="347">
        <v>4.5710035606596424</v>
      </c>
      <c r="P108" s="347">
        <v>5.8763257836514526</v>
      </c>
    </row>
    <row r="109" spans="14:16" x14ac:dyDescent="0.2">
      <c r="N109" s="348">
        <v>4.3333333333335498</v>
      </c>
      <c r="O109" s="347">
        <v>6.5221052345518631</v>
      </c>
      <c r="P109" s="347">
        <v>17.660769021979828</v>
      </c>
    </row>
    <row r="110" spans="14:16" x14ac:dyDescent="0.2">
      <c r="N110" s="348">
        <v>4.3750000000002203</v>
      </c>
      <c r="O110" s="347">
        <v>10.485296965447894</v>
      </c>
      <c r="P110" s="347">
        <v>31.6899706386607</v>
      </c>
    </row>
    <row r="111" spans="14:16" x14ac:dyDescent="0.2">
      <c r="N111" s="348">
        <v>4.4166666666668899</v>
      </c>
      <c r="O111" s="347">
        <v>15.250503628948616</v>
      </c>
      <c r="P111" s="347">
        <v>29.9718978023459</v>
      </c>
    </row>
    <row r="112" spans="14:16" x14ac:dyDescent="0.2">
      <c r="N112" s="348">
        <v>4.4583333333335604</v>
      </c>
      <c r="O112" s="347">
        <v>16.097558184715663</v>
      </c>
      <c r="P112" s="347">
        <v>21.544145801901465</v>
      </c>
    </row>
    <row r="113" spans="14:16" x14ac:dyDescent="0.2">
      <c r="N113" s="348">
        <v>4.50000000000023</v>
      </c>
      <c r="O113" s="347">
        <v>17.639788721262278</v>
      </c>
      <c r="P113" s="347">
        <v>17.286162052192168</v>
      </c>
    </row>
    <row r="114" spans="14:16" x14ac:dyDescent="0.2">
      <c r="N114" s="348">
        <v>4.5416666666669103</v>
      </c>
      <c r="O114" s="347">
        <v>19.817691141811462</v>
      </c>
      <c r="P114" s="347">
        <v>16.626593424304101</v>
      </c>
    </row>
    <row r="115" spans="14:16" x14ac:dyDescent="0.2">
      <c r="N115" s="348">
        <v>4.58333333333358</v>
      </c>
      <c r="O115" s="347">
        <v>21.877850399310372</v>
      </c>
      <c r="P115" s="347">
        <v>16.626390538883101</v>
      </c>
    </row>
    <row r="116" spans="14:16" x14ac:dyDescent="0.2">
      <c r="N116" s="348">
        <v>4.6250000000002496</v>
      </c>
      <c r="O116" s="347">
        <v>23.452555427074198</v>
      </c>
      <c r="P116" s="347">
        <v>15.000433184189705</v>
      </c>
    </row>
    <row r="117" spans="14:16" x14ac:dyDescent="0.2">
      <c r="N117" s="348">
        <v>4.6666666666669201</v>
      </c>
      <c r="O117" s="347">
        <v>28.008215378097727</v>
      </c>
      <c r="P117" s="347">
        <v>12.861038489129518</v>
      </c>
    </row>
    <row r="118" spans="14:16" x14ac:dyDescent="0.2">
      <c r="N118" s="348">
        <v>4.7083333333335897</v>
      </c>
      <c r="O118" s="347">
        <v>39.507116358927348</v>
      </c>
      <c r="P118" s="347">
        <v>11.353261841723334</v>
      </c>
    </row>
    <row r="119" spans="14:16" x14ac:dyDescent="0.2">
      <c r="N119" s="348">
        <v>4.7500000000002602</v>
      </c>
      <c r="O119" s="347">
        <v>53.02257020441246</v>
      </c>
      <c r="P119" s="347">
        <v>10.362318126654614</v>
      </c>
    </row>
    <row r="120" spans="14:16" x14ac:dyDescent="0.2">
      <c r="N120" s="348">
        <v>4.7916666666669299</v>
      </c>
      <c r="O120" s="347">
        <v>64.235201385631029</v>
      </c>
      <c r="P120" s="347">
        <v>9.2267181882947984</v>
      </c>
    </row>
    <row r="121" spans="14:16" x14ac:dyDescent="0.2">
      <c r="N121" s="348">
        <v>4.8333333333336004</v>
      </c>
      <c r="O121" s="347">
        <v>64.195791698316341</v>
      </c>
      <c r="P121" s="347">
        <v>7.8581563219046959</v>
      </c>
    </row>
    <row r="122" spans="14:16" x14ac:dyDescent="0.2">
      <c r="N122" s="348">
        <v>4.87500000000027</v>
      </c>
      <c r="O122" s="347">
        <v>58.498244202548683</v>
      </c>
      <c r="P122" s="347">
        <v>6.2312251907176872</v>
      </c>
    </row>
    <row r="123" spans="14:16" x14ac:dyDescent="0.2">
      <c r="N123" s="348">
        <v>4.9166666666669396</v>
      </c>
      <c r="O123" s="347">
        <v>50.765238267019377</v>
      </c>
      <c r="P123" s="347">
        <v>4.6757561822968867</v>
      </c>
    </row>
    <row r="124" spans="14:16" x14ac:dyDescent="0.2">
      <c r="N124" s="348">
        <v>4.9583333333336101</v>
      </c>
      <c r="O124" s="347">
        <v>44.547260091926482</v>
      </c>
      <c r="P124" s="347">
        <v>3.7236872606940441</v>
      </c>
    </row>
    <row r="125" spans="14:16" x14ac:dyDescent="0.2">
      <c r="N125" s="348">
        <v>5.0000000000002798</v>
      </c>
      <c r="O125" s="347">
        <v>37.813576615480677</v>
      </c>
      <c r="P125" s="347">
        <v>2.9711064925709447</v>
      </c>
    </row>
    <row r="126" spans="14:16" x14ac:dyDescent="0.2">
      <c r="N126" s="348">
        <v>5.0416666666669503</v>
      </c>
      <c r="O126" s="347">
        <v>29.974779519061528</v>
      </c>
      <c r="P126" s="347">
        <v>2.2794363942613383</v>
      </c>
    </row>
    <row r="127" spans="14:16" x14ac:dyDescent="0.2">
      <c r="N127" s="348">
        <v>5.0833333333336199</v>
      </c>
      <c r="O127" s="347">
        <v>21.082236156839141</v>
      </c>
      <c r="P127" s="347">
        <v>1.5790510181949367</v>
      </c>
    </row>
    <row r="128" spans="14:16" x14ac:dyDescent="0.2">
      <c r="N128" s="348">
        <v>5.1250000000002904</v>
      </c>
      <c r="O128" s="347">
        <v>13.548642852188074</v>
      </c>
      <c r="P128" s="347">
        <v>1.2323850242020897</v>
      </c>
    </row>
    <row r="129" spans="14:16" x14ac:dyDescent="0.2">
      <c r="N129" s="348">
        <v>5.1666666666669601</v>
      </c>
      <c r="O129" s="347">
        <v>8.8294650152076901</v>
      </c>
      <c r="P129" s="347">
        <v>1.0620292225283963</v>
      </c>
    </row>
    <row r="130" spans="14:16" x14ac:dyDescent="0.2">
      <c r="N130" s="348">
        <v>5.2083333333336297</v>
      </c>
      <c r="O130" s="347">
        <v>6.1625957263108955</v>
      </c>
      <c r="P130" s="347">
        <v>1.0113152449724465</v>
      </c>
    </row>
    <row r="131" spans="14:16" x14ac:dyDescent="0.2">
      <c r="N131" s="348">
        <v>5.2500000000003002</v>
      </c>
      <c r="O131" s="347">
        <v>4.7353620756886201</v>
      </c>
      <c r="P131" s="347">
        <v>1.1928656092823529</v>
      </c>
    </row>
    <row r="132" spans="14:16" x14ac:dyDescent="0.2">
      <c r="N132" s="348">
        <v>5.2916666666669698</v>
      </c>
      <c r="O132" s="347">
        <v>4.3140117854223323</v>
      </c>
      <c r="P132" s="347">
        <v>1.9348332367107812</v>
      </c>
    </row>
    <row r="133" spans="14:16" x14ac:dyDescent="0.2">
      <c r="N133" s="348">
        <v>5.3333333333336403</v>
      </c>
      <c r="O133" s="347">
        <v>5.1939822601006531</v>
      </c>
      <c r="P133" s="347">
        <v>3.8902731728218205</v>
      </c>
    </row>
    <row r="134" spans="14:16" x14ac:dyDescent="0.2">
      <c r="N134" s="348">
        <v>5.37500000000031</v>
      </c>
      <c r="O134" s="347">
        <v>7.9624403024953656</v>
      </c>
      <c r="P134" s="347">
        <v>7.2892317779483733</v>
      </c>
    </row>
    <row r="135" spans="14:16" x14ac:dyDescent="0.2">
      <c r="N135" s="348">
        <v>5.4166666666669796</v>
      </c>
      <c r="O135" s="347">
        <v>12.306899560631217</v>
      </c>
      <c r="P135" s="347">
        <v>9.8793101330859283</v>
      </c>
    </row>
    <row r="136" spans="14:16" x14ac:dyDescent="0.2">
      <c r="N136" s="348">
        <v>5.4583333333336501</v>
      </c>
      <c r="O136" s="347">
        <v>17.722228686502064</v>
      </c>
      <c r="P136" s="347">
        <v>10.657768271140464</v>
      </c>
    </row>
    <row r="137" spans="14:16" x14ac:dyDescent="0.2">
      <c r="N137" s="348">
        <v>5.5000000000003197</v>
      </c>
      <c r="O137" s="347">
        <v>22.979802722938025</v>
      </c>
      <c r="P137" s="347">
        <v>10.811626898303579</v>
      </c>
    </row>
    <row r="138" spans="14:16" x14ac:dyDescent="0.2">
      <c r="N138" s="348">
        <v>5.5416666666669903</v>
      </c>
      <c r="O138" s="347">
        <v>27.537890416509711</v>
      </c>
      <c r="P138" s="347">
        <v>10.79909580305242</v>
      </c>
    </row>
    <row r="139" spans="14:16" x14ac:dyDescent="0.2">
      <c r="N139" s="348">
        <v>5.5833333333336599</v>
      </c>
      <c r="O139" s="347">
        <v>29.992363997737844</v>
      </c>
      <c r="P139" s="347">
        <v>10.509703902710516</v>
      </c>
    </row>
    <row r="140" spans="14:16" x14ac:dyDescent="0.2">
      <c r="N140" s="348">
        <v>5.6250000000003304</v>
      </c>
      <c r="O140" s="347">
        <v>30.342789594834308</v>
      </c>
      <c r="P140" s="347">
        <v>10.316853932348492</v>
      </c>
    </row>
    <row r="141" spans="14:16" x14ac:dyDescent="0.2">
      <c r="N141" s="348">
        <v>5.666666666667</v>
      </c>
      <c r="O141" s="347">
        <v>32.142319632068833</v>
      </c>
      <c r="P141" s="347">
        <v>9.7424388591442881</v>
      </c>
    </row>
    <row r="142" spans="14:16" x14ac:dyDescent="0.2">
      <c r="N142" s="348">
        <v>5.7083333333336697</v>
      </c>
      <c r="O142" s="347">
        <v>36.772663978626035</v>
      </c>
      <c r="P142" s="347">
        <v>8.7028963647423421</v>
      </c>
    </row>
    <row r="143" spans="14:16" x14ac:dyDescent="0.2">
      <c r="N143" s="348">
        <v>5.7500000000003402</v>
      </c>
      <c r="O143" s="347">
        <v>42.943002540770721</v>
      </c>
      <c r="P143" s="347">
        <v>7.8295145124282044</v>
      </c>
    </row>
    <row r="144" spans="14:16" x14ac:dyDescent="0.2">
      <c r="N144" s="348">
        <v>5.7916666666670098</v>
      </c>
      <c r="O144" s="347">
        <v>45.423644630133531</v>
      </c>
      <c r="P144" s="347">
        <v>6.9414196105556289</v>
      </c>
    </row>
    <row r="145" spans="14:16" x14ac:dyDescent="0.2">
      <c r="N145" s="348">
        <v>5.8333333333336803</v>
      </c>
      <c r="O145" s="347">
        <v>42.763727624115582</v>
      </c>
      <c r="P145" s="347">
        <v>5.8795627058705104</v>
      </c>
    </row>
    <row r="146" spans="14:16" x14ac:dyDescent="0.2">
      <c r="N146" s="348">
        <v>5.8750000000003499</v>
      </c>
      <c r="O146" s="347">
        <v>38.228149986994481</v>
      </c>
      <c r="P146" s="347">
        <v>4.7389913225529394</v>
      </c>
    </row>
    <row r="147" spans="14:16" x14ac:dyDescent="0.2">
      <c r="N147" s="348">
        <v>5.9166666666670196</v>
      </c>
      <c r="O147" s="347">
        <v>33.443362756171865</v>
      </c>
      <c r="P147" s="347">
        <v>3.6539634245544867</v>
      </c>
    </row>
    <row r="148" spans="14:16" x14ac:dyDescent="0.2">
      <c r="N148" s="348">
        <v>5.9583333333336901</v>
      </c>
      <c r="O148" s="347">
        <v>30.685812908369311</v>
      </c>
      <c r="P148" s="347">
        <v>2.9131181864178091</v>
      </c>
    </row>
    <row r="149" spans="14:16" x14ac:dyDescent="0.2">
      <c r="N149" s="348">
        <v>6.0000000000003597</v>
      </c>
      <c r="O149" s="347">
        <v>27.996439793244662</v>
      </c>
      <c r="P149" s="347">
        <v>2.4051245886162795</v>
      </c>
    </row>
    <row r="150" spans="14:16" x14ac:dyDescent="0.2">
      <c r="N150" s="348">
        <v>6.0416666666670302</v>
      </c>
      <c r="O150" s="347">
        <v>23.591250995148794</v>
      </c>
      <c r="P150" s="347">
        <v>2.0556658248520652</v>
      </c>
    </row>
    <row r="151" spans="14:16" x14ac:dyDescent="0.2">
      <c r="N151" s="348">
        <v>6.0833333333336999</v>
      </c>
      <c r="O151" s="347">
        <v>17.882274720729789</v>
      </c>
      <c r="P151" s="347">
        <v>1.6236037274284629</v>
      </c>
    </row>
    <row r="152" spans="14:16" x14ac:dyDescent="0.2">
      <c r="N152" s="348">
        <v>6.1250000000003704</v>
      </c>
      <c r="O152" s="347">
        <v>11.947338106935552</v>
      </c>
      <c r="P152" s="347">
        <v>1.3173925448920674</v>
      </c>
    </row>
    <row r="153" spans="14:16" x14ac:dyDescent="0.2">
      <c r="N153" s="348">
        <v>6.16666666666704</v>
      </c>
      <c r="O153" s="347">
        <v>7.9552581908710831</v>
      </c>
      <c r="P153" s="347">
        <v>1.1371429061504077</v>
      </c>
    </row>
    <row r="154" spans="14:16" x14ac:dyDescent="0.2">
      <c r="N154" s="348">
        <v>6.2083333333337096</v>
      </c>
      <c r="O154" s="347">
        <v>5.7457081078484924</v>
      </c>
      <c r="P154" s="347">
        <v>1.0095146045890193</v>
      </c>
    </row>
    <row r="155" spans="14:16" x14ac:dyDescent="0.2">
      <c r="N155" s="348">
        <v>6.2500000000003801</v>
      </c>
      <c r="O155" s="347">
        <v>4.477224524793292</v>
      </c>
      <c r="P155" s="347">
        <v>1.0364507663196385</v>
      </c>
    </row>
    <row r="156" spans="14:16" x14ac:dyDescent="0.2">
      <c r="N156" s="348">
        <v>6.2916666666670498</v>
      </c>
      <c r="O156" s="347">
        <v>3.9187120781152354</v>
      </c>
      <c r="P156" s="347">
        <v>1.3672240208378641</v>
      </c>
    </row>
    <row r="157" spans="14:16" x14ac:dyDescent="0.2">
      <c r="N157" s="348">
        <v>6.3333333333337203</v>
      </c>
      <c r="O157" s="347">
        <v>4.4166146308358947</v>
      </c>
      <c r="P157" s="347">
        <v>2.0857559625456021</v>
      </c>
    </row>
    <row r="158" spans="14:16" x14ac:dyDescent="0.2">
      <c r="N158" s="348">
        <v>6.3750000000003899</v>
      </c>
      <c r="O158" s="347">
        <v>6.4833998337675531</v>
      </c>
      <c r="P158" s="347">
        <v>3.5026895821492441</v>
      </c>
    </row>
    <row r="159" spans="14:16" x14ac:dyDescent="0.2">
      <c r="N159" s="348">
        <v>6.4166666666670604</v>
      </c>
      <c r="O159" s="347">
        <v>9.9563597618651372</v>
      </c>
      <c r="P159" s="347">
        <v>5.9056102361739642</v>
      </c>
    </row>
    <row r="160" spans="14:16" x14ac:dyDescent="0.2">
      <c r="N160" s="348">
        <v>6.4583333333337301</v>
      </c>
      <c r="O160" s="347">
        <v>13.952813385782809</v>
      </c>
      <c r="P160" s="347">
        <v>8.505755390002733</v>
      </c>
    </row>
    <row r="161" spans="14:16" x14ac:dyDescent="0.2">
      <c r="N161" s="348">
        <v>6.5000000000003997</v>
      </c>
      <c r="O161" s="347">
        <v>19.358790817371979</v>
      </c>
      <c r="P161" s="347">
        <v>9.8537216919093087</v>
      </c>
    </row>
    <row r="162" spans="14:16" x14ac:dyDescent="0.2">
      <c r="N162" s="348">
        <v>6.5416666666670702</v>
      </c>
      <c r="O162" s="347">
        <v>25.219216469559989</v>
      </c>
      <c r="P162" s="347">
        <v>9.9437272567720054</v>
      </c>
    </row>
    <row r="163" spans="14:16" x14ac:dyDescent="0.2">
      <c r="N163" s="348">
        <v>6.5833333333337398</v>
      </c>
      <c r="O163" s="347">
        <v>29.695228328338604</v>
      </c>
      <c r="P163" s="347">
        <v>9.4817271087569974</v>
      </c>
    </row>
    <row r="164" spans="14:16" x14ac:dyDescent="0.2">
      <c r="N164" s="348">
        <v>6.6250000000004103</v>
      </c>
      <c r="O164" s="347">
        <v>31.986480182344742</v>
      </c>
      <c r="P164" s="347">
        <v>9.1932552616613812</v>
      </c>
    </row>
    <row r="165" spans="14:16" x14ac:dyDescent="0.2">
      <c r="N165" s="348">
        <v>6.66666666666708</v>
      </c>
      <c r="O165" s="347">
        <v>35.786998771868475</v>
      </c>
      <c r="P165" s="347">
        <v>8.4388051642393442</v>
      </c>
    </row>
    <row r="166" spans="14:16" x14ac:dyDescent="0.2">
      <c r="N166" s="348">
        <v>6.7083333333337496</v>
      </c>
      <c r="O166" s="347">
        <v>43.035158523865647</v>
      </c>
      <c r="P166" s="347">
        <v>7.4330222147416238</v>
      </c>
    </row>
    <row r="167" spans="14:16" x14ac:dyDescent="0.2">
      <c r="N167" s="348">
        <v>6.7500000000004201</v>
      </c>
      <c r="O167" s="347">
        <v>47.517936345099088</v>
      </c>
      <c r="P167" s="347">
        <v>6.7829040158038261</v>
      </c>
    </row>
    <row r="168" spans="14:16" x14ac:dyDescent="0.2">
      <c r="N168" s="348">
        <v>6.7916666666670897</v>
      </c>
      <c r="O168" s="347">
        <v>47.915466746944816</v>
      </c>
      <c r="P168" s="347">
        <v>6.0027426107598956</v>
      </c>
    </row>
    <row r="169" spans="14:16" x14ac:dyDescent="0.2">
      <c r="N169" s="348">
        <v>6.8333333333337603</v>
      </c>
      <c r="O169" s="347">
        <v>46.640271717329028</v>
      </c>
      <c r="P169" s="347">
        <v>5.2566713888024648</v>
      </c>
    </row>
    <row r="170" spans="14:16" x14ac:dyDescent="0.2">
      <c r="N170" s="348">
        <v>6.8750000000004299</v>
      </c>
      <c r="O170" s="347">
        <v>44.013220788393348</v>
      </c>
      <c r="P170" s="347">
        <v>4.4327408717273178</v>
      </c>
    </row>
    <row r="171" spans="14:16" x14ac:dyDescent="0.2">
      <c r="N171" s="348">
        <v>6.9166666666671004</v>
      </c>
      <c r="O171" s="347">
        <v>39.507979923797976</v>
      </c>
      <c r="P171" s="347">
        <v>3.5162876965909367</v>
      </c>
    </row>
    <row r="172" spans="14:16" x14ac:dyDescent="0.2">
      <c r="N172" s="348">
        <v>6.95833333333377</v>
      </c>
      <c r="O172" s="347">
        <v>33.930684820635747</v>
      </c>
      <c r="P172" s="347">
        <v>2.8194972571733903</v>
      </c>
    </row>
    <row r="173" spans="14:16" x14ac:dyDescent="0.2">
      <c r="N173" s="348">
        <v>7.0000000000004396</v>
      </c>
      <c r="O173" s="347">
        <v>26.693952894801871</v>
      </c>
      <c r="P173" s="347">
        <v>2.113290772953861</v>
      </c>
    </row>
  </sheetData>
  <hyperlinks>
    <hyperlink ref="A3" location="'4. Energy demand'!A1" display="Return to: Chapter contents"/>
  </hyperlinks>
  <pageMargins left="0.7" right="0.7" top="0.75" bottom="0.75" header="0.3" footer="0.3"/>
  <pageSetup paperSize="9"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E0058"/>
  </sheetPr>
  <dimension ref="A1:AZ79"/>
  <sheetViews>
    <sheetView showGridLines="0" zoomScale="80" zoomScaleNormal="80" workbookViewId="0">
      <selection activeCell="A2" sqref="A2"/>
    </sheetView>
  </sheetViews>
  <sheetFormatPr defaultColWidth="9.140625" defaultRowHeight="14.25" x14ac:dyDescent="0.2"/>
  <cols>
    <col min="1" max="8" width="14.5703125" style="41" customWidth="1"/>
    <col min="9" max="9" width="25.7109375" style="41" customWidth="1"/>
    <col min="10" max="10" width="10.7109375" style="41" customWidth="1"/>
    <col min="11" max="11" width="10" style="41" customWidth="1"/>
    <col min="12" max="12" width="10.7109375" style="41" customWidth="1"/>
    <col min="13" max="13" width="10.28515625" style="41" customWidth="1"/>
    <col min="14" max="16" width="10.7109375" style="41" customWidth="1"/>
    <col min="17" max="18" width="10.28515625" style="41" customWidth="1"/>
    <col min="19" max="19" width="10" style="41" customWidth="1"/>
    <col min="20" max="20" width="10.7109375" style="41" customWidth="1"/>
    <col min="21" max="21" width="10.28515625" style="41" customWidth="1"/>
    <col min="22" max="22" width="10.7109375" style="41" customWidth="1"/>
    <col min="23" max="24" width="10.28515625" style="41" customWidth="1"/>
    <col min="25" max="25" width="10.7109375" style="41" customWidth="1"/>
    <col min="26" max="26" width="10.28515625" style="41" customWidth="1"/>
    <col min="27" max="32" width="10.7109375" style="41" customWidth="1"/>
    <col min="33" max="33" width="10.28515625" style="41" customWidth="1"/>
    <col min="34" max="34" width="12" style="41" customWidth="1"/>
    <col min="35" max="16384" width="9.140625" style="41"/>
  </cols>
  <sheetData>
    <row r="1" spans="1:52" s="244" customFormat="1" ht="20.25" customHeight="1" x14ac:dyDescent="0.3">
      <c r="A1" s="244" t="s">
        <v>309</v>
      </c>
    </row>
    <row r="2" spans="1:52" customFormat="1" ht="15" x14ac:dyDescent="0.25">
      <c r="A2" s="81"/>
      <c r="B2" s="81"/>
      <c r="C2" s="81"/>
      <c r="D2" s="81"/>
      <c r="E2" s="81"/>
      <c r="F2" s="81"/>
      <c r="G2" s="81"/>
      <c r="H2" s="81"/>
      <c r="I2" s="81"/>
      <c r="J2" s="81"/>
      <c r="K2" s="81"/>
      <c r="L2" s="81"/>
      <c r="M2" s="81"/>
      <c r="N2" s="81"/>
      <c r="O2" s="81"/>
      <c r="P2" s="81"/>
      <c r="Q2" s="81"/>
      <c r="R2" s="81"/>
      <c r="S2" s="81"/>
      <c r="T2" s="81"/>
      <c r="U2" s="81"/>
      <c r="V2" s="81"/>
      <c r="W2" s="81"/>
      <c r="X2" s="81"/>
      <c r="Y2" s="81"/>
      <c r="Z2" s="81"/>
      <c r="AA2" s="81"/>
      <c r="AB2" s="81"/>
      <c r="AC2" s="81"/>
      <c r="AD2" s="81"/>
      <c r="AE2" s="81"/>
      <c r="AF2" s="81"/>
      <c r="AG2" s="81"/>
      <c r="AH2" s="81"/>
      <c r="AI2" s="81"/>
      <c r="AJ2" s="81"/>
      <c r="AK2" s="81"/>
      <c r="AL2" s="81"/>
      <c r="AM2" s="81"/>
      <c r="AN2" s="81"/>
      <c r="AO2" s="81"/>
      <c r="AP2" s="81"/>
      <c r="AQ2" s="81"/>
      <c r="AR2" s="81"/>
      <c r="AS2" s="81"/>
      <c r="AT2" s="81"/>
      <c r="AU2" s="81"/>
      <c r="AV2" s="81"/>
      <c r="AW2" s="81"/>
      <c r="AX2" s="81"/>
      <c r="AY2" s="81"/>
      <c r="AZ2" s="81"/>
    </row>
    <row r="3" spans="1:52" s="487" customFormat="1" ht="15.75" x14ac:dyDescent="0.25">
      <c r="A3" s="486" t="s">
        <v>143</v>
      </c>
    </row>
    <row r="4" spans="1:52" customFormat="1" ht="15" x14ac:dyDescent="0.25">
      <c r="A4" s="81"/>
      <c r="B4" s="81"/>
      <c r="C4" s="81"/>
      <c r="D4" s="81"/>
      <c r="E4" s="81"/>
      <c r="F4" s="81"/>
      <c r="G4" s="81"/>
      <c r="H4" s="81"/>
      <c r="I4" s="77" t="s">
        <v>278</v>
      </c>
      <c r="J4" s="81"/>
      <c r="K4" s="81"/>
      <c r="L4" s="81"/>
      <c r="M4" s="81"/>
      <c r="N4" s="81"/>
      <c r="O4" s="81"/>
      <c r="P4" s="81"/>
      <c r="Q4" s="81"/>
      <c r="R4" s="81"/>
      <c r="S4" s="81"/>
      <c r="T4" s="81"/>
      <c r="U4" s="81"/>
      <c r="V4" s="81"/>
      <c r="W4" s="81"/>
      <c r="X4" s="81"/>
      <c r="Y4" s="81"/>
      <c r="Z4" s="81"/>
      <c r="AA4" s="81"/>
      <c r="AB4" s="81"/>
      <c r="AC4" s="81"/>
      <c r="AD4" s="81"/>
      <c r="AE4" s="81"/>
      <c r="AF4" s="81"/>
      <c r="AG4" s="81"/>
      <c r="AH4" s="81"/>
      <c r="AI4" s="81"/>
      <c r="AJ4" s="81"/>
      <c r="AK4" s="81"/>
      <c r="AL4" s="81"/>
      <c r="AM4" s="81"/>
      <c r="AN4" s="81"/>
      <c r="AO4" s="81"/>
      <c r="AP4" s="81"/>
      <c r="AQ4" s="81"/>
      <c r="AR4" s="81"/>
      <c r="AS4" s="81"/>
      <c r="AT4" s="81"/>
      <c r="AU4" s="81"/>
      <c r="AV4" s="81"/>
      <c r="AW4" s="81"/>
      <c r="AX4" s="81"/>
      <c r="AY4" s="81"/>
      <c r="AZ4" s="81"/>
    </row>
    <row r="5" spans="1:52" customFormat="1" ht="15" x14ac:dyDescent="0.25">
      <c r="A5" s="81"/>
      <c r="B5" s="81"/>
      <c r="C5" s="81"/>
      <c r="D5" s="81"/>
      <c r="E5" s="81"/>
      <c r="F5" s="81"/>
      <c r="G5" s="81"/>
      <c r="H5" s="81"/>
      <c r="I5" s="77" t="s">
        <v>238</v>
      </c>
      <c r="J5" s="187">
        <v>2010</v>
      </c>
      <c r="K5" s="187">
        <v>2011</v>
      </c>
      <c r="L5" s="187">
        <v>2012</v>
      </c>
      <c r="M5" s="187">
        <v>2013</v>
      </c>
      <c r="N5" s="187">
        <v>2014</v>
      </c>
      <c r="O5" s="187">
        <v>2015</v>
      </c>
      <c r="P5" s="187">
        <v>2016</v>
      </c>
      <c r="Q5" s="187">
        <v>2017</v>
      </c>
      <c r="R5" s="187">
        <v>2018</v>
      </c>
      <c r="S5" s="187">
        <v>2019</v>
      </c>
      <c r="T5" s="187">
        <v>2020</v>
      </c>
      <c r="U5" s="187">
        <v>2021</v>
      </c>
      <c r="V5" s="187">
        <v>2022</v>
      </c>
      <c r="W5" s="187">
        <v>2023</v>
      </c>
      <c r="X5" s="187">
        <v>2024</v>
      </c>
      <c r="Y5" s="187">
        <v>2025</v>
      </c>
      <c r="Z5" s="187">
        <v>2026</v>
      </c>
      <c r="AA5" s="187">
        <v>2027</v>
      </c>
      <c r="AB5" s="187">
        <v>2028</v>
      </c>
      <c r="AC5" s="187">
        <v>2029</v>
      </c>
      <c r="AD5" s="187">
        <v>2030</v>
      </c>
      <c r="AE5" s="187">
        <v>2031</v>
      </c>
      <c r="AF5" s="187">
        <v>2032</v>
      </c>
      <c r="AG5" s="187">
        <v>2033</v>
      </c>
      <c r="AH5" s="187">
        <v>2034</v>
      </c>
      <c r="AI5" s="187">
        <v>2035</v>
      </c>
      <c r="AJ5" s="187">
        <v>2036</v>
      </c>
      <c r="AK5" s="187">
        <v>2037</v>
      </c>
      <c r="AL5" s="187">
        <v>2038</v>
      </c>
      <c r="AM5" s="187">
        <v>2039</v>
      </c>
      <c r="AN5" s="187">
        <v>2040</v>
      </c>
      <c r="AO5" s="187">
        <v>2041</v>
      </c>
      <c r="AP5" s="187">
        <v>2042</v>
      </c>
      <c r="AQ5" s="187">
        <v>2043</v>
      </c>
      <c r="AR5" s="187">
        <v>2044</v>
      </c>
      <c r="AS5" s="187">
        <v>2045</v>
      </c>
      <c r="AT5" s="187">
        <v>2046</v>
      </c>
      <c r="AU5" s="187">
        <v>2047</v>
      </c>
      <c r="AV5" s="187">
        <v>2048</v>
      </c>
      <c r="AW5" s="187">
        <v>2049</v>
      </c>
      <c r="AX5" s="187">
        <v>2050</v>
      </c>
      <c r="AY5" s="81"/>
      <c r="AZ5" s="81"/>
    </row>
    <row r="6" spans="1:52" s="293" customFormat="1" ht="15" x14ac:dyDescent="0.25">
      <c r="B6" s="41"/>
      <c r="C6" s="41"/>
      <c r="D6" s="41"/>
      <c r="E6" s="41"/>
      <c r="F6" s="41"/>
      <c r="G6" s="41"/>
      <c r="H6" s="41"/>
      <c r="I6" s="296" t="s">
        <v>115</v>
      </c>
      <c r="J6" s="297"/>
      <c r="K6" s="297"/>
      <c r="L6" s="297"/>
      <c r="M6" s="297"/>
      <c r="N6" s="297"/>
      <c r="O6" s="297"/>
      <c r="P6" s="297"/>
      <c r="Q6" s="297"/>
      <c r="R6" s="297">
        <v>265345.48610859003</v>
      </c>
      <c r="S6" s="297">
        <v>172095.73546948153</v>
      </c>
      <c r="T6" s="297">
        <v>123392.03984281006</v>
      </c>
      <c r="U6" s="297">
        <v>87804.219729135948</v>
      </c>
      <c r="V6" s="297">
        <v>73695.394482971475</v>
      </c>
      <c r="W6" s="297">
        <v>68796.246444285003</v>
      </c>
      <c r="X6" s="297">
        <v>50670.770479364815</v>
      </c>
      <c r="Y6" s="297">
        <v>44330.331218643201</v>
      </c>
      <c r="Z6" s="297">
        <v>33794.965207246598</v>
      </c>
      <c r="AA6" s="297">
        <v>31275.78121717503</v>
      </c>
      <c r="AB6" s="297">
        <v>35370.071345302014</v>
      </c>
      <c r="AC6" s="297">
        <v>32759.646018676329</v>
      </c>
      <c r="AD6" s="297">
        <v>33512.964850690412</v>
      </c>
      <c r="AE6" s="297">
        <v>28292.548123940633</v>
      </c>
      <c r="AF6" s="297">
        <v>29643.007854667099</v>
      </c>
      <c r="AG6" s="297">
        <v>30576.271801927134</v>
      </c>
      <c r="AH6" s="297">
        <v>32766.244850844399</v>
      </c>
      <c r="AI6" s="297">
        <v>31146.403639337674</v>
      </c>
      <c r="AJ6" s="297">
        <v>32684.551388410458</v>
      </c>
      <c r="AK6" s="297">
        <v>34587.838825467144</v>
      </c>
      <c r="AL6" s="297">
        <v>36637.574861213216</v>
      </c>
      <c r="AM6" s="297">
        <v>38409.741205589075</v>
      </c>
      <c r="AN6" s="297">
        <v>38496.422849431576</v>
      </c>
      <c r="AO6" s="297">
        <v>39863.299543826637</v>
      </c>
      <c r="AP6" s="297">
        <v>41404.691934773218</v>
      </c>
      <c r="AQ6" s="297">
        <v>44793.382188230193</v>
      </c>
      <c r="AR6" s="297">
        <v>45798.48217350569</v>
      </c>
      <c r="AS6" s="297">
        <v>46391.251747469367</v>
      </c>
      <c r="AT6" s="297">
        <v>49926.185163807037</v>
      </c>
      <c r="AU6" s="297">
        <v>50408.407482550771</v>
      </c>
      <c r="AV6" s="297">
        <v>52837.241804173915</v>
      </c>
      <c r="AW6" s="297">
        <v>53077.463915260538</v>
      </c>
      <c r="AX6" s="297">
        <v>52369.68318133671</v>
      </c>
      <c r="AY6" s="295"/>
      <c r="AZ6" s="295"/>
    </row>
    <row r="7" spans="1:52" s="293" customFormat="1" ht="15" x14ac:dyDescent="0.25">
      <c r="B7" s="41"/>
      <c r="C7" s="41"/>
      <c r="D7" s="41"/>
      <c r="E7" s="41"/>
      <c r="F7" s="41"/>
      <c r="G7" s="41"/>
      <c r="H7" s="41"/>
      <c r="I7" s="296" t="s">
        <v>114</v>
      </c>
      <c r="J7" s="297"/>
      <c r="K7" s="297"/>
      <c r="L7" s="297"/>
      <c r="M7" s="297"/>
      <c r="N7" s="297"/>
      <c r="O7" s="297"/>
      <c r="P7" s="297"/>
      <c r="Q7" s="297"/>
      <c r="R7" s="297">
        <v>265345.48610859003</v>
      </c>
      <c r="S7" s="297">
        <v>216101.32341741645</v>
      </c>
      <c r="T7" s="297">
        <v>210574.97519140982</v>
      </c>
      <c r="U7" s="297">
        <v>211001.35641553995</v>
      </c>
      <c r="V7" s="297">
        <v>178577.04616470489</v>
      </c>
      <c r="W7" s="297">
        <v>191111.43866435415</v>
      </c>
      <c r="X7" s="297">
        <v>181969.6993820467</v>
      </c>
      <c r="Y7" s="297">
        <v>160715.57268735592</v>
      </c>
      <c r="Z7" s="297">
        <v>161073.00967988159</v>
      </c>
      <c r="AA7" s="297">
        <v>157871.12646161974</v>
      </c>
      <c r="AB7" s="297">
        <v>166935.10594222631</v>
      </c>
      <c r="AC7" s="297">
        <v>131341.23087195493</v>
      </c>
      <c r="AD7" s="297">
        <v>109005.02076885795</v>
      </c>
      <c r="AE7" s="297">
        <v>103715.64985521523</v>
      </c>
      <c r="AF7" s="297">
        <v>117565.98914464287</v>
      </c>
      <c r="AG7" s="297">
        <v>115527.65826403067</v>
      </c>
      <c r="AH7" s="297">
        <v>111893.09468557191</v>
      </c>
      <c r="AI7" s="297">
        <v>96050.214921569321</v>
      </c>
      <c r="AJ7" s="297">
        <v>83939.308781245403</v>
      </c>
      <c r="AK7" s="297">
        <v>83232.017611003132</v>
      </c>
      <c r="AL7" s="297">
        <v>74972.465645636476</v>
      </c>
      <c r="AM7" s="297">
        <v>71823.434732269845</v>
      </c>
      <c r="AN7" s="297">
        <v>75140.529935269835</v>
      </c>
      <c r="AO7" s="297">
        <v>76538.203642903187</v>
      </c>
      <c r="AP7" s="297">
        <v>81534.073541536549</v>
      </c>
      <c r="AQ7" s="297">
        <v>87342.08238716991</v>
      </c>
      <c r="AR7" s="297">
        <v>93088.209177169862</v>
      </c>
      <c r="AS7" s="297">
        <v>100863.93487180321</v>
      </c>
      <c r="AT7" s="297">
        <v>106462.3668304366</v>
      </c>
      <c r="AU7" s="297">
        <v>115661.92903343661</v>
      </c>
      <c r="AV7" s="297">
        <v>123862.37674906992</v>
      </c>
      <c r="AW7" s="297">
        <v>126864.81211170327</v>
      </c>
      <c r="AX7" s="297">
        <v>132537.28268233663</v>
      </c>
      <c r="AY7" s="295"/>
      <c r="AZ7" s="295"/>
    </row>
    <row r="8" spans="1:52" s="293" customFormat="1" ht="15" x14ac:dyDescent="0.25">
      <c r="A8" s="41"/>
      <c r="B8" s="41"/>
      <c r="C8" s="41"/>
      <c r="D8" s="41"/>
      <c r="E8" s="41"/>
      <c r="F8" s="41"/>
      <c r="G8" s="41"/>
      <c r="H8" s="41"/>
      <c r="I8" s="296" t="s">
        <v>103</v>
      </c>
      <c r="J8" s="297"/>
      <c r="K8" s="297"/>
      <c r="L8" s="297"/>
      <c r="M8" s="297"/>
      <c r="N8" s="297"/>
      <c r="O8" s="297"/>
      <c r="P8" s="297"/>
      <c r="Q8" s="297"/>
      <c r="R8" s="297">
        <v>265345.48610859003</v>
      </c>
      <c r="S8" s="297">
        <v>169552.57213321311</v>
      </c>
      <c r="T8" s="297">
        <v>120682.71713585235</v>
      </c>
      <c r="U8" s="297">
        <v>102755.86851599489</v>
      </c>
      <c r="V8" s="297">
        <v>78725.60217045265</v>
      </c>
      <c r="W8" s="297">
        <v>73187.653209193581</v>
      </c>
      <c r="X8" s="297">
        <v>67520.786165468933</v>
      </c>
      <c r="Y8" s="297">
        <v>53299.113562451355</v>
      </c>
      <c r="Z8" s="297">
        <v>40023.441074749608</v>
      </c>
      <c r="AA8" s="297">
        <v>35778.085332184739</v>
      </c>
      <c r="AB8" s="297">
        <v>36288.759444628915</v>
      </c>
      <c r="AC8" s="297">
        <v>30347.622918222885</v>
      </c>
      <c r="AD8" s="297">
        <v>31665.722978204383</v>
      </c>
      <c r="AE8" s="297">
        <v>30926.523884716873</v>
      </c>
      <c r="AF8" s="297">
        <v>30371.709555352885</v>
      </c>
      <c r="AG8" s="297">
        <v>29462.029401821994</v>
      </c>
      <c r="AH8" s="297">
        <v>29756.861571645106</v>
      </c>
      <c r="AI8" s="297">
        <v>29958.908403243287</v>
      </c>
      <c r="AJ8" s="297">
        <v>29653.856701215893</v>
      </c>
      <c r="AK8" s="297">
        <v>28068.357443143854</v>
      </c>
      <c r="AL8" s="297">
        <v>26950.931059677256</v>
      </c>
      <c r="AM8" s="297">
        <v>27405.973249577302</v>
      </c>
      <c r="AN8" s="297">
        <v>27930.319512110706</v>
      </c>
      <c r="AO8" s="297">
        <v>28298.66297464411</v>
      </c>
      <c r="AP8" s="297">
        <v>28756.676386544157</v>
      </c>
      <c r="AQ8" s="297">
        <v>27800.726987077553</v>
      </c>
      <c r="AR8" s="297">
        <v>28367.757310610956</v>
      </c>
      <c r="AS8" s="297">
        <v>29003.941443511005</v>
      </c>
      <c r="AT8" s="297">
        <v>29623.796019777707</v>
      </c>
      <c r="AU8" s="297">
        <v>29758.392526340751</v>
      </c>
      <c r="AV8" s="297">
        <v>28267.714304865869</v>
      </c>
      <c r="AW8" s="297">
        <v>26698.483475390989</v>
      </c>
      <c r="AX8" s="297">
        <v>25074.477295916109</v>
      </c>
      <c r="AY8" s="295"/>
      <c r="AZ8" s="295"/>
    </row>
    <row r="9" spans="1:52" s="293" customFormat="1" ht="15" x14ac:dyDescent="0.25">
      <c r="A9" s="41"/>
      <c r="B9" s="41"/>
      <c r="C9" s="41"/>
      <c r="D9" s="41"/>
      <c r="E9" s="41"/>
      <c r="F9" s="41"/>
      <c r="G9" s="41"/>
      <c r="H9" s="41"/>
      <c r="I9" s="296" t="s">
        <v>101</v>
      </c>
      <c r="J9" s="297"/>
      <c r="K9" s="297"/>
      <c r="L9" s="297"/>
      <c r="M9" s="297"/>
      <c r="N9" s="297"/>
      <c r="O9" s="297"/>
      <c r="P9" s="297"/>
      <c r="Q9" s="297"/>
      <c r="R9" s="297">
        <v>265345.48610859003</v>
      </c>
      <c r="S9" s="297">
        <v>225677.26377371637</v>
      </c>
      <c r="T9" s="297">
        <v>210210.66609644229</v>
      </c>
      <c r="U9" s="297">
        <v>169926.51392560484</v>
      </c>
      <c r="V9" s="297">
        <v>156606.11556927921</v>
      </c>
      <c r="W9" s="297">
        <v>139020.55791986847</v>
      </c>
      <c r="X9" s="297">
        <v>156733.06590854801</v>
      </c>
      <c r="Y9" s="297">
        <v>154520.80548991793</v>
      </c>
      <c r="Z9" s="297">
        <v>144267.1801824829</v>
      </c>
      <c r="AA9" s="297">
        <v>160186.80768991803</v>
      </c>
      <c r="AB9" s="297">
        <v>178632.33703672886</v>
      </c>
      <c r="AC9" s="297">
        <v>165910.57315032283</v>
      </c>
      <c r="AD9" s="297">
        <v>165677.63276103762</v>
      </c>
      <c r="AE9" s="297">
        <v>164351.45299855011</v>
      </c>
      <c r="AF9" s="297">
        <v>147288.58718418612</v>
      </c>
      <c r="AG9" s="297">
        <v>140822.80019538855</v>
      </c>
      <c r="AH9" s="297">
        <v>134226.20554757831</v>
      </c>
      <c r="AI9" s="297">
        <v>126184.98200190978</v>
      </c>
      <c r="AJ9" s="297">
        <v>116435.74077661568</v>
      </c>
      <c r="AK9" s="297">
        <v>116751.34632827695</v>
      </c>
      <c r="AL9" s="297">
        <v>120706.02025591032</v>
      </c>
      <c r="AM9" s="297">
        <v>121040.02075054367</v>
      </c>
      <c r="AN9" s="297">
        <v>122657.626352177</v>
      </c>
      <c r="AO9" s="297">
        <v>127350.84604581035</v>
      </c>
      <c r="AP9" s="297">
        <v>134810.17195644369</v>
      </c>
      <c r="AQ9" s="297">
        <v>138759.07670607706</v>
      </c>
      <c r="AR9" s="297">
        <v>148164.8368757104</v>
      </c>
      <c r="AS9" s="297">
        <v>155707.50314334373</v>
      </c>
      <c r="AT9" s="297">
        <v>158156.78209297711</v>
      </c>
      <c r="AU9" s="297">
        <v>164839.54504661047</v>
      </c>
      <c r="AV9" s="297">
        <v>169802.59048624383</v>
      </c>
      <c r="AW9" s="297">
        <v>168310.14375787717</v>
      </c>
      <c r="AX9" s="297">
        <v>172360.58669851051</v>
      </c>
      <c r="AY9" s="295"/>
      <c r="AZ9" s="295"/>
    </row>
    <row r="10" spans="1:52" s="293" customFormat="1" ht="15" x14ac:dyDescent="0.25">
      <c r="A10" s="41"/>
      <c r="B10" s="41"/>
      <c r="C10" s="41"/>
      <c r="D10" s="41"/>
      <c r="E10" s="41"/>
      <c r="F10" s="41"/>
      <c r="G10" s="41"/>
      <c r="H10" s="41"/>
      <c r="I10" s="296" t="s">
        <v>279</v>
      </c>
      <c r="J10" s="297"/>
      <c r="K10" s="297"/>
      <c r="L10" s="297"/>
      <c r="M10" s="297"/>
      <c r="N10" s="297"/>
      <c r="O10" s="297"/>
      <c r="P10" s="297"/>
      <c r="Q10" s="297"/>
      <c r="R10" s="297">
        <v>265345.48610859003</v>
      </c>
      <c r="S10" s="297">
        <v>192510.99137781319</v>
      </c>
      <c r="T10" s="297">
        <v>153175.1269812996</v>
      </c>
      <c r="U10" s="297">
        <v>141185.07320883611</v>
      </c>
      <c r="V10" s="297">
        <v>121464.47257137399</v>
      </c>
      <c r="W10" s="297">
        <v>121734.7349842418</v>
      </c>
      <c r="X10" s="297">
        <v>110249.99393361277</v>
      </c>
      <c r="Y10" s="298"/>
      <c r="Z10" s="298"/>
      <c r="AA10" s="298"/>
      <c r="AB10" s="298"/>
      <c r="AC10" s="298"/>
      <c r="AD10" s="298"/>
      <c r="AE10" s="298"/>
      <c r="AF10" s="298"/>
      <c r="AG10" s="298"/>
      <c r="AH10" s="298"/>
      <c r="AI10" s="298"/>
      <c r="AJ10" s="298"/>
      <c r="AK10" s="298"/>
      <c r="AL10" s="298"/>
      <c r="AM10" s="298"/>
      <c r="AN10" s="298"/>
      <c r="AO10" s="298"/>
      <c r="AP10" s="298"/>
      <c r="AQ10" s="298"/>
      <c r="AR10" s="298"/>
      <c r="AS10" s="298"/>
      <c r="AT10" s="298"/>
      <c r="AU10" s="298"/>
      <c r="AV10" s="298"/>
      <c r="AW10" s="298"/>
      <c r="AX10" s="298"/>
    </row>
    <row r="11" spans="1:52" ht="15" x14ac:dyDescent="0.25">
      <c r="I11" s="296" t="s">
        <v>121</v>
      </c>
      <c r="J11" s="297">
        <v>340782.53908017999</v>
      </c>
      <c r="K11" s="297">
        <v>274038.01409209013</v>
      </c>
      <c r="L11" s="297">
        <v>192141.4051735831</v>
      </c>
      <c r="M11" s="297">
        <v>186768.48831374079</v>
      </c>
      <c r="N11" s="297">
        <v>203819.41860706359</v>
      </c>
      <c r="O11" s="297">
        <v>194984.37683199139</v>
      </c>
      <c r="P11" s="297">
        <v>282450.79364360234</v>
      </c>
      <c r="Q11" s="297">
        <v>269502.60165458999</v>
      </c>
      <c r="R11" s="297">
        <v>265345.48610859003</v>
      </c>
      <c r="S11" s="297"/>
      <c r="T11" s="297"/>
      <c r="U11" s="298"/>
      <c r="V11" s="298"/>
      <c r="W11" s="298"/>
      <c r="X11" s="298"/>
      <c r="Y11" s="298"/>
      <c r="Z11" s="298"/>
      <c r="AA11" s="298"/>
      <c r="AB11" s="298"/>
      <c r="AC11" s="298"/>
      <c r="AD11" s="298"/>
      <c r="AE11" s="298"/>
      <c r="AF11" s="298"/>
      <c r="AG11" s="298"/>
      <c r="AH11" s="298"/>
      <c r="AI11" s="298"/>
      <c r="AJ11" s="298"/>
      <c r="AK11" s="298"/>
      <c r="AL11" s="298"/>
      <c r="AM11" s="298"/>
      <c r="AN11" s="298"/>
      <c r="AO11" s="298"/>
      <c r="AP11" s="298"/>
      <c r="AQ11" s="298"/>
      <c r="AR11" s="298"/>
      <c r="AS11" s="298"/>
      <c r="AT11" s="298"/>
      <c r="AU11" s="298"/>
      <c r="AV11" s="298"/>
      <c r="AW11" s="298"/>
      <c r="AX11" s="298"/>
    </row>
    <row r="30" spans="9:9" ht="20.25" x14ac:dyDescent="0.3">
      <c r="I30" s="302" t="s">
        <v>310</v>
      </c>
    </row>
    <row r="32" spans="9:9" ht="15" x14ac:dyDescent="0.25">
      <c r="I32" s="293" t="s">
        <v>311</v>
      </c>
    </row>
    <row r="33" spans="9:50" ht="15" x14ac:dyDescent="0.25">
      <c r="I33" s="77" t="s">
        <v>278</v>
      </c>
      <c r="J33" s="85"/>
      <c r="K33" s="85"/>
      <c r="L33" s="85"/>
      <c r="M33" s="85"/>
      <c r="N33" s="85"/>
      <c r="O33" s="85"/>
      <c r="P33" s="85"/>
      <c r="Q33" s="85"/>
      <c r="R33" s="85"/>
      <c r="S33" s="85"/>
      <c r="T33" s="85"/>
      <c r="U33" s="85"/>
      <c r="V33" s="85"/>
      <c r="W33" s="85"/>
      <c r="X33" s="85"/>
      <c r="Y33" s="85"/>
      <c r="Z33" s="85"/>
      <c r="AA33" s="85"/>
      <c r="AB33" s="85"/>
      <c r="AC33" s="85"/>
      <c r="AD33" s="85"/>
      <c r="AE33" s="85"/>
      <c r="AF33" s="85"/>
      <c r="AG33" s="85"/>
      <c r="AH33" s="85"/>
      <c r="AI33" s="85"/>
      <c r="AJ33" s="85"/>
      <c r="AK33" s="85"/>
      <c r="AL33" s="85"/>
      <c r="AM33" s="85"/>
      <c r="AN33" s="85"/>
      <c r="AO33" s="85"/>
      <c r="AP33" s="85"/>
      <c r="AQ33" s="85"/>
      <c r="AR33" s="85"/>
      <c r="AS33" s="85"/>
      <c r="AT33" s="85"/>
      <c r="AU33" s="85"/>
      <c r="AV33" s="85"/>
      <c r="AW33" s="85"/>
      <c r="AX33" s="85"/>
    </row>
    <row r="34" spans="9:50" ht="15" x14ac:dyDescent="0.25">
      <c r="I34" s="77" t="s">
        <v>238</v>
      </c>
      <c r="J34" s="187">
        <v>2010</v>
      </c>
      <c r="K34" s="187">
        <v>2011</v>
      </c>
      <c r="L34" s="187">
        <v>2012</v>
      </c>
      <c r="M34" s="187">
        <v>2013</v>
      </c>
      <c r="N34" s="187">
        <v>2014</v>
      </c>
      <c r="O34" s="187">
        <v>2015</v>
      </c>
      <c r="P34" s="187">
        <v>2016</v>
      </c>
      <c r="Q34" s="187">
        <v>2017</v>
      </c>
      <c r="R34" s="187">
        <v>2018</v>
      </c>
      <c r="S34" s="187">
        <v>2019</v>
      </c>
      <c r="T34" s="187">
        <v>2020</v>
      </c>
      <c r="U34" s="187">
        <v>2021</v>
      </c>
      <c r="V34" s="187">
        <v>2022</v>
      </c>
      <c r="W34" s="187">
        <v>2023</v>
      </c>
      <c r="X34" s="187">
        <v>2024</v>
      </c>
      <c r="Y34" s="187">
        <v>2025</v>
      </c>
      <c r="Z34" s="187">
        <v>2026</v>
      </c>
      <c r="AA34" s="187">
        <v>2027</v>
      </c>
      <c r="AB34" s="187">
        <v>2028</v>
      </c>
      <c r="AC34" s="187">
        <v>2029</v>
      </c>
      <c r="AD34" s="187">
        <v>2030</v>
      </c>
      <c r="AE34" s="187">
        <v>2031</v>
      </c>
      <c r="AF34" s="187">
        <v>2032</v>
      </c>
      <c r="AG34" s="187">
        <v>2033</v>
      </c>
      <c r="AH34" s="187">
        <v>2034</v>
      </c>
      <c r="AI34" s="187">
        <v>2035</v>
      </c>
      <c r="AJ34" s="187">
        <v>2036</v>
      </c>
      <c r="AK34" s="187">
        <v>2037</v>
      </c>
      <c r="AL34" s="187">
        <v>2038</v>
      </c>
      <c r="AM34" s="187">
        <v>2039</v>
      </c>
      <c r="AN34" s="187">
        <v>2040</v>
      </c>
      <c r="AO34" s="187">
        <v>2041</v>
      </c>
      <c r="AP34" s="187">
        <v>2042</v>
      </c>
      <c r="AQ34" s="187">
        <v>2043</v>
      </c>
      <c r="AR34" s="187">
        <v>2044</v>
      </c>
      <c r="AS34" s="187">
        <v>2045</v>
      </c>
      <c r="AT34" s="187">
        <v>2046</v>
      </c>
      <c r="AU34" s="187">
        <v>2047</v>
      </c>
      <c r="AV34" s="187">
        <v>2048</v>
      </c>
      <c r="AW34" s="187">
        <v>2049</v>
      </c>
      <c r="AX34" s="187">
        <v>2050</v>
      </c>
    </row>
    <row r="35" spans="9:50" x14ac:dyDescent="0.2">
      <c r="I35" s="296" t="s">
        <v>115</v>
      </c>
      <c r="J35" s="297"/>
      <c r="K35" s="297"/>
      <c r="L35" s="297"/>
      <c r="M35" s="297"/>
      <c r="N35" s="297"/>
      <c r="O35" s="297"/>
      <c r="P35" s="297"/>
      <c r="Q35" s="297"/>
      <c r="R35" s="297">
        <v>1562.2947615900002</v>
      </c>
      <c r="S35" s="297">
        <v>2147.8100217081078</v>
      </c>
      <c r="T35" s="297">
        <v>2733.0800146248644</v>
      </c>
      <c r="U35" s="297">
        <v>3318.3500075416214</v>
      </c>
      <c r="V35" s="297">
        <v>3780.7282484756752</v>
      </c>
      <c r="W35" s="297">
        <v>3780.7282484756752</v>
      </c>
      <c r="X35" s="297">
        <v>3780.7282484756752</v>
      </c>
      <c r="Y35" s="297">
        <v>3846.890992824</v>
      </c>
      <c r="Z35" s="297">
        <v>3904.5943577163594</v>
      </c>
      <c r="AA35" s="297">
        <v>3953.4017871878132</v>
      </c>
      <c r="AB35" s="297">
        <v>4002.8193095276615</v>
      </c>
      <c r="AC35" s="297">
        <v>4042.8475026229371</v>
      </c>
      <c r="AD35" s="297">
        <v>4073.1688588926099</v>
      </c>
      <c r="AE35" s="297">
        <v>4095.5712876165194</v>
      </c>
      <c r="AF35" s="297">
        <v>4114.0013584107946</v>
      </c>
      <c r="AG35" s="297">
        <v>4128.4003631652331</v>
      </c>
      <c r="AH35" s="297">
        <v>4138.7213640731452</v>
      </c>
      <c r="AI35" s="297">
        <v>4142.8600854372171</v>
      </c>
      <c r="AJ35" s="297">
        <v>4144.931515479936</v>
      </c>
      <c r="AK35" s="297">
        <v>4147.0039812376754</v>
      </c>
      <c r="AL35" s="297">
        <v>4147.0039812376754</v>
      </c>
      <c r="AM35" s="297">
        <v>4147.0039812376754</v>
      </c>
      <c r="AN35" s="297">
        <v>4147.0039812376754</v>
      </c>
      <c r="AO35" s="297">
        <v>4147.0039812376754</v>
      </c>
      <c r="AP35" s="297">
        <v>4147.0039812376754</v>
      </c>
      <c r="AQ35" s="297">
        <v>4147.0039812376754</v>
      </c>
      <c r="AR35" s="297">
        <v>4147.0039812376754</v>
      </c>
      <c r="AS35" s="297">
        <v>4147.0039812376754</v>
      </c>
      <c r="AT35" s="297">
        <v>4147.0039812376754</v>
      </c>
      <c r="AU35" s="297">
        <v>3927.0871034447682</v>
      </c>
      <c r="AV35" s="297">
        <v>3141.6696827558148</v>
      </c>
      <c r="AW35" s="297">
        <v>2356.2522620668606</v>
      </c>
      <c r="AX35" s="297">
        <v>1570.8348413779074</v>
      </c>
    </row>
    <row r="36" spans="9:50" x14ac:dyDescent="0.2">
      <c r="I36" s="296" t="s">
        <v>114</v>
      </c>
      <c r="J36" s="297"/>
      <c r="K36" s="297"/>
      <c r="L36" s="297"/>
      <c r="M36" s="297"/>
      <c r="N36" s="297"/>
      <c r="O36" s="297"/>
      <c r="P36" s="297"/>
      <c r="Q36" s="297"/>
      <c r="R36" s="297">
        <v>1562.2947615900002</v>
      </c>
      <c r="S36" s="297">
        <v>2147.8100217081078</v>
      </c>
      <c r="T36" s="297">
        <v>2733.0800146248644</v>
      </c>
      <c r="U36" s="297">
        <v>3318.3500075416214</v>
      </c>
      <c r="V36" s="297">
        <v>3780.7282484756752</v>
      </c>
      <c r="W36" s="297">
        <v>3780.7282484756752</v>
      </c>
      <c r="X36" s="297">
        <v>3780.7282484756752</v>
      </c>
      <c r="Y36" s="297">
        <v>3846.890992824</v>
      </c>
      <c r="Z36" s="297">
        <v>3904.5943577163594</v>
      </c>
      <c r="AA36" s="297">
        <v>3953.4017871878132</v>
      </c>
      <c r="AB36" s="297">
        <v>4002.8193095276615</v>
      </c>
      <c r="AC36" s="297">
        <v>4042.8475026229371</v>
      </c>
      <c r="AD36" s="297">
        <v>4073.1688588926099</v>
      </c>
      <c r="AE36" s="297">
        <v>4095.5712876165194</v>
      </c>
      <c r="AF36" s="297">
        <v>4114.0013584107946</v>
      </c>
      <c r="AG36" s="297">
        <v>4128.4003631652331</v>
      </c>
      <c r="AH36" s="297">
        <v>4138.7213640731452</v>
      </c>
      <c r="AI36" s="297">
        <v>4142.8600854372171</v>
      </c>
      <c r="AJ36" s="297">
        <v>4144.931515479936</v>
      </c>
      <c r="AK36" s="297">
        <v>4147.0039812376754</v>
      </c>
      <c r="AL36" s="297">
        <v>4147.0039812376754</v>
      </c>
      <c r="AM36" s="297">
        <v>4147.0039812376754</v>
      </c>
      <c r="AN36" s="297">
        <v>4147.0039812376754</v>
      </c>
      <c r="AO36" s="297">
        <v>4147.0039812376754</v>
      </c>
      <c r="AP36" s="297">
        <v>4147.0039812376754</v>
      </c>
      <c r="AQ36" s="297">
        <v>4147.0039812376754</v>
      </c>
      <c r="AR36" s="297">
        <v>4147.0039812376754</v>
      </c>
      <c r="AS36" s="297">
        <v>4147.0039812376754</v>
      </c>
      <c r="AT36" s="297">
        <v>4147.0039812376754</v>
      </c>
      <c r="AU36" s="297">
        <v>4147.0039812376754</v>
      </c>
      <c r="AV36" s="297">
        <v>4147.0039812376754</v>
      </c>
      <c r="AW36" s="297">
        <v>4147.0039812376754</v>
      </c>
      <c r="AX36" s="297">
        <v>4147.0039812376754</v>
      </c>
    </row>
    <row r="37" spans="9:50" x14ac:dyDescent="0.2">
      <c r="I37" s="296" t="s">
        <v>103</v>
      </c>
      <c r="J37" s="297"/>
      <c r="K37" s="297"/>
      <c r="L37" s="297"/>
      <c r="M37" s="297"/>
      <c r="N37" s="297"/>
      <c r="O37" s="297"/>
      <c r="P37" s="297"/>
      <c r="Q37" s="297"/>
      <c r="R37" s="297">
        <v>1562.2947615900002</v>
      </c>
      <c r="S37" s="297">
        <v>2147.8100217081078</v>
      </c>
      <c r="T37" s="297">
        <v>2895.655012657297</v>
      </c>
      <c r="U37" s="297">
        <v>3643.5000036064862</v>
      </c>
      <c r="V37" s="297">
        <v>4234.3166447999993</v>
      </c>
      <c r="W37" s="297">
        <v>4975.3220576399999</v>
      </c>
      <c r="X37" s="297">
        <v>5846.003417726999</v>
      </c>
      <c r="Y37" s="297">
        <v>6722.90393038605</v>
      </c>
      <c r="Z37" s="297">
        <v>7563.2669216843051</v>
      </c>
      <c r="AA37" s="297">
        <v>8319.5936138527359</v>
      </c>
      <c r="AB37" s="297">
        <v>9026.7590710302175</v>
      </c>
      <c r="AC37" s="297">
        <v>9703.7660013574823</v>
      </c>
      <c r="AD37" s="297">
        <v>10285.991961438933</v>
      </c>
      <c r="AE37" s="297">
        <v>10851.721519318076</v>
      </c>
      <c r="AF37" s="297">
        <v>11340.048987687389</v>
      </c>
      <c r="AG37" s="297">
        <v>11736.950702256447</v>
      </c>
      <c r="AH37" s="297">
        <v>12030.374469812856</v>
      </c>
      <c r="AI37" s="297">
        <v>12150.678214510983</v>
      </c>
      <c r="AJ37" s="297">
        <v>12211.431605583537</v>
      </c>
      <c r="AK37" s="297">
        <v>12272.488763611454</v>
      </c>
      <c r="AL37" s="297">
        <v>12272.488763611454</v>
      </c>
      <c r="AM37" s="297">
        <v>12272.488763611454</v>
      </c>
      <c r="AN37" s="297">
        <v>12272.488763611454</v>
      </c>
      <c r="AO37" s="297">
        <v>12272.488763611454</v>
      </c>
      <c r="AP37" s="297">
        <v>12272.488763611454</v>
      </c>
      <c r="AQ37" s="297">
        <v>12272.488763611454</v>
      </c>
      <c r="AR37" s="297">
        <v>12272.488763611454</v>
      </c>
      <c r="AS37" s="297">
        <v>12272.488763611454</v>
      </c>
      <c r="AT37" s="297">
        <v>12272.488763611454</v>
      </c>
      <c r="AU37" s="297">
        <v>11621.674965541151</v>
      </c>
      <c r="AV37" s="297">
        <v>9297.3399724329211</v>
      </c>
      <c r="AW37" s="297">
        <v>6973.0049793246881</v>
      </c>
      <c r="AX37" s="297">
        <v>4648.6699862164605</v>
      </c>
    </row>
    <row r="38" spans="9:50" x14ac:dyDescent="0.2">
      <c r="I38" s="296" t="s">
        <v>101</v>
      </c>
      <c r="J38" s="297"/>
      <c r="K38" s="297"/>
      <c r="L38" s="297"/>
      <c r="M38" s="297"/>
      <c r="N38" s="297"/>
      <c r="O38" s="297"/>
      <c r="P38" s="297"/>
      <c r="Q38" s="297"/>
      <c r="R38" s="297">
        <v>1562.2947615900002</v>
      </c>
      <c r="S38" s="297">
        <v>2147.8100217081078</v>
      </c>
      <c r="T38" s="297">
        <v>2895.655012657297</v>
      </c>
      <c r="U38" s="297">
        <v>3643.5000036064862</v>
      </c>
      <c r="V38" s="297">
        <v>4234.3166447999993</v>
      </c>
      <c r="W38" s="297">
        <v>4975.3220576399999</v>
      </c>
      <c r="X38" s="297">
        <v>5846.003417726999</v>
      </c>
      <c r="Y38" s="297">
        <v>6722.90393038605</v>
      </c>
      <c r="Z38" s="297">
        <v>7563.2669216843051</v>
      </c>
      <c r="AA38" s="297">
        <v>8319.5936138527359</v>
      </c>
      <c r="AB38" s="297">
        <v>9026.7590710302175</v>
      </c>
      <c r="AC38" s="297">
        <v>9703.7660013574823</v>
      </c>
      <c r="AD38" s="297">
        <v>10285.991961438933</v>
      </c>
      <c r="AE38" s="297">
        <v>10851.721519318076</v>
      </c>
      <c r="AF38" s="297">
        <v>11340.048987687389</v>
      </c>
      <c r="AG38" s="297">
        <v>11736.950702256447</v>
      </c>
      <c r="AH38" s="297">
        <v>12030.374469812856</v>
      </c>
      <c r="AI38" s="297">
        <v>12150.678214510983</v>
      </c>
      <c r="AJ38" s="297">
        <v>12211.431605583537</v>
      </c>
      <c r="AK38" s="297">
        <v>12272.488763611454</v>
      </c>
      <c r="AL38" s="297">
        <v>12272.488763611454</v>
      </c>
      <c r="AM38" s="297">
        <v>12272.488763611454</v>
      </c>
      <c r="AN38" s="297">
        <v>12272.488763611454</v>
      </c>
      <c r="AO38" s="297">
        <v>12272.488763611454</v>
      </c>
      <c r="AP38" s="297">
        <v>12272.488763611454</v>
      </c>
      <c r="AQ38" s="297">
        <v>12272.488763611454</v>
      </c>
      <c r="AR38" s="297">
        <v>12272.488763611454</v>
      </c>
      <c r="AS38" s="297">
        <v>12272.488763611454</v>
      </c>
      <c r="AT38" s="297">
        <v>12272.488763611454</v>
      </c>
      <c r="AU38" s="297">
        <v>12272.488763611454</v>
      </c>
      <c r="AV38" s="297">
        <v>12272.488763611454</v>
      </c>
      <c r="AW38" s="297">
        <v>12272.488763611454</v>
      </c>
      <c r="AX38" s="297">
        <v>12272.488763611454</v>
      </c>
    </row>
    <row r="39" spans="9:50" ht="15" x14ac:dyDescent="0.25">
      <c r="I39" s="296" t="s">
        <v>279</v>
      </c>
      <c r="J39" s="297"/>
      <c r="K39" s="297"/>
      <c r="L39" s="297"/>
      <c r="M39" s="297"/>
      <c r="N39" s="297"/>
      <c r="O39" s="297"/>
      <c r="P39" s="297"/>
      <c r="Q39" s="297"/>
      <c r="R39" s="297">
        <v>1562.2947615900002</v>
      </c>
      <c r="S39" s="297">
        <v>2147.8100217081078</v>
      </c>
      <c r="T39" s="297">
        <v>2798.110013837837</v>
      </c>
      <c r="U39" s="297">
        <v>3448.410005967567</v>
      </c>
      <c r="V39" s="297">
        <v>3962.1636070054055</v>
      </c>
      <c r="W39" s="297">
        <v>4110.744742268108</v>
      </c>
      <c r="X39" s="297">
        <v>4264.8976701031625</v>
      </c>
      <c r="Y39" s="298"/>
      <c r="Z39" s="298"/>
      <c r="AA39" s="298"/>
      <c r="AB39" s="298"/>
      <c r="AC39" s="298"/>
      <c r="AD39" s="298"/>
      <c r="AE39" s="298"/>
      <c r="AF39" s="298"/>
      <c r="AG39" s="298"/>
      <c r="AH39" s="298"/>
      <c r="AI39" s="298"/>
      <c r="AJ39" s="298"/>
      <c r="AK39" s="298"/>
      <c r="AL39" s="298"/>
      <c r="AM39" s="298"/>
      <c r="AN39" s="298"/>
      <c r="AO39" s="298"/>
      <c r="AP39" s="298"/>
      <c r="AQ39" s="298"/>
      <c r="AR39" s="298"/>
      <c r="AS39" s="298"/>
      <c r="AT39" s="298"/>
      <c r="AU39" s="298"/>
      <c r="AV39" s="298"/>
      <c r="AW39" s="298"/>
      <c r="AX39" s="298"/>
    </row>
    <row r="40" spans="9:50" ht="15" x14ac:dyDescent="0.25">
      <c r="I40" s="296" t="s">
        <v>121</v>
      </c>
      <c r="J40" s="297">
        <v>312.76893405405406</v>
      </c>
      <c r="K40" s="297">
        <v>312.76893405405406</v>
      </c>
      <c r="L40" s="297">
        <v>312.76893405405406</v>
      </c>
      <c r="M40" s="297">
        <v>312.76893405405406</v>
      </c>
      <c r="N40" s="297">
        <v>312.76893405405406</v>
      </c>
      <c r="O40" s="297">
        <v>312.76893405405406</v>
      </c>
      <c r="P40" s="297">
        <v>312.76893405405406</v>
      </c>
      <c r="Q40" s="297">
        <v>1562.2947615900002</v>
      </c>
      <c r="R40" s="297">
        <v>1562.2947615900002</v>
      </c>
      <c r="S40" s="297"/>
      <c r="T40" s="297"/>
      <c r="U40" s="298"/>
      <c r="V40" s="298"/>
      <c r="W40" s="298"/>
      <c r="X40" s="298"/>
      <c r="Y40" s="298"/>
      <c r="Z40" s="298"/>
      <c r="AA40" s="298"/>
      <c r="AB40" s="298"/>
      <c r="AC40" s="298"/>
      <c r="AD40" s="298"/>
      <c r="AE40" s="298"/>
      <c r="AF40" s="298"/>
      <c r="AG40" s="298"/>
      <c r="AH40" s="298"/>
      <c r="AI40" s="298"/>
      <c r="AJ40" s="298"/>
      <c r="AK40" s="298"/>
      <c r="AL40" s="298"/>
      <c r="AM40" s="298"/>
      <c r="AN40" s="298"/>
      <c r="AO40" s="298"/>
      <c r="AP40" s="298"/>
      <c r="AQ40" s="298"/>
      <c r="AR40" s="298"/>
      <c r="AS40" s="298"/>
      <c r="AT40" s="298"/>
      <c r="AU40" s="298"/>
      <c r="AV40" s="298"/>
      <c r="AW40" s="298"/>
      <c r="AX40" s="298"/>
    </row>
    <row r="41" spans="9:50" customFormat="1" ht="15" x14ac:dyDescent="0.25">
      <c r="I41" s="23"/>
      <c r="J41" s="23"/>
      <c r="K41" s="23"/>
      <c r="L41" s="23"/>
      <c r="M41" s="23"/>
      <c r="N41" s="23"/>
      <c r="O41" s="23"/>
      <c r="P41" s="23"/>
      <c r="Q41" s="23"/>
      <c r="R41" s="23"/>
      <c r="S41" s="23"/>
      <c r="T41" s="23"/>
      <c r="U41" s="23"/>
      <c r="V41" s="23"/>
      <c r="W41" s="23"/>
      <c r="X41" s="23"/>
      <c r="Y41" s="23"/>
      <c r="Z41" s="23"/>
      <c r="AA41" s="23"/>
      <c r="AB41" s="23"/>
      <c r="AC41" s="23"/>
      <c r="AD41" s="23"/>
      <c r="AE41" s="23"/>
      <c r="AF41" s="23"/>
      <c r="AG41" s="23"/>
      <c r="AH41" s="23"/>
      <c r="AI41" s="23"/>
      <c r="AJ41" s="23"/>
      <c r="AK41" s="23"/>
      <c r="AL41" s="23"/>
      <c r="AM41" s="23"/>
      <c r="AN41" s="23"/>
      <c r="AO41" s="23"/>
      <c r="AP41" s="23"/>
      <c r="AQ41" s="23"/>
      <c r="AR41" s="23"/>
      <c r="AS41" s="23"/>
      <c r="AT41" s="23"/>
      <c r="AU41" s="23"/>
      <c r="AV41" s="23"/>
      <c r="AW41" s="23"/>
      <c r="AX41" s="23"/>
    </row>
    <row r="42" spans="9:50" customFormat="1" ht="15" x14ac:dyDescent="0.25">
      <c r="I42" s="23"/>
      <c r="J42" s="23"/>
      <c r="K42" s="23"/>
      <c r="L42" s="23"/>
      <c r="M42" s="23"/>
      <c r="N42" s="23"/>
      <c r="O42" s="23"/>
      <c r="P42" s="23"/>
      <c r="Q42" s="23"/>
      <c r="R42" s="23"/>
      <c r="S42" s="23"/>
      <c r="T42" s="23"/>
      <c r="U42" s="23"/>
      <c r="V42" s="23"/>
      <c r="W42" s="23"/>
      <c r="X42" s="23"/>
      <c r="Y42" s="23"/>
      <c r="Z42" s="23"/>
      <c r="AA42" s="23"/>
      <c r="AB42" s="23"/>
      <c r="AC42" s="23"/>
      <c r="AD42" s="23"/>
      <c r="AE42" s="23"/>
      <c r="AF42" s="23"/>
      <c r="AG42" s="23"/>
      <c r="AH42" s="23"/>
      <c r="AI42" s="23"/>
      <c r="AJ42" s="23"/>
      <c r="AK42" s="23"/>
      <c r="AL42" s="23"/>
      <c r="AM42" s="23"/>
      <c r="AN42" s="23"/>
      <c r="AO42" s="23"/>
      <c r="AP42" s="23"/>
      <c r="AQ42" s="23"/>
      <c r="AR42" s="23"/>
      <c r="AS42" s="23"/>
      <c r="AT42" s="23"/>
      <c r="AU42" s="23"/>
      <c r="AV42" s="23"/>
      <c r="AW42" s="23"/>
      <c r="AX42" s="23"/>
    </row>
    <row r="43" spans="9:50" customFormat="1" ht="15" x14ac:dyDescent="0.25">
      <c r="I43" s="23"/>
      <c r="J43" s="23"/>
      <c r="K43" s="23"/>
      <c r="L43" s="23"/>
      <c r="M43" s="23"/>
      <c r="N43" s="23"/>
      <c r="O43" s="23"/>
      <c r="P43" s="23"/>
      <c r="Q43" s="23"/>
      <c r="R43" s="23"/>
      <c r="S43" s="23"/>
      <c r="T43" s="23"/>
      <c r="U43" s="23"/>
      <c r="V43" s="23"/>
      <c r="W43" s="23"/>
      <c r="X43" s="23"/>
      <c r="Y43" s="23"/>
      <c r="Z43" s="23"/>
      <c r="AA43" s="23"/>
      <c r="AB43" s="23"/>
      <c r="AC43" s="23"/>
      <c r="AD43" s="23"/>
      <c r="AE43" s="23"/>
      <c r="AF43" s="23"/>
      <c r="AG43" s="23"/>
      <c r="AH43" s="23"/>
      <c r="AI43" s="23"/>
      <c r="AJ43" s="23"/>
      <c r="AK43" s="23"/>
      <c r="AL43" s="23"/>
      <c r="AM43" s="23"/>
      <c r="AN43" s="23"/>
      <c r="AO43" s="23"/>
      <c r="AP43" s="23"/>
      <c r="AQ43" s="23"/>
      <c r="AR43" s="23"/>
      <c r="AS43" s="23"/>
      <c r="AT43" s="23"/>
      <c r="AU43" s="23"/>
      <c r="AV43" s="23"/>
      <c r="AW43" s="23"/>
      <c r="AX43" s="23"/>
    </row>
    <row r="44" spans="9:50" customFormat="1" ht="15" x14ac:dyDescent="0.25">
      <c r="I44" s="260" t="s">
        <v>312</v>
      </c>
      <c r="J44" s="23"/>
      <c r="K44" s="23"/>
      <c r="L44" s="23"/>
      <c r="M44" s="23"/>
      <c r="N44" s="23"/>
      <c r="O44" s="23"/>
      <c r="P44" s="23"/>
      <c r="Q44" s="23"/>
      <c r="R44" s="23"/>
      <c r="S44" s="23"/>
      <c r="T44" s="23"/>
      <c r="U44" s="23"/>
      <c r="V44" s="23"/>
      <c r="W44" s="23"/>
      <c r="X44" s="23"/>
      <c r="Y44" s="23"/>
      <c r="Z44" s="23"/>
      <c r="AA44" s="23"/>
      <c r="AB44" s="23"/>
      <c r="AC44" s="23"/>
      <c r="AD44" s="23"/>
      <c r="AE44" s="23"/>
      <c r="AF44" s="23"/>
      <c r="AG44" s="23"/>
      <c r="AH44" s="23"/>
      <c r="AI44" s="23"/>
      <c r="AJ44" s="23"/>
      <c r="AK44" s="23"/>
      <c r="AL44" s="23"/>
      <c r="AM44" s="23"/>
      <c r="AN44" s="23"/>
      <c r="AO44" s="23"/>
      <c r="AP44" s="23"/>
      <c r="AQ44" s="23"/>
      <c r="AR44" s="23"/>
      <c r="AS44" s="23"/>
      <c r="AT44" s="23"/>
      <c r="AU44" s="23"/>
      <c r="AV44" s="23"/>
      <c r="AW44" s="23"/>
      <c r="AX44" s="23"/>
    </row>
    <row r="45" spans="9:50" ht="15" x14ac:dyDescent="0.25">
      <c r="I45" s="77" t="s">
        <v>278</v>
      </c>
      <c r="J45" s="300"/>
      <c r="K45" s="300"/>
      <c r="L45" s="300"/>
      <c r="M45" s="300"/>
      <c r="N45" s="300"/>
      <c r="O45" s="300"/>
      <c r="P45" s="300"/>
      <c r="Q45" s="300"/>
      <c r="R45" s="300"/>
      <c r="S45" s="300"/>
      <c r="T45" s="300"/>
      <c r="U45" s="301"/>
      <c r="V45" s="301"/>
      <c r="W45" s="301"/>
      <c r="X45" s="301"/>
      <c r="Y45" s="301"/>
      <c r="Z45" s="301"/>
      <c r="AA45" s="301"/>
      <c r="AB45" s="301"/>
      <c r="AC45" s="301"/>
      <c r="AD45" s="301"/>
      <c r="AE45" s="301"/>
      <c r="AF45" s="301"/>
      <c r="AG45" s="301"/>
      <c r="AH45" s="301"/>
      <c r="AI45" s="301"/>
      <c r="AJ45" s="301"/>
      <c r="AK45" s="301"/>
      <c r="AL45" s="301"/>
      <c r="AM45" s="301"/>
      <c r="AN45" s="301"/>
      <c r="AO45" s="301"/>
      <c r="AP45" s="301"/>
      <c r="AQ45" s="301"/>
      <c r="AR45" s="301"/>
      <c r="AS45" s="301"/>
      <c r="AT45" s="301"/>
      <c r="AU45" s="301"/>
      <c r="AV45" s="301"/>
      <c r="AW45" s="301"/>
      <c r="AX45" s="301"/>
    </row>
    <row r="46" spans="9:50" ht="15" x14ac:dyDescent="0.25">
      <c r="I46" s="77" t="s">
        <v>238</v>
      </c>
      <c r="J46" s="187">
        <v>2010</v>
      </c>
      <c r="K46" s="187">
        <v>2011</v>
      </c>
      <c r="L46" s="187">
        <v>2012</v>
      </c>
      <c r="M46" s="187">
        <v>2013</v>
      </c>
      <c r="N46" s="187">
        <v>2014</v>
      </c>
      <c r="O46" s="187">
        <v>2015</v>
      </c>
      <c r="P46" s="187">
        <v>2016</v>
      </c>
      <c r="Q46" s="187">
        <v>2017</v>
      </c>
      <c r="R46" s="187">
        <v>2018</v>
      </c>
      <c r="S46" s="187">
        <v>2019</v>
      </c>
      <c r="T46" s="187">
        <v>2020</v>
      </c>
      <c r="U46" s="187">
        <v>2021</v>
      </c>
      <c r="V46" s="187">
        <v>2022</v>
      </c>
      <c r="W46" s="187">
        <v>2023</v>
      </c>
      <c r="X46" s="187">
        <v>2024</v>
      </c>
      <c r="Y46" s="187">
        <v>2025</v>
      </c>
      <c r="Z46" s="187">
        <v>2026</v>
      </c>
      <c r="AA46" s="187">
        <v>2027</v>
      </c>
      <c r="AB46" s="187">
        <v>2028</v>
      </c>
      <c r="AC46" s="187">
        <v>2029</v>
      </c>
      <c r="AD46" s="187">
        <v>2030</v>
      </c>
      <c r="AE46" s="187">
        <v>2031</v>
      </c>
      <c r="AF46" s="187">
        <v>2032</v>
      </c>
      <c r="AG46" s="187">
        <v>2033</v>
      </c>
      <c r="AH46" s="187">
        <v>2034</v>
      </c>
      <c r="AI46" s="187">
        <v>2035</v>
      </c>
      <c r="AJ46" s="187">
        <v>2036</v>
      </c>
      <c r="AK46" s="187">
        <v>2037</v>
      </c>
      <c r="AL46" s="187">
        <v>2038</v>
      </c>
      <c r="AM46" s="187">
        <v>2039</v>
      </c>
      <c r="AN46" s="187">
        <v>2040</v>
      </c>
      <c r="AO46" s="187">
        <v>2041</v>
      </c>
      <c r="AP46" s="187">
        <v>2042</v>
      </c>
      <c r="AQ46" s="187">
        <v>2043</v>
      </c>
      <c r="AR46" s="187">
        <v>2044</v>
      </c>
      <c r="AS46" s="187">
        <v>2045</v>
      </c>
      <c r="AT46" s="187">
        <v>2046</v>
      </c>
      <c r="AU46" s="187">
        <v>2047</v>
      </c>
      <c r="AV46" s="187">
        <v>2048</v>
      </c>
      <c r="AW46" s="187">
        <v>2049</v>
      </c>
      <c r="AX46" s="187">
        <v>2050</v>
      </c>
    </row>
    <row r="47" spans="9:50" x14ac:dyDescent="0.2">
      <c r="I47" s="296" t="s">
        <v>115</v>
      </c>
      <c r="J47" s="297"/>
      <c r="K47" s="297"/>
      <c r="L47" s="297"/>
      <c r="M47" s="297"/>
      <c r="N47" s="297"/>
      <c r="O47" s="297"/>
      <c r="P47" s="297"/>
      <c r="Q47" s="297"/>
      <c r="R47" s="297">
        <v>11644.557862000001</v>
      </c>
      <c r="S47" s="297">
        <v>8473.6955999999991</v>
      </c>
      <c r="T47" s="297">
        <v>5611.1633099999999</v>
      </c>
      <c r="U47" s="297">
        <v>3609.8333499999994</v>
      </c>
      <c r="V47" s="297">
        <v>2481.8249499999997</v>
      </c>
      <c r="W47" s="297">
        <v>1892.33762</v>
      </c>
      <c r="X47" s="297">
        <v>862.30359299999998</v>
      </c>
      <c r="Y47" s="297">
        <v>862.37149000000011</v>
      </c>
      <c r="Z47" s="297">
        <v>530.71361000000002</v>
      </c>
      <c r="AA47" s="297">
        <v>468.98654000000005</v>
      </c>
      <c r="AB47" s="297">
        <v>707.57399999999996</v>
      </c>
      <c r="AC47" s="297">
        <v>575.67855000000009</v>
      </c>
      <c r="AD47" s="297">
        <v>669.84523000000002</v>
      </c>
      <c r="AE47" s="297">
        <v>366.52152999999998</v>
      </c>
      <c r="AF47" s="297">
        <v>203.59966</v>
      </c>
      <c r="AG47" s="297">
        <v>141.42178000000001</v>
      </c>
      <c r="AH47" s="297">
        <v>92.294499999999999</v>
      </c>
      <c r="AI47" s="297">
        <v>61.664839999999998</v>
      </c>
      <c r="AJ47" s="297">
        <v>23.00386</v>
      </c>
      <c r="AK47" s="297">
        <v>23.00386</v>
      </c>
      <c r="AL47" s="297">
        <v>6.8557179999999995</v>
      </c>
      <c r="AM47" s="297">
        <v>17.438455999999999</v>
      </c>
      <c r="AN47" s="297">
        <v>23.00386</v>
      </c>
      <c r="AO47" s="297">
        <v>0</v>
      </c>
      <c r="AP47" s="297">
        <v>0</v>
      </c>
      <c r="AQ47" s="297">
        <v>0</v>
      </c>
      <c r="AR47" s="297">
        <v>0</v>
      </c>
      <c r="AS47" s="297">
        <v>0</v>
      </c>
      <c r="AT47" s="297">
        <v>0</v>
      </c>
      <c r="AU47" s="297">
        <v>0</v>
      </c>
      <c r="AV47" s="297">
        <v>0</v>
      </c>
      <c r="AW47" s="297">
        <v>0</v>
      </c>
      <c r="AX47" s="297">
        <v>0</v>
      </c>
    </row>
    <row r="48" spans="9:50" x14ac:dyDescent="0.2">
      <c r="I48" s="296" t="s">
        <v>114</v>
      </c>
      <c r="J48" s="297"/>
      <c r="K48" s="297"/>
      <c r="L48" s="297"/>
      <c r="M48" s="297"/>
      <c r="N48" s="297"/>
      <c r="O48" s="297"/>
      <c r="P48" s="297"/>
      <c r="Q48" s="297"/>
      <c r="R48" s="297">
        <v>11644.557862000001</v>
      </c>
      <c r="S48" s="297">
        <v>10068.13716</v>
      </c>
      <c r="T48" s="297">
        <v>9178.2914699999983</v>
      </c>
      <c r="U48" s="297">
        <v>8479.6463599999988</v>
      </c>
      <c r="V48" s="297">
        <v>6322.8410800000001</v>
      </c>
      <c r="W48" s="297">
        <v>6824.7458200000001</v>
      </c>
      <c r="X48" s="297">
        <v>6156.5829100000001</v>
      </c>
      <c r="Y48" s="297">
        <v>4546.9124099999999</v>
      </c>
      <c r="Z48" s="297">
        <v>3791.0688799999998</v>
      </c>
      <c r="AA48" s="297">
        <v>3872.7983899999995</v>
      </c>
      <c r="AB48" s="297">
        <v>3875.6331500000001</v>
      </c>
      <c r="AC48" s="297">
        <v>2470.1302700000001</v>
      </c>
      <c r="AD48" s="297">
        <v>1599.1028400000002</v>
      </c>
      <c r="AE48" s="297">
        <v>1585.5634700000003</v>
      </c>
      <c r="AF48" s="297">
        <v>1887.6375400000002</v>
      </c>
      <c r="AG48" s="297">
        <v>1625.3010400000001</v>
      </c>
      <c r="AH48" s="297">
        <v>1570.1329099999996</v>
      </c>
      <c r="AI48" s="297">
        <v>1426.61815</v>
      </c>
      <c r="AJ48" s="297">
        <v>1265.7529299999999</v>
      </c>
      <c r="AK48" s="297">
        <v>1292.9143300000001</v>
      </c>
      <c r="AL48" s="297">
        <v>1148.4378000000002</v>
      </c>
      <c r="AM48" s="297">
        <v>1124.2004999999999</v>
      </c>
      <c r="AN48" s="297">
        <v>1187.6988999999999</v>
      </c>
      <c r="AO48" s="297">
        <v>959.28449999999998</v>
      </c>
      <c r="AP48" s="297">
        <v>984.01949999999999</v>
      </c>
      <c r="AQ48" s="297">
        <v>1005.8516</v>
      </c>
      <c r="AR48" s="297">
        <v>1104.6759</v>
      </c>
      <c r="AS48" s="297">
        <v>1156.7352000000001</v>
      </c>
      <c r="AT48" s="297">
        <v>1206.8782999999999</v>
      </c>
      <c r="AU48" s="297">
        <v>1256.6818999999998</v>
      </c>
      <c r="AV48" s="297">
        <v>1204.5623000000001</v>
      </c>
      <c r="AW48" s="297">
        <v>1223.2503000000002</v>
      </c>
      <c r="AX48" s="297">
        <v>1396.373</v>
      </c>
    </row>
    <row r="49" spans="9:50" x14ac:dyDescent="0.2">
      <c r="I49" s="296" t="s">
        <v>103</v>
      </c>
      <c r="J49" s="297"/>
      <c r="K49" s="297"/>
      <c r="L49" s="297"/>
      <c r="M49" s="297"/>
      <c r="N49" s="297"/>
      <c r="O49" s="297"/>
      <c r="P49" s="297"/>
      <c r="Q49" s="297"/>
      <c r="R49" s="297">
        <v>11644.557862000001</v>
      </c>
      <c r="S49" s="297">
        <v>8337.1126599999989</v>
      </c>
      <c r="T49" s="297">
        <v>5668.4829099999997</v>
      </c>
      <c r="U49" s="297">
        <v>4503.79666</v>
      </c>
      <c r="V49" s="297">
        <v>3456.4248900000002</v>
      </c>
      <c r="W49" s="297">
        <v>2947.2543000000001</v>
      </c>
      <c r="X49" s="297">
        <v>2302.45298</v>
      </c>
      <c r="Y49" s="297">
        <v>1586.2237299999999</v>
      </c>
      <c r="Z49" s="297">
        <v>851.88508999999999</v>
      </c>
      <c r="AA49" s="297">
        <v>765.77286000000015</v>
      </c>
      <c r="AB49" s="297">
        <v>786.01579000000004</v>
      </c>
      <c r="AC49" s="297">
        <v>684.50142000000005</v>
      </c>
      <c r="AD49" s="297">
        <v>682.53588000000013</v>
      </c>
      <c r="AE49" s="297">
        <v>482.82337999999999</v>
      </c>
      <c r="AF49" s="297">
        <v>430.79734000000002</v>
      </c>
      <c r="AG49" s="297">
        <v>2.6141399999999999</v>
      </c>
      <c r="AH49" s="297">
        <v>0</v>
      </c>
      <c r="AI49" s="297">
        <v>0</v>
      </c>
      <c r="AJ49" s="297">
        <v>0</v>
      </c>
      <c r="AK49" s="297">
        <v>0</v>
      </c>
      <c r="AL49" s="297">
        <v>0</v>
      </c>
      <c r="AM49" s="297">
        <v>0</v>
      </c>
      <c r="AN49" s="297">
        <v>0</v>
      </c>
      <c r="AO49" s="297">
        <v>0</v>
      </c>
      <c r="AP49" s="297">
        <v>0</v>
      </c>
      <c r="AQ49" s="297">
        <v>0</v>
      </c>
      <c r="AR49" s="297">
        <v>0</v>
      </c>
      <c r="AS49" s="297">
        <v>0</v>
      </c>
      <c r="AT49" s="297">
        <v>0</v>
      </c>
      <c r="AU49" s="297">
        <v>0</v>
      </c>
      <c r="AV49" s="297">
        <v>0</v>
      </c>
      <c r="AW49" s="297">
        <v>0</v>
      </c>
      <c r="AX49" s="297">
        <v>0</v>
      </c>
    </row>
    <row r="50" spans="9:50" x14ac:dyDescent="0.2">
      <c r="I50" s="296" t="s">
        <v>101</v>
      </c>
      <c r="J50" s="297"/>
      <c r="K50" s="297"/>
      <c r="L50" s="297"/>
      <c r="M50" s="297"/>
      <c r="N50" s="297"/>
      <c r="O50" s="297"/>
      <c r="P50" s="297"/>
      <c r="Q50" s="297"/>
      <c r="R50" s="297">
        <v>11644.557862000001</v>
      </c>
      <c r="S50" s="297">
        <v>11314.378490000001</v>
      </c>
      <c r="T50" s="297">
        <v>10092.002259999999</v>
      </c>
      <c r="U50" s="297">
        <v>7279.9004100000002</v>
      </c>
      <c r="V50" s="297">
        <v>6555.8722299999999</v>
      </c>
      <c r="W50" s="297">
        <v>5376.0036100000007</v>
      </c>
      <c r="X50" s="297">
        <v>6971.4278400000003</v>
      </c>
      <c r="Y50" s="297">
        <v>6377.9653599999992</v>
      </c>
      <c r="Z50" s="297">
        <v>5857.7302300000001</v>
      </c>
      <c r="AA50" s="297">
        <v>6001.2114499999998</v>
      </c>
      <c r="AB50" s="297">
        <v>6870.2790000000005</v>
      </c>
      <c r="AC50" s="297">
        <v>6054.91104</v>
      </c>
      <c r="AD50" s="297">
        <v>5558.3762699999997</v>
      </c>
      <c r="AE50" s="297">
        <v>4824.37068</v>
      </c>
      <c r="AF50" s="297">
        <v>3340.2925700000005</v>
      </c>
      <c r="AG50" s="297">
        <v>3162.5658699999999</v>
      </c>
      <c r="AH50" s="297">
        <v>2379.8962299999998</v>
      </c>
      <c r="AI50" s="297">
        <v>2196.674</v>
      </c>
      <c r="AJ50" s="297">
        <v>1859.2578999999998</v>
      </c>
      <c r="AK50" s="297">
        <v>1722.1241</v>
      </c>
      <c r="AL50" s="297">
        <v>1961.1366</v>
      </c>
      <c r="AM50" s="297">
        <v>1916.7862000000002</v>
      </c>
      <c r="AN50" s="297">
        <v>2068.7649999999999</v>
      </c>
      <c r="AO50" s="297">
        <v>2522.5259999999998</v>
      </c>
      <c r="AP50" s="297">
        <v>2648.855</v>
      </c>
      <c r="AQ50" s="297">
        <v>0</v>
      </c>
      <c r="AR50" s="297">
        <v>0</v>
      </c>
      <c r="AS50" s="297">
        <v>0</v>
      </c>
      <c r="AT50" s="297">
        <v>0</v>
      </c>
      <c r="AU50" s="297">
        <v>0</v>
      </c>
      <c r="AV50" s="297">
        <v>0</v>
      </c>
      <c r="AW50" s="297">
        <v>0</v>
      </c>
      <c r="AX50" s="297">
        <v>0</v>
      </c>
    </row>
    <row r="51" spans="9:50" ht="15" x14ac:dyDescent="0.25">
      <c r="I51" s="296" t="s">
        <v>279</v>
      </c>
      <c r="J51" s="297"/>
      <c r="K51" s="297"/>
      <c r="L51" s="297"/>
      <c r="M51" s="297"/>
      <c r="N51" s="297"/>
      <c r="O51" s="297"/>
      <c r="P51" s="297"/>
      <c r="Q51" s="297"/>
      <c r="R51" s="297">
        <v>11644.557862000001</v>
      </c>
      <c r="S51" s="297">
        <v>9056.63796</v>
      </c>
      <c r="T51" s="297">
        <v>6766.9164700000001</v>
      </c>
      <c r="U51" s="297">
        <v>5752.5916999999999</v>
      </c>
      <c r="V51" s="297">
        <v>4069.5538300000003</v>
      </c>
      <c r="W51" s="297">
        <v>4484.4761699999999</v>
      </c>
      <c r="X51" s="297">
        <v>2870.70066</v>
      </c>
      <c r="Y51" s="298"/>
      <c r="Z51" s="298"/>
      <c r="AA51" s="298"/>
      <c r="AB51" s="298"/>
      <c r="AC51" s="298"/>
      <c r="AD51" s="298"/>
      <c r="AE51" s="298"/>
      <c r="AF51" s="298"/>
      <c r="AG51" s="298"/>
      <c r="AH51" s="298"/>
      <c r="AI51" s="298"/>
      <c r="AJ51" s="298"/>
      <c r="AK51" s="298"/>
      <c r="AL51" s="298"/>
      <c r="AM51" s="298"/>
      <c r="AN51" s="298"/>
      <c r="AO51" s="298"/>
      <c r="AP51" s="298"/>
      <c r="AQ51" s="298"/>
      <c r="AR51" s="298"/>
      <c r="AS51" s="298"/>
      <c r="AT51" s="298"/>
      <c r="AU51" s="298"/>
      <c r="AV51" s="298"/>
      <c r="AW51" s="298"/>
      <c r="AX51" s="298"/>
    </row>
    <row r="52" spans="9:50" ht="15" x14ac:dyDescent="0.25">
      <c r="I52" s="296" t="s">
        <v>121</v>
      </c>
      <c r="J52" s="297">
        <v>5354.5320679999995</v>
      </c>
      <c r="K52" s="297">
        <v>5448.7196290000002</v>
      </c>
      <c r="L52" s="297">
        <v>779.98031299999991</v>
      </c>
      <c r="M52" s="297">
        <v>1060.0482969999998</v>
      </c>
      <c r="N52" s="297">
        <v>4316.5180729999993</v>
      </c>
      <c r="O52" s="297">
        <v>5563.2507299999997</v>
      </c>
      <c r="P52" s="297">
        <v>12415.480478000001</v>
      </c>
      <c r="Q52" s="297">
        <v>13393.191766999998</v>
      </c>
      <c r="R52" s="297">
        <v>11644.557862000001</v>
      </c>
      <c r="S52" s="297"/>
      <c r="T52" s="297"/>
      <c r="U52" s="298"/>
      <c r="V52" s="298"/>
      <c r="W52" s="298"/>
      <c r="X52" s="298"/>
      <c r="Y52" s="298"/>
      <c r="Z52" s="298"/>
      <c r="AA52" s="298"/>
      <c r="AB52" s="298"/>
      <c r="AC52" s="298"/>
      <c r="AD52" s="298"/>
      <c r="AE52" s="298"/>
      <c r="AF52" s="298"/>
      <c r="AG52" s="298"/>
      <c r="AH52" s="298"/>
      <c r="AI52" s="298"/>
      <c r="AJ52" s="298"/>
      <c r="AK52" s="298"/>
      <c r="AL52" s="298"/>
      <c r="AM52" s="298"/>
      <c r="AN52" s="298"/>
      <c r="AO52" s="298"/>
      <c r="AP52" s="298"/>
      <c r="AQ52" s="298"/>
      <c r="AR52" s="298"/>
      <c r="AS52" s="298"/>
      <c r="AT52" s="298"/>
      <c r="AU52" s="298"/>
      <c r="AV52" s="298"/>
      <c r="AW52" s="298"/>
      <c r="AX52" s="298"/>
    </row>
    <row r="53" spans="9:50" customFormat="1" ht="15" x14ac:dyDescent="0.25">
      <c r="I53" s="23"/>
      <c r="J53" s="23"/>
      <c r="K53" s="23"/>
      <c r="L53" s="23"/>
      <c r="M53" s="23"/>
      <c r="N53" s="23"/>
      <c r="O53" s="23"/>
      <c r="P53" s="23"/>
      <c r="Q53" s="23"/>
      <c r="R53" s="23"/>
      <c r="S53" s="23"/>
      <c r="T53" s="23"/>
      <c r="U53" s="23"/>
      <c r="V53" s="23"/>
      <c r="W53" s="23"/>
      <c r="X53" s="23"/>
      <c r="Y53" s="23"/>
      <c r="Z53" s="23"/>
      <c r="AA53" s="23"/>
      <c r="AB53" s="23"/>
      <c r="AC53" s="23"/>
      <c r="AD53" s="23"/>
      <c r="AE53" s="23"/>
      <c r="AF53" s="23"/>
      <c r="AG53" s="23"/>
      <c r="AH53" s="23"/>
      <c r="AI53" s="23"/>
      <c r="AJ53" s="23"/>
      <c r="AK53" s="23"/>
      <c r="AL53" s="23"/>
      <c r="AM53" s="23"/>
      <c r="AN53" s="23"/>
      <c r="AO53" s="23"/>
      <c r="AP53" s="23"/>
      <c r="AQ53" s="23"/>
      <c r="AR53" s="23"/>
      <c r="AS53" s="23"/>
      <c r="AT53" s="23"/>
      <c r="AU53" s="23"/>
      <c r="AV53" s="23"/>
      <c r="AW53" s="23"/>
      <c r="AX53" s="23"/>
    </row>
    <row r="54" spans="9:50" customFormat="1" ht="15" x14ac:dyDescent="0.25">
      <c r="I54" s="23"/>
      <c r="J54" s="23"/>
      <c r="K54" s="23"/>
      <c r="L54" s="23"/>
      <c r="M54" s="23"/>
      <c r="N54" s="23"/>
      <c r="O54" s="23"/>
      <c r="P54" s="23"/>
      <c r="Q54" s="23"/>
      <c r="R54" s="23"/>
      <c r="S54" s="23"/>
      <c r="T54" s="23"/>
      <c r="U54" s="23"/>
      <c r="V54" s="23"/>
      <c r="W54" s="23"/>
      <c r="X54" s="23"/>
      <c r="Y54" s="23"/>
      <c r="Z54" s="23"/>
      <c r="AA54" s="23"/>
      <c r="AB54" s="23"/>
      <c r="AC54" s="23"/>
      <c r="AD54" s="23"/>
      <c r="AE54" s="23"/>
      <c r="AF54" s="23"/>
      <c r="AG54" s="23"/>
      <c r="AH54" s="23"/>
      <c r="AI54" s="23"/>
      <c r="AJ54" s="23"/>
      <c r="AK54" s="23"/>
      <c r="AL54" s="23"/>
      <c r="AM54" s="23"/>
      <c r="AN54" s="23"/>
      <c r="AO54" s="23"/>
      <c r="AP54" s="23"/>
      <c r="AQ54" s="23"/>
      <c r="AR54" s="23"/>
      <c r="AS54" s="23"/>
      <c r="AT54" s="23"/>
      <c r="AU54" s="23"/>
      <c r="AV54" s="23"/>
      <c r="AW54" s="23"/>
      <c r="AX54" s="23"/>
    </row>
    <row r="55" spans="9:50" customFormat="1" ht="15" x14ac:dyDescent="0.25">
      <c r="I55" s="23"/>
      <c r="J55" s="23"/>
      <c r="K55" s="23"/>
      <c r="L55" s="23"/>
      <c r="M55" s="23"/>
      <c r="N55" s="23"/>
      <c r="O55" s="23"/>
      <c r="P55" s="23"/>
      <c r="Q55" s="23"/>
      <c r="R55" s="23"/>
      <c r="S55" s="23"/>
      <c r="T55" s="23"/>
      <c r="U55" s="23"/>
      <c r="V55" s="23"/>
      <c r="W55" s="23"/>
      <c r="X55" s="23"/>
      <c r="Y55" s="23"/>
      <c r="Z55" s="23"/>
      <c r="AA55" s="23"/>
      <c r="AB55" s="23"/>
      <c r="AC55" s="23"/>
      <c r="AD55" s="23"/>
      <c r="AE55" s="23"/>
      <c r="AF55" s="23"/>
      <c r="AG55" s="23"/>
      <c r="AH55" s="23"/>
      <c r="AI55" s="23"/>
      <c r="AJ55" s="23"/>
      <c r="AK55" s="23"/>
      <c r="AL55" s="23"/>
      <c r="AM55" s="23"/>
      <c r="AN55" s="23"/>
      <c r="AO55" s="23"/>
      <c r="AP55" s="23"/>
      <c r="AQ55" s="23"/>
      <c r="AR55" s="23"/>
      <c r="AS55" s="23"/>
      <c r="AT55" s="23"/>
      <c r="AU55" s="23"/>
      <c r="AV55" s="23"/>
      <c r="AW55" s="23"/>
      <c r="AX55" s="23"/>
    </row>
    <row r="56" spans="9:50" customFormat="1" ht="15" x14ac:dyDescent="0.25">
      <c r="I56" s="23"/>
      <c r="J56" s="23"/>
      <c r="K56" s="23"/>
      <c r="L56" s="23"/>
      <c r="M56" s="23"/>
      <c r="N56" s="23"/>
      <c r="O56" s="23"/>
      <c r="P56" s="23"/>
      <c r="Q56" s="23"/>
      <c r="R56" s="23"/>
      <c r="S56" s="23"/>
      <c r="T56" s="23"/>
      <c r="U56" s="23"/>
      <c r="V56" s="23"/>
      <c r="W56" s="23"/>
      <c r="X56" s="23"/>
      <c r="Y56" s="23"/>
      <c r="Z56" s="23"/>
      <c r="AA56" s="23"/>
      <c r="AB56" s="23"/>
      <c r="AC56" s="23"/>
      <c r="AD56" s="23"/>
      <c r="AE56" s="23"/>
      <c r="AF56" s="23"/>
      <c r="AG56" s="23"/>
      <c r="AH56" s="23"/>
      <c r="AI56" s="23"/>
      <c r="AJ56" s="23"/>
      <c r="AK56" s="23"/>
      <c r="AL56" s="23"/>
      <c r="AM56" s="23"/>
      <c r="AN56" s="23"/>
      <c r="AO56" s="23"/>
      <c r="AP56" s="23"/>
      <c r="AQ56" s="23"/>
      <c r="AR56" s="23"/>
      <c r="AS56" s="23"/>
      <c r="AT56" s="23"/>
      <c r="AU56" s="23"/>
      <c r="AV56" s="23"/>
      <c r="AW56" s="23"/>
      <c r="AX56" s="23"/>
    </row>
    <row r="57" spans="9:50" customFormat="1" ht="15" x14ac:dyDescent="0.25">
      <c r="I57" s="260" t="s">
        <v>313</v>
      </c>
      <c r="J57" s="23"/>
      <c r="K57" s="23"/>
      <c r="L57" s="23"/>
      <c r="M57" s="23"/>
      <c r="N57" s="23"/>
      <c r="O57" s="23"/>
      <c r="P57" s="23"/>
      <c r="Q57" s="23"/>
      <c r="R57" s="23"/>
      <c r="S57" s="23"/>
      <c r="T57" s="23"/>
      <c r="U57" s="23"/>
      <c r="V57" s="23"/>
      <c r="W57" s="23"/>
      <c r="X57" s="23"/>
      <c r="Y57" s="23"/>
      <c r="Z57" s="23"/>
      <c r="AA57" s="23"/>
      <c r="AB57" s="23"/>
      <c r="AC57" s="23"/>
      <c r="AD57" s="23"/>
      <c r="AE57" s="23"/>
      <c r="AF57" s="23"/>
      <c r="AG57" s="23"/>
      <c r="AH57" s="23"/>
      <c r="AI57" s="23"/>
      <c r="AJ57" s="23"/>
      <c r="AK57" s="23"/>
      <c r="AL57" s="23"/>
      <c r="AM57" s="23"/>
      <c r="AN57" s="23"/>
      <c r="AO57" s="23"/>
      <c r="AP57" s="23"/>
      <c r="AQ57" s="23"/>
      <c r="AR57" s="23"/>
      <c r="AS57" s="23"/>
      <c r="AT57" s="23"/>
      <c r="AU57" s="23"/>
      <c r="AV57" s="23"/>
      <c r="AW57" s="23"/>
      <c r="AX57" s="23"/>
    </row>
    <row r="58" spans="9:50" ht="15" x14ac:dyDescent="0.25">
      <c r="I58" s="77" t="s">
        <v>278</v>
      </c>
      <c r="J58" s="300"/>
      <c r="K58" s="300"/>
      <c r="L58" s="300"/>
      <c r="M58" s="300"/>
      <c r="N58" s="300"/>
      <c r="O58" s="300"/>
      <c r="P58" s="300"/>
      <c r="Q58" s="300"/>
      <c r="R58" s="300"/>
      <c r="S58" s="300"/>
      <c r="T58" s="300"/>
      <c r="U58" s="301"/>
      <c r="V58" s="301"/>
      <c r="W58" s="301"/>
      <c r="X58" s="301"/>
      <c r="Y58" s="301"/>
      <c r="Z58" s="301"/>
      <c r="AA58" s="301"/>
      <c r="AB58" s="301"/>
      <c r="AC58" s="301"/>
      <c r="AD58" s="301"/>
      <c r="AE58" s="301"/>
      <c r="AF58" s="301"/>
      <c r="AG58" s="301"/>
      <c r="AH58" s="301"/>
      <c r="AI58" s="301"/>
      <c r="AJ58" s="301"/>
      <c r="AK58" s="301"/>
      <c r="AL58" s="301"/>
      <c r="AM58" s="301"/>
      <c r="AN58" s="301"/>
      <c r="AO58" s="301"/>
      <c r="AP58" s="301"/>
      <c r="AQ58" s="301"/>
      <c r="AR58" s="301"/>
      <c r="AS58" s="301"/>
      <c r="AT58" s="301"/>
      <c r="AU58" s="301"/>
      <c r="AV58" s="301"/>
      <c r="AW58" s="301"/>
      <c r="AX58" s="301"/>
    </row>
    <row r="59" spans="9:50" ht="15" x14ac:dyDescent="0.25">
      <c r="I59" s="77" t="s">
        <v>238</v>
      </c>
      <c r="J59" s="187">
        <v>2010</v>
      </c>
      <c r="K59" s="187">
        <v>2011</v>
      </c>
      <c r="L59" s="187">
        <v>2012</v>
      </c>
      <c r="M59" s="187">
        <v>2013</v>
      </c>
      <c r="N59" s="187">
        <v>2014</v>
      </c>
      <c r="O59" s="187">
        <v>2015</v>
      </c>
      <c r="P59" s="187">
        <v>2016</v>
      </c>
      <c r="Q59" s="187">
        <v>2017</v>
      </c>
      <c r="R59" s="187">
        <v>2018</v>
      </c>
      <c r="S59" s="187">
        <v>2019</v>
      </c>
      <c r="T59" s="187">
        <v>2020</v>
      </c>
      <c r="U59" s="187">
        <v>2021</v>
      </c>
      <c r="V59" s="187">
        <v>2022</v>
      </c>
      <c r="W59" s="187">
        <v>2023</v>
      </c>
      <c r="X59" s="187">
        <v>2024</v>
      </c>
      <c r="Y59" s="187">
        <v>2025</v>
      </c>
      <c r="Z59" s="187">
        <v>2026</v>
      </c>
      <c r="AA59" s="187">
        <v>2027</v>
      </c>
      <c r="AB59" s="187">
        <v>2028</v>
      </c>
      <c r="AC59" s="187">
        <v>2029</v>
      </c>
      <c r="AD59" s="187">
        <v>2030</v>
      </c>
      <c r="AE59" s="187">
        <v>2031</v>
      </c>
      <c r="AF59" s="187">
        <v>2032</v>
      </c>
      <c r="AG59" s="187">
        <v>2033</v>
      </c>
      <c r="AH59" s="187">
        <v>2034</v>
      </c>
      <c r="AI59" s="187">
        <v>2035</v>
      </c>
      <c r="AJ59" s="187">
        <v>2036</v>
      </c>
      <c r="AK59" s="187">
        <v>2037</v>
      </c>
      <c r="AL59" s="187">
        <v>2038</v>
      </c>
      <c r="AM59" s="187">
        <v>2039</v>
      </c>
      <c r="AN59" s="187">
        <v>2040</v>
      </c>
      <c r="AO59" s="187">
        <v>2041</v>
      </c>
      <c r="AP59" s="187">
        <v>2042</v>
      </c>
      <c r="AQ59" s="187">
        <v>2043</v>
      </c>
      <c r="AR59" s="187">
        <v>2044</v>
      </c>
      <c r="AS59" s="187">
        <v>2045</v>
      </c>
      <c r="AT59" s="187">
        <v>2046</v>
      </c>
      <c r="AU59" s="187">
        <v>2047</v>
      </c>
      <c r="AV59" s="187">
        <v>2048</v>
      </c>
      <c r="AW59" s="187">
        <v>2049</v>
      </c>
      <c r="AX59" s="187">
        <v>2050</v>
      </c>
    </row>
    <row r="60" spans="9:50" x14ac:dyDescent="0.2">
      <c r="I60" s="296" t="s">
        <v>115</v>
      </c>
      <c r="J60" s="297"/>
      <c r="K60" s="297"/>
      <c r="L60" s="297"/>
      <c r="M60" s="297"/>
      <c r="N60" s="297"/>
      <c r="O60" s="297"/>
      <c r="P60" s="297"/>
      <c r="Q60" s="297"/>
      <c r="R60" s="297">
        <v>21782.029600999995</v>
      </c>
      <c r="S60" s="297">
        <v>22988.787470999996</v>
      </c>
      <c r="T60" s="297">
        <v>22460.154245999998</v>
      </c>
      <c r="U60" s="297">
        <v>20970.537796999997</v>
      </c>
      <c r="V60" s="297">
        <v>20022.891469000002</v>
      </c>
      <c r="W60" s="297">
        <v>19573.013887999998</v>
      </c>
      <c r="X60" s="297">
        <v>18058.507282000002</v>
      </c>
      <c r="Y60" s="297">
        <v>17569.623363999999</v>
      </c>
      <c r="Z60" s="297">
        <v>15678.813581999997</v>
      </c>
      <c r="AA60" s="297">
        <v>15196.982659999994</v>
      </c>
      <c r="AB60" s="297">
        <v>16496.982567999999</v>
      </c>
      <c r="AC60" s="297">
        <v>15935.018211999999</v>
      </c>
      <c r="AD60" s="297">
        <v>16662.537120999998</v>
      </c>
      <c r="AE60" s="297">
        <v>15542.303650000003</v>
      </c>
      <c r="AF60" s="297">
        <v>15107.636992999998</v>
      </c>
      <c r="AG60" s="297">
        <v>14703.964409000002</v>
      </c>
      <c r="AH60" s="297">
        <v>14713.109108000001</v>
      </c>
      <c r="AI60" s="297">
        <v>14792.644870000004</v>
      </c>
      <c r="AJ60" s="297">
        <v>14996.777457000002</v>
      </c>
      <c r="AK60" s="297">
        <v>15247.127251000002</v>
      </c>
      <c r="AL60" s="297">
        <v>15406.54573</v>
      </c>
      <c r="AM60" s="297">
        <v>15881.383096</v>
      </c>
      <c r="AN60" s="297">
        <v>16448.208794999999</v>
      </c>
      <c r="AO60" s="297">
        <v>16967.135930000004</v>
      </c>
      <c r="AP60" s="297">
        <v>17768.029719000002</v>
      </c>
      <c r="AQ60" s="297">
        <v>18421.759202000001</v>
      </c>
      <c r="AR60" s="297">
        <v>19168.463136000002</v>
      </c>
      <c r="AS60" s="297">
        <v>20024.593508999991</v>
      </c>
      <c r="AT60" s="297">
        <v>20745.717581999994</v>
      </c>
      <c r="AU60" s="297">
        <v>21740.695354000003</v>
      </c>
      <c r="AV60" s="297">
        <v>22564.886605999996</v>
      </c>
      <c r="AW60" s="297">
        <v>23557.038517999994</v>
      </c>
      <c r="AX60" s="297">
        <v>24395.671205999999</v>
      </c>
    </row>
    <row r="61" spans="9:50" x14ac:dyDescent="0.2">
      <c r="I61" s="296" t="s">
        <v>114</v>
      </c>
      <c r="J61" s="297"/>
      <c r="K61" s="297"/>
      <c r="L61" s="297"/>
      <c r="M61" s="297"/>
      <c r="N61" s="297"/>
      <c r="O61" s="297"/>
      <c r="P61" s="297"/>
      <c r="Q61" s="297"/>
      <c r="R61" s="297">
        <v>21782.029600999995</v>
      </c>
      <c r="S61" s="297">
        <v>22686.056785000001</v>
      </c>
      <c r="T61" s="297">
        <v>22694.647166999996</v>
      </c>
      <c r="U61" s="297">
        <v>22583.615813000004</v>
      </c>
      <c r="V61" s="297">
        <v>22529.903171000002</v>
      </c>
      <c r="W61" s="297">
        <v>22834.713363000003</v>
      </c>
      <c r="X61" s="297">
        <v>22827.782594</v>
      </c>
      <c r="Y61" s="297">
        <v>22276.901908000007</v>
      </c>
      <c r="Z61" s="297">
        <v>22247.978635999996</v>
      </c>
      <c r="AA61" s="297">
        <v>21939.666648999999</v>
      </c>
      <c r="AB61" s="297">
        <v>21726.282758000005</v>
      </c>
      <c r="AC61" s="297">
        <v>20681.261080000004</v>
      </c>
      <c r="AD61" s="297">
        <v>19607.893187999998</v>
      </c>
      <c r="AE61" s="297">
        <v>19161.495791000001</v>
      </c>
      <c r="AF61" s="297">
        <v>19718.932282999998</v>
      </c>
      <c r="AG61" s="297">
        <v>19532.365039000008</v>
      </c>
      <c r="AH61" s="297">
        <v>19609.586514999999</v>
      </c>
      <c r="AI61" s="297">
        <v>18995.376725000006</v>
      </c>
      <c r="AJ61" s="297">
        <v>18263.526090000003</v>
      </c>
      <c r="AK61" s="297">
        <v>18423.956724</v>
      </c>
      <c r="AL61" s="297">
        <v>18249.759803999998</v>
      </c>
      <c r="AM61" s="297">
        <v>18475.601965999998</v>
      </c>
      <c r="AN61" s="297">
        <v>18945.948168999999</v>
      </c>
      <c r="AO61" s="297">
        <v>19524.245352000002</v>
      </c>
      <c r="AP61" s="297">
        <v>20047.919746</v>
      </c>
      <c r="AQ61" s="297">
        <v>20539.285957000004</v>
      </c>
      <c r="AR61" s="297">
        <v>21634.504156999999</v>
      </c>
      <c r="AS61" s="297">
        <v>21866.527928</v>
      </c>
      <c r="AT61" s="297">
        <v>23162.578627000006</v>
      </c>
      <c r="AU61" s="297">
        <v>23958.526136000008</v>
      </c>
      <c r="AV61" s="297">
        <v>24396.026849000002</v>
      </c>
      <c r="AW61" s="297">
        <v>25105.984227000004</v>
      </c>
      <c r="AX61" s="297">
        <v>25270.980323000007</v>
      </c>
    </row>
    <row r="62" spans="9:50" x14ac:dyDescent="0.2">
      <c r="I62" s="296" t="s">
        <v>103</v>
      </c>
      <c r="J62" s="297"/>
      <c r="K62" s="297"/>
      <c r="L62" s="297"/>
      <c r="M62" s="297"/>
      <c r="N62" s="297"/>
      <c r="O62" s="297"/>
      <c r="P62" s="297"/>
      <c r="Q62" s="297"/>
      <c r="R62" s="297">
        <v>21782.029600999995</v>
      </c>
      <c r="S62" s="297">
        <v>21955.081146999997</v>
      </c>
      <c r="T62" s="297">
        <v>21177.124636000011</v>
      </c>
      <c r="U62" s="297">
        <v>20377.771973000006</v>
      </c>
      <c r="V62" s="297">
        <v>19007.972553</v>
      </c>
      <c r="W62" s="297">
        <v>18497.639839000007</v>
      </c>
      <c r="X62" s="297">
        <v>17847.981355000004</v>
      </c>
      <c r="Y62" s="297">
        <v>16738.654018000001</v>
      </c>
      <c r="Z62" s="297">
        <v>14536.488918999999</v>
      </c>
      <c r="AA62" s="297">
        <v>13662.726675</v>
      </c>
      <c r="AB62" s="297">
        <v>13819.997958</v>
      </c>
      <c r="AC62" s="297">
        <v>12402.175912000002</v>
      </c>
      <c r="AD62" s="297">
        <v>12880.195188000002</v>
      </c>
      <c r="AE62" s="297">
        <v>12855.552431999999</v>
      </c>
      <c r="AF62" s="297">
        <v>12763.618295</v>
      </c>
      <c r="AG62" s="297">
        <v>12561.610713</v>
      </c>
      <c r="AH62" s="297">
        <v>12741.006226</v>
      </c>
      <c r="AI62" s="297">
        <v>12826.007919000001</v>
      </c>
      <c r="AJ62" s="297">
        <v>12706.360122000004</v>
      </c>
      <c r="AK62" s="297">
        <v>12568.182442000001</v>
      </c>
      <c r="AL62" s="297">
        <v>12592.71818</v>
      </c>
      <c r="AM62" s="297">
        <v>13017.298555999998</v>
      </c>
      <c r="AN62" s="297">
        <v>13321.042799999999</v>
      </c>
      <c r="AO62" s="297">
        <v>13635.921944000003</v>
      </c>
      <c r="AP62" s="297">
        <v>14013.350242000002</v>
      </c>
      <c r="AQ62" s="297">
        <v>14470.783624</v>
      </c>
      <c r="AR62" s="297">
        <v>14983.322429</v>
      </c>
      <c r="AS62" s="297">
        <v>15512.202558000001</v>
      </c>
      <c r="AT62" s="297">
        <v>16061.095852</v>
      </c>
      <c r="AU62" s="297">
        <v>16651.783292</v>
      </c>
      <c r="AV62" s="297">
        <v>17385.808068999999</v>
      </c>
      <c r="AW62" s="297">
        <v>18046.961628000001</v>
      </c>
      <c r="AX62" s="297">
        <v>18617.810036999999</v>
      </c>
    </row>
    <row r="63" spans="9:50" x14ac:dyDescent="0.2">
      <c r="I63" s="296" t="s">
        <v>101</v>
      </c>
      <c r="J63" s="297"/>
      <c r="K63" s="297"/>
      <c r="L63" s="297"/>
      <c r="M63" s="297"/>
      <c r="N63" s="297"/>
      <c r="O63" s="297"/>
      <c r="P63" s="297"/>
      <c r="Q63" s="297"/>
      <c r="R63" s="297">
        <v>21782.029600999995</v>
      </c>
      <c r="S63" s="297">
        <v>23093.018061999996</v>
      </c>
      <c r="T63" s="297">
        <v>22924.306848000007</v>
      </c>
      <c r="U63" s="297">
        <v>22833.783776000004</v>
      </c>
      <c r="V63" s="297">
        <v>22575.837126000006</v>
      </c>
      <c r="W63" s="297">
        <v>22416.657349000008</v>
      </c>
      <c r="X63" s="297">
        <v>23211.292591000005</v>
      </c>
      <c r="Y63" s="297">
        <v>23235.170927999996</v>
      </c>
      <c r="Z63" s="297">
        <v>22878.303440000003</v>
      </c>
      <c r="AA63" s="297">
        <v>22999.327356000002</v>
      </c>
      <c r="AB63" s="297">
        <v>23358.475710999999</v>
      </c>
      <c r="AC63" s="297">
        <v>23030.354574999994</v>
      </c>
      <c r="AD63" s="297">
        <v>22740.282590999999</v>
      </c>
      <c r="AE63" s="297">
        <v>22368.075914000001</v>
      </c>
      <c r="AF63" s="297">
        <v>22048.109913999997</v>
      </c>
      <c r="AG63" s="297">
        <v>22217.905637999997</v>
      </c>
      <c r="AH63" s="297">
        <v>22403.475135000008</v>
      </c>
      <c r="AI63" s="297">
        <v>22487.513669999997</v>
      </c>
      <c r="AJ63" s="297">
        <v>22274.001378999998</v>
      </c>
      <c r="AK63" s="297">
        <v>22570.244238000003</v>
      </c>
      <c r="AL63" s="297">
        <v>23425.441781000009</v>
      </c>
      <c r="AM63" s="297">
        <v>24000.433976000004</v>
      </c>
      <c r="AN63" s="297">
        <v>24608.069768999998</v>
      </c>
      <c r="AO63" s="297">
        <v>25291.601648000003</v>
      </c>
      <c r="AP63" s="297">
        <v>26125.598038</v>
      </c>
      <c r="AQ63" s="297">
        <v>27115.912635000001</v>
      </c>
      <c r="AR63" s="297">
        <v>28023.273684000007</v>
      </c>
      <c r="AS63" s="297">
        <v>28972.185337000003</v>
      </c>
      <c r="AT63" s="297">
        <v>30020.007792000008</v>
      </c>
      <c r="AU63" s="297">
        <v>31027.100771000001</v>
      </c>
      <c r="AV63" s="297">
        <v>32138.942206</v>
      </c>
      <c r="AW63" s="297">
        <v>33306.845433000002</v>
      </c>
      <c r="AX63" s="297">
        <v>34289.663998999997</v>
      </c>
    </row>
    <row r="64" spans="9:50" ht="15" x14ac:dyDescent="0.25">
      <c r="I64" s="296" t="s">
        <v>279</v>
      </c>
      <c r="J64" s="297"/>
      <c r="K64" s="297"/>
      <c r="L64" s="297"/>
      <c r="M64" s="297"/>
      <c r="N64" s="297"/>
      <c r="O64" s="297"/>
      <c r="P64" s="297"/>
      <c r="Q64" s="297"/>
      <c r="R64" s="297">
        <v>21782.029600999995</v>
      </c>
      <c r="S64" s="297">
        <v>23113.978334000007</v>
      </c>
      <c r="T64" s="297">
        <v>22885.322230000005</v>
      </c>
      <c r="U64" s="297">
        <v>23039.361968000001</v>
      </c>
      <c r="V64" s="297">
        <v>22634.629392000006</v>
      </c>
      <c r="W64" s="297">
        <v>23018.003477999999</v>
      </c>
      <c r="X64" s="297">
        <v>22743.834629000001</v>
      </c>
      <c r="Y64" s="298"/>
      <c r="Z64" s="298"/>
      <c r="AA64" s="298"/>
      <c r="AB64" s="298"/>
      <c r="AC64" s="298"/>
      <c r="AD64" s="298"/>
      <c r="AE64" s="298"/>
      <c r="AF64" s="298"/>
      <c r="AG64" s="298"/>
      <c r="AH64" s="298"/>
      <c r="AI64" s="298"/>
      <c r="AJ64" s="298"/>
      <c r="AK64" s="298"/>
      <c r="AL64" s="298"/>
      <c r="AM64" s="298"/>
      <c r="AN64" s="298"/>
      <c r="AO64" s="298"/>
      <c r="AP64" s="298"/>
      <c r="AQ64" s="298"/>
      <c r="AR64" s="298"/>
      <c r="AS64" s="298"/>
      <c r="AT64" s="298"/>
      <c r="AU64" s="298"/>
      <c r="AV64" s="298"/>
      <c r="AW64" s="298"/>
      <c r="AX64" s="298"/>
    </row>
    <row r="65" spans="1:50" ht="15" x14ac:dyDescent="0.25">
      <c r="I65" s="296" t="s">
        <v>121</v>
      </c>
      <c r="J65" s="297">
        <v>25622.238078125971</v>
      </c>
      <c r="K65" s="297">
        <v>25136.222499036045</v>
      </c>
      <c r="L65" s="297">
        <v>23495.943450530456</v>
      </c>
      <c r="M65" s="297">
        <v>23048.586318686728</v>
      </c>
      <c r="N65" s="297">
        <v>22349.080288009547</v>
      </c>
      <c r="O65" s="297">
        <v>21058.773014937349</v>
      </c>
      <c r="P65" s="297">
        <v>21107.921058548269</v>
      </c>
      <c r="Q65" s="297">
        <v>21782.029600999995</v>
      </c>
      <c r="R65" s="297">
        <v>21782.029600999995</v>
      </c>
      <c r="S65" s="297"/>
      <c r="T65" s="297"/>
      <c r="U65" s="298"/>
      <c r="V65" s="298"/>
      <c r="W65" s="298"/>
      <c r="X65" s="298"/>
      <c r="Y65" s="298"/>
      <c r="Z65" s="298"/>
      <c r="AA65" s="298"/>
      <c r="AB65" s="298"/>
      <c r="AC65" s="298"/>
      <c r="AD65" s="298"/>
      <c r="AE65" s="298"/>
      <c r="AF65" s="298"/>
      <c r="AG65" s="298"/>
      <c r="AH65" s="298"/>
      <c r="AI65" s="298"/>
      <c r="AJ65" s="298"/>
      <c r="AK65" s="298"/>
      <c r="AL65" s="298"/>
      <c r="AM65" s="298"/>
      <c r="AN65" s="298"/>
      <c r="AO65" s="298"/>
      <c r="AP65" s="298"/>
      <c r="AQ65" s="298"/>
      <c r="AR65" s="298"/>
      <c r="AS65" s="298"/>
      <c r="AT65" s="298"/>
      <c r="AU65" s="298"/>
      <c r="AV65" s="298"/>
      <c r="AW65" s="298"/>
      <c r="AX65" s="298"/>
    </row>
    <row r="66" spans="1:50" customFormat="1" ht="15" x14ac:dyDescent="0.25">
      <c r="A66" s="81"/>
      <c r="B66" s="81"/>
      <c r="C66" s="81"/>
      <c r="D66" s="81"/>
      <c r="E66" s="81"/>
      <c r="F66" s="81"/>
      <c r="G66" s="81"/>
      <c r="H66" s="81"/>
      <c r="I66" s="23"/>
      <c r="J66" s="23"/>
      <c r="K66" s="23"/>
      <c r="L66" s="23"/>
      <c r="M66" s="23"/>
      <c r="N66" s="23"/>
      <c r="O66" s="23"/>
      <c r="P66" s="23"/>
      <c r="Q66" s="23"/>
      <c r="R66" s="23"/>
      <c r="S66" s="23"/>
      <c r="T66" s="23"/>
      <c r="U66" s="23"/>
      <c r="V66" s="23"/>
      <c r="W66" s="23"/>
      <c r="X66" s="23"/>
      <c r="Y66" s="23"/>
      <c r="Z66" s="23"/>
      <c r="AA66" s="23"/>
      <c r="AB66" s="23"/>
      <c r="AC66" s="23"/>
      <c r="AD66" s="23"/>
      <c r="AE66" s="23"/>
      <c r="AF66" s="23"/>
      <c r="AG66" s="23"/>
      <c r="AH66" s="23"/>
      <c r="AI66" s="23"/>
      <c r="AJ66" s="23"/>
      <c r="AK66" s="23"/>
      <c r="AL66" s="23"/>
      <c r="AM66" s="23"/>
      <c r="AN66" s="23"/>
      <c r="AO66" s="23"/>
      <c r="AP66" s="23"/>
      <c r="AQ66" s="23"/>
      <c r="AR66" s="23"/>
      <c r="AS66" s="23"/>
      <c r="AT66" s="23"/>
      <c r="AU66" s="23"/>
      <c r="AV66" s="23"/>
      <c r="AW66" s="23"/>
      <c r="AX66" s="23"/>
    </row>
    <row r="67" spans="1:50" customFormat="1" ht="15" x14ac:dyDescent="0.25">
      <c r="A67" s="81"/>
      <c r="B67" s="81"/>
      <c r="C67" s="81"/>
      <c r="D67" s="81"/>
      <c r="E67" s="81"/>
      <c r="F67" s="81"/>
      <c r="G67" s="81"/>
      <c r="H67" s="81"/>
      <c r="I67" s="23"/>
      <c r="J67" s="23"/>
      <c r="K67" s="23"/>
      <c r="L67" s="23"/>
      <c r="M67" s="23"/>
      <c r="N67" s="23"/>
      <c r="O67" s="23"/>
      <c r="P67" s="23"/>
      <c r="Q67" s="23"/>
      <c r="R67" s="23"/>
      <c r="S67" s="23"/>
      <c r="T67" s="23"/>
      <c r="U67" s="23"/>
      <c r="V67" s="23"/>
      <c r="W67" s="23"/>
      <c r="X67" s="23"/>
      <c r="Y67" s="23"/>
      <c r="Z67" s="23"/>
      <c r="AA67" s="23"/>
      <c r="AB67" s="23"/>
      <c r="AC67" s="23"/>
      <c r="AD67" s="23"/>
      <c r="AE67" s="23"/>
      <c r="AF67" s="23"/>
      <c r="AG67" s="23"/>
      <c r="AH67" s="23"/>
      <c r="AI67" s="23"/>
      <c r="AJ67" s="23"/>
      <c r="AK67" s="23"/>
      <c r="AL67" s="23"/>
      <c r="AM67" s="23"/>
      <c r="AN67" s="23"/>
      <c r="AO67" s="23"/>
      <c r="AP67" s="23"/>
      <c r="AQ67" s="23"/>
      <c r="AR67" s="23"/>
      <c r="AS67" s="23"/>
      <c r="AT67" s="23"/>
      <c r="AU67" s="23"/>
      <c r="AV67" s="23"/>
      <c r="AW67" s="23"/>
      <c r="AX67" s="23"/>
    </row>
    <row r="68" spans="1:50" customFormat="1" ht="15" x14ac:dyDescent="0.25">
      <c r="A68" s="81"/>
      <c r="B68" s="81"/>
      <c r="C68" s="81"/>
      <c r="D68" s="81"/>
      <c r="E68" s="81"/>
      <c r="F68" s="81"/>
      <c r="G68" s="81"/>
      <c r="H68" s="81"/>
      <c r="I68" s="23"/>
      <c r="J68" s="23"/>
      <c r="K68" s="23"/>
      <c r="L68" s="23"/>
      <c r="M68" s="23"/>
      <c r="N68" s="23"/>
      <c r="O68" s="23"/>
      <c r="P68" s="23"/>
      <c r="Q68" s="23"/>
      <c r="R68" s="23"/>
      <c r="S68" s="23"/>
      <c r="T68" s="23"/>
      <c r="U68" s="23"/>
      <c r="V68" s="23"/>
      <c r="W68" s="23"/>
      <c r="X68" s="23"/>
      <c r="Y68" s="23"/>
      <c r="Z68" s="23"/>
      <c r="AA68" s="23"/>
      <c r="AB68" s="23"/>
      <c r="AC68" s="23"/>
      <c r="AD68" s="23"/>
      <c r="AE68" s="23"/>
      <c r="AF68" s="23"/>
      <c r="AG68" s="23"/>
      <c r="AH68" s="23"/>
      <c r="AI68" s="23"/>
      <c r="AJ68" s="23"/>
      <c r="AK68" s="23"/>
      <c r="AL68" s="23"/>
      <c r="AM68" s="23"/>
      <c r="AN68" s="23"/>
      <c r="AO68" s="23"/>
      <c r="AP68" s="23"/>
      <c r="AQ68" s="23"/>
      <c r="AR68" s="23"/>
      <c r="AS68" s="23"/>
      <c r="AT68" s="23"/>
      <c r="AU68" s="23"/>
      <c r="AV68" s="23"/>
      <c r="AW68" s="23"/>
      <c r="AX68" s="23"/>
    </row>
    <row r="69" spans="1:50" customFormat="1" ht="15" x14ac:dyDescent="0.25">
      <c r="A69" s="81"/>
      <c r="B69" s="81"/>
      <c r="C69" s="81"/>
      <c r="D69" s="81"/>
      <c r="E69" s="81"/>
      <c r="F69" s="81"/>
      <c r="G69" s="81"/>
      <c r="H69" s="81"/>
      <c r="I69" s="23"/>
      <c r="J69" s="23"/>
      <c r="K69" s="23"/>
      <c r="L69" s="23"/>
      <c r="M69" s="23"/>
      <c r="N69" s="23"/>
      <c r="O69" s="23"/>
      <c r="P69" s="23"/>
      <c r="Q69" s="23"/>
      <c r="R69" s="23"/>
      <c r="S69" s="23"/>
      <c r="T69" s="23"/>
      <c r="U69" s="23"/>
      <c r="V69" s="23"/>
      <c r="W69" s="23"/>
      <c r="X69" s="23"/>
      <c r="Y69" s="23"/>
      <c r="Z69" s="23"/>
      <c r="AA69" s="23"/>
      <c r="AB69" s="23"/>
      <c r="AC69" s="23"/>
      <c r="AD69" s="23"/>
      <c r="AE69" s="23"/>
      <c r="AF69" s="23"/>
      <c r="AG69" s="23"/>
      <c r="AH69" s="23"/>
      <c r="AI69" s="23"/>
      <c r="AJ69" s="23"/>
      <c r="AK69" s="23"/>
      <c r="AL69" s="23"/>
      <c r="AM69" s="23"/>
      <c r="AN69" s="23"/>
      <c r="AO69" s="23"/>
      <c r="AP69" s="23"/>
      <c r="AQ69" s="23"/>
      <c r="AR69" s="23"/>
      <c r="AS69" s="23"/>
      <c r="AT69" s="23"/>
      <c r="AU69" s="23"/>
      <c r="AV69" s="23"/>
      <c r="AW69" s="23"/>
      <c r="AX69" s="23"/>
    </row>
    <row r="70" spans="1:50" customFormat="1" ht="15" x14ac:dyDescent="0.25">
      <c r="A70" s="81"/>
      <c r="B70" s="81"/>
      <c r="C70" s="81"/>
      <c r="D70" s="81"/>
      <c r="E70" s="81"/>
      <c r="F70" s="81"/>
      <c r="G70" s="81"/>
      <c r="H70" s="81"/>
      <c r="I70" s="260" t="s">
        <v>314</v>
      </c>
      <c r="J70" s="23"/>
      <c r="K70" s="23"/>
      <c r="L70" s="23"/>
      <c r="M70" s="23"/>
      <c r="N70" s="23"/>
      <c r="O70" s="23"/>
      <c r="P70" s="23"/>
      <c r="Q70" s="23"/>
      <c r="R70" s="23"/>
      <c r="S70" s="23"/>
      <c r="T70" s="23"/>
      <c r="U70" s="23"/>
      <c r="V70" s="23"/>
      <c r="W70" s="23"/>
      <c r="X70" s="23"/>
      <c r="Y70" s="23"/>
      <c r="Z70" s="23"/>
      <c r="AA70" s="23"/>
      <c r="AB70" s="23"/>
      <c r="AC70" s="23"/>
      <c r="AD70" s="23"/>
      <c r="AE70" s="23"/>
      <c r="AF70" s="23"/>
      <c r="AG70" s="23"/>
      <c r="AH70" s="23"/>
      <c r="AI70" s="23"/>
      <c r="AJ70" s="23"/>
      <c r="AK70" s="23"/>
      <c r="AL70" s="23"/>
      <c r="AM70" s="23"/>
      <c r="AN70" s="23"/>
      <c r="AO70" s="23"/>
      <c r="AP70" s="23"/>
      <c r="AQ70" s="23"/>
      <c r="AR70" s="23"/>
      <c r="AS70" s="23"/>
      <c r="AT70" s="23"/>
      <c r="AU70" s="23"/>
      <c r="AV70" s="23"/>
      <c r="AW70" s="23"/>
      <c r="AX70" s="23"/>
    </row>
    <row r="71" spans="1:50" ht="15" x14ac:dyDescent="0.25">
      <c r="I71" s="77" t="s">
        <v>278</v>
      </c>
      <c r="J71" s="300"/>
      <c r="K71" s="300"/>
      <c r="L71" s="300"/>
      <c r="M71" s="300"/>
      <c r="N71" s="300"/>
      <c r="O71" s="300"/>
      <c r="P71" s="300"/>
      <c r="Q71" s="300"/>
      <c r="R71" s="300"/>
      <c r="S71" s="300"/>
      <c r="T71" s="300"/>
      <c r="U71" s="301"/>
      <c r="V71" s="301"/>
      <c r="W71" s="301"/>
      <c r="X71" s="301"/>
      <c r="Y71" s="301"/>
      <c r="Z71" s="301"/>
      <c r="AA71" s="301"/>
      <c r="AB71" s="301"/>
      <c r="AC71" s="301"/>
      <c r="AD71" s="301"/>
      <c r="AE71" s="301"/>
      <c r="AF71" s="301"/>
      <c r="AG71" s="301"/>
      <c r="AH71" s="301"/>
      <c r="AI71" s="301"/>
      <c r="AJ71" s="301"/>
      <c r="AK71" s="301"/>
      <c r="AL71" s="301"/>
      <c r="AM71" s="301"/>
      <c r="AN71" s="301"/>
      <c r="AO71" s="301"/>
      <c r="AP71" s="301"/>
      <c r="AQ71" s="301"/>
      <c r="AR71" s="301"/>
      <c r="AS71" s="301"/>
      <c r="AT71" s="301"/>
      <c r="AU71" s="301"/>
      <c r="AV71" s="301"/>
      <c r="AW71" s="301"/>
      <c r="AX71" s="301"/>
    </row>
    <row r="72" spans="1:50" ht="15" x14ac:dyDescent="0.25">
      <c r="I72" s="77" t="s">
        <v>238</v>
      </c>
      <c r="J72" s="187">
        <v>2010</v>
      </c>
      <c r="K72" s="187">
        <v>2011</v>
      </c>
      <c r="L72" s="187">
        <v>2012</v>
      </c>
      <c r="M72" s="187">
        <v>2013</v>
      </c>
      <c r="N72" s="187">
        <v>2014</v>
      </c>
      <c r="O72" s="187">
        <v>2015</v>
      </c>
      <c r="P72" s="187">
        <v>2016</v>
      </c>
      <c r="Q72" s="187">
        <v>2017</v>
      </c>
      <c r="R72" s="187">
        <v>2018</v>
      </c>
      <c r="S72" s="187">
        <v>2019</v>
      </c>
      <c r="T72" s="187">
        <v>2020</v>
      </c>
      <c r="U72" s="187">
        <v>2021</v>
      </c>
      <c r="V72" s="187">
        <v>2022</v>
      </c>
      <c r="W72" s="187">
        <v>2023</v>
      </c>
      <c r="X72" s="187">
        <v>2024</v>
      </c>
      <c r="Y72" s="187">
        <v>2025</v>
      </c>
      <c r="Z72" s="187">
        <v>2026</v>
      </c>
      <c r="AA72" s="187">
        <v>2027</v>
      </c>
      <c r="AB72" s="187">
        <v>2028</v>
      </c>
      <c r="AC72" s="187">
        <v>2029</v>
      </c>
      <c r="AD72" s="187">
        <v>2030</v>
      </c>
      <c r="AE72" s="187">
        <v>2031</v>
      </c>
      <c r="AF72" s="187">
        <v>2032</v>
      </c>
      <c r="AG72" s="187">
        <v>2033</v>
      </c>
      <c r="AH72" s="187">
        <v>2034</v>
      </c>
      <c r="AI72" s="187">
        <v>2035</v>
      </c>
      <c r="AJ72" s="187">
        <v>2036</v>
      </c>
      <c r="AK72" s="187">
        <v>2037</v>
      </c>
      <c r="AL72" s="187">
        <v>2038</v>
      </c>
      <c r="AM72" s="187">
        <v>2039</v>
      </c>
      <c r="AN72" s="187">
        <v>2040</v>
      </c>
      <c r="AO72" s="187">
        <v>2041</v>
      </c>
      <c r="AP72" s="187">
        <v>2042</v>
      </c>
      <c r="AQ72" s="187">
        <v>2043</v>
      </c>
      <c r="AR72" s="187">
        <v>2044</v>
      </c>
      <c r="AS72" s="187">
        <v>2045</v>
      </c>
      <c r="AT72" s="187">
        <v>2046</v>
      </c>
      <c r="AU72" s="187">
        <v>2047</v>
      </c>
      <c r="AV72" s="187">
        <v>2048</v>
      </c>
      <c r="AW72" s="187">
        <v>2049</v>
      </c>
      <c r="AX72" s="187">
        <v>2050</v>
      </c>
    </row>
    <row r="73" spans="1:50" x14ac:dyDescent="0.2">
      <c r="I73" s="296" t="s">
        <v>115</v>
      </c>
      <c r="J73" s="297"/>
      <c r="K73" s="297"/>
      <c r="L73" s="297"/>
      <c r="M73" s="297"/>
      <c r="N73" s="297"/>
      <c r="O73" s="297"/>
      <c r="P73" s="297"/>
      <c r="Q73" s="297"/>
      <c r="R73" s="297">
        <v>230356.60388400001</v>
      </c>
      <c r="S73" s="297">
        <v>138485.44237677343</v>
      </c>
      <c r="T73" s="297">
        <v>92587.6422721852</v>
      </c>
      <c r="U73" s="297">
        <v>59905.498574594334</v>
      </c>
      <c r="V73" s="297">
        <v>47409.949815495798</v>
      </c>
      <c r="W73" s="297">
        <v>43550.166687809324</v>
      </c>
      <c r="X73" s="297">
        <v>27969.231355889136</v>
      </c>
      <c r="Y73" s="297">
        <v>22051.445371819205</v>
      </c>
      <c r="Z73" s="297">
        <v>13680.843657530237</v>
      </c>
      <c r="AA73" s="297">
        <v>11656.410229987221</v>
      </c>
      <c r="AB73" s="297">
        <v>14162.695467774349</v>
      </c>
      <c r="AC73" s="297">
        <v>12206.101754053392</v>
      </c>
      <c r="AD73" s="297">
        <v>12107.413640797804</v>
      </c>
      <c r="AE73" s="297">
        <v>8288.1516563241094</v>
      </c>
      <c r="AF73" s="297">
        <v>10217.769843256303</v>
      </c>
      <c r="AG73" s="297">
        <v>11602.485249761898</v>
      </c>
      <c r="AH73" s="297">
        <v>13822.119878771253</v>
      </c>
      <c r="AI73" s="297">
        <v>12149.233843900452</v>
      </c>
      <c r="AJ73" s="297">
        <v>13519.838555930521</v>
      </c>
      <c r="AK73" s="297">
        <v>15170.703733229468</v>
      </c>
      <c r="AL73" s="297">
        <v>17077.169431975537</v>
      </c>
      <c r="AM73" s="297">
        <v>18363.915672351402</v>
      </c>
      <c r="AN73" s="297">
        <v>17878.206213193898</v>
      </c>
      <c r="AO73" s="297">
        <v>18749.159632588959</v>
      </c>
      <c r="AP73" s="297">
        <v>19489.658234535538</v>
      </c>
      <c r="AQ73" s="297">
        <v>22224.619004992517</v>
      </c>
      <c r="AR73" s="297">
        <v>22483.015056268017</v>
      </c>
      <c r="AS73" s="297">
        <v>22219.654257231701</v>
      </c>
      <c r="AT73" s="297">
        <v>25033.463600569365</v>
      </c>
      <c r="AU73" s="297">
        <v>24740.625025105994</v>
      </c>
      <c r="AV73" s="297">
        <v>27130.685515418107</v>
      </c>
      <c r="AW73" s="297">
        <v>27164.17313519368</v>
      </c>
      <c r="AX73" s="297">
        <v>26403.177133958805</v>
      </c>
    </row>
    <row r="74" spans="1:50" x14ac:dyDescent="0.2">
      <c r="I74" s="296" t="s">
        <v>114</v>
      </c>
      <c r="J74" s="297"/>
      <c r="K74" s="297"/>
      <c r="L74" s="297"/>
      <c r="M74" s="297"/>
      <c r="N74" s="297"/>
      <c r="O74" s="297"/>
      <c r="P74" s="297"/>
      <c r="Q74" s="297"/>
      <c r="R74" s="297">
        <v>230356.60388400001</v>
      </c>
      <c r="S74" s="297">
        <v>181199.31945070834</v>
      </c>
      <c r="T74" s="297">
        <v>175968.95653978497</v>
      </c>
      <c r="U74" s="297">
        <v>176619.74423499833</v>
      </c>
      <c r="V74" s="297">
        <v>145943.57366522923</v>
      </c>
      <c r="W74" s="297">
        <v>157671.25123287848</v>
      </c>
      <c r="X74" s="297">
        <v>149204.60562957104</v>
      </c>
      <c r="Y74" s="297">
        <v>130044.8673765319</v>
      </c>
      <c r="Z74" s="297">
        <v>131129.36780616525</v>
      </c>
      <c r="AA74" s="297">
        <v>128105.25963543194</v>
      </c>
      <c r="AB74" s="297">
        <v>137330.37072469865</v>
      </c>
      <c r="AC74" s="297">
        <v>104146.992019332</v>
      </c>
      <c r="AD74" s="297">
        <v>83724.855881965341</v>
      </c>
      <c r="AE74" s="297">
        <v>78873.019306598711</v>
      </c>
      <c r="AF74" s="297">
        <v>91845.417963232074</v>
      </c>
      <c r="AG74" s="297">
        <v>90241.591821865426</v>
      </c>
      <c r="AH74" s="297">
        <v>86574.65389649877</v>
      </c>
      <c r="AI74" s="297">
        <v>71485.359961132097</v>
      </c>
      <c r="AJ74" s="297">
        <v>60265.098245765461</v>
      </c>
      <c r="AK74" s="297">
        <v>59368.142575765451</v>
      </c>
      <c r="AL74" s="297">
        <v>51427.264060398804</v>
      </c>
      <c r="AM74" s="297">
        <v>48076.628285032166</v>
      </c>
      <c r="AN74" s="297">
        <v>50859.878885032158</v>
      </c>
      <c r="AO74" s="297">
        <v>51907.669809665509</v>
      </c>
      <c r="AP74" s="297">
        <v>56355.130314298869</v>
      </c>
      <c r="AQ74" s="297">
        <v>61649.940848932223</v>
      </c>
      <c r="AR74" s="297">
        <v>66202.025138932193</v>
      </c>
      <c r="AS74" s="297">
        <v>73693.667762565543</v>
      </c>
      <c r="AT74" s="297">
        <v>77945.905922198916</v>
      </c>
      <c r="AU74" s="297">
        <v>86299.71701619892</v>
      </c>
      <c r="AV74" s="297">
        <v>94114.783618832254</v>
      </c>
      <c r="AW74" s="297">
        <v>96388.5736034656</v>
      </c>
      <c r="AX74" s="297">
        <v>101722.92537809894</v>
      </c>
    </row>
    <row r="75" spans="1:50" x14ac:dyDescent="0.2">
      <c r="I75" s="296" t="s">
        <v>103</v>
      </c>
      <c r="J75" s="297"/>
      <c r="K75" s="297"/>
      <c r="L75" s="297"/>
      <c r="M75" s="297"/>
      <c r="N75" s="297"/>
      <c r="O75" s="297"/>
      <c r="P75" s="297"/>
      <c r="Q75" s="297"/>
      <c r="R75" s="297">
        <v>230356.60388400001</v>
      </c>
      <c r="S75" s="297">
        <v>137112.568304505</v>
      </c>
      <c r="T75" s="297">
        <v>90941.454577195036</v>
      </c>
      <c r="U75" s="297">
        <v>74230.799879388403</v>
      </c>
      <c r="V75" s="297">
        <v>52026.888082652651</v>
      </c>
      <c r="W75" s="297">
        <v>46767.437012553564</v>
      </c>
      <c r="X75" s="297">
        <v>41524.348412741929</v>
      </c>
      <c r="Y75" s="297">
        <v>28251.331884065308</v>
      </c>
      <c r="Z75" s="297">
        <v>17071.800144065302</v>
      </c>
      <c r="AA75" s="297">
        <v>13029.992183332002</v>
      </c>
      <c r="AB75" s="297">
        <v>12655.986625598702</v>
      </c>
      <c r="AC75" s="297">
        <v>7557.1795848654019</v>
      </c>
      <c r="AD75" s="297">
        <v>7816.9999487654504</v>
      </c>
      <c r="AE75" s="297">
        <v>6736.4265533988</v>
      </c>
      <c r="AF75" s="297">
        <v>5837.2449326654987</v>
      </c>
      <c r="AG75" s="297">
        <v>5160.8538465655483</v>
      </c>
      <c r="AH75" s="297">
        <v>4985.4808758322506</v>
      </c>
      <c r="AI75" s="297">
        <v>4982.2222697322995</v>
      </c>
      <c r="AJ75" s="297">
        <v>4736.0649736323494</v>
      </c>
      <c r="AK75" s="297">
        <v>3227.6862375323999</v>
      </c>
      <c r="AL75" s="297">
        <v>2085.7241160658</v>
      </c>
      <c r="AM75" s="297">
        <v>2116.1859299658495</v>
      </c>
      <c r="AN75" s="297">
        <v>2336.78794849925</v>
      </c>
      <c r="AO75" s="297">
        <v>2390.2522670326493</v>
      </c>
      <c r="AP75" s="297">
        <v>2470.8373809326999</v>
      </c>
      <c r="AQ75" s="297">
        <v>1057.4545994660998</v>
      </c>
      <c r="AR75" s="297">
        <v>1111.9461179994998</v>
      </c>
      <c r="AS75" s="297">
        <v>1219.2501218995501</v>
      </c>
      <c r="AT75" s="297">
        <v>1290.2114041662501</v>
      </c>
      <c r="AU75" s="297">
        <v>1484.9342687996002</v>
      </c>
      <c r="AV75" s="297">
        <v>1584.5662634329501</v>
      </c>
      <c r="AW75" s="297">
        <v>1678.5168680663</v>
      </c>
      <c r="AX75" s="297">
        <v>1807.9972726996502</v>
      </c>
    </row>
    <row r="76" spans="1:50" x14ac:dyDescent="0.2">
      <c r="I76" s="296" t="s">
        <v>101</v>
      </c>
      <c r="J76" s="297"/>
      <c r="K76" s="297"/>
      <c r="L76" s="297"/>
      <c r="M76" s="297"/>
      <c r="N76" s="297"/>
      <c r="O76" s="297"/>
      <c r="P76" s="297"/>
      <c r="Q76" s="297"/>
      <c r="R76" s="297">
        <v>230356.60388400001</v>
      </c>
      <c r="S76" s="297">
        <v>189122.05720000828</v>
      </c>
      <c r="T76" s="297">
        <v>174298.70197578499</v>
      </c>
      <c r="U76" s="297">
        <v>136169.32973599836</v>
      </c>
      <c r="V76" s="297">
        <v>123240.0895684792</v>
      </c>
      <c r="W76" s="297">
        <v>106252.57490322847</v>
      </c>
      <c r="X76" s="297">
        <v>120704.34205982101</v>
      </c>
      <c r="Y76" s="297">
        <v>118184.76527153187</v>
      </c>
      <c r="Z76" s="297">
        <v>107967.87959079859</v>
      </c>
      <c r="AA76" s="297">
        <v>122866.67527006529</v>
      </c>
      <c r="AB76" s="297">
        <v>139376.82325469863</v>
      </c>
      <c r="AC76" s="297">
        <v>127121.54153396536</v>
      </c>
      <c r="AD76" s="297">
        <v>127092.98193859869</v>
      </c>
      <c r="AE76" s="297">
        <v>126307.28488523203</v>
      </c>
      <c r="AF76" s="297">
        <v>110560.13571249874</v>
      </c>
      <c r="AG76" s="297">
        <v>103705.3779851321</v>
      </c>
      <c r="AH76" s="297">
        <v>97412.459712765442</v>
      </c>
      <c r="AI76" s="297">
        <v>89350.116117398808</v>
      </c>
      <c r="AJ76" s="297">
        <v>80091.049892032141</v>
      </c>
      <c r="AK76" s="297">
        <v>80186.489226665493</v>
      </c>
      <c r="AL76" s="297">
        <v>83046.953111298848</v>
      </c>
      <c r="AM76" s="297">
        <v>82850.311810932209</v>
      </c>
      <c r="AN76" s="297">
        <v>83708.30281956555</v>
      </c>
      <c r="AO76" s="297">
        <v>87264.229634198899</v>
      </c>
      <c r="AP76" s="297">
        <v>93763.230154832243</v>
      </c>
      <c r="AQ76" s="297">
        <v>99370.675307465601</v>
      </c>
      <c r="AR76" s="297">
        <v>107869.07442809896</v>
      </c>
      <c r="AS76" s="297">
        <v>114462.82904273228</v>
      </c>
      <c r="AT76" s="297">
        <v>115864.28553736565</v>
      </c>
      <c r="AU76" s="297">
        <v>121539.955511999</v>
      </c>
      <c r="AV76" s="297">
        <v>125391.15951663237</v>
      </c>
      <c r="AW76" s="297">
        <v>122730.80956126571</v>
      </c>
      <c r="AX76" s="297">
        <v>125798.43393589905</v>
      </c>
    </row>
    <row r="77" spans="1:50" ht="15" x14ac:dyDescent="0.25">
      <c r="A77" s="294"/>
      <c r="I77" s="296" t="s">
        <v>279</v>
      </c>
      <c r="J77" s="297"/>
      <c r="K77" s="297"/>
      <c r="L77" s="297"/>
      <c r="M77" s="297"/>
      <c r="N77" s="297"/>
      <c r="O77" s="297"/>
      <c r="P77" s="297"/>
      <c r="Q77" s="297"/>
      <c r="R77" s="297">
        <v>230356.60388400001</v>
      </c>
      <c r="S77" s="297">
        <v>158192.56506210507</v>
      </c>
      <c r="T77" s="297">
        <v>120724.77826746178</v>
      </c>
      <c r="U77" s="297">
        <v>108944.70953486854</v>
      </c>
      <c r="V77" s="297">
        <v>90798.125742368575</v>
      </c>
      <c r="W77" s="297">
        <v>90121.510593973697</v>
      </c>
      <c r="X77" s="297">
        <v>80370.560974509601</v>
      </c>
      <c r="Y77" s="298"/>
      <c r="Z77" s="298"/>
      <c r="AA77" s="298"/>
      <c r="AB77" s="298"/>
      <c r="AC77" s="298"/>
      <c r="AD77" s="298"/>
      <c r="AE77" s="298"/>
      <c r="AF77" s="298"/>
      <c r="AG77" s="298"/>
      <c r="AH77" s="298"/>
      <c r="AI77" s="298"/>
      <c r="AJ77" s="298"/>
      <c r="AK77" s="298"/>
      <c r="AL77" s="298"/>
      <c r="AM77" s="298"/>
      <c r="AN77" s="298"/>
      <c r="AO77" s="298"/>
      <c r="AP77" s="298"/>
      <c r="AQ77" s="298"/>
      <c r="AR77" s="298"/>
      <c r="AS77" s="298"/>
      <c r="AT77" s="298"/>
      <c r="AU77" s="298"/>
      <c r="AV77" s="298"/>
      <c r="AW77" s="298"/>
      <c r="AX77" s="298"/>
    </row>
    <row r="78" spans="1:50" ht="15" x14ac:dyDescent="0.25">
      <c r="I78" s="296" t="s">
        <v>121</v>
      </c>
      <c r="J78" s="297">
        <v>309493</v>
      </c>
      <c r="K78" s="297">
        <v>243140.30303000001</v>
      </c>
      <c r="L78" s="297">
        <v>167552.71247599859</v>
      </c>
      <c r="M78" s="297">
        <v>162347.084764</v>
      </c>
      <c r="N78" s="297">
        <v>176841.051312</v>
      </c>
      <c r="O78" s="297">
        <v>168049.584153</v>
      </c>
      <c r="P78" s="297">
        <v>248614.623173</v>
      </c>
      <c r="Q78" s="297">
        <v>232765.085525</v>
      </c>
      <c r="R78" s="297">
        <v>230356.60388400001</v>
      </c>
      <c r="S78" s="297"/>
      <c r="T78" s="297"/>
      <c r="U78" s="298"/>
      <c r="V78" s="298"/>
      <c r="W78" s="298"/>
      <c r="X78" s="298"/>
      <c r="Y78" s="298"/>
      <c r="Z78" s="298"/>
      <c r="AA78" s="298"/>
      <c r="AB78" s="298"/>
      <c r="AC78" s="298"/>
      <c r="AD78" s="298"/>
      <c r="AE78" s="298"/>
      <c r="AF78" s="298"/>
      <c r="AG78" s="298"/>
      <c r="AH78" s="298"/>
      <c r="AI78" s="298"/>
      <c r="AJ78" s="298"/>
      <c r="AK78" s="298"/>
      <c r="AL78" s="298"/>
      <c r="AM78" s="298"/>
      <c r="AN78" s="298"/>
      <c r="AO78" s="298"/>
      <c r="AP78" s="298"/>
      <c r="AQ78" s="298"/>
      <c r="AR78" s="298"/>
      <c r="AS78" s="298"/>
      <c r="AT78" s="298"/>
      <c r="AU78" s="298"/>
      <c r="AV78" s="298"/>
      <c r="AW78" s="298"/>
      <c r="AX78" s="298"/>
    </row>
    <row r="79" spans="1:50" ht="15" x14ac:dyDescent="0.25">
      <c r="I79" s="299"/>
      <c r="J79" s="300"/>
      <c r="K79" s="300"/>
      <c r="L79" s="300"/>
      <c r="M79" s="300"/>
      <c r="N79" s="300"/>
      <c r="O79" s="300"/>
      <c r="P79" s="300"/>
      <c r="Q79" s="300"/>
      <c r="R79" s="300"/>
      <c r="S79" s="300"/>
      <c r="T79" s="300"/>
      <c r="U79" s="301"/>
      <c r="V79" s="301"/>
      <c r="W79" s="301"/>
      <c r="X79" s="301"/>
      <c r="Y79" s="301"/>
      <c r="Z79" s="301"/>
      <c r="AA79" s="301"/>
      <c r="AB79" s="301"/>
      <c r="AC79" s="301"/>
      <c r="AD79" s="301"/>
      <c r="AE79" s="301"/>
      <c r="AF79" s="301"/>
      <c r="AG79" s="301"/>
      <c r="AH79" s="301"/>
      <c r="AI79" s="301"/>
      <c r="AJ79" s="301"/>
      <c r="AK79" s="301"/>
      <c r="AL79" s="301"/>
      <c r="AM79" s="301"/>
      <c r="AN79" s="301"/>
      <c r="AO79" s="301"/>
      <c r="AP79" s="301"/>
      <c r="AQ79" s="301"/>
      <c r="AR79" s="301"/>
      <c r="AS79" s="301"/>
      <c r="AT79" s="301"/>
      <c r="AU79" s="301"/>
      <c r="AV79" s="301"/>
      <c r="AW79" s="301"/>
      <c r="AX79" s="301"/>
    </row>
  </sheetData>
  <hyperlinks>
    <hyperlink ref="A3" location="'4. Energy demand'!A1" display="Return to: Chapter contents"/>
  </hyperlinks>
  <pageMargins left="0.7" right="0.7" top="0.75" bottom="0.75" header="0.3" footer="0.3"/>
  <pageSetup paperSize="9" orientation="portrait"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E0058"/>
  </sheetPr>
  <dimension ref="A1:AO28"/>
  <sheetViews>
    <sheetView showGridLines="0" zoomScale="80" zoomScaleNormal="80" workbookViewId="0">
      <selection activeCell="A2" sqref="A2"/>
    </sheetView>
  </sheetViews>
  <sheetFormatPr defaultColWidth="9.140625" defaultRowHeight="14.25" x14ac:dyDescent="0.2"/>
  <cols>
    <col min="1" max="1" width="106.5703125" style="41" customWidth="1"/>
    <col min="2" max="3" width="9.140625" style="41"/>
    <col min="4" max="4" width="26" style="41" bestFit="1" customWidth="1"/>
    <col min="5" max="8" width="11" style="41" customWidth="1"/>
    <col min="9" max="9" width="10.7109375" style="41" customWidth="1"/>
    <col min="10" max="10" width="12.5703125" style="41" customWidth="1"/>
    <col min="11" max="16" width="10.7109375" style="41" customWidth="1"/>
    <col min="17" max="17" width="9.85546875" style="41" customWidth="1"/>
    <col min="18" max="19" width="10.5703125" style="41" customWidth="1"/>
    <col min="20" max="20" width="15" style="41" customWidth="1"/>
    <col min="21" max="40" width="10.7109375" style="41" customWidth="1"/>
    <col min="41" max="41" width="6.7109375" style="41" customWidth="1"/>
    <col min="42" max="16384" width="9.140625" style="41"/>
  </cols>
  <sheetData>
    <row r="1" spans="1:41" s="244" customFormat="1" ht="20.25" customHeight="1" x14ac:dyDescent="0.3">
      <c r="A1" s="244" t="s">
        <v>315</v>
      </c>
    </row>
    <row r="2" spans="1:41" s="81" customFormat="1" ht="15" x14ac:dyDescent="0.25"/>
    <row r="3" spans="1:41" s="487" customFormat="1" ht="15.75" x14ac:dyDescent="0.25">
      <c r="A3" s="486" t="s">
        <v>143</v>
      </c>
    </row>
    <row r="4" spans="1:41" ht="15" x14ac:dyDescent="0.25">
      <c r="A4" s="235"/>
      <c r="B4" s="235"/>
      <c r="C4" s="108"/>
      <c r="D4" s="235"/>
      <c r="E4" s="235"/>
      <c r="F4" s="235"/>
      <c r="G4" s="235"/>
      <c r="H4" s="235"/>
      <c r="I4" s="235"/>
      <c r="J4" s="235"/>
      <c r="K4" s="235"/>
      <c r="L4" s="235"/>
      <c r="M4" s="235"/>
      <c r="N4" s="235"/>
      <c r="O4" s="235"/>
      <c r="P4" s="235"/>
      <c r="Q4" s="235"/>
      <c r="R4" s="235"/>
      <c r="S4" s="235"/>
      <c r="T4" s="235"/>
      <c r="U4" s="235"/>
      <c r="V4" s="235"/>
      <c r="W4" s="235"/>
      <c r="X4" s="235"/>
      <c r="Y4" s="235"/>
      <c r="Z4" s="235"/>
      <c r="AA4" s="235"/>
      <c r="AB4" s="235"/>
      <c r="AC4" s="235"/>
      <c r="AD4" s="235"/>
      <c r="AE4" s="235"/>
      <c r="AF4" s="235"/>
      <c r="AG4" s="235"/>
      <c r="AH4" s="235"/>
      <c r="AI4" s="235"/>
      <c r="AJ4" s="235"/>
      <c r="AK4" s="235"/>
      <c r="AL4" s="235"/>
      <c r="AM4" s="235"/>
      <c r="AN4" s="235"/>
      <c r="AO4" s="235"/>
    </row>
    <row r="5" spans="1:41" ht="15" x14ac:dyDescent="0.25">
      <c r="A5" s="235"/>
      <c r="B5" s="235"/>
      <c r="C5" s="108"/>
      <c r="D5" s="268" t="s">
        <v>238</v>
      </c>
      <c r="E5" s="190">
        <v>42005</v>
      </c>
      <c r="F5" s="190">
        <v>42370</v>
      </c>
      <c r="G5" s="190">
        <v>42736</v>
      </c>
      <c r="H5" s="190">
        <v>43101</v>
      </c>
      <c r="I5" s="190">
        <v>43466</v>
      </c>
      <c r="J5" s="190">
        <v>43831</v>
      </c>
      <c r="K5" s="190">
        <v>44197</v>
      </c>
      <c r="L5" s="190">
        <v>44562</v>
      </c>
      <c r="M5" s="190">
        <v>44927</v>
      </c>
      <c r="N5" s="190">
        <v>45292</v>
      </c>
      <c r="O5" s="190">
        <v>45658</v>
      </c>
      <c r="P5" s="190">
        <v>46023</v>
      </c>
      <c r="Q5" s="190">
        <v>46388</v>
      </c>
      <c r="R5" s="190">
        <v>46753</v>
      </c>
      <c r="S5" s="190">
        <v>47119</v>
      </c>
      <c r="T5" s="190">
        <v>47484</v>
      </c>
      <c r="U5" s="190">
        <v>47849</v>
      </c>
      <c r="V5" s="190">
        <v>48214</v>
      </c>
      <c r="W5" s="190">
        <v>48580</v>
      </c>
      <c r="X5" s="190">
        <v>48945</v>
      </c>
      <c r="Y5" s="190">
        <v>49310</v>
      </c>
      <c r="Z5" s="190">
        <v>49675</v>
      </c>
      <c r="AA5" s="190">
        <v>50041</v>
      </c>
      <c r="AB5" s="190">
        <v>50406</v>
      </c>
      <c r="AC5" s="190">
        <v>50771</v>
      </c>
      <c r="AD5" s="190">
        <v>51136</v>
      </c>
      <c r="AE5" s="190">
        <v>51502</v>
      </c>
      <c r="AF5" s="190">
        <v>51867</v>
      </c>
      <c r="AG5" s="190">
        <v>52232</v>
      </c>
      <c r="AH5" s="190">
        <v>52597</v>
      </c>
      <c r="AI5" s="190">
        <v>52963</v>
      </c>
      <c r="AJ5" s="190">
        <v>53328</v>
      </c>
      <c r="AK5" s="190">
        <v>53693</v>
      </c>
      <c r="AL5" s="190">
        <v>54058</v>
      </c>
      <c r="AM5" s="190">
        <v>54424</v>
      </c>
      <c r="AN5" s="190">
        <v>54789</v>
      </c>
      <c r="AO5" s="235"/>
    </row>
    <row r="6" spans="1:41" ht="15" x14ac:dyDescent="0.25">
      <c r="A6" s="235"/>
      <c r="B6" s="235"/>
      <c r="C6" s="108"/>
      <c r="D6" s="194" t="s">
        <v>115</v>
      </c>
      <c r="E6" s="307"/>
      <c r="F6" s="307"/>
      <c r="G6" s="307"/>
      <c r="H6" s="307">
        <v>0</v>
      </c>
      <c r="I6" s="306">
        <v>5.3962730861146814E-2</v>
      </c>
      <c r="J6" s="306">
        <v>9.1578529645193016E-2</v>
      </c>
      <c r="K6" s="306">
        <v>0.1399813140958093</v>
      </c>
      <c r="L6" s="306">
        <v>0.20225029149737167</v>
      </c>
      <c r="M6" s="306">
        <v>0.28158152974164169</v>
      </c>
      <c r="N6" s="306">
        <v>0.38303654202573661</v>
      </c>
      <c r="O6" s="306">
        <v>0.51258916117122666</v>
      </c>
      <c r="P6" s="306">
        <v>0.67822056233410433</v>
      </c>
      <c r="Q6" s="306">
        <v>0.88983897097105846</v>
      </c>
      <c r="R6" s="306">
        <v>1.1602366833136526</v>
      </c>
      <c r="S6" s="306">
        <v>1.505735480777719</v>
      </c>
      <c r="T6" s="306">
        <v>1.9467879198420666</v>
      </c>
      <c r="U6" s="306">
        <v>2.5088618573296664</v>
      </c>
      <c r="V6" s="306">
        <v>3.223936194758696</v>
      </c>
      <c r="W6" s="306">
        <v>4.131375316925209</v>
      </c>
      <c r="X6" s="306">
        <v>5.2785923368143184</v>
      </c>
      <c r="Y6" s="306">
        <v>6.721878879714235</v>
      </c>
      <c r="Z6" s="306">
        <v>8.5262079025970525</v>
      </c>
      <c r="AA6" s="306">
        <v>10.763303843600459</v>
      </c>
      <c r="AB6" s="306">
        <v>13.507892516298826</v>
      </c>
      <c r="AC6" s="306">
        <v>16.829696102748184</v>
      </c>
      <c r="AD6" s="306">
        <v>20.782594736404917</v>
      </c>
      <c r="AE6" s="306">
        <v>22.956826718782466</v>
      </c>
      <c r="AF6" s="306">
        <v>25.068490874329008</v>
      </c>
      <c r="AG6" s="306">
        <v>27.120249663760752</v>
      </c>
      <c r="AH6" s="306">
        <v>29.114616598942654</v>
      </c>
      <c r="AI6" s="306">
        <v>31.053966515222989</v>
      </c>
      <c r="AJ6" s="306">
        <v>32.940545005209984</v>
      </c>
      <c r="AK6" s="306">
        <v>34.776477092781214</v>
      </c>
      <c r="AL6" s="306">
        <v>36.563775217767784</v>
      </c>
      <c r="AM6" s="306">
        <v>38.304346594388683</v>
      </c>
      <c r="AN6" s="306">
        <v>40</v>
      </c>
      <c r="AO6" s="235"/>
    </row>
    <row r="7" spans="1:41" ht="15" x14ac:dyDescent="0.25">
      <c r="A7" s="235"/>
      <c r="B7" s="235"/>
      <c r="C7" s="108"/>
      <c r="D7" s="194" t="s">
        <v>103</v>
      </c>
      <c r="E7" s="307"/>
      <c r="F7" s="307"/>
      <c r="G7" s="307"/>
      <c r="H7" s="307">
        <v>0</v>
      </c>
      <c r="I7" s="306">
        <v>4.94977967795543E-2</v>
      </c>
      <c r="J7" s="306">
        <v>8.1242638247281687E-2</v>
      </c>
      <c r="K7" s="306">
        <v>0.12061811471951134</v>
      </c>
      <c r="L7" s="306">
        <v>0.16855134865162721</v>
      </c>
      <c r="M7" s="306">
        <v>0.22658694134788246</v>
      </c>
      <c r="N7" s="306">
        <v>0.29726188657128899</v>
      </c>
      <c r="O7" s="306">
        <v>0.38314594825037407</v>
      </c>
      <c r="P7" s="306">
        <v>0.48754199519941172</v>
      </c>
      <c r="Q7" s="306">
        <v>0.61437065509604327</v>
      </c>
      <c r="R7" s="306">
        <v>0.76856732497422131</v>
      </c>
      <c r="S7" s="306">
        <v>0.95625928524506598</v>
      </c>
      <c r="T7" s="306">
        <v>1.1844786000880654</v>
      </c>
      <c r="U7" s="306">
        <v>1.462004520895783</v>
      </c>
      <c r="V7" s="306">
        <v>1.7994840518316513</v>
      </c>
      <c r="W7" s="306">
        <v>2.2091609838547162</v>
      </c>
      <c r="X7" s="306">
        <v>2.7062266433143969</v>
      </c>
      <c r="Y7" s="306">
        <v>3.3083908769401242</v>
      </c>
      <c r="Z7" s="306">
        <v>4.0365701324494756</v>
      </c>
      <c r="AA7" s="306">
        <v>4.9147029658425945</v>
      </c>
      <c r="AB7" s="306">
        <v>5.9705829402733288</v>
      </c>
      <c r="AC7" s="306">
        <v>7.2349990049089383</v>
      </c>
      <c r="AD7" s="306">
        <v>8.742003160850091</v>
      </c>
      <c r="AE7" s="306">
        <v>10.527596524533594</v>
      </c>
      <c r="AF7" s="306">
        <v>12.628170099353806</v>
      </c>
      <c r="AG7" s="306">
        <v>15.078149725800333</v>
      </c>
      <c r="AH7" s="306">
        <v>17.906482238396418</v>
      </c>
      <c r="AI7" s="306">
        <v>21.132049441197694</v>
      </c>
      <c r="AJ7" s="306">
        <v>24.762435961525505</v>
      </c>
      <c r="AK7" s="306">
        <v>28.786569045257892</v>
      </c>
      <c r="AL7" s="306">
        <v>33.174609619274229</v>
      </c>
      <c r="AM7" s="306">
        <v>37.880688812626346</v>
      </c>
      <c r="AN7" s="306">
        <v>41.381156190897727</v>
      </c>
      <c r="AO7" s="235"/>
    </row>
    <row r="8" spans="1:41" ht="15" x14ac:dyDescent="0.25">
      <c r="A8" s="235"/>
      <c r="B8" s="235"/>
      <c r="C8" s="108"/>
      <c r="D8" s="194" t="s">
        <v>101</v>
      </c>
      <c r="E8" s="307"/>
      <c r="F8" s="307"/>
      <c r="G8" s="307"/>
      <c r="H8" s="307">
        <v>0</v>
      </c>
      <c r="I8" s="306">
        <v>2.4095316454065978E-2</v>
      </c>
      <c r="J8" s="306">
        <v>3.6132758218716081E-2</v>
      </c>
      <c r="K8" s="306">
        <v>4.9286392220932791E-2</v>
      </c>
      <c r="L8" s="306">
        <v>6.3838755219351992E-2</v>
      </c>
      <c r="M8" s="306">
        <v>7.9603541361458571E-2</v>
      </c>
      <c r="N8" s="306">
        <v>9.6623309697133647E-2</v>
      </c>
      <c r="O8" s="306">
        <v>0.11506386929842445</v>
      </c>
      <c r="P8" s="306">
        <v>0.13515315509862544</v>
      </c>
      <c r="Q8" s="306">
        <v>0.15689913608762421</v>
      </c>
      <c r="R8" s="306">
        <v>0.18065267272061333</v>
      </c>
      <c r="S8" s="306">
        <v>0.20640919075223774</v>
      </c>
      <c r="T8" s="306">
        <v>0.23457290043028869</v>
      </c>
      <c r="U8" s="306">
        <v>0.26531651710257537</v>
      </c>
      <c r="V8" s="306">
        <v>0.29901634825584295</v>
      </c>
      <c r="W8" s="306">
        <v>0.33589980668873592</v>
      </c>
      <c r="X8" s="306">
        <v>0.37638800452221499</v>
      </c>
      <c r="Y8" s="306">
        <v>0.42087521656593035</v>
      </c>
      <c r="Z8" s="306">
        <v>0.46981462218704367</v>
      </c>
      <c r="AA8" s="306">
        <v>0.52364517212429451</v>
      </c>
      <c r="AB8" s="306">
        <v>0.58302900813197445</v>
      </c>
      <c r="AC8" s="306">
        <v>0.64861557154511873</v>
      </c>
      <c r="AD8" s="306">
        <v>0.72110783468543604</v>
      </c>
      <c r="AE8" s="306">
        <v>0.80149749116672908</v>
      </c>
      <c r="AF8" s="306">
        <v>0.89049758242113819</v>
      </c>
      <c r="AG8" s="306">
        <v>0.98943367038379315</v>
      </c>
      <c r="AH8" s="306">
        <v>1.0993545845457773</v>
      </c>
      <c r="AI8" s="306">
        <v>1.2216742402461576</v>
      </c>
      <c r="AJ8" s="306">
        <v>1.358086843483171</v>
      </c>
      <c r="AK8" s="306">
        <v>1.5103886846940695</v>
      </c>
      <c r="AL8" s="306">
        <v>1.6807478696938201</v>
      </c>
      <c r="AM8" s="306">
        <v>1.8714562213495793</v>
      </c>
      <c r="AN8" s="306">
        <v>2.0851913198808218</v>
      </c>
      <c r="AO8" s="235"/>
    </row>
    <row r="9" spans="1:41" ht="15" x14ac:dyDescent="0.25">
      <c r="A9" s="235"/>
      <c r="B9" s="235"/>
      <c r="C9" s="108"/>
      <c r="D9" s="194" t="s">
        <v>114</v>
      </c>
      <c r="E9" s="307"/>
      <c r="F9" s="307"/>
      <c r="G9" s="307"/>
      <c r="H9" s="307">
        <v>0</v>
      </c>
      <c r="I9" s="306">
        <v>2.3835823454717839E-2</v>
      </c>
      <c r="J9" s="306">
        <v>3.5878722289886769E-2</v>
      </c>
      <c r="K9" s="306">
        <v>4.9037588317128115E-2</v>
      </c>
      <c r="L9" s="306">
        <v>6.3594971934175765E-2</v>
      </c>
      <c r="M9" s="306">
        <v>7.9233584892111575E-2</v>
      </c>
      <c r="N9" s="306">
        <v>9.6363645627441388E-2</v>
      </c>
      <c r="O9" s="306">
        <v>0.11478429133113573</v>
      </c>
      <c r="P9" s="306">
        <v>0.13475514810650602</v>
      </c>
      <c r="Q9" s="306">
        <v>0.15660586501094761</v>
      </c>
      <c r="R9" s="306">
        <v>0.18024548703376145</v>
      </c>
      <c r="S9" s="306">
        <v>0.20610319594925125</v>
      </c>
      <c r="T9" s="306">
        <v>0.2341571745266294</v>
      </c>
      <c r="U9" s="306">
        <v>0.26488558741714213</v>
      </c>
      <c r="V9" s="306">
        <v>0.29857072583040944</v>
      </c>
      <c r="W9" s="306">
        <v>0.33552775220812731</v>
      </c>
      <c r="X9" s="306">
        <v>0.37608712552350471</v>
      </c>
      <c r="Y9" s="306">
        <v>0.42053739150061092</v>
      </c>
      <c r="Z9" s="306">
        <v>0.46944101470158062</v>
      </c>
      <c r="AA9" s="306">
        <v>0.52331922331616931</v>
      </c>
      <c r="AB9" s="306">
        <v>0.58283033736899514</v>
      </c>
      <c r="AC9" s="306">
        <v>0.64862020634389628</v>
      </c>
      <c r="AD9" s="306">
        <v>0.72146709595487946</v>
      </c>
      <c r="AE9" s="306">
        <v>0.80210445191754953</v>
      </c>
      <c r="AF9" s="306">
        <v>0.8915743399201107</v>
      </c>
      <c r="AG9" s="306">
        <v>0.99104222168685951</v>
      </c>
      <c r="AH9" s="306">
        <v>1.1015360756616865</v>
      </c>
      <c r="AI9" s="306">
        <v>1.2247058527736059</v>
      </c>
      <c r="AJ9" s="306">
        <v>1.3622344454861974</v>
      </c>
      <c r="AK9" s="306">
        <v>1.5157473625459645</v>
      </c>
      <c r="AL9" s="306">
        <v>1.6874792677468142</v>
      </c>
      <c r="AM9" s="306">
        <v>1.8799409523904236</v>
      </c>
      <c r="AN9" s="306">
        <v>2.0957784264115333</v>
      </c>
      <c r="AO9" s="235"/>
    </row>
    <row r="10" spans="1:41" ht="15" x14ac:dyDescent="0.25">
      <c r="A10" s="235"/>
      <c r="B10" s="235"/>
      <c r="C10" s="108"/>
      <c r="D10" s="194" t="s">
        <v>279</v>
      </c>
      <c r="E10" s="307"/>
      <c r="F10" s="307"/>
      <c r="G10" s="307"/>
      <c r="H10" s="307">
        <v>0</v>
      </c>
      <c r="I10" s="306">
        <v>3.7847911111111111E-2</v>
      </c>
      <c r="J10" s="306">
        <v>6.1208183859649115E-2</v>
      </c>
      <c r="K10" s="306">
        <v>8.9730852920962181E-2</v>
      </c>
      <c r="L10" s="306">
        <v>0.12455883501683498</v>
      </c>
      <c r="M10" s="306">
        <v>0.16675141452145212</v>
      </c>
      <c r="N10" s="306">
        <v>0.21832134239482195</v>
      </c>
      <c r="O10" s="306"/>
      <c r="P10" s="306"/>
      <c r="Q10" s="306"/>
      <c r="R10" s="307"/>
      <c r="S10" s="307"/>
      <c r="T10" s="307"/>
      <c r="U10" s="307"/>
      <c r="V10" s="307"/>
      <c r="W10" s="307"/>
      <c r="X10" s="307"/>
      <c r="Y10" s="307"/>
      <c r="Z10" s="307"/>
      <c r="AA10" s="307"/>
      <c r="AB10" s="307"/>
      <c r="AC10" s="307"/>
      <c r="AD10" s="307"/>
      <c r="AE10" s="307"/>
      <c r="AF10" s="307"/>
      <c r="AG10" s="307"/>
      <c r="AH10" s="307"/>
      <c r="AI10" s="307"/>
      <c r="AJ10" s="307"/>
      <c r="AK10" s="307"/>
      <c r="AL10" s="307"/>
      <c r="AM10" s="307"/>
      <c r="AN10" s="307"/>
      <c r="AO10" s="235"/>
    </row>
    <row r="11" spans="1:41" ht="15" x14ac:dyDescent="0.25">
      <c r="A11" s="235"/>
      <c r="B11" s="235"/>
      <c r="C11" s="108"/>
      <c r="D11" s="235"/>
      <c r="E11" s="235"/>
      <c r="F11" s="235"/>
      <c r="G11" s="235"/>
      <c r="H11" s="235"/>
      <c r="I11" s="235"/>
      <c r="J11" s="235"/>
      <c r="K11" s="235"/>
      <c r="L11" s="235"/>
      <c r="M11" s="235"/>
      <c r="N11" s="235"/>
      <c r="O11" s="235"/>
      <c r="P11" s="235"/>
      <c r="Q11" s="235"/>
      <c r="R11" s="235"/>
      <c r="S11" s="235"/>
      <c r="T11" s="235"/>
      <c r="U11" s="235"/>
      <c r="V11" s="235"/>
      <c r="W11" s="235"/>
      <c r="X11" s="235"/>
      <c r="Y11" s="235"/>
      <c r="Z11" s="235"/>
      <c r="AA11" s="235"/>
      <c r="AB11" s="235"/>
      <c r="AC11" s="235"/>
      <c r="AD11" s="235"/>
      <c r="AE11" s="235"/>
      <c r="AF11" s="235"/>
      <c r="AG11" s="235"/>
      <c r="AH11" s="235"/>
      <c r="AI11" s="235"/>
      <c r="AJ11" s="235"/>
      <c r="AK11" s="235"/>
      <c r="AL11" s="235"/>
      <c r="AM11" s="235"/>
      <c r="AN11" s="235"/>
      <c r="AO11" s="235"/>
    </row>
    <row r="12" spans="1:41" ht="15" x14ac:dyDescent="0.25">
      <c r="A12" s="235"/>
      <c r="B12" s="235"/>
      <c r="C12" s="108"/>
      <c r="D12" s="108"/>
      <c r="E12" s="108"/>
      <c r="F12" s="108"/>
      <c r="G12" s="108"/>
      <c r="H12" s="108"/>
      <c r="I12" s="108"/>
      <c r="J12" s="108"/>
      <c r="K12" s="108"/>
      <c r="L12" s="108"/>
      <c r="M12" s="108"/>
      <c r="N12" s="108"/>
      <c r="O12" s="108"/>
      <c r="P12" s="108"/>
      <c r="Q12" s="108"/>
      <c r="R12" s="108"/>
      <c r="S12" s="108"/>
      <c r="T12" s="108"/>
      <c r="U12" s="108"/>
      <c r="V12" s="108"/>
      <c r="W12" s="108"/>
      <c r="X12" s="108"/>
      <c r="Y12" s="108"/>
      <c r="Z12" s="108"/>
      <c r="AA12" s="108"/>
      <c r="AB12" s="108"/>
      <c r="AC12" s="108"/>
      <c r="AD12" s="108"/>
      <c r="AE12" s="108"/>
      <c r="AF12" s="108"/>
      <c r="AG12" s="108"/>
      <c r="AH12" s="108"/>
      <c r="AI12" s="108"/>
      <c r="AJ12" s="108"/>
      <c r="AK12" s="108"/>
      <c r="AL12" s="108"/>
      <c r="AM12" s="108"/>
      <c r="AN12" s="108"/>
      <c r="AO12" s="108"/>
    </row>
    <row r="13" spans="1:41" ht="15" x14ac:dyDescent="0.25">
      <c r="A13" s="235"/>
      <c r="B13" s="235"/>
      <c r="C13" s="108"/>
      <c r="D13" s="108"/>
      <c r="E13" s="108"/>
      <c r="F13" s="108"/>
      <c r="G13" s="108"/>
      <c r="H13" s="108"/>
      <c r="I13" s="108"/>
      <c r="J13" s="108"/>
      <c r="K13" s="108"/>
      <c r="L13" s="108"/>
      <c r="M13" s="108"/>
      <c r="N13" s="108"/>
      <c r="O13" s="108"/>
      <c r="P13" s="108"/>
      <c r="Q13" s="108"/>
      <c r="R13" s="108"/>
      <c r="S13" s="108"/>
      <c r="T13" s="108"/>
      <c r="U13" s="108"/>
      <c r="V13" s="108"/>
      <c r="W13" s="108"/>
      <c r="X13" s="108"/>
      <c r="Y13" s="108"/>
      <c r="Z13" s="108"/>
      <c r="AA13" s="108"/>
      <c r="AB13" s="108"/>
      <c r="AC13" s="108"/>
      <c r="AD13" s="108"/>
      <c r="AE13" s="108"/>
      <c r="AF13" s="108"/>
      <c r="AG13" s="108"/>
      <c r="AH13" s="108"/>
      <c r="AI13" s="108"/>
      <c r="AJ13" s="108"/>
      <c r="AK13" s="108"/>
      <c r="AL13" s="108"/>
      <c r="AM13" s="108"/>
      <c r="AN13" s="108"/>
      <c r="AO13" s="108"/>
    </row>
    <row r="14" spans="1:41" ht="15" x14ac:dyDescent="0.25">
      <c r="A14" s="235"/>
      <c r="B14" s="235"/>
      <c r="C14" s="108"/>
      <c r="D14" s="108"/>
      <c r="E14" s="108"/>
      <c r="F14" s="108"/>
      <c r="G14" s="108"/>
      <c r="H14" s="108"/>
      <c r="I14" s="108"/>
      <c r="J14" s="108"/>
      <c r="K14" s="108"/>
      <c r="L14" s="108"/>
      <c r="M14" s="108"/>
      <c r="N14" s="108"/>
      <c r="O14" s="108"/>
      <c r="P14" s="108"/>
      <c r="Q14" s="108"/>
      <c r="R14" s="108"/>
      <c r="S14" s="108"/>
      <c r="T14" s="108"/>
      <c r="U14" s="108"/>
      <c r="V14" s="108"/>
      <c r="W14" s="108"/>
      <c r="X14" s="108"/>
      <c r="Y14" s="108"/>
      <c r="Z14" s="108"/>
      <c r="AA14" s="108"/>
      <c r="AB14" s="108"/>
      <c r="AC14" s="108"/>
      <c r="AD14" s="108"/>
      <c r="AE14" s="108"/>
      <c r="AF14" s="108"/>
      <c r="AG14" s="108"/>
      <c r="AH14" s="108"/>
      <c r="AI14" s="108"/>
      <c r="AJ14" s="108"/>
      <c r="AK14" s="108"/>
      <c r="AL14" s="108"/>
      <c r="AM14" s="108"/>
      <c r="AN14" s="108"/>
      <c r="AO14" s="108"/>
    </row>
    <row r="15" spans="1:41" ht="15" x14ac:dyDescent="0.25">
      <c r="A15" s="235"/>
      <c r="B15" s="235"/>
      <c r="C15" s="108"/>
      <c r="D15" s="108"/>
      <c r="E15" s="108"/>
      <c r="F15" s="108"/>
      <c r="G15" s="108"/>
      <c r="H15" s="108"/>
      <c r="I15" s="108"/>
      <c r="J15" s="108"/>
      <c r="K15" s="108"/>
      <c r="L15" s="108"/>
      <c r="M15" s="108"/>
      <c r="N15" s="108"/>
      <c r="O15" s="108"/>
      <c r="P15" s="108"/>
      <c r="Q15" s="108"/>
      <c r="R15" s="108"/>
      <c r="S15" s="108"/>
      <c r="T15" s="108"/>
      <c r="U15" s="108"/>
      <c r="V15" s="108"/>
      <c r="W15" s="108"/>
      <c r="X15" s="108"/>
      <c r="Y15" s="108"/>
      <c r="Z15" s="108"/>
      <c r="AA15" s="108"/>
      <c r="AB15" s="108"/>
      <c r="AC15" s="108"/>
      <c r="AD15" s="108"/>
      <c r="AE15" s="108"/>
      <c r="AF15" s="108"/>
      <c r="AG15" s="108"/>
      <c r="AH15" s="108"/>
      <c r="AI15" s="108"/>
      <c r="AJ15" s="108"/>
      <c r="AK15" s="108"/>
      <c r="AL15" s="108"/>
      <c r="AM15" s="108"/>
      <c r="AN15" s="108"/>
      <c r="AO15" s="108"/>
    </row>
    <row r="16" spans="1:41" ht="15" x14ac:dyDescent="0.25">
      <c r="A16" s="235"/>
      <c r="B16" s="235"/>
      <c r="C16" s="108"/>
      <c r="D16" s="108"/>
      <c r="E16" s="108"/>
      <c r="F16" s="108"/>
      <c r="G16" s="108"/>
      <c r="H16" s="108"/>
      <c r="I16" s="108"/>
      <c r="J16" s="108"/>
      <c r="K16" s="108"/>
      <c r="L16" s="108"/>
      <c r="M16" s="108"/>
      <c r="N16" s="108"/>
      <c r="O16" s="108"/>
      <c r="P16" s="108"/>
      <c r="Q16" s="108"/>
      <c r="R16" s="108"/>
      <c r="S16" s="108"/>
      <c r="T16" s="108"/>
      <c r="U16" s="108"/>
      <c r="V16" s="108"/>
      <c r="W16" s="108"/>
      <c r="X16" s="108"/>
      <c r="Y16" s="108"/>
      <c r="Z16" s="108"/>
      <c r="AA16" s="108"/>
      <c r="AB16" s="108"/>
      <c r="AC16" s="108"/>
      <c r="AD16" s="108"/>
      <c r="AE16" s="108"/>
      <c r="AF16" s="108"/>
      <c r="AG16" s="108"/>
      <c r="AH16" s="108"/>
      <c r="AI16" s="108"/>
      <c r="AJ16" s="108"/>
      <c r="AK16" s="108"/>
      <c r="AL16" s="108"/>
      <c r="AM16" s="108"/>
      <c r="AN16" s="108"/>
      <c r="AO16" s="108"/>
    </row>
    <row r="17" spans="1:41" ht="15" x14ac:dyDescent="0.25">
      <c r="A17" s="235"/>
      <c r="B17" s="235"/>
      <c r="C17" s="108"/>
      <c r="D17" s="108"/>
      <c r="E17" s="108"/>
      <c r="F17" s="108"/>
      <c r="G17" s="108"/>
      <c r="H17" s="108"/>
      <c r="I17" s="108"/>
      <c r="J17" s="108"/>
      <c r="K17" s="108"/>
      <c r="L17" s="108"/>
      <c r="M17" s="108"/>
      <c r="N17" s="108"/>
      <c r="O17" s="108"/>
      <c r="P17" s="108"/>
      <c r="Q17" s="108"/>
      <c r="R17" s="108"/>
      <c r="S17" s="108"/>
      <c r="T17" s="108"/>
      <c r="U17" s="108"/>
      <c r="V17" s="108"/>
      <c r="W17" s="108"/>
      <c r="X17" s="108"/>
      <c r="Y17" s="108"/>
      <c r="Z17" s="108"/>
      <c r="AA17" s="108"/>
      <c r="AB17" s="108"/>
      <c r="AC17" s="108"/>
      <c r="AD17" s="108"/>
      <c r="AE17" s="108"/>
      <c r="AF17" s="108"/>
      <c r="AG17" s="108"/>
      <c r="AH17" s="108"/>
      <c r="AI17" s="108"/>
      <c r="AJ17" s="108"/>
      <c r="AK17" s="108"/>
      <c r="AL17" s="108"/>
      <c r="AM17" s="108"/>
      <c r="AN17" s="108"/>
      <c r="AO17" s="108"/>
    </row>
    <row r="18" spans="1:41" ht="15" x14ac:dyDescent="0.25">
      <c r="A18" s="235"/>
      <c r="B18" s="235"/>
      <c r="C18" s="108"/>
      <c r="D18" s="108"/>
      <c r="E18" s="108"/>
      <c r="F18" s="108"/>
      <c r="G18" s="108"/>
      <c r="H18" s="108"/>
      <c r="I18" s="108"/>
      <c r="J18" s="108"/>
      <c r="K18" s="108"/>
      <c r="L18" s="108"/>
      <c r="M18" s="108"/>
      <c r="N18" s="108"/>
      <c r="O18" s="108"/>
      <c r="P18" s="108"/>
      <c r="Q18" s="108"/>
      <c r="R18" s="108"/>
      <c r="S18" s="108"/>
      <c r="T18" s="108"/>
      <c r="U18" s="108"/>
      <c r="V18" s="108"/>
      <c r="W18" s="108"/>
      <c r="X18" s="108"/>
      <c r="Y18" s="108"/>
      <c r="Z18" s="108"/>
      <c r="AA18" s="108"/>
      <c r="AB18" s="108"/>
      <c r="AC18" s="108"/>
      <c r="AD18" s="108"/>
      <c r="AE18" s="108"/>
      <c r="AF18" s="108"/>
      <c r="AG18" s="108"/>
      <c r="AH18" s="108"/>
      <c r="AI18" s="108"/>
      <c r="AJ18" s="108"/>
      <c r="AK18" s="108"/>
      <c r="AL18" s="108"/>
      <c r="AM18" s="108"/>
      <c r="AN18" s="108"/>
      <c r="AO18" s="108"/>
    </row>
    <row r="19" spans="1:41" ht="15" x14ac:dyDescent="0.25">
      <c r="A19" s="235"/>
      <c r="B19" s="235"/>
      <c r="C19" s="108"/>
      <c r="D19" s="108"/>
      <c r="E19" s="108"/>
      <c r="F19" s="108"/>
      <c r="G19" s="108"/>
      <c r="H19" s="108"/>
      <c r="I19" s="108"/>
      <c r="J19" s="108"/>
      <c r="K19" s="108"/>
      <c r="L19" s="108"/>
      <c r="M19" s="108"/>
      <c r="N19" s="108"/>
      <c r="O19" s="108"/>
      <c r="P19" s="108"/>
      <c r="Q19" s="108"/>
      <c r="R19" s="108"/>
      <c r="S19" s="108"/>
      <c r="T19" s="108"/>
      <c r="U19" s="108"/>
      <c r="V19" s="108"/>
      <c r="W19" s="108"/>
      <c r="X19" s="108"/>
      <c r="Y19" s="108"/>
      <c r="Z19" s="108"/>
      <c r="AA19" s="108"/>
      <c r="AB19" s="108"/>
      <c r="AC19" s="108"/>
      <c r="AD19" s="108"/>
      <c r="AE19" s="108"/>
      <c r="AF19" s="108"/>
      <c r="AG19" s="108"/>
      <c r="AH19" s="108"/>
      <c r="AI19" s="108"/>
      <c r="AJ19" s="108"/>
      <c r="AK19" s="108"/>
      <c r="AL19" s="108"/>
      <c r="AM19" s="108"/>
      <c r="AN19" s="108"/>
      <c r="AO19" s="108"/>
    </row>
    <row r="20" spans="1:41" ht="15" x14ac:dyDescent="0.25">
      <c r="A20" s="235"/>
      <c r="B20" s="235"/>
      <c r="C20" s="108"/>
      <c r="D20" s="108"/>
      <c r="E20" s="108"/>
      <c r="F20" s="108"/>
      <c r="G20" s="108"/>
      <c r="H20" s="108"/>
      <c r="I20" s="108"/>
      <c r="J20" s="108"/>
      <c r="K20" s="108"/>
      <c r="L20" s="108"/>
      <c r="M20" s="108"/>
      <c r="N20" s="108"/>
      <c r="O20" s="108"/>
      <c r="P20" s="108"/>
      <c r="Q20" s="108"/>
      <c r="R20" s="108"/>
      <c r="S20" s="108"/>
      <c r="T20" s="108"/>
      <c r="U20" s="108"/>
      <c r="V20" s="108"/>
      <c r="W20" s="108"/>
      <c r="X20" s="108"/>
      <c r="Y20" s="108"/>
      <c r="Z20" s="108"/>
      <c r="AA20" s="108"/>
      <c r="AB20" s="108"/>
      <c r="AC20" s="108"/>
      <c r="AD20" s="108"/>
      <c r="AE20" s="108"/>
      <c r="AF20" s="108"/>
      <c r="AG20" s="108"/>
      <c r="AH20" s="108"/>
      <c r="AI20" s="108"/>
      <c r="AJ20" s="108"/>
      <c r="AK20" s="108"/>
      <c r="AL20" s="108"/>
      <c r="AM20" s="108"/>
      <c r="AN20" s="108"/>
      <c r="AO20" s="108"/>
    </row>
    <row r="21" spans="1:41" ht="15" x14ac:dyDescent="0.25">
      <c r="A21" s="235"/>
      <c r="B21" s="235"/>
      <c r="C21" s="108"/>
      <c r="D21" s="108"/>
      <c r="E21" s="108"/>
      <c r="F21" s="108"/>
      <c r="G21" s="108"/>
      <c r="H21" s="108"/>
      <c r="I21" s="108"/>
      <c r="J21" s="108"/>
      <c r="K21" s="108"/>
      <c r="L21" s="108"/>
      <c r="M21" s="108"/>
      <c r="N21" s="108"/>
      <c r="O21" s="108"/>
      <c r="P21" s="108"/>
      <c r="Q21" s="108"/>
      <c r="R21" s="108"/>
      <c r="S21" s="108"/>
      <c r="T21" s="108"/>
      <c r="U21" s="108"/>
      <c r="V21" s="108"/>
      <c r="W21" s="108"/>
      <c r="X21" s="108"/>
      <c r="Y21" s="108"/>
      <c r="Z21" s="108"/>
      <c r="AA21" s="108"/>
      <c r="AB21" s="108"/>
      <c r="AC21" s="108"/>
      <c r="AD21" s="108"/>
      <c r="AE21" s="108"/>
      <c r="AF21" s="108"/>
      <c r="AG21" s="108"/>
      <c r="AH21" s="108"/>
      <c r="AI21" s="108"/>
      <c r="AJ21" s="108"/>
      <c r="AK21" s="108"/>
      <c r="AL21" s="108"/>
      <c r="AM21" s="108"/>
      <c r="AN21" s="108"/>
      <c r="AO21" s="108"/>
    </row>
    <row r="22" spans="1:41" ht="15" x14ac:dyDescent="0.25">
      <c r="A22" s="235"/>
      <c r="B22" s="235"/>
      <c r="C22" s="108"/>
      <c r="D22" s="108"/>
      <c r="E22" s="108"/>
      <c r="F22" s="108"/>
      <c r="G22" s="108"/>
      <c r="H22" s="108"/>
      <c r="I22" s="108"/>
      <c r="J22" s="108"/>
      <c r="K22" s="108"/>
      <c r="L22" s="108"/>
      <c r="M22" s="108"/>
      <c r="N22" s="108"/>
      <c r="O22" s="108"/>
      <c r="P22" s="108"/>
      <c r="Q22" s="108"/>
      <c r="R22" s="108"/>
      <c r="S22" s="108"/>
      <c r="T22" s="108"/>
      <c r="U22" s="108"/>
      <c r="V22" s="108"/>
      <c r="W22" s="108"/>
      <c r="X22" s="108"/>
      <c r="Y22" s="108"/>
      <c r="Z22" s="108"/>
      <c r="AA22" s="108"/>
      <c r="AB22" s="108"/>
      <c r="AC22" s="108"/>
      <c r="AD22" s="108"/>
      <c r="AE22" s="108"/>
      <c r="AF22" s="108"/>
      <c r="AG22" s="108"/>
      <c r="AH22" s="108"/>
      <c r="AI22" s="108"/>
      <c r="AJ22" s="108"/>
      <c r="AK22" s="108"/>
      <c r="AL22" s="108"/>
      <c r="AM22" s="108"/>
      <c r="AN22" s="108"/>
      <c r="AO22" s="108"/>
    </row>
    <row r="23" spans="1:41" ht="15" x14ac:dyDescent="0.25">
      <c r="A23" s="235"/>
      <c r="B23" s="235"/>
      <c r="C23" s="108"/>
      <c r="D23" s="108"/>
      <c r="E23" s="108"/>
      <c r="F23" s="108"/>
      <c r="G23" s="108"/>
      <c r="H23" s="108"/>
      <c r="I23" s="108"/>
      <c r="J23" s="108"/>
      <c r="K23" s="108"/>
      <c r="L23" s="108"/>
      <c r="M23" s="108"/>
      <c r="N23" s="108"/>
      <c r="O23" s="108"/>
      <c r="P23" s="108"/>
      <c r="Q23" s="108"/>
      <c r="R23" s="108"/>
      <c r="S23" s="108"/>
      <c r="T23" s="108"/>
      <c r="U23" s="108"/>
      <c r="V23" s="108"/>
      <c r="W23" s="108"/>
      <c r="X23" s="108"/>
      <c r="Y23" s="108"/>
      <c r="Z23" s="108"/>
      <c r="AA23" s="108"/>
      <c r="AB23" s="108"/>
      <c r="AC23" s="108"/>
      <c r="AD23" s="108"/>
      <c r="AE23" s="108"/>
      <c r="AF23" s="108"/>
      <c r="AG23" s="108"/>
      <c r="AH23" s="108"/>
      <c r="AI23" s="108"/>
      <c r="AJ23" s="108"/>
      <c r="AK23" s="108"/>
      <c r="AL23" s="108"/>
      <c r="AM23" s="108"/>
      <c r="AN23" s="108"/>
      <c r="AO23" s="108"/>
    </row>
    <row r="24" spans="1:41" ht="15" x14ac:dyDescent="0.25">
      <c r="A24" s="235"/>
      <c r="B24" s="235"/>
      <c r="C24" s="108"/>
      <c r="D24" s="108"/>
      <c r="E24" s="108"/>
      <c r="F24" s="108"/>
      <c r="G24" s="108"/>
      <c r="H24" s="108"/>
      <c r="I24" s="108"/>
      <c r="J24" s="108"/>
      <c r="K24" s="108"/>
      <c r="L24" s="108"/>
      <c r="M24" s="108"/>
      <c r="N24" s="108"/>
      <c r="O24" s="108"/>
      <c r="P24" s="108"/>
      <c r="Q24" s="108"/>
      <c r="R24" s="108"/>
      <c r="S24" s="108"/>
      <c r="T24" s="108"/>
      <c r="U24" s="108"/>
      <c r="V24" s="108"/>
      <c r="W24" s="108"/>
      <c r="X24" s="108"/>
      <c r="Y24" s="108"/>
      <c r="Z24" s="108"/>
      <c r="AA24" s="108"/>
      <c r="AB24" s="108"/>
      <c r="AC24" s="108"/>
      <c r="AD24" s="108"/>
      <c r="AE24" s="108"/>
      <c r="AF24" s="108"/>
      <c r="AG24" s="108"/>
      <c r="AH24" s="108"/>
      <c r="AI24" s="108"/>
      <c r="AJ24" s="108"/>
      <c r="AK24" s="108"/>
      <c r="AL24" s="108"/>
      <c r="AM24" s="108"/>
      <c r="AN24" s="108"/>
      <c r="AO24" s="108"/>
    </row>
    <row r="25" spans="1:41" ht="15" x14ac:dyDescent="0.25">
      <c r="A25" s="235"/>
      <c r="B25" s="235"/>
      <c r="C25" s="108"/>
      <c r="D25" s="108"/>
      <c r="E25" s="108"/>
      <c r="F25" s="108"/>
      <c r="G25" s="108"/>
      <c r="H25" s="108"/>
      <c r="I25" s="108"/>
      <c r="J25" s="108"/>
      <c r="K25" s="108"/>
      <c r="L25" s="108"/>
      <c r="M25" s="108"/>
      <c r="N25" s="108"/>
      <c r="O25" s="108"/>
      <c r="P25" s="108"/>
      <c r="Q25" s="108"/>
      <c r="R25" s="108"/>
      <c r="S25" s="108"/>
      <c r="T25" s="108"/>
      <c r="U25" s="108"/>
      <c r="V25" s="108"/>
      <c r="W25" s="108"/>
      <c r="X25" s="108"/>
      <c r="Y25" s="108"/>
      <c r="Z25" s="108"/>
      <c r="AA25" s="108"/>
      <c r="AB25" s="108"/>
      <c r="AC25" s="108"/>
      <c r="AD25" s="108"/>
      <c r="AE25" s="108"/>
      <c r="AF25" s="108"/>
      <c r="AG25" s="108"/>
      <c r="AH25" s="108"/>
      <c r="AI25" s="108"/>
      <c r="AJ25" s="108"/>
      <c r="AK25" s="108"/>
      <c r="AL25" s="108"/>
      <c r="AM25" s="108"/>
      <c r="AN25" s="108"/>
      <c r="AO25" s="108"/>
    </row>
    <row r="26" spans="1:41" ht="15" x14ac:dyDescent="0.25">
      <c r="A26" s="235"/>
      <c r="B26" s="235"/>
      <c r="C26" s="108"/>
      <c r="D26" s="108"/>
      <c r="E26" s="108"/>
      <c r="F26" s="108"/>
      <c r="G26" s="108"/>
      <c r="H26" s="108"/>
      <c r="I26" s="108"/>
      <c r="J26" s="108"/>
      <c r="K26" s="108"/>
      <c r="L26" s="108"/>
      <c r="M26" s="108"/>
      <c r="N26" s="108"/>
      <c r="O26" s="108"/>
      <c r="P26" s="108"/>
      <c r="Q26" s="108"/>
      <c r="R26" s="108"/>
      <c r="S26" s="108"/>
      <c r="T26" s="108"/>
      <c r="U26" s="108"/>
      <c r="V26" s="108"/>
      <c r="W26" s="108"/>
      <c r="X26" s="108"/>
      <c r="Y26" s="108"/>
      <c r="Z26" s="108"/>
      <c r="AA26" s="108"/>
      <c r="AB26" s="108"/>
      <c r="AC26" s="108"/>
      <c r="AD26" s="108"/>
      <c r="AE26" s="108"/>
      <c r="AF26" s="108"/>
      <c r="AG26" s="108"/>
      <c r="AH26" s="108"/>
      <c r="AI26" s="108"/>
      <c r="AJ26" s="108"/>
      <c r="AK26" s="108"/>
      <c r="AL26" s="108"/>
      <c r="AM26" s="108"/>
      <c r="AN26" s="108"/>
      <c r="AO26" s="108"/>
    </row>
    <row r="27" spans="1:41" ht="15" x14ac:dyDescent="0.25">
      <c r="A27" s="235"/>
      <c r="B27" s="235"/>
      <c r="C27" s="108"/>
      <c r="D27" s="108"/>
      <c r="E27" s="108"/>
      <c r="F27" s="108"/>
      <c r="G27" s="108"/>
      <c r="H27" s="108"/>
      <c r="I27" s="108"/>
      <c r="J27" s="108"/>
      <c r="K27" s="108"/>
      <c r="L27" s="108"/>
      <c r="M27" s="108"/>
      <c r="N27" s="108"/>
      <c r="O27" s="108"/>
      <c r="P27" s="108"/>
      <c r="Q27" s="108"/>
      <c r="R27" s="108"/>
      <c r="S27" s="108"/>
      <c r="T27" s="108"/>
      <c r="U27" s="108"/>
      <c r="V27" s="108"/>
      <c r="W27" s="108"/>
      <c r="X27" s="108"/>
      <c r="Y27" s="108"/>
      <c r="Z27" s="108"/>
      <c r="AA27" s="108"/>
      <c r="AB27" s="108"/>
      <c r="AC27" s="108"/>
      <c r="AD27" s="108"/>
      <c r="AE27" s="108"/>
      <c r="AF27" s="108"/>
      <c r="AG27" s="108"/>
      <c r="AH27" s="108"/>
      <c r="AI27" s="108"/>
      <c r="AJ27" s="108"/>
      <c r="AK27" s="108"/>
      <c r="AL27" s="108"/>
      <c r="AM27" s="108"/>
      <c r="AN27" s="108"/>
      <c r="AO27" s="108"/>
    </row>
    <row r="28" spans="1:41" ht="15" x14ac:dyDescent="0.25">
      <c r="A28" s="235"/>
      <c r="B28" s="235"/>
      <c r="C28" s="108"/>
      <c r="D28" s="108"/>
      <c r="E28" s="108"/>
      <c r="F28" s="108"/>
      <c r="G28" s="108"/>
      <c r="H28" s="108"/>
      <c r="I28" s="108"/>
      <c r="J28" s="108"/>
      <c r="K28" s="108"/>
      <c r="L28" s="108"/>
      <c r="M28" s="108"/>
      <c r="N28" s="108"/>
      <c r="O28" s="108"/>
      <c r="P28" s="108"/>
      <c r="Q28" s="108"/>
      <c r="R28" s="108"/>
      <c r="S28" s="108"/>
      <c r="T28" s="108"/>
      <c r="U28" s="108"/>
      <c r="V28" s="108"/>
      <c r="W28" s="108"/>
      <c r="X28" s="108"/>
      <c r="Y28" s="108"/>
      <c r="Z28" s="108"/>
      <c r="AA28" s="108"/>
      <c r="AB28" s="108"/>
      <c r="AC28" s="108"/>
      <c r="AD28" s="108"/>
      <c r="AE28" s="108"/>
      <c r="AF28" s="108"/>
      <c r="AG28" s="108"/>
      <c r="AH28" s="108"/>
      <c r="AI28" s="108"/>
      <c r="AJ28" s="108"/>
      <c r="AK28" s="108"/>
      <c r="AL28" s="108"/>
      <c r="AM28" s="108"/>
      <c r="AN28" s="108"/>
      <c r="AO28" s="108"/>
    </row>
  </sheetData>
  <hyperlinks>
    <hyperlink ref="A3" location="'4. Energy demand'!A1" display="Return to: Chapter contents"/>
  </hyperlinks>
  <pageMargins left="0.7" right="0.7" top="0.75" bottom="0.75" header="0.3" footer="0.3"/>
  <pageSetup paperSize="9" orientation="portrait"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E0058"/>
  </sheetPr>
  <dimension ref="A1:AO26"/>
  <sheetViews>
    <sheetView showGridLines="0" zoomScale="80" zoomScaleNormal="80" workbookViewId="0">
      <selection activeCell="A2" sqref="A2"/>
    </sheetView>
  </sheetViews>
  <sheetFormatPr defaultColWidth="9.140625" defaultRowHeight="14.25" x14ac:dyDescent="0.2"/>
  <cols>
    <col min="1" max="1" width="106.5703125" style="41" customWidth="1"/>
    <col min="2" max="3" width="9.140625" style="41"/>
    <col min="4" max="4" width="29.42578125" style="41" bestFit="1" customWidth="1"/>
    <col min="5" max="8" width="11" style="41" customWidth="1"/>
    <col min="9" max="9" width="10.7109375" style="41" customWidth="1"/>
    <col min="10" max="10" width="12.5703125" style="41" customWidth="1"/>
    <col min="11" max="16" width="10.7109375" style="41" customWidth="1"/>
    <col min="17" max="17" width="9.85546875" style="41" customWidth="1"/>
    <col min="18" max="19" width="10.5703125" style="41" customWidth="1"/>
    <col min="20" max="20" width="15" style="41" customWidth="1"/>
    <col min="21" max="40" width="10.7109375" style="41" customWidth="1"/>
    <col min="41" max="41" width="6.7109375" style="41" customWidth="1"/>
    <col min="42" max="16384" width="9.140625" style="41"/>
  </cols>
  <sheetData>
    <row r="1" spans="1:41" s="244" customFormat="1" ht="20.25" customHeight="1" x14ac:dyDescent="0.3">
      <c r="A1" s="244" t="s">
        <v>316</v>
      </c>
    </row>
    <row r="2" spans="1:41" s="81" customFormat="1" ht="15" x14ac:dyDescent="0.25"/>
    <row r="3" spans="1:41" s="487" customFormat="1" ht="15.75" x14ac:dyDescent="0.25">
      <c r="A3" s="486" t="s">
        <v>143</v>
      </c>
    </row>
    <row r="4" spans="1:41" ht="15" x14ac:dyDescent="0.25">
      <c r="A4" s="235"/>
      <c r="B4" s="235"/>
      <c r="C4" s="108"/>
      <c r="D4" s="108" t="s">
        <v>272</v>
      </c>
      <c r="E4" s="223"/>
      <c r="F4" s="223"/>
      <c r="G4" s="223"/>
      <c r="H4" s="223"/>
      <c r="I4" s="235"/>
      <c r="J4" s="235"/>
      <c r="K4" s="235"/>
      <c r="L4" s="235"/>
      <c r="M4" s="235"/>
      <c r="N4" s="235"/>
      <c r="O4" s="235"/>
      <c r="P4" s="235"/>
      <c r="Q4" s="235"/>
      <c r="R4" s="235"/>
      <c r="S4" s="235"/>
      <c r="T4" s="235"/>
      <c r="U4" s="235"/>
      <c r="V4" s="235"/>
      <c r="W4" s="235"/>
      <c r="X4" s="235"/>
      <c r="Y4" s="235"/>
      <c r="Z4" s="235"/>
      <c r="AA4" s="235"/>
      <c r="AB4" s="235"/>
      <c r="AC4" s="235"/>
      <c r="AD4" s="235"/>
      <c r="AE4" s="235"/>
      <c r="AF4" s="235"/>
      <c r="AG4" s="235"/>
      <c r="AH4" s="235"/>
      <c r="AI4" s="235"/>
      <c r="AJ4" s="235"/>
      <c r="AK4" s="235"/>
      <c r="AL4" s="235"/>
      <c r="AM4" s="235"/>
      <c r="AN4" s="235"/>
      <c r="AO4" s="235"/>
    </row>
    <row r="5" spans="1:41" ht="15" x14ac:dyDescent="0.25">
      <c r="A5" s="235"/>
      <c r="B5" s="235"/>
      <c r="C5" s="108"/>
      <c r="D5" s="235"/>
      <c r="E5" s="235"/>
      <c r="F5" s="235"/>
      <c r="G5" s="235"/>
      <c r="H5" s="235"/>
      <c r="I5" s="235"/>
      <c r="J5" s="235"/>
      <c r="K5" s="235"/>
      <c r="L5" s="235"/>
      <c r="M5" s="235"/>
      <c r="N5" s="235"/>
      <c r="O5" s="235"/>
      <c r="P5" s="235"/>
      <c r="Q5" s="235"/>
      <c r="R5" s="235"/>
      <c r="S5" s="235"/>
      <c r="T5" s="235"/>
      <c r="U5" s="235"/>
      <c r="V5" s="235"/>
      <c r="W5" s="235"/>
      <c r="X5" s="235"/>
      <c r="Y5" s="235"/>
      <c r="Z5" s="235"/>
      <c r="AA5" s="235"/>
      <c r="AB5" s="235"/>
      <c r="AC5" s="235"/>
      <c r="AD5" s="235"/>
      <c r="AE5" s="235"/>
      <c r="AF5" s="235"/>
      <c r="AG5" s="235"/>
      <c r="AH5" s="235"/>
      <c r="AI5" s="235"/>
      <c r="AJ5" s="235"/>
      <c r="AK5" s="235"/>
      <c r="AL5" s="235"/>
      <c r="AM5" s="235"/>
      <c r="AN5" s="235"/>
      <c r="AO5" s="235"/>
    </row>
    <row r="6" spans="1:41" ht="15" x14ac:dyDescent="0.25">
      <c r="A6" s="235"/>
      <c r="B6" s="235"/>
      <c r="C6" s="108"/>
      <c r="D6" s="268" t="s">
        <v>238</v>
      </c>
      <c r="E6" s="190">
        <v>42005</v>
      </c>
      <c r="F6" s="190">
        <v>42370</v>
      </c>
      <c r="G6" s="190">
        <v>42736</v>
      </c>
      <c r="H6" s="190">
        <v>43101</v>
      </c>
      <c r="I6" s="190">
        <v>43466</v>
      </c>
      <c r="J6" s="190">
        <v>43831</v>
      </c>
      <c r="K6" s="190">
        <v>44197</v>
      </c>
      <c r="L6" s="190">
        <v>44562</v>
      </c>
      <c r="M6" s="190">
        <v>44927</v>
      </c>
      <c r="N6" s="190">
        <v>45292</v>
      </c>
      <c r="O6" s="190">
        <v>45658</v>
      </c>
      <c r="P6" s="190">
        <v>46023</v>
      </c>
      <c r="Q6" s="190">
        <v>46388</v>
      </c>
      <c r="R6" s="190">
        <v>46753</v>
      </c>
      <c r="S6" s="190">
        <v>47119</v>
      </c>
      <c r="T6" s="190">
        <v>47484</v>
      </c>
      <c r="U6" s="190">
        <v>47849</v>
      </c>
      <c r="V6" s="190">
        <v>48214</v>
      </c>
      <c r="W6" s="190">
        <v>48580</v>
      </c>
      <c r="X6" s="190">
        <v>48945</v>
      </c>
      <c r="Y6" s="190">
        <v>49310</v>
      </c>
      <c r="Z6" s="190">
        <v>49675</v>
      </c>
      <c r="AA6" s="190">
        <v>50041</v>
      </c>
      <c r="AB6" s="190">
        <v>50406</v>
      </c>
      <c r="AC6" s="190">
        <v>50771</v>
      </c>
      <c r="AD6" s="190">
        <v>51136</v>
      </c>
      <c r="AE6" s="190">
        <v>51502</v>
      </c>
      <c r="AF6" s="190">
        <v>51867</v>
      </c>
      <c r="AG6" s="190">
        <v>52232</v>
      </c>
      <c r="AH6" s="190">
        <v>52597</v>
      </c>
      <c r="AI6" s="190">
        <v>52963</v>
      </c>
      <c r="AJ6" s="190">
        <v>53328</v>
      </c>
      <c r="AK6" s="190">
        <v>53693</v>
      </c>
      <c r="AL6" s="190">
        <v>54058</v>
      </c>
      <c r="AM6" s="190">
        <v>54424</v>
      </c>
      <c r="AN6" s="190">
        <v>54789</v>
      </c>
      <c r="AO6" s="235"/>
    </row>
    <row r="7" spans="1:41" ht="15" x14ac:dyDescent="0.25">
      <c r="A7" s="235"/>
      <c r="B7" s="235"/>
      <c r="C7" s="108"/>
      <c r="D7" s="194" t="s">
        <v>115</v>
      </c>
      <c r="E7" s="307"/>
      <c r="F7" s="307"/>
      <c r="G7" s="307"/>
      <c r="H7" s="307">
        <v>0</v>
      </c>
      <c r="I7" s="306">
        <v>0</v>
      </c>
      <c r="J7" s="306">
        <v>0</v>
      </c>
      <c r="K7" s="306">
        <v>0</v>
      </c>
      <c r="L7" s="306">
        <v>0</v>
      </c>
      <c r="M7" s="306">
        <v>0</v>
      </c>
      <c r="N7" s="306">
        <v>0</v>
      </c>
      <c r="O7" s="306">
        <v>0</v>
      </c>
      <c r="P7" s="306">
        <v>0</v>
      </c>
      <c r="Q7" s="306">
        <v>0</v>
      </c>
      <c r="R7" s="306">
        <v>0</v>
      </c>
      <c r="S7" s="306">
        <v>0</v>
      </c>
      <c r="T7" s="306">
        <v>11.374757946463486</v>
      </c>
      <c r="U7" s="306">
        <v>20.218718118758119</v>
      </c>
      <c r="V7" s="306">
        <v>31.070680166126731</v>
      </c>
      <c r="W7" s="306">
        <v>41.530898690721685</v>
      </c>
      <c r="X7" s="306">
        <v>55.467871144425416</v>
      </c>
      <c r="Y7" s="306">
        <v>69.449501834875434</v>
      </c>
      <c r="Z7" s="306">
        <v>88.39884561162367</v>
      </c>
      <c r="AA7" s="306">
        <v>111.50242493939355</v>
      </c>
      <c r="AB7" s="306">
        <v>131.39580123086301</v>
      </c>
      <c r="AC7" s="306">
        <v>150.82848975874069</v>
      </c>
      <c r="AD7" s="306">
        <v>175.55283141973101</v>
      </c>
      <c r="AE7" s="306">
        <v>197.34459491149181</v>
      </c>
      <c r="AF7" s="306">
        <v>227.55258499060187</v>
      </c>
      <c r="AG7" s="306">
        <v>256.71491531468286</v>
      </c>
      <c r="AH7" s="306">
        <v>286.09359656591334</v>
      </c>
      <c r="AI7" s="306">
        <v>312.87906496068217</v>
      </c>
      <c r="AJ7" s="306">
        <v>332.08097265148911</v>
      </c>
      <c r="AK7" s="306">
        <v>350.515715355635</v>
      </c>
      <c r="AL7" s="306">
        <v>365.45156862901979</v>
      </c>
      <c r="AM7" s="306">
        <v>373.2264293494041</v>
      </c>
      <c r="AN7" s="306">
        <v>376.61663741680303</v>
      </c>
      <c r="AO7" s="235"/>
    </row>
    <row r="8" spans="1:41" ht="15" x14ac:dyDescent="0.25">
      <c r="A8" s="235"/>
      <c r="B8" s="235"/>
      <c r="C8" s="108"/>
      <c r="D8" s="194" t="s">
        <v>114</v>
      </c>
      <c r="E8" s="307"/>
      <c r="F8" s="307"/>
      <c r="G8" s="307"/>
      <c r="H8" s="307">
        <v>0</v>
      </c>
      <c r="I8" s="306">
        <v>0</v>
      </c>
      <c r="J8" s="306">
        <v>0</v>
      </c>
      <c r="K8" s="306">
        <v>0</v>
      </c>
      <c r="L8" s="306">
        <v>0</v>
      </c>
      <c r="M8" s="306">
        <v>0</v>
      </c>
      <c r="N8" s="306">
        <v>0</v>
      </c>
      <c r="O8" s="306">
        <v>0</v>
      </c>
      <c r="P8" s="306">
        <v>0</v>
      </c>
      <c r="Q8" s="306">
        <v>0</v>
      </c>
      <c r="R8" s="306">
        <v>0.77590436196885981</v>
      </c>
      <c r="S8" s="306">
        <v>1.5518087239377196</v>
      </c>
      <c r="T8" s="306">
        <v>2.3277130859065798</v>
      </c>
      <c r="U8" s="306">
        <v>3.029357616084289</v>
      </c>
      <c r="V8" s="306">
        <v>3.8023313442660647</v>
      </c>
      <c r="W8" s="306">
        <v>4.5026517759908922</v>
      </c>
      <c r="X8" s="306">
        <v>5.2510960832707774</v>
      </c>
      <c r="Y8" s="306">
        <v>5.9723824282075899</v>
      </c>
      <c r="Z8" s="306">
        <v>6.6844791145130733</v>
      </c>
      <c r="AA8" s="306">
        <v>7.4167095688410143</v>
      </c>
      <c r="AB8" s="306">
        <v>8.1295214188483893</v>
      </c>
      <c r="AC8" s="306">
        <v>8.8469386506501309</v>
      </c>
      <c r="AD8" s="306">
        <v>9.5617607474695863</v>
      </c>
      <c r="AE8" s="306">
        <v>10.254633774121377</v>
      </c>
      <c r="AF8" s="306">
        <v>10.949730544526263</v>
      </c>
      <c r="AG8" s="306">
        <v>11.656299435321539</v>
      </c>
      <c r="AH8" s="306">
        <v>12.357562958939923</v>
      </c>
      <c r="AI8" s="306">
        <v>13.055619644248809</v>
      </c>
      <c r="AJ8" s="306">
        <v>13.744180777468747</v>
      </c>
      <c r="AK8" s="306">
        <v>14.434010851696362</v>
      </c>
      <c r="AL8" s="306">
        <v>15.120106899335088</v>
      </c>
      <c r="AM8" s="306">
        <v>15.811388927721611</v>
      </c>
      <c r="AN8" s="306">
        <v>16.526242454134586</v>
      </c>
      <c r="AO8" s="235"/>
    </row>
    <row r="9" spans="1:41" ht="15" x14ac:dyDescent="0.25">
      <c r="A9" s="235"/>
      <c r="B9" s="235"/>
      <c r="C9" s="108"/>
      <c r="D9" s="235"/>
      <c r="E9" s="235"/>
      <c r="F9" s="235"/>
      <c r="G9" s="235"/>
      <c r="H9" s="235"/>
      <c r="I9" s="235"/>
      <c r="J9" s="235"/>
      <c r="K9" s="235"/>
      <c r="L9" s="235"/>
      <c r="M9" s="235"/>
      <c r="N9" s="235"/>
      <c r="O9" s="235"/>
      <c r="P9" s="235"/>
      <c r="Q9" s="235"/>
      <c r="R9" s="235"/>
      <c r="S9" s="235"/>
      <c r="T9" s="235"/>
      <c r="U9" s="235"/>
      <c r="V9" s="235"/>
      <c r="W9" s="235"/>
      <c r="X9" s="235"/>
      <c r="Y9" s="235"/>
      <c r="Z9" s="235"/>
      <c r="AA9" s="235"/>
      <c r="AB9" s="235"/>
      <c r="AC9" s="235"/>
      <c r="AD9" s="235"/>
      <c r="AE9" s="235"/>
      <c r="AF9" s="235"/>
      <c r="AG9" s="235"/>
      <c r="AH9" s="235"/>
      <c r="AI9" s="235"/>
      <c r="AJ9" s="235"/>
      <c r="AK9" s="235"/>
      <c r="AL9" s="235"/>
      <c r="AM9" s="235"/>
      <c r="AN9" s="235"/>
      <c r="AO9" s="235"/>
    </row>
    <row r="10" spans="1:41" ht="15" x14ac:dyDescent="0.25">
      <c r="A10" s="235"/>
      <c r="B10" s="235"/>
      <c r="C10" s="108"/>
      <c r="D10" s="86" t="s">
        <v>317</v>
      </c>
      <c r="E10" s="108"/>
      <c r="F10" s="108"/>
      <c r="G10" s="108"/>
      <c r="H10" s="108"/>
      <c r="I10" s="108"/>
      <c r="J10" s="108"/>
      <c r="K10" s="108"/>
      <c r="L10" s="108"/>
      <c r="M10" s="108"/>
      <c r="N10" s="108"/>
      <c r="O10" s="108"/>
      <c r="P10" s="108"/>
      <c r="Q10" s="108"/>
      <c r="R10" s="108"/>
      <c r="S10" s="108"/>
      <c r="T10" s="108"/>
      <c r="U10" s="108"/>
      <c r="V10" s="108"/>
      <c r="W10" s="108"/>
      <c r="X10" s="108"/>
      <c r="Y10" s="108"/>
      <c r="Z10" s="108"/>
      <c r="AA10" s="108"/>
      <c r="AB10" s="108"/>
      <c r="AC10" s="108"/>
      <c r="AD10" s="108"/>
      <c r="AE10" s="108"/>
      <c r="AF10" s="108"/>
      <c r="AG10" s="108"/>
      <c r="AH10" s="108"/>
      <c r="AI10" s="108"/>
      <c r="AJ10" s="108"/>
      <c r="AK10" s="108"/>
      <c r="AL10" s="108"/>
      <c r="AM10" s="108"/>
      <c r="AN10" s="108"/>
      <c r="AO10" s="108"/>
    </row>
    <row r="11" spans="1:41" ht="15" x14ac:dyDescent="0.25">
      <c r="A11" s="235"/>
      <c r="B11" s="235"/>
      <c r="C11" s="108"/>
      <c r="D11" s="108"/>
      <c r="E11" s="108"/>
      <c r="F11" s="108"/>
      <c r="G11" s="108"/>
      <c r="H11" s="108"/>
      <c r="I11" s="108"/>
      <c r="J11" s="108"/>
      <c r="K11" s="108"/>
      <c r="L11" s="108"/>
      <c r="M11" s="108"/>
      <c r="N11" s="108"/>
      <c r="O11" s="108"/>
      <c r="P11" s="108"/>
      <c r="Q11" s="108"/>
      <c r="R11" s="108"/>
      <c r="S11" s="108"/>
      <c r="T11" s="108"/>
      <c r="U11" s="108"/>
      <c r="V11" s="108"/>
      <c r="W11" s="108"/>
      <c r="X11" s="108"/>
      <c r="Y11" s="108"/>
      <c r="Z11" s="108"/>
      <c r="AA11" s="108"/>
      <c r="AB11" s="108"/>
      <c r="AC11" s="108"/>
      <c r="AD11" s="108"/>
      <c r="AE11" s="108"/>
      <c r="AF11" s="108"/>
      <c r="AG11" s="108"/>
      <c r="AH11" s="108"/>
      <c r="AI11" s="108"/>
      <c r="AJ11" s="108"/>
      <c r="AK11" s="108"/>
      <c r="AL11" s="108"/>
      <c r="AM11" s="108"/>
      <c r="AN11" s="108"/>
      <c r="AO11" s="108"/>
    </row>
    <row r="12" spans="1:41" ht="15" x14ac:dyDescent="0.25">
      <c r="A12" s="235"/>
      <c r="B12" s="235"/>
      <c r="C12" s="108"/>
      <c r="D12" s="108"/>
      <c r="E12" s="108"/>
      <c r="F12" s="108"/>
      <c r="G12" s="108"/>
      <c r="H12" s="108"/>
      <c r="I12" s="108"/>
      <c r="J12" s="108"/>
      <c r="K12" s="108"/>
      <c r="L12" s="108"/>
      <c r="M12" s="108"/>
      <c r="N12" s="108"/>
      <c r="O12" s="108"/>
      <c r="P12" s="108"/>
      <c r="Q12" s="108"/>
      <c r="R12" s="108"/>
      <c r="S12" s="108"/>
      <c r="T12" s="108"/>
      <c r="U12" s="108"/>
      <c r="V12" s="108"/>
      <c r="W12" s="108"/>
      <c r="X12" s="108"/>
      <c r="Y12" s="108"/>
      <c r="Z12" s="108"/>
      <c r="AA12" s="108"/>
      <c r="AB12" s="108"/>
      <c r="AC12" s="108"/>
      <c r="AD12" s="108"/>
      <c r="AE12" s="108"/>
      <c r="AF12" s="108"/>
      <c r="AG12" s="108"/>
      <c r="AH12" s="108"/>
      <c r="AI12" s="108"/>
      <c r="AJ12" s="108"/>
      <c r="AK12" s="108"/>
      <c r="AL12" s="108"/>
      <c r="AM12" s="108"/>
      <c r="AN12" s="108"/>
      <c r="AO12" s="108"/>
    </row>
    <row r="13" spans="1:41" ht="15" x14ac:dyDescent="0.25">
      <c r="A13" s="235"/>
      <c r="B13" s="235"/>
      <c r="C13" s="108"/>
      <c r="D13" s="108"/>
      <c r="E13" s="108"/>
      <c r="F13" s="108"/>
      <c r="G13" s="108"/>
      <c r="H13" s="108"/>
      <c r="I13" s="108"/>
      <c r="J13" s="108"/>
      <c r="K13" s="108"/>
      <c r="L13" s="108"/>
      <c r="M13" s="108"/>
      <c r="N13" s="108"/>
      <c r="O13" s="108"/>
      <c r="P13" s="108"/>
      <c r="Q13" s="108"/>
      <c r="R13" s="108"/>
      <c r="S13" s="108"/>
      <c r="T13" s="108"/>
      <c r="U13" s="108"/>
      <c r="V13" s="108"/>
      <c r="W13" s="108"/>
      <c r="X13" s="108"/>
      <c r="Y13" s="108"/>
      <c r="Z13" s="108"/>
      <c r="AA13" s="108"/>
      <c r="AB13" s="108"/>
      <c r="AC13" s="108"/>
      <c r="AD13" s="108"/>
      <c r="AE13" s="108"/>
      <c r="AF13" s="108"/>
      <c r="AG13" s="108"/>
      <c r="AH13" s="108"/>
      <c r="AI13" s="108"/>
      <c r="AJ13" s="108"/>
      <c r="AK13" s="108"/>
      <c r="AL13" s="108"/>
      <c r="AM13" s="108"/>
      <c r="AN13" s="108"/>
      <c r="AO13" s="108"/>
    </row>
    <row r="14" spans="1:41" ht="15" x14ac:dyDescent="0.25">
      <c r="A14" s="235"/>
      <c r="B14" s="235"/>
      <c r="C14" s="108"/>
      <c r="D14" s="108"/>
      <c r="E14" s="108"/>
      <c r="F14" s="108"/>
      <c r="G14" s="108"/>
      <c r="H14" s="108"/>
      <c r="I14" s="108"/>
      <c r="J14" s="108"/>
      <c r="K14" s="108"/>
      <c r="L14" s="108"/>
      <c r="M14" s="108"/>
      <c r="N14" s="108"/>
      <c r="O14" s="108"/>
      <c r="P14" s="108"/>
      <c r="Q14" s="108"/>
      <c r="R14" s="108"/>
      <c r="S14" s="108"/>
      <c r="T14" s="108"/>
      <c r="U14" s="108"/>
      <c r="V14" s="108"/>
      <c r="W14" s="108"/>
      <c r="X14" s="108"/>
      <c r="Y14" s="108"/>
      <c r="Z14" s="108"/>
      <c r="AA14" s="108"/>
      <c r="AB14" s="108"/>
      <c r="AC14" s="108"/>
      <c r="AD14" s="108"/>
      <c r="AE14" s="108"/>
      <c r="AF14" s="108"/>
      <c r="AG14" s="108"/>
      <c r="AH14" s="108"/>
      <c r="AI14" s="108"/>
      <c r="AJ14" s="108"/>
      <c r="AK14" s="108"/>
      <c r="AL14" s="108"/>
      <c r="AM14" s="108"/>
      <c r="AN14" s="108"/>
      <c r="AO14" s="108"/>
    </row>
    <row r="15" spans="1:41" ht="15" x14ac:dyDescent="0.25">
      <c r="A15" s="235"/>
      <c r="B15" s="235"/>
      <c r="C15" s="108"/>
      <c r="D15" s="108"/>
      <c r="E15" s="108"/>
      <c r="F15" s="108"/>
      <c r="G15" s="108"/>
      <c r="H15" s="108"/>
      <c r="I15" s="108"/>
      <c r="J15" s="108"/>
      <c r="K15" s="108"/>
      <c r="L15" s="108"/>
      <c r="M15" s="108"/>
      <c r="N15" s="108"/>
      <c r="O15" s="108"/>
      <c r="P15" s="108"/>
      <c r="Q15" s="108"/>
      <c r="R15" s="108"/>
      <c r="S15" s="108"/>
      <c r="T15" s="108"/>
      <c r="U15" s="108"/>
      <c r="V15" s="108"/>
      <c r="W15" s="108"/>
      <c r="X15" s="108"/>
      <c r="Y15" s="108"/>
      <c r="Z15" s="108"/>
      <c r="AA15" s="108"/>
      <c r="AB15" s="108"/>
      <c r="AC15" s="108"/>
      <c r="AD15" s="108"/>
      <c r="AE15" s="108"/>
      <c r="AF15" s="108"/>
      <c r="AG15" s="108"/>
      <c r="AH15" s="108"/>
      <c r="AI15" s="108"/>
      <c r="AJ15" s="108"/>
      <c r="AK15" s="108"/>
      <c r="AL15" s="108"/>
      <c r="AM15" s="108"/>
      <c r="AN15" s="108"/>
      <c r="AO15" s="108"/>
    </row>
    <row r="16" spans="1:41" ht="15" x14ac:dyDescent="0.25">
      <c r="A16" s="235"/>
      <c r="B16" s="235"/>
      <c r="C16" s="108"/>
      <c r="D16" s="108"/>
      <c r="E16" s="108"/>
      <c r="F16" s="108"/>
      <c r="G16" s="108"/>
      <c r="H16" s="108"/>
      <c r="I16" s="108"/>
      <c r="J16" s="108"/>
      <c r="K16" s="108"/>
      <c r="L16" s="108"/>
      <c r="M16" s="108"/>
      <c r="N16" s="108"/>
      <c r="O16" s="108"/>
      <c r="P16" s="108"/>
      <c r="Q16" s="108"/>
      <c r="R16" s="108"/>
      <c r="S16" s="108"/>
      <c r="T16" s="108"/>
      <c r="U16" s="108"/>
      <c r="V16" s="108"/>
      <c r="W16" s="108"/>
      <c r="X16" s="108"/>
      <c r="Y16" s="108"/>
      <c r="Z16" s="108"/>
      <c r="AA16" s="108"/>
      <c r="AB16" s="108"/>
      <c r="AC16" s="108"/>
      <c r="AD16" s="108"/>
      <c r="AE16" s="108"/>
      <c r="AF16" s="108"/>
      <c r="AG16" s="108"/>
      <c r="AH16" s="108"/>
      <c r="AI16" s="108"/>
      <c r="AJ16" s="108"/>
      <c r="AK16" s="108"/>
      <c r="AL16" s="108"/>
      <c r="AM16" s="108"/>
      <c r="AN16" s="108"/>
      <c r="AO16" s="108"/>
    </row>
    <row r="17" spans="1:41" ht="15" x14ac:dyDescent="0.25">
      <c r="A17" s="235"/>
      <c r="B17" s="235"/>
      <c r="C17" s="108"/>
      <c r="D17" s="108"/>
      <c r="E17" s="108"/>
      <c r="F17" s="108"/>
      <c r="G17" s="108"/>
      <c r="H17" s="108"/>
      <c r="I17" s="108"/>
      <c r="J17" s="108"/>
      <c r="K17" s="108"/>
      <c r="L17" s="108"/>
      <c r="M17" s="108"/>
      <c r="N17" s="108"/>
      <c r="O17" s="108"/>
      <c r="P17" s="108"/>
      <c r="Q17" s="108"/>
      <c r="R17" s="108"/>
      <c r="S17" s="108"/>
      <c r="T17" s="108"/>
      <c r="U17" s="108"/>
      <c r="V17" s="108"/>
      <c r="W17" s="108"/>
      <c r="X17" s="108"/>
      <c r="Y17" s="108"/>
      <c r="Z17" s="108"/>
      <c r="AA17" s="108"/>
      <c r="AB17" s="108"/>
      <c r="AC17" s="108"/>
      <c r="AD17" s="108"/>
      <c r="AE17" s="108"/>
      <c r="AF17" s="108"/>
      <c r="AG17" s="108"/>
      <c r="AH17" s="108"/>
      <c r="AI17" s="108"/>
      <c r="AJ17" s="108"/>
      <c r="AK17" s="108"/>
      <c r="AL17" s="108"/>
      <c r="AM17" s="108"/>
      <c r="AN17" s="108"/>
      <c r="AO17" s="108"/>
    </row>
    <row r="18" spans="1:41" ht="15" x14ac:dyDescent="0.25">
      <c r="A18" s="235"/>
      <c r="B18" s="235"/>
      <c r="C18" s="108"/>
      <c r="D18" s="108"/>
      <c r="E18" s="108"/>
      <c r="F18" s="108"/>
      <c r="G18" s="108"/>
      <c r="H18" s="108"/>
      <c r="I18" s="108"/>
      <c r="J18" s="108"/>
      <c r="K18" s="108"/>
      <c r="L18" s="108"/>
      <c r="M18" s="108"/>
      <c r="N18" s="108"/>
      <c r="O18" s="108"/>
      <c r="P18" s="108"/>
      <c r="Q18" s="108"/>
      <c r="R18" s="108"/>
      <c r="S18" s="108"/>
      <c r="T18" s="108"/>
      <c r="U18" s="108"/>
      <c r="V18" s="108"/>
      <c r="W18" s="108"/>
      <c r="X18" s="108"/>
      <c r="Y18" s="108"/>
      <c r="Z18" s="108"/>
      <c r="AA18" s="108"/>
      <c r="AB18" s="108"/>
      <c r="AC18" s="108"/>
      <c r="AD18" s="108"/>
      <c r="AE18" s="108"/>
      <c r="AF18" s="108"/>
      <c r="AG18" s="108"/>
      <c r="AH18" s="108"/>
      <c r="AI18" s="108"/>
      <c r="AJ18" s="108"/>
      <c r="AK18" s="108"/>
      <c r="AL18" s="108"/>
      <c r="AM18" s="108"/>
      <c r="AN18" s="108"/>
      <c r="AO18" s="108"/>
    </row>
    <row r="19" spans="1:41" ht="15" x14ac:dyDescent="0.25">
      <c r="A19" s="235"/>
      <c r="B19" s="235"/>
      <c r="C19" s="108"/>
      <c r="D19" s="108"/>
      <c r="E19" s="108"/>
      <c r="F19" s="108"/>
      <c r="G19" s="108"/>
      <c r="H19" s="108"/>
      <c r="I19" s="108"/>
      <c r="J19" s="108"/>
      <c r="K19" s="108"/>
      <c r="L19" s="108"/>
      <c r="M19" s="108"/>
      <c r="N19" s="108"/>
      <c r="O19" s="108"/>
      <c r="P19" s="108"/>
      <c r="Q19" s="108"/>
      <c r="R19" s="108"/>
      <c r="S19" s="108"/>
      <c r="T19" s="108"/>
      <c r="U19" s="108"/>
      <c r="V19" s="108"/>
      <c r="W19" s="108"/>
      <c r="X19" s="108"/>
      <c r="Y19" s="108"/>
      <c r="Z19" s="108"/>
      <c r="AA19" s="108"/>
      <c r="AB19" s="108"/>
      <c r="AC19" s="108"/>
      <c r="AD19" s="108"/>
      <c r="AE19" s="108"/>
      <c r="AF19" s="108"/>
      <c r="AG19" s="108"/>
      <c r="AH19" s="108"/>
      <c r="AI19" s="108"/>
      <c r="AJ19" s="108"/>
      <c r="AK19" s="108"/>
      <c r="AL19" s="108"/>
      <c r="AM19" s="108"/>
      <c r="AN19" s="108"/>
      <c r="AO19" s="108"/>
    </row>
    <row r="20" spans="1:41" ht="15" x14ac:dyDescent="0.25">
      <c r="A20" s="235"/>
      <c r="B20" s="235"/>
      <c r="C20" s="108"/>
      <c r="D20" s="108"/>
      <c r="E20" s="108"/>
      <c r="F20" s="108"/>
      <c r="G20" s="108"/>
      <c r="H20" s="108"/>
      <c r="I20" s="108"/>
      <c r="J20" s="108"/>
      <c r="K20" s="108"/>
      <c r="L20" s="108"/>
      <c r="M20" s="108"/>
      <c r="N20" s="108"/>
      <c r="O20" s="108"/>
      <c r="P20" s="108"/>
      <c r="Q20" s="108"/>
      <c r="R20" s="108"/>
      <c r="S20" s="108"/>
      <c r="T20" s="108"/>
      <c r="U20" s="108"/>
      <c r="V20" s="108"/>
      <c r="W20" s="108"/>
      <c r="X20" s="108"/>
      <c r="Y20" s="108"/>
      <c r="Z20" s="108"/>
      <c r="AA20" s="108"/>
      <c r="AB20" s="108"/>
      <c r="AC20" s="108"/>
      <c r="AD20" s="108"/>
      <c r="AE20" s="108"/>
      <c r="AF20" s="108"/>
      <c r="AG20" s="108"/>
      <c r="AH20" s="108"/>
      <c r="AI20" s="108"/>
      <c r="AJ20" s="108"/>
      <c r="AK20" s="108"/>
      <c r="AL20" s="108"/>
      <c r="AM20" s="108"/>
      <c r="AN20" s="108"/>
      <c r="AO20" s="108"/>
    </row>
    <row r="21" spans="1:41" ht="15" x14ac:dyDescent="0.25">
      <c r="A21" s="235"/>
      <c r="B21" s="235"/>
      <c r="C21" s="108"/>
      <c r="D21" s="108"/>
      <c r="E21" s="108"/>
      <c r="F21" s="108"/>
      <c r="G21" s="108"/>
      <c r="H21" s="108"/>
      <c r="I21" s="108"/>
      <c r="J21" s="108"/>
      <c r="K21" s="108"/>
      <c r="L21" s="108"/>
      <c r="M21" s="108"/>
      <c r="N21" s="108"/>
      <c r="O21" s="108"/>
      <c r="P21" s="108"/>
      <c r="Q21" s="108"/>
      <c r="R21" s="108"/>
      <c r="S21" s="108"/>
      <c r="T21" s="108"/>
      <c r="U21" s="108"/>
      <c r="V21" s="108"/>
      <c r="W21" s="108"/>
      <c r="X21" s="108"/>
      <c r="Y21" s="108"/>
      <c r="Z21" s="108"/>
      <c r="AA21" s="108"/>
      <c r="AB21" s="108"/>
      <c r="AC21" s="108"/>
      <c r="AD21" s="108"/>
      <c r="AE21" s="108"/>
      <c r="AF21" s="108"/>
      <c r="AG21" s="108"/>
      <c r="AH21" s="108"/>
      <c r="AI21" s="108"/>
      <c r="AJ21" s="108"/>
      <c r="AK21" s="108"/>
      <c r="AL21" s="108"/>
      <c r="AM21" s="108"/>
      <c r="AN21" s="108"/>
      <c r="AO21" s="108"/>
    </row>
    <row r="22" spans="1:41" ht="15" x14ac:dyDescent="0.25">
      <c r="A22" s="235"/>
      <c r="B22" s="235"/>
      <c r="C22" s="108"/>
      <c r="D22" s="108"/>
      <c r="E22" s="108"/>
      <c r="F22" s="108"/>
      <c r="G22" s="108"/>
      <c r="H22" s="108"/>
      <c r="I22" s="108"/>
      <c r="J22" s="108"/>
      <c r="K22" s="108"/>
      <c r="L22" s="108"/>
      <c r="M22" s="108"/>
      <c r="N22" s="108"/>
      <c r="O22" s="108"/>
      <c r="P22" s="108"/>
      <c r="Q22" s="108"/>
      <c r="R22" s="108"/>
      <c r="S22" s="108"/>
      <c r="T22" s="108"/>
      <c r="U22" s="108"/>
      <c r="V22" s="108"/>
      <c r="W22" s="108"/>
      <c r="X22" s="108"/>
      <c r="Y22" s="108"/>
      <c r="Z22" s="108"/>
      <c r="AA22" s="108"/>
      <c r="AB22" s="108"/>
      <c r="AC22" s="108"/>
      <c r="AD22" s="108"/>
      <c r="AE22" s="108"/>
      <c r="AF22" s="108"/>
      <c r="AG22" s="108"/>
      <c r="AH22" s="108"/>
      <c r="AI22" s="108"/>
      <c r="AJ22" s="108"/>
      <c r="AK22" s="108"/>
      <c r="AL22" s="108"/>
      <c r="AM22" s="108"/>
      <c r="AN22" s="108"/>
      <c r="AO22" s="108"/>
    </row>
    <row r="23" spans="1:41" ht="15" x14ac:dyDescent="0.25">
      <c r="A23" s="235"/>
      <c r="B23" s="235"/>
      <c r="C23" s="108"/>
      <c r="D23" s="108"/>
      <c r="E23" s="108"/>
      <c r="F23" s="108"/>
      <c r="G23" s="108"/>
      <c r="H23" s="108"/>
      <c r="I23" s="108"/>
      <c r="J23" s="108"/>
      <c r="K23" s="108"/>
      <c r="L23" s="108"/>
      <c r="M23" s="108"/>
      <c r="N23" s="108"/>
      <c r="O23" s="108"/>
      <c r="P23" s="108"/>
      <c r="Q23" s="108"/>
      <c r="R23" s="108"/>
      <c r="S23" s="108"/>
      <c r="T23" s="108"/>
      <c r="U23" s="108"/>
      <c r="V23" s="108"/>
      <c r="W23" s="108"/>
      <c r="X23" s="108"/>
      <c r="Y23" s="108"/>
      <c r="Z23" s="108"/>
      <c r="AA23" s="108"/>
      <c r="AB23" s="108"/>
      <c r="AC23" s="108"/>
      <c r="AD23" s="108"/>
      <c r="AE23" s="108"/>
      <c r="AF23" s="108"/>
      <c r="AG23" s="108"/>
      <c r="AH23" s="108"/>
      <c r="AI23" s="108"/>
      <c r="AJ23" s="108"/>
      <c r="AK23" s="108"/>
      <c r="AL23" s="108"/>
      <c r="AM23" s="108"/>
      <c r="AN23" s="108"/>
      <c r="AO23" s="108"/>
    </row>
    <row r="24" spans="1:41" ht="15" x14ac:dyDescent="0.25">
      <c r="A24" s="235"/>
      <c r="B24" s="235"/>
      <c r="C24" s="108"/>
      <c r="D24" s="108"/>
      <c r="E24" s="108"/>
      <c r="F24" s="108"/>
      <c r="G24" s="108"/>
      <c r="H24" s="108"/>
      <c r="I24" s="108"/>
      <c r="J24" s="108"/>
      <c r="K24" s="108"/>
      <c r="L24" s="108"/>
      <c r="M24" s="108"/>
      <c r="N24" s="108"/>
      <c r="O24" s="108"/>
      <c r="P24" s="108"/>
      <c r="Q24" s="108"/>
      <c r="R24" s="108"/>
      <c r="S24" s="108"/>
      <c r="T24" s="108"/>
      <c r="U24" s="108"/>
      <c r="V24" s="108"/>
      <c r="W24" s="108"/>
      <c r="X24" s="108"/>
      <c r="Y24" s="108"/>
      <c r="Z24" s="108"/>
      <c r="AA24" s="108"/>
      <c r="AB24" s="108"/>
      <c r="AC24" s="108"/>
      <c r="AD24" s="108"/>
      <c r="AE24" s="108"/>
      <c r="AF24" s="108"/>
      <c r="AG24" s="108"/>
      <c r="AH24" s="108"/>
      <c r="AI24" s="108"/>
      <c r="AJ24" s="108"/>
      <c r="AK24" s="108"/>
      <c r="AL24" s="108"/>
      <c r="AM24" s="108"/>
      <c r="AN24" s="108"/>
      <c r="AO24" s="108"/>
    </row>
    <row r="25" spans="1:41" ht="15" x14ac:dyDescent="0.25">
      <c r="A25" s="235"/>
      <c r="B25" s="235"/>
      <c r="C25" s="108"/>
      <c r="D25" s="108"/>
      <c r="E25" s="108"/>
      <c r="F25" s="108"/>
      <c r="G25" s="108"/>
      <c r="H25" s="108"/>
      <c r="I25" s="108"/>
      <c r="J25" s="108"/>
      <c r="K25" s="108"/>
      <c r="L25" s="108"/>
      <c r="M25" s="108"/>
      <c r="N25" s="108"/>
      <c r="O25" s="108"/>
      <c r="P25" s="108"/>
      <c r="Q25" s="108"/>
      <c r="R25" s="108"/>
      <c r="S25" s="108"/>
      <c r="T25" s="108"/>
      <c r="U25" s="108"/>
      <c r="V25" s="108"/>
      <c r="W25" s="108"/>
      <c r="X25" s="108"/>
      <c r="Y25" s="108"/>
      <c r="Z25" s="108"/>
      <c r="AA25" s="108"/>
      <c r="AB25" s="108"/>
      <c r="AC25" s="108"/>
      <c r="AD25" s="108"/>
      <c r="AE25" s="108"/>
      <c r="AF25" s="108"/>
      <c r="AG25" s="108"/>
      <c r="AH25" s="108"/>
      <c r="AI25" s="108"/>
      <c r="AJ25" s="108"/>
      <c r="AK25" s="108"/>
      <c r="AL25" s="108"/>
      <c r="AM25" s="108"/>
      <c r="AN25" s="108"/>
      <c r="AO25" s="108"/>
    </row>
    <row r="26" spans="1:41" ht="15" x14ac:dyDescent="0.25">
      <c r="A26" s="235"/>
      <c r="B26" s="235"/>
      <c r="C26" s="108"/>
      <c r="D26" s="108"/>
      <c r="E26" s="108"/>
      <c r="F26" s="108"/>
      <c r="G26" s="108"/>
      <c r="H26" s="108"/>
      <c r="I26" s="108"/>
      <c r="J26" s="108"/>
      <c r="K26" s="108"/>
      <c r="L26" s="108"/>
      <c r="M26" s="108"/>
      <c r="N26" s="108"/>
      <c r="O26" s="108"/>
      <c r="P26" s="108"/>
      <c r="Q26" s="108"/>
      <c r="R26" s="108"/>
      <c r="S26" s="108"/>
      <c r="T26" s="108"/>
      <c r="U26" s="108"/>
      <c r="V26" s="108"/>
      <c r="W26" s="108"/>
      <c r="X26" s="108"/>
      <c r="Y26" s="108"/>
      <c r="Z26" s="108"/>
      <c r="AA26" s="108"/>
      <c r="AB26" s="108"/>
      <c r="AC26" s="108"/>
      <c r="AD26" s="108"/>
      <c r="AE26" s="108"/>
      <c r="AF26" s="108"/>
      <c r="AG26" s="108"/>
      <c r="AH26" s="108"/>
      <c r="AI26" s="108"/>
      <c r="AJ26" s="108"/>
      <c r="AK26" s="108"/>
      <c r="AL26" s="108"/>
      <c r="AM26" s="108"/>
      <c r="AN26" s="108"/>
      <c r="AO26" s="108"/>
    </row>
  </sheetData>
  <hyperlinks>
    <hyperlink ref="A3" location="'4. Energy demand'!A1" display="Return to: Chapter contents"/>
  </hyperlinks>
  <pageMargins left="0.7" right="0.7" top="0.75" bottom="0.75" header="0.3" footer="0.3"/>
  <pageSetup paperSize="9" orientation="portrait"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E0058"/>
  </sheetPr>
  <dimension ref="A1:I14"/>
  <sheetViews>
    <sheetView showGridLines="0" zoomScale="80" zoomScaleNormal="80" workbookViewId="0">
      <selection activeCell="A2" sqref="A2"/>
    </sheetView>
  </sheetViews>
  <sheetFormatPr defaultColWidth="9.140625" defaultRowHeight="14.25" x14ac:dyDescent="0.2"/>
  <cols>
    <col min="1" max="7" width="9.140625" style="235"/>
    <col min="8" max="8" width="23.140625" style="106" bestFit="1" customWidth="1"/>
    <col min="9" max="16384" width="9.140625" style="106"/>
  </cols>
  <sheetData>
    <row r="1" spans="1:9" s="611" customFormat="1" ht="20.25" customHeight="1" x14ac:dyDescent="0.35">
      <c r="A1" s="607" t="s">
        <v>318</v>
      </c>
    </row>
    <row r="2" spans="1:9" customFormat="1" ht="15" x14ac:dyDescent="0.25">
      <c r="A2" s="81"/>
      <c r="B2" s="81"/>
      <c r="C2" s="81"/>
      <c r="D2" s="81"/>
      <c r="E2" s="81"/>
      <c r="F2" s="81"/>
      <c r="G2" s="81"/>
      <c r="H2" s="81"/>
      <c r="I2" s="81"/>
    </row>
    <row r="3" spans="1:9" s="487" customFormat="1" ht="15.75" x14ac:dyDescent="0.25">
      <c r="A3" s="486" t="s">
        <v>143</v>
      </c>
    </row>
    <row r="4" spans="1:9" s="248" customFormat="1" ht="15" customHeight="1" x14ac:dyDescent="0.2"/>
    <row r="7" spans="1:9" ht="15" x14ac:dyDescent="0.25">
      <c r="H7" s="22" t="s">
        <v>319</v>
      </c>
      <c r="I7" s="308" t="s">
        <v>320</v>
      </c>
    </row>
    <row r="8" spans="1:9" x14ac:dyDescent="0.2">
      <c r="H8" s="97" t="s">
        <v>321</v>
      </c>
      <c r="I8" s="309">
        <v>0.49</v>
      </c>
    </row>
    <row r="9" spans="1:9" x14ac:dyDescent="0.2">
      <c r="H9" s="97" t="s">
        <v>322</v>
      </c>
      <c r="I9" s="309">
        <v>0.28999999999999998</v>
      </c>
    </row>
    <row r="10" spans="1:9" x14ac:dyDescent="0.2">
      <c r="H10" s="97" t="s">
        <v>323</v>
      </c>
      <c r="I10" s="309">
        <v>0.18</v>
      </c>
    </row>
    <row r="11" spans="1:9" x14ac:dyDescent="0.2">
      <c r="H11" s="97" t="s">
        <v>324</v>
      </c>
      <c r="I11" s="309">
        <v>0.04</v>
      </c>
    </row>
    <row r="13" spans="1:9" x14ac:dyDescent="0.2">
      <c r="H13" s="86" t="s">
        <v>325</v>
      </c>
      <c r="I13" s="235"/>
    </row>
    <row r="14" spans="1:9" x14ac:dyDescent="0.2">
      <c r="H14" s="86" t="s">
        <v>326</v>
      </c>
      <c r="I14" s="235"/>
    </row>
  </sheetData>
  <mergeCells count="1">
    <mergeCell ref="A1:XFD1"/>
  </mergeCells>
  <hyperlinks>
    <hyperlink ref="A3" location="'4. Energy demand'!A1" display="Return to: Chapter contents"/>
  </hyperlinks>
  <pageMargins left="0.7" right="0.7" top="0.75" bottom="0.75" header="0.3" footer="0.3"/>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E0058"/>
  </sheetPr>
  <dimension ref="A1:BA364"/>
  <sheetViews>
    <sheetView zoomScale="80" zoomScaleNormal="80" workbookViewId="0">
      <pane xSplit="6" ySplit="5" topLeftCell="AG6" activePane="bottomRight" state="frozen"/>
      <selection pane="topRight" activeCell="G1" sqref="G1"/>
      <selection pane="bottomLeft" activeCell="A2" sqref="A2"/>
      <selection pane="bottomRight" activeCell="A2" sqref="A2"/>
    </sheetView>
  </sheetViews>
  <sheetFormatPr defaultRowHeight="15" x14ac:dyDescent="0.25"/>
  <cols>
    <col min="1" max="1" width="10.28515625" bestFit="1" customWidth="1"/>
    <col min="2" max="2" width="51.5703125" bestFit="1" customWidth="1"/>
    <col min="3" max="3" width="7.28515625" bestFit="1" customWidth="1"/>
    <col min="4" max="4" width="20.7109375" bestFit="1" customWidth="1"/>
    <col min="5" max="5" width="9" bestFit="1" customWidth="1"/>
    <col min="6" max="6" width="22.42578125" bestFit="1" customWidth="1"/>
    <col min="7" max="52" width="9.42578125" bestFit="1" customWidth="1"/>
  </cols>
  <sheetData>
    <row r="1" spans="1:53" s="483" customFormat="1" ht="20.25" customHeight="1" x14ac:dyDescent="0.3">
      <c r="A1" s="482" t="s">
        <v>327</v>
      </c>
    </row>
    <row r="2" spans="1:53" s="484" customFormat="1" x14ac:dyDescent="0.25">
      <c r="O2" s="485"/>
    </row>
    <row r="3" spans="1:53" s="487" customFormat="1" ht="15.75" x14ac:dyDescent="0.25">
      <c r="A3" s="486" t="s">
        <v>143</v>
      </c>
    </row>
    <row r="4" spans="1:53" s="484" customFormat="1" x14ac:dyDescent="0.25">
      <c r="O4" s="485"/>
    </row>
    <row r="5" spans="1:53" x14ac:dyDescent="0.25">
      <c r="A5" s="21" t="s">
        <v>328</v>
      </c>
      <c r="B5" s="21" t="s">
        <v>329</v>
      </c>
      <c r="C5" s="21" t="s">
        <v>330</v>
      </c>
      <c r="D5" s="21" t="s">
        <v>226</v>
      </c>
      <c r="E5" s="21" t="s">
        <v>331</v>
      </c>
      <c r="F5" s="21" t="s">
        <v>332</v>
      </c>
      <c r="G5" s="380">
        <v>38353</v>
      </c>
      <c r="H5" s="380">
        <v>38718</v>
      </c>
      <c r="I5" s="380">
        <v>39083</v>
      </c>
      <c r="J5" s="380">
        <v>39448</v>
      </c>
      <c r="K5" s="380">
        <v>39814</v>
      </c>
      <c r="L5" s="380">
        <v>40179</v>
      </c>
      <c r="M5" s="380">
        <v>40544</v>
      </c>
      <c r="N5" s="380">
        <v>40909</v>
      </c>
      <c r="O5" s="380">
        <v>41275</v>
      </c>
      <c r="P5" s="380">
        <v>41640</v>
      </c>
      <c r="Q5" s="380">
        <v>42005</v>
      </c>
      <c r="R5" s="380">
        <v>42370</v>
      </c>
      <c r="S5" s="380">
        <v>42736</v>
      </c>
      <c r="T5" s="380">
        <v>43101</v>
      </c>
      <c r="U5" s="380">
        <v>43466</v>
      </c>
      <c r="V5" s="380">
        <v>43831</v>
      </c>
      <c r="W5" s="380">
        <v>44197</v>
      </c>
      <c r="X5" s="380">
        <v>44562</v>
      </c>
      <c r="Y5" s="380">
        <v>44927</v>
      </c>
      <c r="Z5" s="380">
        <v>45292</v>
      </c>
      <c r="AA5" s="380">
        <v>45658</v>
      </c>
      <c r="AB5" s="380">
        <v>46023</v>
      </c>
      <c r="AC5" s="380">
        <v>46388</v>
      </c>
      <c r="AD5" s="380">
        <v>46753</v>
      </c>
      <c r="AE5" s="380">
        <v>47119</v>
      </c>
      <c r="AF5" s="380">
        <v>47484</v>
      </c>
      <c r="AG5" s="380">
        <v>47849</v>
      </c>
      <c r="AH5" s="380">
        <v>48214</v>
      </c>
      <c r="AI5" s="380">
        <v>48580</v>
      </c>
      <c r="AJ5" s="380">
        <v>48945</v>
      </c>
      <c r="AK5" s="380">
        <v>49310</v>
      </c>
      <c r="AL5" s="380">
        <v>49675</v>
      </c>
      <c r="AM5" s="380">
        <v>50041</v>
      </c>
      <c r="AN5" s="380">
        <v>50406</v>
      </c>
      <c r="AO5" s="380">
        <v>50771</v>
      </c>
      <c r="AP5" s="380">
        <v>51136</v>
      </c>
      <c r="AQ5" s="380">
        <v>51502</v>
      </c>
      <c r="AR5" s="380">
        <v>51867</v>
      </c>
      <c r="AS5" s="380">
        <v>52232</v>
      </c>
      <c r="AT5" s="380">
        <v>52597</v>
      </c>
      <c r="AU5" s="380">
        <v>52963</v>
      </c>
      <c r="AV5" s="380">
        <v>53328</v>
      </c>
      <c r="AW5" s="380">
        <v>53693</v>
      </c>
      <c r="AX5" s="380">
        <v>54058</v>
      </c>
      <c r="AY5" s="380">
        <v>54424</v>
      </c>
      <c r="AZ5" s="380">
        <v>54789</v>
      </c>
      <c r="BA5" s="380">
        <v>55154</v>
      </c>
    </row>
    <row r="6" spans="1:53" x14ac:dyDescent="0.25">
      <c r="A6" s="95" t="s">
        <v>333</v>
      </c>
      <c r="B6" s="95" t="s">
        <v>334</v>
      </c>
      <c r="C6" s="95" t="s">
        <v>335</v>
      </c>
      <c r="D6" s="95" t="s">
        <v>103</v>
      </c>
      <c r="E6" s="95" t="s">
        <v>284</v>
      </c>
      <c r="F6" s="95" t="s">
        <v>336</v>
      </c>
      <c r="G6" s="102">
        <v>0</v>
      </c>
      <c r="H6" s="102">
        <v>0</v>
      </c>
      <c r="I6" s="102">
        <v>0</v>
      </c>
      <c r="J6" s="102">
        <v>0</v>
      </c>
      <c r="K6" s="102">
        <v>0</v>
      </c>
      <c r="L6" s="102">
        <v>0</v>
      </c>
      <c r="M6" s="102">
        <v>0</v>
      </c>
      <c r="N6" s="102">
        <v>0</v>
      </c>
      <c r="O6" s="102">
        <v>0</v>
      </c>
      <c r="P6" s="102">
        <v>0</v>
      </c>
      <c r="Q6" s="102">
        <v>0</v>
      </c>
      <c r="R6" s="102">
        <v>0</v>
      </c>
      <c r="S6" s="102">
        <v>58</v>
      </c>
      <c r="T6" s="102">
        <v>79</v>
      </c>
      <c r="U6" s="102">
        <v>79</v>
      </c>
      <c r="V6" s="102">
        <v>99</v>
      </c>
      <c r="W6" s="102">
        <v>126</v>
      </c>
      <c r="X6" s="102">
        <v>162</v>
      </c>
      <c r="Y6" s="102">
        <v>201</v>
      </c>
      <c r="Z6" s="102">
        <v>305</v>
      </c>
      <c r="AA6" s="102">
        <v>343</v>
      </c>
      <c r="AB6" s="102">
        <v>390</v>
      </c>
      <c r="AC6" s="102">
        <v>438</v>
      </c>
      <c r="AD6" s="102">
        <v>489</v>
      </c>
      <c r="AE6" s="102">
        <v>556</v>
      </c>
      <c r="AF6" s="102">
        <v>629</v>
      </c>
      <c r="AG6" s="102">
        <v>750</v>
      </c>
      <c r="AH6" s="102">
        <v>836</v>
      </c>
      <c r="AI6" s="102">
        <v>971</v>
      </c>
      <c r="AJ6" s="102">
        <v>1191</v>
      </c>
      <c r="AK6" s="102">
        <v>1384</v>
      </c>
      <c r="AL6" s="102">
        <v>1594</v>
      </c>
      <c r="AM6" s="102">
        <v>1797</v>
      </c>
      <c r="AN6" s="102">
        <v>2007</v>
      </c>
      <c r="AO6" s="102">
        <v>2213</v>
      </c>
      <c r="AP6" s="102">
        <v>2530</v>
      </c>
      <c r="AQ6" s="102">
        <v>2722</v>
      </c>
      <c r="AR6" s="102">
        <v>3034</v>
      </c>
      <c r="AS6" s="102">
        <v>3245</v>
      </c>
      <c r="AT6" s="102">
        <v>3573</v>
      </c>
      <c r="AU6" s="102">
        <v>3953</v>
      </c>
      <c r="AV6" s="102">
        <v>4306</v>
      </c>
      <c r="AW6" s="102">
        <v>4760</v>
      </c>
      <c r="AX6" s="102">
        <v>5186</v>
      </c>
      <c r="AY6" s="102">
        <v>5611</v>
      </c>
      <c r="AZ6" s="102">
        <v>6088</v>
      </c>
      <c r="BA6" s="81"/>
    </row>
    <row r="7" spans="1:53" x14ac:dyDescent="0.25">
      <c r="A7" s="95" t="s">
        <v>333</v>
      </c>
      <c r="B7" s="95" t="s">
        <v>334</v>
      </c>
      <c r="C7" s="95" t="s">
        <v>335</v>
      </c>
      <c r="D7" s="95" t="s">
        <v>101</v>
      </c>
      <c r="E7" s="95" t="s">
        <v>284</v>
      </c>
      <c r="F7" s="95" t="s">
        <v>336</v>
      </c>
      <c r="G7" s="102">
        <v>0</v>
      </c>
      <c r="H7" s="102">
        <v>0</v>
      </c>
      <c r="I7" s="102">
        <v>0</v>
      </c>
      <c r="J7" s="102">
        <v>0</v>
      </c>
      <c r="K7" s="102">
        <v>0</v>
      </c>
      <c r="L7" s="102">
        <v>0</v>
      </c>
      <c r="M7" s="102">
        <v>0</v>
      </c>
      <c r="N7" s="102">
        <v>0</v>
      </c>
      <c r="O7" s="102">
        <v>0</v>
      </c>
      <c r="P7" s="102">
        <v>0</v>
      </c>
      <c r="Q7" s="102">
        <v>0</v>
      </c>
      <c r="R7" s="102">
        <v>0</v>
      </c>
      <c r="S7" s="102">
        <v>58</v>
      </c>
      <c r="T7" s="102">
        <v>79</v>
      </c>
      <c r="U7" s="102">
        <v>74</v>
      </c>
      <c r="V7" s="102">
        <v>82</v>
      </c>
      <c r="W7" s="102">
        <v>90</v>
      </c>
      <c r="X7" s="102">
        <v>99</v>
      </c>
      <c r="Y7" s="102">
        <v>108</v>
      </c>
      <c r="Z7" s="102">
        <v>119</v>
      </c>
      <c r="AA7" s="102">
        <v>130</v>
      </c>
      <c r="AB7" s="102">
        <v>141</v>
      </c>
      <c r="AC7" s="102">
        <v>153</v>
      </c>
      <c r="AD7" s="102">
        <v>165</v>
      </c>
      <c r="AE7" s="102">
        <v>179</v>
      </c>
      <c r="AF7" s="102">
        <v>193</v>
      </c>
      <c r="AG7" s="102">
        <v>207</v>
      </c>
      <c r="AH7" s="102">
        <v>222</v>
      </c>
      <c r="AI7" s="102">
        <v>239</v>
      </c>
      <c r="AJ7" s="102">
        <v>257</v>
      </c>
      <c r="AK7" s="102">
        <v>275</v>
      </c>
      <c r="AL7" s="102">
        <v>294</v>
      </c>
      <c r="AM7" s="102">
        <v>313</v>
      </c>
      <c r="AN7" s="102">
        <v>332</v>
      </c>
      <c r="AO7" s="102">
        <v>352</v>
      </c>
      <c r="AP7" s="102">
        <v>373</v>
      </c>
      <c r="AQ7" s="102">
        <v>394</v>
      </c>
      <c r="AR7" s="102">
        <v>417</v>
      </c>
      <c r="AS7" s="102">
        <v>440</v>
      </c>
      <c r="AT7" s="102">
        <v>468</v>
      </c>
      <c r="AU7" s="102">
        <v>495</v>
      </c>
      <c r="AV7" s="102">
        <v>524</v>
      </c>
      <c r="AW7" s="102">
        <v>553</v>
      </c>
      <c r="AX7" s="102">
        <v>582</v>
      </c>
      <c r="AY7" s="102">
        <v>613</v>
      </c>
      <c r="AZ7" s="102">
        <v>644</v>
      </c>
      <c r="BA7" s="81"/>
    </row>
    <row r="8" spans="1:53" x14ac:dyDescent="0.25">
      <c r="A8" s="95" t="s">
        <v>333</v>
      </c>
      <c r="B8" s="95" t="s">
        <v>334</v>
      </c>
      <c r="C8" s="95" t="s">
        <v>335</v>
      </c>
      <c r="D8" s="95" t="s">
        <v>232</v>
      </c>
      <c r="E8" s="95" t="s">
        <v>284</v>
      </c>
      <c r="F8" s="95" t="s">
        <v>336</v>
      </c>
      <c r="G8" s="102">
        <v>0</v>
      </c>
      <c r="H8" s="102">
        <v>0</v>
      </c>
      <c r="I8" s="102">
        <v>0</v>
      </c>
      <c r="J8" s="102">
        <v>0</v>
      </c>
      <c r="K8" s="102">
        <v>0</v>
      </c>
      <c r="L8" s="102">
        <v>0</v>
      </c>
      <c r="M8" s="102">
        <v>0</v>
      </c>
      <c r="N8" s="102">
        <v>0</v>
      </c>
      <c r="O8" s="102">
        <v>0</v>
      </c>
      <c r="P8" s="102">
        <v>0</v>
      </c>
      <c r="Q8" s="102">
        <v>0</v>
      </c>
      <c r="R8" s="102">
        <v>0</v>
      </c>
      <c r="S8" s="102">
        <v>58</v>
      </c>
      <c r="T8" s="102">
        <v>79</v>
      </c>
      <c r="U8" s="102">
        <v>69</v>
      </c>
      <c r="V8" s="102">
        <v>72</v>
      </c>
      <c r="W8" s="102">
        <v>76</v>
      </c>
      <c r="X8" s="102">
        <v>79</v>
      </c>
      <c r="Y8" s="102">
        <v>83</v>
      </c>
      <c r="Z8" s="102"/>
      <c r="AA8" s="102"/>
      <c r="AB8" s="102"/>
      <c r="AC8" s="102"/>
      <c r="AD8" s="102"/>
      <c r="AE8" s="102"/>
      <c r="AF8" s="102"/>
      <c r="AG8" s="102"/>
      <c r="AH8" s="102"/>
      <c r="AI8" s="102"/>
      <c r="AJ8" s="102"/>
      <c r="AK8" s="102"/>
      <c r="AL8" s="102"/>
      <c r="AM8" s="102"/>
      <c r="AN8" s="102"/>
      <c r="AO8" s="102"/>
      <c r="AP8" s="102"/>
      <c r="AQ8" s="102"/>
      <c r="AR8" s="102"/>
      <c r="AS8" s="102"/>
      <c r="AT8" s="102"/>
      <c r="AU8" s="102"/>
      <c r="AV8" s="102"/>
      <c r="AW8" s="102"/>
      <c r="AX8" s="102"/>
      <c r="AY8" s="102"/>
      <c r="AZ8" s="102"/>
      <c r="BA8" s="81"/>
    </row>
    <row r="9" spans="1:53" x14ac:dyDescent="0.25">
      <c r="A9" s="95" t="s">
        <v>333</v>
      </c>
      <c r="B9" s="95" t="s">
        <v>334</v>
      </c>
      <c r="C9" s="95" t="s">
        <v>335</v>
      </c>
      <c r="D9" s="95" t="s">
        <v>114</v>
      </c>
      <c r="E9" s="95" t="s">
        <v>284</v>
      </c>
      <c r="F9" s="95" t="s">
        <v>336</v>
      </c>
      <c r="G9" s="102">
        <v>0</v>
      </c>
      <c r="H9" s="102">
        <v>0</v>
      </c>
      <c r="I9" s="102">
        <v>0</v>
      </c>
      <c r="J9" s="102">
        <v>0</v>
      </c>
      <c r="K9" s="102">
        <v>0</v>
      </c>
      <c r="L9" s="102">
        <v>0</v>
      </c>
      <c r="M9" s="102">
        <v>0</v>
      </c>
      <c r="N9" s="102">
        <v>0</v>
      </c>
      <c r="O9" s="102">
        <v>0</v>
      </c>
      <c r="P9" s="102">
        <v>0</v>
      </c>
      <c r="Q9" s="102">
        <v>0</v>
      </c>
      <c r="R9" s="102">
        <v>0</v>
      </c>
      <c r="S9" s="102">
        <v>58</v>
      </c>
      <c r="T9" s="102">
        <v>79</v>
      </c>
      <c r="U9" s="102">
        <v>66</v>
      </c>
      <c r="V9" s="102">
        <v>68</v>
      </c>
      <c r="W9" s="102">
        <v>69</v>
      </c>
      <c r="X9" s="102">
        <v>70</v>
      </c>
      <c r="Y9" s="102">
        <v>72</v>
      </c>
      <c r="Z9" s="102">
        <v>76</v>
      </c>
      <c r="AA9" s="102">
        <v>81</v>
      </c>
      <c r="AB9" s="102">
        <v>85</v>
      </c>
      <c r="AC9" s="102">
        <v>90</v>
      </c>
      <c r="AD9" s="102">
        <v>94</v>
      </c>
      <c r="AE9" s="102">
        <v>99</v>
      </c>
      <c r="AF9" s="102">
        <v>104</v>
      </c>
      <c r="AG9" s="102">
        <v>109</v>
      </c>
      <c r="AH9" s="102">
        <v>114</v>
      </c>
      <c r="AI9" s="102">
        <v>121</v>
      </c>
      <c r="AJ9" s="102">
        <v>128</v>
      </c>
      <c r="AK9" s="102">
        <v>135</v>
      </c>
      <c r="AL9" s="102">
        <v>142</v>
      </c>
      <c r="AM9" s="102">
        <v>149</v>
      </c>
      <c r="AN9" s="102">
        <v>156</v>
      </c>
      <c r="AO9" s="102">
        <v>164</v>
      </c>
      <c r="AP9" s="102">
        <v>171</v>
      </c>
      <c r="AQ9" s="102">
        <v>179</v>
      </c>
      <c r="AR9" s="102">
        <v>187</v>
      </c>
      <c r="AS9" s="102">
        <v>195</v>
      </c>
      <c r="AT9" s="102">
        <v>206</v>
      </c>
      <c r="AU9" s="102">
        <v>217</v>
      </c>
      <c r="AV9" s="102">
        <v>228</v>
      </c>
      <c r="AW9" s="102">
        <v>240</v>
      </c>
      <c r="AX9" s="102">
        <v>251</v>
      </c>
      <c r="AY9" s="102">
        <v>263</v>
      </c>
      <c r="AZ9" s="102">
        <v>275</v>
      </c>
      <c r="BA9" s="81"/>
    </row>
    <row r="10" spans="1:53" x14ac:dyDescent="0.25">
      <c r="A10" s="95" t="s">
        <v>333</v>
      </c>
      <c r="B10" s="95" t="s">
        <v>334</v>
      </c>
      <c r="C10" s="95" t="s">
        <v>335</v>
      </c>
      <c r="D10" s="95" t="s">
        <v>115</v>
      </c>
      <c r="E10" s="95" t="s">
        <v>284</v>
      </c>
      <c r="F10" s="95" t="s">
        <v>336</v>
      </c>
      <c r="G10" s="102">
        <v>0</v>
      </c>
      <c r="H10" s="102">
        <v>0</v>
      </c>
      <c r="I10" s="102">
        <v>0</v>
      </c>
      <c r="J10" s="102">
        <v>0</v>
      </c>
      <c r="K10" s="102">
        <v>0</v>
      </c>
      <c r="L10" s="102">
        <v>0</v>
      </c>
      <c r="M10" s="102">
        <v>0</v>
      </c>
      <c r="N10" s="102">
        <v>0</v>
      </c>
      <c r="O10" s="102">
        <v>0</v>
      </c>
      <c r="P10" s="102">
        <v>0</v>
      </c>
      <c r="Q10" s="102">
        <v>0</v>
      </c>
      <c r="R10" s="102">
        <v>0</v>
      </c>
      <c r="S10" s="102">
        <v>58</v>
      </c>
      <c r="T10" s="102">
        <v>79</v>
      </c>
      <c r="U10" s="102">
        <v>90</v>
      </c>
      <c r="V10" s="102">
        <v>107</v>
      </c>
      <c r="W10" s="102">
        <v>126</v>
      </c>
      <c r="X10" s="102">
        <v>141</v>
      </c>
      <c r="Y10" s="102">
        <v>165</v>
      </c>
      <c r="Z10" s="102">
        <v>244</v>
      </c>
      <c r="AA10" s="102">
        <v>280</v>
      </c>
      <c r="AB10" s="102">
        <v>337</v>
      </c>
      <c r="AC10" s="102">
        <v>396</v>
      </c>
      <c r="AD10" s="102">
        <v>490</v>
      </c>
      <c r="AE10" s="102">
        <v>537</v>
      </c>
      <c r="AF10" s="102">
        <v>618</v>
      </c>
      <c r="AG10" s="102">
        <v>692</v>
      </c>
      <c r="AH10" s="102">
        <v>754</v>
      </c>
      <c r="AI10" s="102">
        <v>845</v>
      </c>
      <c r="AJ10" s="102">
        <v>935</v>
      </c>
      <c r="AK10" s="102">
        <v>1030</v>
      </c>
      <c r="AL10" s="102">
        <v>1127</v>
      </c>
      <c r="AM10" s="102">
        <v>1259</v>
      </c>
      <c r="AN10" s="102">
        <v>1428</v>
      </c>
      <c r="AO10" s="102">
        <v>1602</v>
      </c>
      <c r="AP10" s="102">
        <v>1777</v>
      </c>
      <c r="AQ10" s="102">
        <v>1948</v>
      </c>
      <c r="AR10" s="102">
        <v>2101</v>
      </c>
      <c r="AS10" s="102">
        <v>2247</v>
      </c>
      <c r="AT10" s="102">
        <v>2413</v>
      </c>
      <c r="AU10" s="102">
        <v>2614</v>
      </c>
      <c r="AV10" s="102">
        <v>2826</v>
      </c>
      <c r="AW10" s="102">
        <v>3060</v>
      </c>
      <c r="AX10" s="102">
        <v>3317</v>
      </c>
      <c r="AY10" s="102">
        <v>3503</v>
      </c>
      <c r="AZ10" s="102">
        <v>3758</v>
      </c>
      <c r="BA10" s="81"/>
    </row>
    <row r="11" spans="1:53" x14ac:dyDescent="0.25">
      <c r="A11" s="95" t="s">
        <v>337</v>
      </c>
      <c r="B11" s="95" t="s">
        <v>338</v>
      </c>
      <c r="C11" s="95" t="s">
        <v>335</v>
      </c>
      <c r="D11" s="95" t="s">
        <v>103</v>
      </c>
      <c r="E11" s="95" t="s">
        <v>284</v>
      </c>
      <c r="F11" s="95" t="s">
        <v>336</v>
      </c>
      <c r="G11" s="102">
        <v>0</v>
      </c>
      <c r="H11" s="102">
        <v>0</v>
      </c>
      <c r="I11" s="102">
        <v>0</v>
      </c>
      <c r="J11" s="102">
        <v>0</v>
      </c>
      <c r="K11" s="102">
        <v>0</v>
      </c>
      <c r="L11" s="102">
        <v>0</v>
      </c>
      <c r="M11" s="102">
        <v>0</v>
      </c>
      <c r="N11" s="102">
        <v>0</v>
      </c>
      <c r="O11" s="102">
        <v>0</v>
      </c>
      <c r="P11" s="102">
        <v>0</v>
      </c>
      <c r="Q11" s="102">
        <v>0</v>
      </c>
      <c r="R11" s="102">
        <v>26</v>
      </c>
      <c r="S11" s="102">
        <v>40</v>
      </c>
      <c r="T11" s="102">
        <v>133</v>
      </c>
      <c r="U11" s="102">
        <v>240</v>
      </c>
      <c r="V11" s="102">
        <v>371</v>
      </c>
      <c r="W11" s="102">
        <v>512</v>
      </c>
      <c r="X11" s="102">
        <v>672</v>
      </c>
      <c r="Y11" s="102">
        <v>857</v>
      </c>
      <c r="Z11" s="102">
        <v>1071</v>
      </c>
      <c r="AA11" s="102">
        <v>1320</v>
      </c>
      <c r="AB11" s="102">
        <v>1620</v>
      </c>
      <c r="AC11" s="102">
        <v>1979</v>
      </c>
      <c r="AD11" s="102">
        <v>2411</v>
      </c>
      <c r="AE11" s="102">
        <v>2938</v>
      </c>
      <c r="AF11" s="102">
        <v>3581</v>
      </c>
      <c r="AG11" s="102">
        <v>4372</v>
      </c>
      <c r="AH11" s="102">
        <v>5344</v>
      </c>
      <c r="AI11" s="102">
        <v>6535</v>
      </c>
      <c r="AJ11" s="102">
        <v>7982</v>
      </c>
      <c r="AK11" s="102">
        <v>9721</v>
      </c>
      <c r="AL11" s="102">
        <v>11772</v>
      </c>
      <c r="AM11" s="102">
        <v>14136</v>
      </c>
      <c r="AN11" s="102">
        <v>16783</v>
      </c>
      <c r="AO11" s="102">
        <v>19642</v>
      </c>
      <c r="AP11" s="102">
        <v>22604</v>
      </c>
      <c r="AQ11" s="102">
        <v>25536</v>
      </c>
      <c r="AR11" s="102">
        <v>28305</v>
      </c>
      <c r="AS11" s="102">
        <v>30804</v>
      </c>
      <c r="AT11" s="102">
        <v>32985</v>
      </c>
      <c r="AU11" s="102">
        <v>34840</v>
      </c>
      <c r="AV11" s="102">
        <v>36399</v>
      </c>
      <c r="AW11" s="102">
        <v>37718</v>
      </c>
      <c r="AX11" s="102">
        <v>38844</v>
      </c>
      <c r="AY11" s="102">
        <v>39825</v>
      </c>
      <c r="AZ11" s="102">
        <v>40066</v>
      </c>
      <c r="BA11" s="81"/>
    </row>
    <row r="12" spans="1:53" x14ac:dyDescent="0.25">
      <c r="A12" s="95" t="s">
        <v>333</v>
      </c>
      <c r="B12" s="95" t="s">
        <v>338</v>
      </c>
      <c r="C12" s="95" t="s">
        <v>293</v>
      </c>
      <c r="D12" s="95" t="s">
        <v>103</v>
      </c>
      <c r="E12" s="95" t="s">
        <v>284</v>
      </c>
      <c r="F12" s="95" t="s">
        <v>339</v>
      </c>
      <c r="G12" s="217">
        <v>0</v>
      </c>
      <c r="H12" s="217">
        <v>0</v>
      </c>
      <c r="I12" s="217">
        <v>0</v>
      </c>
      <c r="J12" s="217">
        <v>0</v>
      </c>
      <c r="K12" s="217">
        <v>0</v>
      </c>
      <c r="L12" s="217">
        <v>0</v>
      </c>
      <c r="M12" s="217">
        <v>0</v>
      </c>
      <c r="N12" s="217">
        <v>0</v>
      </c>
      <c r="O12" s="217">
        <v>0</v>
      </c>
      <c r="P12" s="217">
        <v>0</v>
      </c>
      <c r="Q12" s="217">
        <v>0</v>
      </c>
      <c r="R12" s="217">
        <v>0</v>
      </c>
      <c r="S12" s="217">
        <v>0</v>
      </c>
      <c r="T12" s="217">
        <v>0</v>
      </c>
      <c r="U12" s="217">
        <v>0.1</v>
      </c>
      <c r="V12" s="217">
        <v>0.1</v>
      </c>
      <c r="W12" s="217">
        <v>0.1</v>
      </c>
      <c r="X12" s="217">
        <v>0.2</v>
      </c>
      <c r="Y12" s="217">
        <v>0.3</v>
      </c>
      <c r="Z12" s="217">
        <v>0.3</v>
      </c>
      <c r="AA12" s="217">
        <v>0.5</v>
      </c>
      <c r="AB12" s="217">
        <v>0.6</v>
      </c>
      <c r="AC12" s="217">
        <v>0.7</v>
      </c>
      <c r="AD12" s="217">
        <v>0.9</v>
      </c>
      <c r="AE12" s="217">
        <v>1.1000000000000001</v>
      </c>
      <c r="AF12" s="217">
        <v>1.4</v>
      </c>
      <c r="AG12" s="217">
        <v>1.7</v>
      </c>
      <c r="AH12" s="217">
        <v>2</v>
      </c>
      <c r="AI12" s="217">
        <v>2.2999999999999998</v>
      </c>
      <c r="AJ12" s="217">
        <v>2.7</v>
      </c>
      <c r="AK12" s="217">
        <v>3</v>
      </c>
      <c r="AL12" s="217">
        <v>3.3</v>
      </c>
      <c r="AM12" s="217">
        <v>3.6</v>
      </c>
      <c r="AN12" s="217">
        <v>3.9</v>
      </c>
      <c r="AO12" s="217">
        <v>4.2</v>
      </c>
      <c r="AP12" s="217">
        <v>4.4000000000000004</v>
      </c>
      <c r="AQ12" s="217">
        <v>4.7</v>
      </c>
      <c r="AR12" s="217">
        <v>4.9000000000000004</v>
      </c>
      <c r="AS12" s="217">
        <v>5.0999999999999996</v>
      </c>
      <c r="AT12" s="217">
        <v>5.3</v>
      </c>
      <c r="AU12" s="217">
        <v>5.5</v>
      </c>
      <c r="AV12" s="217">
        <v>5.7</v>
      </c>
      <c r="AW12" s="217">
        <v>5.9</v>
      </c>
      <c r="AX12" s="217">
        <v>6.1</v>
      </c>
      <c r="AY12" s="217">
        <v>6.2</v>
      </c>
      <c r="AZ12" s="371">
        <v>6.3</v>
      </c>
      <c r="BA12" s="81"/>
    </row>
    <row r="13" spans="1:53" x14ac:dyDescent="0.25">
      <c r="A13" s="95" t="s">
        <v>333</v>
      </c>
      <c r="B13" s="95" t="s">
        <v>338</v>
      </c>
      <c r="C13" s="95" t="s">
        <v>293</v>
      </c>
      <c r="D13" s="95" t="s">
        <v>103</v>
      </c>
      <c r="E13" s="95" t="s">
        <v>284</v>
      </c>
      <c r="F13" s="95" t="s">
        <v>340</v>
      </c>
      <c r="G13" s="217">
        <v>0</v>
      </c>
      <c r="H13" s="217">
        <v>0</v>
      </c>
      <c r="I13" s="217">
        <v>0</v>
      </c>
      <c r="J13" s="217">
        <v>0</v>
      </c>
      <c r="K13" s="217">
        <v>0</v>
      </c>
      <c r="L13" s="217">
        <v>0</v>
      </c>
      <c r="M13" s="217">
        <v>0</v>
      </c>
      <c r="N13" s="217">
        <v>0</v>
      </c>
      <c r="O13" s="217">
        <v>0</v>
      </c>
      <c r="P13" s="217">
        <v>0</v>
      </c>
      <c r="Q13" s="217">
        <v>0</v>
      </c>
      <c r="R13" s="217">
        <v>0</v>
      </c>
      <c r="S13" s="217">
        <v>0</v>
      </c>
      <c r="T13" s="217">
        <v>0</v>
      </c>
      <c r="U13" s="217">
        <v>0</v>
      </c>
      <c r="V13" s="217">
        <v>0</v>
      </c>
      <c r="W13" s="217">
        <v>0</v>
      </c>
      <c r="X13" s="217">
        <v>0</v>
      </c>
      <c r="Y13" s="217">
        <v>0</v>
      </c>
      <c r="Z13" s="217">
        <v>0</v>
      </c>
      <c r="AA13" s="217">
        <v>0</v>
      </c>
      <c r="AB13" s="217">
        <v>0</v>
      </c>
      <c r="AC13" s="217">
        <v>0</v>
      </c>
      <c r="AD13" s="217">
        <v>0.1</v>
      </c>
      <c r="AE13" s="217">
        <v>0.1</v>
      </c>
      <c r="AF13" s="217">
        <v>0.1</v>
      </c>
      <c r="AG13" s="217">
        <v>0.1</v>
      </c>
      <c r="AH13" s="217">
        <v>0.1</v>
      </c>
      <c r="AI13" s="217">
        <v>0.1</v>
      </c>
      <c r="AJ13" s="217">
        <v>0.2</v>
      </c>
      <c r="AK13" s="217">
        <v>0.2</v>
      </c>
      <c r="AL13" s="217">
        <v>0.2</v>
      </c>
      <c r="AM13" s="217">
        <v>0.2</v>
      </c>
      <c r="AN13" s="217">
        <v>0.2</v>
      </c>
      <c r="AO13" s="217">
        <v>0.3</v>
      </c>
      <c r="AP13" s="217">
        <v>0.3</v>
      </c>
      <c r="AQ13" s="217">
        <v>0.3</v>
      </c>
      <c r="AR13" s="217">
        <v>0.3</v>
      </c>
      <c r="AS13" s="217">
        <v>0.3</v>
      </c>
      <c r="AT13" s="217">
        <v>0.3</v>
      </c>
      <c r="AU13" s="217">
        <v>0.3</v>
      </c>
      <c r="AV13" s="217">
        <v>0.4</v>
      </c>
      <c r="AW13" s="217">
        <v>0.4</v>
      </c>
      <c r="AX13" s="217">
        <v>0.4</v>
      </c>
      <c r="AY13" s="217">
        <v>0.4</v>
      </c>
      <c r="AZ13" s="217">
        <v>0.4</v>
      </c>
      <c r="BA13" s="81"/>
    </row>
    <row r="14" spans="1:53" x14ac:dyDescent="0.25">
      <c r="A14" s="95" t="s">
        <v>333</v>
      </c>
      <c r="B14" s="95" t="s">
        <v>338</v>
      </c>
      <c r="C14" s="95" t="s">
        <v>293</v>
      </c>
      <c r="D14" s="95" t="s">
        <v>103</v>
      </c>
      <c r="E14" s="95" t="s">
        <v>284</v>
      </c>
      <c r="F14" s="95" t="s">
        <v>341</v>
      </c>
      <c r="G14" s="217">
        <v>0</v>
      </c>
      <c r="H14" s="217">
        <v>0</v>
      </c>
      <c r="I14" s="217">
        <v>0</v>
      </c>
      <c r="J14" s="217">
        <v>0</v>
      </c>
      <c r="K14" s="217">
        <v>0</v>
      </c>
      <c r="L14" s="217">
        <v>0</v>
      </c>
      <c r="M14" s="217">
        <v>0</v>
      </c>
      <c r="N14" s="217">
        <v>0</v>
      </c>
      <c r="O14" s="217">
        <v>0</v>
      </c>
      <c r="P14" s="217">
        <v>0</v>
      </c>
      <c r="Q14" s="217">
        <v>0</v>
      </c>
      <c r="R14" s="217">
        <v>0</v>
      </c>
      <c r="S14" s="217">
        <v>0</v>
      </c>
      <c r="T14" s="217">
        <v>0</v>
      </c>
      <c r="U14" s="217">
        <v>0</v>
      </c>
      <c r="V14" s="217">
        <v>0.1</v>
      </c>
      <c r="W14" s="217">
        <v>0.1</v>
      </c>
      <c r="X14" s="217">
        <v>0.1</v>
      </c>
      <c r="Y14" s="217">
        <v>0.2</v>
      </c>
      <c r="Z14" s="217">
        <v>0.2</v>
      </c>
      <c r="AA14" s="217">
        <v>0.3</v>
      </c>
      <c r="AB14" s="217">
        <v>0.4</v>
      </c>
      <c r="AC14" s="217">
        <v>0.5</v>
      </c>
      <c r="AD14" s="217">
        <v>0.6</v>
      </c>
      <c r="AE14" s="217">
        <v>0.7</v>
      </c>
      <c r="AF14" s="217">
        <v>0.9</v>
      </c>
      <c r="AG14" s="217">
        <v>1</v>
      </c>
      <c r="AH14" s="217">
        <v>1.2</v>
      </c>
      <c r="AI14" s="217">
        <v>1.4</v>
      </c>
      <c r="AJ14" s="217">
        <v>1.6</v>
      </c>
      <c r="AK14" s="217">
        <v>1.8</v>
      </c>
      <c r="AL14" s="217">
        <v>2</v>
      </c>
      <c r="AM14" s="217">
        <v>2.2000000000000002</v>
      </c>
      <c r="AN14" s="217">
        <v>2.4</v>
      </c>
      <c r="AO14" s="217">
        <v>2.6</v>
      </c>
      <c r="AP14" s="217">
        <v>2.7</v>
      </c>
      <c r="AQ14" s="217">
        <v>2.9</v>
      </c>
      <c r="AR14" s="217">
        <v>3</v>
      </c>
      <c r="AS14" s="217">
        <v>3.2</v>
      </c>
      <c r="AT14" s="217">
        <v>3.3</v>
      </c>
      <c r="AU14" s="217">
        <v>3.4</v>
      </c>
      <c r="AV14" s="217">
        <v>3.5</v>
      </c>
      <c r="AW14" s="217">
        <v>3.7</v>
      </c>
      <c r="AX14" s="217">
        <v>3.8</v>
      </c>
      <c r="AY14" s="217">
        <v>3.9</v>
      </c>
      <c r="AZ14" s="217">
        <v>3.9</v>
      </c>
      <c r="BA14" s="81"/>
    </row>
    <row r="15" spans="1:53" x14ac:dyDescent="0.25">
      <c r="A15" s="95" t="s">
        <v>333</v>
      </c>
      <c r="B15" s="95" t="s">
        <v>338</v>
      </c>
      <c r="C15" s="95" t="s">
        <v>293</v>
      </c>
      <c r="D15" s="95" t="s">
        <v>101</v>
      </c>
      <c r="E15" s="95" t="s">
        <v>284</v>
      </c>
      <c r="F15" s="95" t="s">
        <v>339</v>
      </c>
      <c r="G15" s="217">
        <v>0</v>
      </c>
      <c r="H15" s="217">
        <v>0</v>
      </c>
      <c r="I15" s="217">
        <v>0</v>
      </c>
      <c r="J15" s="217">
        <v>0</v>
      </c>
      <c r="K15" s="217">
        <v>0</v>
      </c>
      <c r="L15" s="217">
        <v>0</v>
      </c>
      <c r="M15" s="217">
        <v>0</v>
      </c>
      <c r="N15" s="217">
        <v>0</v>
      </c>
      <c r="O15" s="217">
        <v>0</v>
      </c>
      <c r="P15" s="217">
        <v>0</v>
      </c>
      <c r="Q15" s="217">
        <v>0</v>
      </c>
      <c r="R15" s="217">
        <v>0</v>
      </c>
      <c r="S15" s="217">
        <v>0</v>
      </c>
      <c r="T15" s="217">
        <v>0</v>
      </c>
      <c r="U15" s="217">
        <v>0</v>
      </c>
      <c r="V15" s="217">
        <v>0</v>
      </c>
      <c r="W15" s="217">
        <v>0</v>
      </c>
      <c r="X15" s="217">
        <v>0.1</v>
      </c>
      <c r="Y15" s="217">
        <v>0.1</v>
      </c>
      <c r="Z15" s="217">
        <v>0.1</v>
      </c>
      <c r="AA15" s="217">
        <v>0.1</v>
      </c>
      <c r="AB15" s="217">
        <v>0.1</v>
      </c>
      <c r="AC15" s="217">
        <v>0.1</v>
      </c>
      <c r="AD15" s="217">
        <v>0.2</v>
      </c>
      <c r="AE15" s="217">
        <v>0.2</v>
      </c>
      <c r="AF15" s="217">
        <v>0.2</v>
      </c>
      <c r="AG15" s="217">
        <v>0.3</v>
      </c>
      <c r="AH15" s="217">
        <v>0.3</v>
      </c>
      <c r="AI15" s="217">
        <v>0.4</v>
      </c>
      <c r="AJ15" s="217">
        <v>0.5</v>
      </c>
      <c r="AK15" s="217">
        <v>0.5</v>
      </c>
      <c r="AL15" s="217">
        <v>0.6</v>
      </c>
      <c r="AM15" s="217">
        <v>0.8</v>
      </c>
      <c r="AN15" s="217">
        <v>0.9</v>
      </c>
      <c r="AO15" s="217">
        <v>1.1000000000000001</v>
      </c>
      <c r="AP15" s="217">
        <v>1.2</v>
      </c>
      <c r="AQ15" s="217">
        <v>1.4</v>
      </c>
      <c r="AR15" s="217">
        <v>1.6</v>
      </c>
      <c r="AS15" s="217">
        <v>1.8</v>
      </c>
      <c r="AT15" s="217">
        <v>1.9</v>
      </c>
      <c r="AU15" s="217">
        <v>2.1</v>
      </c>
      <c r="AV15" s="217">
        <v>2.2000000000000002</v>
      </c>
      <c r="AW15" s="217">
        <v>2.4</v>
      </c>
      <c r="AX15" s="217">
        <v>2.5</v>
      </c>
      <c r="AY15" s="217">
        <v>2.5</v>
      </c>
      <c r="AZ15" s="217">
        <v>2.6</v>
      </c>
      <c r="BA15" s="81"/>
    </row>
    <row r="16" spans="1:53" x14ac:dyDescent="0.25">
      <c r="A16" s="95" t="s">
        <v>333</v>
      </c>
      <c r="B16" s="95" t="s">
        <v>338</v>
      </c>
      <c r="C16" s="95" t="s">
        <v>293</v>
      </c>
      <c r="D16" s="95" t="s">
        <v>101</v>
      </c>
      <c r="E16" s="95" t="s">
        <v>284</v>
      </c>
      <c r="F16" s="95" t="s">
        <v>340</v>
      </c>
      <c r="G16" s="217">
        <v>0</v>
      </c>
      <c r="H16" s="217">
        <v>0</v>
      </c>
      <c r="I16" s="217">
        <v>0</v>
      </c>
      <c r="J16" s="217">
        <v>0</v>
      </c>
      <c r="K16" s="217">
        <v>0</v>
      </c>
      <c r="L16" s="217">
        <v>0</v>
      </c>
      <c r="M16" s="217">
        <v>0</v>
      </c>
      <c r="N16" s="217">
        <v>0</v>
      </c>
      <c r="O16" s="217">
        <v>0</v>
      </c>
      <c r="P16" s="217">
        <v>0</v>
      </c>
      <c r="Q16" s="217">
        <v>0</v>
      </c>
      <c r="R16" s="217">
        <v>0</v>
      </c>
      <c r="S16" s="217">
        <v>0</v>
      </c>
      <c r="T16" s="217">
        <v>0</v>
      </c>
      <c r="U16" s="217">
        <v>0</v>
      </c>
      <c r="V16" s="217">
        <v>0</v>
      </c>
      <c r="W16" s="217">
        <v>0</v>
      </c>
      <c r="X16" s="217">
        <v>0</v>
      </c>
      <c r="Y16" s="217">
        <v>0</v>
      </c>
      <c r="Z16" s="217">
        <v>0</v>
      </c>
      <c r="AA16" s="217">
        <v>0</v>
      </c>
      <c r="AB16" s="217">
        <v>0</v>
      </c>
      <c r="AC16" s="217">
        <v>0</v>
      </c>
      <c r="AD16" s="217">
        <v>0</v>
      </c>
      <c r="AE16" s="217">
        <v>0</v>
      </c>
      <c r="AF16" s="217">
        <v>0</v>
      </c>
      <c r="AG16" s="217">
        <v>0</v>
      </c>
      <c r="AH16" s="217">
        <v>0</v>
      </c>
      <c r="AI16" s="217">
        <v>0</v>
      </c>
      <c r="AJ16" s="217">
        <v>0</v>
      </c>
      <c r="AK16" s="217">
        <v>0</v>
      </c>
      <c r="AL16" s="217">
        <v>0</v>
      </c>
      <c r="AM16" s="217">
        <v>0.1</v>
      </c>
      <c r="AN16" s="217">
        <v>0.1</v>
      </c>
      <c r="AO16" s="217">
        <v>0.1</v>
      </c>
      <c r="AP16" s="217">
        <v>0.1</v>
      </c>
      <c r="AQ16" s="217">
        <v>0.1</v>
      </c>
      <c r="AR16" s="217">
        <v>0.1</v>
      </c>
      <c r="AS16" s="217">
        <v>0.1</v>
      </c>
      <c r="AT16" s="217">
        <v>0.1</v>
      </c>
      <c r="AU16" s="217">
        <v>0.1</v>
      </c>
      <c r="AV16" s="217">
        <v>0.1</v>
      </c>
      <c r="AW16" s="217">
        <v>0.2</v>
      </c>
      <c r="AX16" s="217">
        <v>0.2</v>
      </c>
      <c r="AY16" s="217">
        <v>0.2</v>
      </c>
      <c r="AZ16" s="217">
        <v>0.2</v>
      </c>
      <c r="BA16" s="81"/>
    </row>
    <row r="17" spans="1:53" x14ac:dyDescent="0.25">
      <c r="A17" s="95" t="s">
        <v>333</v>
      </c>
      <c r="B17" s="95" t="s">
        <v>338</v>
      </c>
      <c r="C17" s="95" t="s">
        <v>293</v>
      </c>
      <c r="D17" s="95" t="s">
        <v>101</v>
      </c>
      <c r="E17" s="95" t="s">
        <v>284</v>
      </c>
      <c r="F17" s="95" t="s">
        <v>341</v>
      </c>
      <c r="G17" s="217">
        <v>0</v>
      </c>
      <c r="H17" s="217">
        <v>0</v>
      </c>
      <c r="I17" s="217">
        <v>0</v>
      </c>
      <c r="J17" s="217">
        <v>0</v>
      </c>
      <c r="K17" s="217">
        <v>0</v>
      </c>
      <c r="L17" s="217">
        <v>0</v>
      </c>
      <c r="M17" s="217">
        <v>0</v>
      </c>
      <c r="N17" s="217">
        <v>0</v>
      </c>
      <c r="O17" s="217">
        <v>0</v>
      </c>
      <c r="P17" s="217">
        <v>0</v>
      </c>
      <c r="Q17" s="217">
        <v>0</v>
      </c>
      <c r="R17" s="217">
        <v>0</v>
      </c>
      <c r="S17" s="217">
        <v>0</v>
      </c>
      <c r="T17" s="217">
        <v>0</v>
      </c>
      <c r="U17" s="217">
        <v>0</v>
      </c>
      <c r="V17" s="217">
        <v>0</v>
      </c>
      <c r="W17" s="217">
        <v>0</v>
      </c>
      <c r="X17" s="217">
        <v>0</v>
      </c>
      <c r="Y17" s="217">
        <v>0</v>
      </c>
      <c r="Z17" s="217">
        <v>0</v>
      </c>
      <c r="AA17" s="217">
        <v>0.1</v>
      </c>
      <c r="AB17" s="217">
        <v>0.1</v>
      </c>
      <c r="AC17" s="217">
        <v>0.1</v>
      </c>
      <c r="AD17" s="217">
        <v>0.1</v>
      </c>
      <c r="AE17" s="217">
        <v>0.1</v>
      </c>
      <c r="AF17" s="217">
        <v>0.1</v>
      </c>
      <c r="AG17" s="217">
        <v>0.2</v>
      </c>
      <c r="AH17" s="217">
        <v>0.2</v>
      </c>
      <c r="AI17" s="217">
        <v>0.2</v>
      </c>
      <c r="AJ17" s="217">
        <v>0.3</v>
      </c>
      <c r="AK17" s="217">
        <v>0.3</v>
      </c>
      <c r="AL17" s="217">
        <v>0.4</v>
      </c>
      <c r="AM17" s="217">
        <v>0.5</v>
      </c>
      <c r="AN17" s="217">
        <v>0.5</v>
      </c>
      <c r="AO17" s="217">
        <v>0.6</v>
      </c>
      <c r="AP17" s="217">
        <v>0.7</v>
      </c>
      <c r="AQ17" s="217">
        <v>0.8</v>
      </c>
      <c r="AR17" s="217">
        <v>0.9</v>
      </c>
      <c r="AS17" s="217">
        <v>1</v>
      </c>
      <c r="AT17" s="217">
        <v>1.1000000000000001</v>
      </c>
      <c r="AU17" s="217">
        <v>1.2</v>
      </c>
      <c r="AV17" s="217">
        <v>1.3</v>
      </c>
      <c r="AW17" s="217">
        <v>1.4</v>
      </c>
      <c r="AX17" s="217">
        <v>1.5</v>
      </c>
      <c r="AY17" s="217">
        <v>1.5</v>
      </c>
      <c r="AZ17" s="217">
        <v>1.5</v>
      </c>
      <c r="BA17" s="81"/>
    </row>
    <row r="18" spans="1:53" x14ac:dyDescent="0.25">
      <c r="A18" s="95" t="s">
        <v>337</v>
      </c>
      <c r="B18" s="95" t="s">
        <v>338</v>
      </c>
      <c r="C18" s="95" t="s">
        <v>335</v>
      </c>
      <c r="D18" s="95" t="s">
        <v>101</v>
      </c>
      <c r="E18" s="95" t="s">
        <v>284</v>
      </c>
      <c r="F18" s="95" t="s">
        <v>336</v>
      </c>
      <c r="G18" s="102">
        <v>0</v>
      </c>
      <c r="H18" s="102">
        <v>0</v>
      </c>
      <c r="I18" s="102">
        <v>0</v>
      </c>
      <c r="J18" s="102">
        <v>0</v>
      </c>
      <c r="K18" s="102">
        <v>0</v>
      </c>
      <c r="L18" s="102">
        <v>0</v>
      </c>
      <c r="M18" s="102">
        <v>0</v>
      </c>
      <c r="N18" s="102">
        <v>0</v>
      </c>
      <c r="O18" s="102">
        <v>0</v>
      </c>
      <c r="P18" s="102">
        <v>0</v>
      </c>
      <c r="Q18" s="102">
        <v>0</v>
      </c>
      <c r="R18" s="102">
        <v>26</v>
      </c>
      <c r="S18" s="102">
        <v>40</v>
      </c>
      <c r="T18" s="102">
        <v>133</v>
      </c>
      <c r="U18" s="102">
        <v>109</v>
      </c>
      <c r="V18" s="102">
        <v>136</v>
      </c>
      <c r="W18" s="102">
        <v>172</v>
      </c>
      <c r="X18" s="102">
        <v>210</v>
      </c>
      <c r="Y18" s="102">
        <v>251</v>
      </c>
      <c r="Z18" s="102">
        <v>295</v>
      </c>
      <c r="AA18" s="102">
        <v>343</v>
      </c>
      <c r="AB18" s="102">
        <v>399</v>
      </c>
      <c r="AC18" s="102">
        <v>460</v>
      </c>
      <c r="AD18" s="102">
        <v>528</v>
      </c>
      <c r="AE18" s="102">
        <v>605</v>
      </c>
      <c r="AF18" s="102">
        <v>692</v>
      </c>
      <c r="AG18" s="102">
        <v>792</v>
      </c>
      <c r="AH18" s="102">
        <v>906</v>
      </c>
      <c r="AI18" s="102">
        <v>1038</v>
      </c>
      <c r="AJ18" s="102">
        <v>1190</v>
      </c>
      <c r="AK18" s="102">
        <v>1368</v>
      </c>
      <c r="AL18" s="102">
        <v>1574</v>
      </c>
      <c r="AM18" s="102">
        <v>1815</v>
      </c>
      <c r="AN18" s="102">
        <v>2097</v>
      </c>
      <c r="AO18" s="102">
        <v>2425</v>
      </c>
      <c r="AP18" s="102">
        <v>2809</v>
      </c>
      <c r="AQ18" s="102">
        <v>3256</v>
      </c>
      <c r="AR18" s="102">
        <v>3775</v>
      </c>
      <c r="AS18" s="102">
        <v>4375</v>
      </c>
      <c r="AT18" s="102">
        <v>5065</v>
      </c>
      <c r="AU18" s="102">
        <v>5855</v>
      </c>
      <c r="AV18" s="102">
        <v>6750</v>
      </c>
      <c r="AW18" s="102">
        <v>7757</v>
      </c>
      <c r="AX18" s="102">
        <v>8876</v>
      </c>
      <c r="AY18" s="102">
        <v>10107</v>
      </c>
      <c r="AZ18" s="102">
        <v>11443</v>
      </c>
      <c r="BA18" s="81"/>
    </row>
    <row r="19" spans="1:53" x14ac:dyDescent="0.25">
      <c r="A19" s="95" t="s">
        <v>337</v>
      </c>
      <c r="B19" s="95" t="s">
        <v>338</v>
      </c>
      <c r="C19" s="95" t="s">
        <v>335</v>
      </c>
      <c r="D19" s="95" t="s">
        <v>232</v>
      </c>
      <c r="E19" s="95" t="s">
        <v>284</v>
      </c>
      <c r="F19" s="95" t="s">
        <v>336</v>
      </c>
      <c r="G19" s="102">
        <v>0</v>
      </c>
      <c r="H19" s="102">
        <v>0</v>
      </c>
      <c r="I19" s="102">
        <v>0</v>
      </c>
      <c r="J19" s="102">
        <v>0</v>
      </c>
      <c r="K19" s="102">
        <v>0</v>
      </c>
      <c r="L19" s="102">
        <v>0</v>
      </c>
      <c r="M19" s="102">
        <v>0</v>
      </c>
      <c r="N19" s="102">
        <v>0</v>
      </c>
      <c r="O19" s="102">
        <v>0</v>
      </c>
      <c r="P19" s="102">
        <v>0</v>
      </c>
      <c r="Q19" s="102">
        <v>0</v>
      </c>
      <c r="R19" s="102">
        <v>26</v>
      </c>
      <c r="S19" s="102">
        <v>40</v>
      </c>
      <c r="T19" s="102">
        <v>133</v>
      </c>
      <c r="U19" s="102">
        <v>155</v>
      </c>
      <c r="V19" s="102">
        <v>224</v>
      </c>
      <c r="W19" s="102">
        <v>300</v>
      </c>
      <c r="X19" s="102">
        <v>386</v>
      </c>
      <c r="Y19" s="102">
        <v>484</v>
      </c>
      <c r="Z19" s="102"/>
      <c r="AA19" s="102"/>
      <c r="AB19" s="102"/>
      <c r="AC19" s="102"/>
      <c r="AD19" s="102"/>
      <c r="AE19" s="102"/>
      <c r="AF19" s="102"/>
      <c r="AG19" s="102"/>
      <c r="AH19" s="102"/>
      <c r="AI19" s="102"/>
      <c r="AJ19" s="102"/>
      <c r="AK19" s="102"/>
      <c r="AL19" s="102"/>
      <c r="AM19" s="102"/>
      <c r="AN19" s="102"/>
      <c r="AO19" s="102"/>
      <c r="AP19" s="102"/>
      <c r="AQ19" s="102"/>
      <c r="AR19" s="102"/>
      <c r="AS19" s="102"/>
      <c r="AT19" s="102"/>
      <c r="AU19" s="102"/>
      <c r="AV19" s="102"/>
      <c r="AW19" s="102"/>
      <c r="AX19" s="102"/>
      <c r="AY19" s="102"/>
      <c r="AZ19" s="102"/>
      <c r="BA19" s="81"/>
    </row>
    <row r="20" spans="1:53" x14ac:dyDescent="0.25">
      <c r="A20" s="95" t="s">
        <v>333</v>
      </c>
      <c r="B20" s="95" t="s">
        <v>338</v>
      </c>
      <c r="C20" s="95" t="s">
        <v>293</v>
      </c>
      <c r="D20" s="95" t="s">
        <v>232</v>
      </c>
      <c r="E20" s="95" t="s">
        <v>284</v>
      </c>
      <c r="F20" s="95" t="s">
        <v>339</v>
      </c>
      <c r="G20" s="217">
        <v>0</v>
      </c>
      <c r="H20" s="217">
        <v>0</v>
      </c>
      <c r="I20" s="217">
        <v>0</v>
      </c>
      <c r="J20" s="217">
        <v>0</v>
      </c>
      <c r="K20" s="217">
        <v>0</v>
      </c>
      <c r="L20" s="217">
        <v>0</v>
      </c>
      <c r="M20" s="217">
        <v>0</v>
      </c>
      <c r="N20" s="217">
        <v>0</v>
      </c>
      <c r="O20" s="217">
        <v>0</v>
      </c>
      <c r="P20" s="217">
        <v>0</v>
      </c>
      <c r="Q20" s="217">
        <v>0</v>
      </c>
      <c r="R20" s="217">
        <v>0</v>
      </c>
      <c r="S20" s="217">
        <v>0</v>
      </c>
      <c r="T20" s="217">
        <v>0</v>
      </c>
      <c r="U20" s="217">
        <v>0</v>
      </c>
      <c r="V20" s="217">
        <v>0.1</v>
      </c>
      <c r="W20" s="217">
        <v>0.1</v>
      </c>
      <c r="X20" s="217">
        <v>0.1</v>
      </c>
      <c r="Y20" s="217">
        <v>0.2</v>
      </c>
      <c r="Z20" s="217"/>
      <c r="AA20" s="217"/>
      <c r="AB20" s="217"/>
      <c r="AC20" s="217"/>
      <c r="AD20" s="217"/>
      <c r="AE20" s="217"/>
      <c r="AF20" s="217"/>
      <c r="AG20" s="217"/>
      <c r="AH20" s="217"/>
      <c r="AI20" s="217"/>
      <c r="AJ20" s="217"/>
      <c r="AK20" s="217"/>
      <c r="AL20" s="217"/>
      <c r="AM20" s="217"/>
      <c r="AN20" s="217"/>
      <c r="AO20" s="217"/>
      <c r="AP20" s="217"/>
      <c r="AQ20" s="217"/>
      <c r="AR20" s="217"/>
      <c r="AS20" s="217"/>
      <c r="AT20" s="217"/>
      <c r="AU20" s="217"/>
      <c r="AV20" s="217"/>
      <c r="AW20" s="217"/>
      <c r="AX20" s="217"/>
      <c r="AY20" s="217"/>
      <c r="AZ20" s="217"/>
      <c r="BA20" s="81"/>
    </row>
    <row r="21" spans="1:53" x14ac:dyDescent="0.25">
      <c r="A21" s="95" t="s">
        <v>333</v>
      </c>
      <c r="B21" s="95" t="s">
        <v>338</v>
      </c>
      <c r="C21" s="95" t="s">
        <v>293</v>
      </c>
      <c r="D21" s="95" t="s">
        <v>232</v>
      </c>
      <c r="E21" s="95" t="s">
        <v>284</v>
      </c>
      <c r="F21" s="95" t="s">
        <v>340</v>
      </c>
      <c r="G21" s="217">
        <v>0</v>
      </c>
      <c r="H21" s="217">
        <v>0</v>
      </c>
      <c r="I21" s="217">
        <v>0</v>
      </c>
      <c r="J21" s="217">
        <v>0</v>
      </c>
      <c r="K21" s="217">
        <v>0</v>
      </c>
      <c r="L21" s="217">
        <v>0</v>
      </c>
      <c r="M21" s="217">
        <v>0</v>
      </c>
      <c r="N21" s="217">
        <v>0</v>
      </c>
      <c r="O21" s="217">
        <v>0</v>
      </c>
      <c r="P21" s="217">
        <v>0</v>
      </c>
      <c r="Q21" s="217">
        <v>0</v>
      </c>
      <c r="R21" s="217">
        <v>0</v>
      </c>
      <c r="S21" s="217">
        <v>0</v>
      </c>
      <c r="T21" s="217">
        <v>0</v>
      </c>
      <c r="U21" s="217">
        <v>0</v>
      </c>
      <c r="V21" s="217">
        <v>0</v>
      </c>
      <c r="W21" s="217">
        <v>0</v>
      </c>
      <c r="X21" s="217">
        <v>0</v>
      </c>
      <c r="Y21" s="217">
        <v>0</v>
      </c>
      <c r="Z21" s="217"/>
      <c r="AA21" s="217"/>
      <c r="AB21" s="217"/>
      <c r="AC21" s="217"/>
      <c r="AD21" s="217"/>
      <c r="AE21" s="217"/>
      <c r="AF21" s="217"/>
      <c r="AG21" s="217"/>
      <c r="AH21" s="217"/>
      <c r="AI21" s="217"/>
      <c r="AJ21" s="217"/>
      <c r="AK21" s="217"/>
      <c r="AL21" s="217"/>
      <c r="AM21" s="217"/>
      <c r="AN21" s="217"/>
      <c r="AO21" s="217"/>
      <c r="AP21" s="217"/>
      <c r="AQ21" s="217"/>
      <c r="AR21" s="217"/>
      <c r="AS21" s="217"/>
      <c r="AT21" s="217"/>
      <c r="AU21" s="217"/>
      <c r="AV21" s="217"/>
      <c r="AW21" s="217"/>
      <c r="AX21" s="217"/>
      <c r="AY21" s="217"/>
      <c r="AZ21" s="217"/>
      <c r="BA21" s="81"/>
    </row>
    <row r="22" spans="1:53" x14ac:dyDescent="0.25">
      <c r="A22" s="95" t="s">
        <v>333</v>
      </c>
      <c r="B22" s="95" t="s">
        <v>338</v>
      </c>
      <c r="C22" s="95" t="s">
        <v>293</v>
      </c>
      <c r="D22" s="95" t="s">
        <v>232</v>
      </c>
      <c r="E22" s="95" t="s">
        <v>284</v>
      </c>
      <c r="F22" s="95" t="s">
        <v>341</v>
      </c>
      <c r="G22" s="217">
        <v>0</v>
      </c>
      <c r="H22" s="217">
        <v>0</v>
      </c>
      <c r="I22" s="217">
        <v>0</v>
      </c>
      <c r="J22" s="217">
        <v>0</v>
      </c>
      <c r="K22" s="217">
        <v>0</v>
      </c>
      <c r="L22" s="217">
        <v>0</v>
      </c>
      <c r="M22" s="217">
        <v>0</v>
      </c>
      <c r="N22" s="217">
        <v>0</v>
      </c>
      <c r="O22" s="217">
        <v>0</v>
      </c>
      <c r="P22" s="217">
        <v>0</v>
      </c>
      <c r="Q22" s="217">
        <v>0</v>
      </c>
      <c r="R22" s="217">
        <v>0</v>
      </c>
      <c r="S22" s="217">
        <v>0</v>
      </c>
      <c r="T22" s="217">
        <v>0</v>
      </c>
      <c r="U22" s="217">
        <v>0</v>
      </c>
      <c r="V22" s="217">
        <v>0</v>
      </c>
      <c r="W22" s="217">
        <v>0.1</v>
      </c>
      <c r="X22" s="217">
        <v>0.1</v>
      </c>
      <c r="Y22" s="217">
        <v>0.1</v>
      </c>
      <c r="Z22" s="217"/>
      <c r="AA22" s="217"/>
      <c r="AB22" s="217"/>
      <c r="AC22" s="217"/>
      <c r="AD22" s="217"/>
      <c r="AE22" s="217"/>
      <c r="AF22" s="217"/>
      <c r="AG22" s="217"/>
      <c r="AH22" s="217"/>
      <c r="AI22" s="217"/>
      <c r="AJ22" s="217"/>
      <c r="AK22" s="217"/>
      <c r="AL22" s="217"/>
      <c r="AM22" s="217"/>
      <c r="AN22" s="217"/>
      <c r="AO22" s="217"/>
      <c r="AP22" s="217"/>
      <c r="AQ22" s="217"/>
      <c r="AR22" s="217"/>
      <c r="AS22" s="217"/>
      <c r="AT22" s="217"/>
      <c r="AU22" s="217"/>
      <c r="AV22" s="217"/>
      <c r="AW22" s="217"/>
      <c r="AX22" s="217"/>
      <c r="AY22" s="217"/>
      <c r="AZ22" s="217"/>
      <c r="BA22" s="81"/>
    </row>
    <row r="23" spans="1:53" x14ac:dyDescent="0.25">
      <c r="A23" s="95" t="s">
        <v>337</v>
      </c>
      <c r="B23" s="95" t="s">
        <v>338</v>
      </c>
      <c r="C23" s="95" t="s">
        <v>335</v>
      </c>
      <c r="D23" s="95" t="s">
        <v>114</v>
      </c>
      <c r="E23" s="95" t="s">
        <v>284</v>
      </c>
      <c r="F23" s="95" t="s">
        <v>336</v>
      </c>
      <c r="G23" s="102">
        <v>0</v>
      </c>
      <c r="H23" s="102">
        <v>0</v>
      </c>
      <c r="I23" s="102">
        <v>0</v>
      </c>
      <c r="J23" s="102">
        <v>0</v>
      </c>
      <c r="K23" s="102">
        <v>0</v>
      </c>
      <c r="L23" s="102">
        <v>0</v>
      </c>
      <c r="M23" s="102">
        <v>0</v>
      </c>
      <c r="N23" s="102">
        <v>0</v>
      </c>
      <c r="O23" s="102">
        <v>0</v>
      </c>
      <c r="P23" s="102">
        <v>0</v>
      </c>
      <c r="Q23" s="102">
        <v>0</v>
      </c>
      <c r="R23" s="102">
        <v>26</v>
      </c>
      <c r="S23" s="102">
        <v>40</v>
      </c>
      <c r="T23" s="102">
        <v>133</v>
      </c>
      <c r="U23" s="102">
        <v>109</v>
      </c>
      <c r="V23" s="102">
        <v>143</v>
      </c>
      <c r="W23" s="102">
        <v>183</v>
      </c>
      <c r="X23" s="102">
        <v>228</v>
      </c>
      <c r="Y23" s="102">
        <v>278</v>
      </c>
      <c r="Z23" s="102">
        <v>336</v>
      </c>
      <c r="AA23" s="102">
        <v>403</v>
      </c>
      <c r="AB23" s="102">
        <v>486</v>
      </c>
      <c r="AC23" s="102">
        <v>585</v>
      </c>
      <c r="AD23" s="102">
        <v>706</v>
      </c>
      <c r="AE23" s="102">
        <v>854</v>
      </c>
      <c r="AF23" s="102">
        <v>1037</v>
      </c>
      <c r="AG23" s="102">
        <v>1261</v>
      </c>
      <c r="AH23" s="102">
        <v>1533</v>
      </c>
      <c r="AI23" s="102">
        <v>1855</v>
      </c>
      <c r="AJ23" s="102">
        <v>2226</v>
      </c>
      <c r="AK23" s="102">
        <v>2636</v>
      </c>
      <c r="AL23" s="102">
        <v>3068</v>
      </c>
      <c r="AM23" s="102">
        <v>3506</v>
      </c>
      <c r="AN23" s="102">
        <v>3939</v>
      </c>
      <c r="AO23" s="102">
        <v>4368</v>
      </c>
      <c r="AP23" s="102">
        <v>4803</v>
      </c>
      <c r="AQ23" s="102">
        <v>5260</v>
      </c>
      <c r="AR23" s="102">
        <v>5757</v>
      </c>
      <c r="AS23" s="102">
        <v>6309</v>
      </c>
      <c r="AT23" s="102">
        <v>6931</v>
      </c>
      <c r="AU23" s="102">
        <v>7635</v>
      </c>
      <c r="AV23" s="102">
        <v>8430</v>
      </c>
      <c r="AW23" s="102">
        <v>9325</v>
      </c>
      <c r="AX23" s="102">
        <v>10323</v>
      </c>
      <c r="AY23" s="102">
        <v>11426</v>
      </c>
      <c r="AZ23" s="102">
        <v>12631</v>
      </c>
      <c r="BA23" s="81"/>
    </row>
    <row r="24" spans="1:53" x14ac:dyDescent="0.25">
      <c r="A24" s="95" t="s">
        <v>333</v>
      </c>
      <c r="B24" s="95" t="s">
        <v>338</v>
      </c>
      <c r="C24" s="95" t="s">
        <v>293</v>
      </c>
      <c r="D24" s="95" t="s">
        <v>114</v>
      </c>
      <c r="E24" s="95" t="s">
        <v>284</v>
      </c>
      <c r="F24" s="95" t="s">
        <v>339</v>
      </c>
      <c r="G24" s="217">
        <v>0</v>
      </c>
      <c r="H24" s="217">
        <v>0</v>
      </c>
      <c r="I24" s="217">
        <v>0</v>
      </c>
      <c r="J24" s="217">
        <v>0</v>
      </c>
      <c r="K24" s="217">
        <v>0</v>
      </c>
      <c r="L24" s="217">
        <v>0</v>
      </c>
      <c r="M24" s="217">
        <v>0</v>
      </c>
      <c r="N24" s="217">
        <v>0</v>
      </c>
      <c r="O24" s="217">
        <v>0</v>
      </c>
      <c r="P24" s="217">
        <v>0</v>
      </c>
      <c r="Q24" s="217">
        <v>0</v>
      </c>
      <c r="R24" s="217">
        <v>0</v>
      </c>
      <c r="S24" s="217">
        <v>0</v>
      </c>
      <c r="T24" s="217">
        <v>0</v>
      </c>
      <c r="U24" s="217">
        <v>0</v>
      </c>
      <c r="V24" s="217">
        <v>0.1</v>
      </c>
      <c r="W24" s="217">
        <v>0.1</v>
      </c>
      <c r="X24" s="217">
        <v>0.1</v>
      </c>
      <c r="Y24" s="217">
        <v>0.1</v>
      </c>
      <c r="Z24" s="217">
        <v>0.1</v>
      </c>
      <c r="AA24" s="217">
        <v>0.2</v>
      </c>
      <c r="AB24" s="217">
        <v>0.2</v>
      </c>
      <c r="AC24" s="217">
        <v>0.3</v>
      </c>
      <c r="AD24" s="217">
        <v>0.3</v>
      </c>
      <c r="AE24" s="217">
        <v>0.4</v>
      </c>
      <c r="AF24" s="217">
        <v>0.5</v>
      </c>
      <c r="AG24" s="217">
        <v>0.6</v>
      </c>
      <c r="AH24" s="217">
        <v>0.7</v>
      </c>
      <c r="AI24" s="217">
        <v>0.8</v>
      </c>
      <c r="AJ24" s="217">
        <v>1</v>
      </c>
      <c r="AK24" s="217">
        <v>1.2</v>
      </c>
      <c r="AL24" s="217">
        <v>1.5</v>
      </c>
      <c r="AM24" s="217">
        <v>1.8</v>
      </c>
      <c r="AN24" s="217">
        <v>2.1</v>
      </c>
      <c r="AO24" s="217">
        <v>2.5</v>
      </c>
      <c r="AP24" s="217">
        <v>2.9</v>
      </c>
      <c r="AQ24" s="217">
        <v>3.3</v>
      </c>
      <c r="AR24" s="217">
        <v>3.7</v>
      </c>
      <c r="AS24" s="217">
        <v>4.0999999999999996</v>
      </c>
      <c r="AT24" s="217">
        <v>4.5</v>
      </c>
      <c r="AU24" s="217">
        <v>4.8</v>
      </c>
      <c r="AV24" s="217">
        <v>5.0999999999999996</v>
      </c>
      <c r="AW24" s="217">
        <v>5.4</v>
      </c>
      <c r="AX24" s="217">
        <v>5.6</v>
      </c>
      <c r="AY24" s="217">
        <v>5.7</v>
      </c>
      <c r="AZ24" s="371">
        <v>5.9</v>
      </c>
      <c r="BA24" s="81"/>
    </row>
    <row r="25" spans="1:53" x14ac:dyDescent="0.25">
      <c r="A25" s="95" t="s">
        <v>333</v>
      </c>
      <c r="B25" s="95" t="s">
        <v>338</v>
      </c>
      <c r="C25" s="95" t="s">
        <v>293</v>
      </c>
      <c r="D25" s="95" t="s">
        <v>114</v>
      </c>
      <c r="E25" s="95" t="s">
        <v>284</v>
      </c>
      <c r="F25" s="95" t="s">
        <v>340</v>
      </c>
      <c r="G25" s="217">
        <v>0</v>
      </c>
      <c r="H25" s="217">
        <v>0</v>
      </c>
      <c r="I25" s="217">
        <v>0</v>
      </c>
      <c r="J25" s="217">
        <v>0</v>
      </c>
      <c r="K25" s="217">
        <v>0</v>
      </c>
      <c r="L25" s="217">
        <v>0</v>
      </c>
      <c r="M25" s="217">
        <v>0</v>
      </c>
      <c r="N25" s="217">
        <v>0</v>
      </c>
      <c r="O25" s="217">
        <v>0</v>
      </c>
      <c r="P25" s="217">
        <v>0</v>
      </c>
      <c r="Q25" s="217">
        <v>0</v>
      </c>
      <c r="R25" s="217">
        <v>0</v>
      </c>
      <c r="S25" s="217">
        <v>0</v>
      </c>
      <c r="T25" s="217">
        <v>0</v>
      </c>
      <c r="U25" s="217">
        <v>0</v>
      </c>
      <c r="V25" s="217">
        <v>0</v>
      </c>
      <c r="W25" s="217">
        <v>0</v>
      </c>
      <c r="X25" s="217">
        <v>0</v>
      </c>
      <c r="Y25" s="217">
        <v>0</v>
      </c>
      <c r="Z25" s="217">
        <v>0</v>
      </c>
      <c r="AA25" s="217">
        <v>0</v>
      </c>
      <c r="AB25" s="217">
        <v>0</v>
      </c>
      <c r="AC25" s="217">
        <v>0</v>
      </c>
      <c r="AD25" s="217">
        <v>0</v>
      </c>
      <c r="AE25" s="217">
        <v>0</v>
      </c>
      <c r="AF25" s="217">
        <v>0</v>
      </c>
      <c r="AG25" s="217">
        <v>0</v>
      </c>
      <c r="AH25" s="217">
        <v>0</v>
      </c>
      <c r="AI25" s="217">
        <v>0.1</v>
      </c>
      <c r="AJ25" s="217">
        <v>0.1</v>
      </c>
      <c r="AK25" s="217">
        <v>0.1</v>
      </c>
      <c r="AL25" s="217">
        <v>0.1</v>
      </c>
      <c r="AM25" s="217">
        <v>0.1</v>
      </c>
      <c r="AN25" s="217">
        <v>0.1</v>
      </c>
      <c r="AO25" s="217">
        <v>0.2</v>
      </c>
      <c r="AP25" s="217">
        <v>0.2</v>
      </c>
      <c r="AQ25" s="217">
        <v>0.2</v>
      </c>
      <c r="AR25" s="217">
        <v>0.2</v>
      </c>
      <c r="AS25" s="217">
        <v>0.3</v>
      </c>
      <c r="AT25" s="217">
        <v>0.3</v>
      </c>
      <c r="AU25" s="217">
        <v>0.3</v>
      </c>
      <c r="AV25" s="217">
        <v>0.3</v>
      </c>
      <c r="AW25" s="217">
        <v>0.4</v>
      </c>
      <c r="AX25" s="217">
        <v>0.4</v>
      </c>
      <c r="AY25" s="217">
        <v>0.4</v>
      </c>
      <c r="AZ25" s="217">
        <v>0.4</v>
      </c>
      <c r="BA25" s="81"/>
    </row>
    <row r="26" spans="1:53" x14ac:dyDescent="0.25">
      <c r="A26" s="95" t="s">
        <v>333</v>
      </c>
      <c r="B26" s="95" t="s">
        <v>338</v>
      </c>
      <c r="C26" s="95" t="s">
        <v>293</v>
      </c>
      <c r="D26" s="95" t="s">
        <v>114</v>
      </c>
      <c r="E26" s="95" t="s">
        <v>284</v>
      </c>
      <c r="F26" s="95" t="s">
        <v>341</v>
      </c>
      <c r="G26" s="217">
        <v>0</v>
      </c>
      <c r="H26" s="217">
        <v>0</v>
      </c>
      <c r="I26" s="217">
        <v>0</v>
      </c>
      <c r="J26" s="217">
        <v>0</v>
      </c>
      <c r="K26" s="217">
        <v>0</v>
      </c>
      <c r="L26" s="217">
        <v>0</v>
      </c>
      <c r="M26" s="217">
        <v>0</v>
      </c>
      <c r="N26" s="217">
        <v>0</v>
      </c>
      <c r="O26" s="217">
        <v>0</v>
      </c>
      <c r="P26" s="217">
        <v>0</v>
      </c>
      <c r="Q26" s="217">
        <v>0</v>
      </c>
      <c r="R26" s="217">
        <v>0</v>
      </c>
      <c r="S26" s="217">
        <v>0</v>
      </c>
      <c r="T26" s="217">
        <v>0</v>
      </c>
      <c r="U26" s="217">
        <v>0</v>
      </c>
      <c r="V26" s="217">
        <v>0</v>
      </c>
      <c r="W26" s="217">
        <v>0.1</v>
      </c>
      <c r="X26" s="217">
        <v>0.1</v>
      </c>
      <c r="Y26" s="217">
        <v>0.1</v>
      </c>
      <c r="Z26" s="217">
        <v>0.1</v>
      </c>
      <c r="AA26" s="217">
        <v>0.1</v>
      </c>
      <c r="AB26" s="217">
        <v>0.1</v>
      </c>
      <c r="AC26" s="217">
        <v>0.2</v>
      </c>
      <c r="AD26" s="217">
        <v>0.2</v>
      </c>
      <c r="AE26" s="217">
        <v>0.3</v>
      </c>
      <c r="AF26" s="217">
        <v>0.3</v>
      </c>
      <c r="AG26" s="217">
        <v>0.4</v>
      </c>
      <c r="AH26" s="217">
        <v>0.5</v>
      </c>
      <c r="AI26" s="217">
        <v>0.6</v>
      </c>
      <c r="AJ26" s="217">
        <v>0.7</v>
      </c>
      <c r="AK26" s="217">
        <v>0.9</v>
      </c>
      <c r="AL26" s="217">
        <v>1</v>
      </c>
      <c r="AM26" s="217">
        <v>1.2</v>
      </c>
      <c r="AN26" s="217">
        <v>1.5</v>
      </c>
      <c r="AO26" s="217">
        <v>1.7</v>
      </c>
      <c r="AP26" s="217">
        <v>2</v>
      </c>
      <c r="AQ26" s="217">
        <v>2.2999999999999998</v>
      </c>
      <c r="AR26" s="217">
        <v>2.5</v>
      </c>
      <c r="AS26" s="217">
        <v>2.8</v>
      </c>
      <c r="AT26" s="217">
        <v>3.1</v>
      </c>
      <c r="AU26" s="217">
        <v>3.3</v>
      </c>
      <c r="AV26" s="217">
        <v>3.5</v>
      </c>
      <c r="AW26" s="217">
        <v>3.7</v>
      </c>
      <c r="AX26" s="217">
        <v>3.9</v>
      </c>
      <c r="AY26" s="217">
        <v>4</v>
      </c>
      <c r="AZ26" s="217">
        <v>4</v>
      </c>
      <c r="BA26" s="81"/>
    </row>
    <row r="27" spans="1:53" x14ac:dyDescent="0.25">
      <c r="A27" s="95" t="s">
        <v>337</v>
      </c>
      <c r="B27" s="95" t="s">
        <v>338</v>
      </c>
      <c r="C27" s="95" t="s">
        <v>335</v>
      </c>
      <c r="D27" s="95" t="s">
        <v>115</v>
      </c>
      <c r="E27" s="95" t="s">
        <v>284</v>
      </c>
      <c r="F27" s="95" t="s">
        <v>336</v>
      </c>
      <c r="G27" s="102">
        <v>0</v>
      </c>
      <c r="H27" s="102">
        <v>0</v>
      </c>
      <c r="I27" s="102">
        <v>0</v>
      </c>
      <c r="J27" s="102">
        <v>0</v>
      </c>
      <c r="K27" s="102">
        <v>0</v>
      </c>
      <c r="L27" s="102">
        <v>0</v>
      </c>
      <c r="M27" s="102">
        <v>0</v>
      </c>
      <c r="N27" s="104"/>
      <c r="O27" s="104"/>
      <c r="P27" s="104"/>
      <c r="Q27" s="104"/>
      <c r="R27" s="104"/>
      <c r="S27" s="104"/>
      <c r="T27" s="104"/>
      <c r="U27" s="102">
        <v>163</v>
      </c>
      <c r="V27" s="102">
        <v>246</v>
      </c>
      <c r="W27" s="102">
        <v>333</v>
      </c>
      <c r="X27" s="102">
        <v>434</v>
      </c>
      <c r="Y27" s="102">
        <v>551</v>
      </c>
      <c r="Z27" s="102">
        <v>688</v>
      </c>
      <c r="AA27" s="102">
        <v>850</v>
      </c>
      <c r="AB27" s="102">
        <v>1049</v>
      </c>
      <c r="AC27" s="102">
        <v>1289</v>
      </c>
      <c r="AD27" s="102">
        <v>1582</v>
      </c>
      <c r="AE27" s="102">
        <v>1940</v>
      </c>
      <c r="AF27" s="102">
        <v>2381</v>
      </c>
      <c r="AG27" s="102">
        <v>2924</v>
      </c>
      <c r="AH27" s="102">
        <v>3593</v>
      </c>
      <c r="AI27" s="102">
        <v>4414</v>
      </c>
      <c r="AJ27" s="102">
        <v>5412</v>
      </c>
      <c r="AK27" s="102">
        <v>6614</v>
      </c>
      <c r="AL27" s="102">
        <v>8043</v>
      </c>
      <c r="AM27" s="102">
        <v>9714</v>
      </c>
      <c r="AN27" s="102">
        <v>11633</v>
      </c>
      <c r="AO27" s="102">
        <v>13788</v>
      </c>
      <c r="AP27" s="102">
        <v>16147</v>
      </c>
      <c r="AQ27" s="102">
        <v>18651</v>
      </c>
      <c r="AR27" s="102">
        <v>21218</v>
      </c>
      <c r="AS27" s="102">
        <v>23750</v>
      </c>
      <c r="AT27" s="102">
        <v>26151</v>
      </c>
      <c r="AU27" s="102">
        <v>28345</v>
      </c>
      <c r="AV27" s="102">
        <v>30286</v>
      </c>
      <c r="AW27" s="102">
        <v>31971</v>
      </c>
      <c r="AX27" s="102">
        <v>33244</v>
      </c>
      <c r="AY27" s="102">
        <v>34121</v>
      </c>
      <c r="AZ27" s="102">
        <v>34081</v>
      </c>
      <c r="BA27" s="81"/>
    </row>
    <row r="28" spans="1:53" x14ac:dyDescent="0.25">
      <c r="A28" s="95" t="s">
        <v>333</v>
      </c>
      <c r="B28" s="95" t="s">
        <v>338</v>
      </c>
      <c r="C28" s="95" t="s">
        <v>293</v>
      </c>
      <c r="D28" s="95" t="s">
        <v>115</v>
      </c>
      <c r="E28" s="95" t="s">
        <v>284</v>
      </c>
      <c r="F28" s="95" t="s">
        <v>339</v>
      </c>
      <c r="G28" s="217">
        <v>0</v>
      </c>
      <c r="H28" s="217">
        <v>0</v>
      </c>
      <c r="I28" s="217">
        <v>0</v>
      </c>
      <c r="J28" s="217">
        <v>0</v>
      </c>
      <c r="K28" s="217">
        <v>0</v>
      </c>
      <c r="L28" s="217">
        <v>0</v>
      </c>
      <c r="M28" s="217">
        <v>0</v>
      </c>
      <c r="N28" s="217">
        <v>0</v>
      </c>
      <c r="O28" s="217">
        <v>0</v>
      </c>
      <c r="P28" s="217">
        <v>0</v>
      </c>
      <c r="Q28" s="217">
        <v>0</v>
      </c>
      <c r="R28" s="217">
        <v>0</v>
      </c>
      <c r="S28" s="217">
        <v>0</v>
      </c>
      <c r="T28" s="217">
        <v>0</v>
      </c>
      <c r="U28" s="217">
        <v>0.1</v>
      </c>
      <c r="V28" s="217">
        <v>0.1</v>
      </c>
      <c r="W28" s="217">
        <v>0.2</v>
      </c>
      <c r="X28" s="217">
        <v>0.3</v>
      </c>
      <c r="Y28" s="217">
        <v>0.4</v>
      </c>
      <c r="Z28" s="217">
        <v>0.6</v>
      </c>
      <c r="AA28" s="217">
        <v>0.8</v>
      </c>
      <c r="AB28" s="217">
        <v>1</v>
      </c>
      <c r="AC28" s="217">
        <v>1.3</v>
      </c>
      <c r="AD28" s="217">
        <v>1.7</v>
      </c>
      <c r="AE28" s="217">
        <v>2.2000000000000002</v>
      </c>
      <c r="AF28" s="217">
        <v>2.7</v>
      </c>
      <c r="AG28" s="217">
        <v>3.3</v>
      </c>
      <c r="AH28" s="217">
        <v>4</v>
      </c>
      <c r="AI28" s="217">
        <v>4.5999999999999996</v>
      </c>
      <c r="AJ28" s="217">
        <v>5.3</v>
      </c>
      <c r="AK28" s="217">
        <v>5.9</v>
      </c>
      <c r="AL28" s="217">
        <v>6.5</v>
      </c>
      <c r="AM28" s="217">
        <v>7</v>
      </c>
      <c r="AN28" s="217">
        <v>7.5</v>
      </c>
      <c r="AO28" s="217">
        <v>7.9</v>
      </c>
      <c r="AP28" s="217">
        <v>8.4</v>
      </c>
      <c r="AQ28" s="217">
        <v>8.6999999999999993</v>
      </c>
      <c r="AR28" s="217">
        <v>9</v>
      </c>
      <c r="AS28" s="217">
        <v>9.4</v>
      </c>
      <c r="AT28" s="217">
        <v>9.6999999999999993</v>
      </c>
      <c r="AU28" s="217">
        <v>10</v>
      </c>
      <c r="AV28" s="217">
        <v>10.3</v>
      </c>
      <c r="AW28" s="217">
        <v>10.5</v>
      </c>
      <c r="AX28" s="217">
        <v>10.7</v>
      </c>
      <c r="AY28" s="217">
        <v>10.9</v>
      </c>
      <c r="AZ28" s="371">
        <v>10.9</v>
      </c>
      <c r="BA28" s="81"/>
    </row>
    <row r="29" spans="1:53" x14ac:dyDescent="0.25">
      <c r="A29" s="95" t="s">
        <v>333</v>
      </c>
      <c r="B29" s="95" t="s">
        <v>338</v>
      </c>
      <c r="C29" s="95" t="s">
        <v>293</v>
      </c>
      <c r="D29" s="95" t="s">
        <v>115</v>
      </c>
      <c r="E29" s="95" t="s">
        <v>284</v>
      </c>
      <c r="F29" s="95" t="s">
        <v>340</v>
      </c>
      <c r="G29" s="217">
        <v>0</v>
      </c>
      <c r="H29" s="217">
        <v>0</v>
      </c>
      <c r="I29" s="217">
        <v>0</v>
      </c>
      <c r="J29" s="217">
        <v>0</v>
      </c>
      <c r="K29" s="217">
        <v>0</v>
      </c>
      <c r="L29" s="217">
        <v>0</v>
      </c>
      <c r="M29" s="217">
        <v>0</v>
      </c>
      <c r="N29" s="217">
        <v>0</v>
      </c>
      <c r="O29" s="217">
        <v>0</v>
      </c>
      <c r="P29" s="217">
        <v>0</v>
      </c>
      <c r="Q29" s="217">
        <v>0</v>
      </c>
      <c r="R29" s="217">
        <v>0</v>
      </c>
      <c r="S29" s="217">
        <v>0</v>
      </c>
      <c r="T29" s="217">
        <v>0</v>
      </c>
      <c r="U29" s="217">
        <v>0</v>
      </c>
      <c r="V29" s="217">
        <v>0</v>
      </c>
      <c r="W29" s="217">
        <v>0</v>
      </c>
      <c r="X29" s="217">
        <v>0</v>
      </c>
      <c r="Y29" s="217">
        <v>0</v>
      </c>
      <c r="Z29" s="217">
        <v>0</v>
      </c>
      <c r="AA29" s="217">
        <v>0</v>
      </c>
      <c r="AB29" s="217">
        <v>0.1</v>
      </c>
      <c r="AC29" s="217">
        <v>0.1</v>
      </c>
      <c r="AD29" s="217">
        <v>0.1</v>
      </c>
      <c r="AE29" s="217">
        <v>0.1</v>
      </c>
      <c r="AF29" s="217">
        <v>0.2</v>
      </c>
      <c r="AG29" s="217">
        <v>0.2</v>
      </c>
      <c r="AH29" s="217">
        <v>0.3</v>
      </c>
      <c r="AI29" s="217">
        <v>0.3</v>
      </c>
      <c r="AJ29" s="217">
        <v>0.3</v>
      </c>
      <c r="AK29" s="217">
        <v>0.4</v>
      </c>
      <c r="AL29" s="217">
        <v>0.4</v>
      </c>
      <c r="AM29" s="217">
        <v>0.5</v>
      </c>
      <c r="AN29" s="217">
        <v>0.5</v>
      </c>
      <c r="AO29" s="217">
        <v>0.5</v>
      </c>
      <c r="AP29" s="217">
        <v>0.5</v>
      </c>
      <c r="AQ29" s="217">
        <v>0.6</v>
      </c>
      <c r="AR29" s="217">
        <v>0.6</v>
      </c>
      <c r="AS29" s="217">
        <v>0.6</v>
      </c>
      <c r="AT29" s="217">
        <v>0.6</v>
      </c>
      <c r="AU29" s="217">
        <v>0.6</v>
      </c>
      <c r="AV29" s="217">
        <v>0.7</v>
      </c>
      <c r="AW29" s="217">
        <v>0.7</v>
      </c>
      <c r="AX29" s="217">
        <v>0.7</v>
      </c>
      <c r="AY29" s="217">
        <v>0.7</v>
      </c>
      <c r="AZ29" s="217">
        <v>0.7</v>
      </c>
      <c r="BA29" s="81"/>
    </row>
    <row r="30" spans="1:53" x14ac:dyDescent="0.25">
      <c r="A30" s="95" t="s">
        <v>333</v>
      </c>
      <c r="B30" s="95" t="s">
        <v>338</v>
      </c>
      <c r="C30" s="95" t="s">
        <v>293</v>
      </c>
      <c r="D30" s="95" t="s">
        <v>115</v>
      </c>
      <c r="E30" s="95" t="s">
        <v>284</v>
      </c>
      <c r="F30" s="95" t="s">
        <v>341</v>
      </c>
      <c r="G30" s="217">
        <v>0</v>
      </c>
      <c r="H30" s="217">
        <v>0</v>
      </c>
      <c r="I30" s="217">
        <v>0</v>
      </c>
      <c r="J30" s="217">
        <v>0</v>
      </c>
      <c r="K30" s="217">
        <v>0</v>
      </c>
      <c r="L30" s="217">
        <v>0</v>
      </c>
      <c r="M30" s="217">
        <v>0</v>
      </c>
      <c r="N30" s="217">
        <v>0</v>
      </c>
      <c r="O30" s="217">
        <v>0</v>
      </c>
      <c r="P30" s="217">
        <v>0</v>
      </c>
      <c r="Q30" s="217">
        <v>0</v>
      </c>
      <c r="R30" s="217">
        <v>0</v>
      </c>
      <c r="S30" s="217">
        <v>0</v>
      </c>
      <c r="T30" s="217">
        <v>0</v>
      </c>
      <c r="U30" s="217">
        <v>0.1</v>
      </c>
      <c r="V30" s="217">
        <v>0.1</v>
      </c>
      <c r="W30" s="217">
        <v>0.2</v>
      </c>
      <c r="X30" s="217">
        <v>0.2</v>
      </c>
      <c r="Y30" s="217">
        <v>0.3</v>
      </c>
      <c r="Z30" s="217">
        <v>0.4</v>
      </c>
      <c r="AA30" s="217">
        <v>0.5</v>
      </c>
      <c r="AB30" s="217">
        <v>0.7</v>
      </c>
      <c r="AC30" s="217">
        <v>0.9</v>
      </c>
      <c r="AD30" s="217">
        <v>1.2</v>
      </c>
      <c r="AE30" s="217">
        <v>1.5</v>
      </c>
      <c r="AF30" s="217">
        <v>1.9</v>
      </c>
      <c r="AG30" s="217">
        <v>2.2999999999999998</v>
      </c>
      <c r="AH30" s="217">
        <v>2.8</v>
      </c>
      <c r="AI30" s="217">
        <v>3.3</v>
      </c>
      <c r="AJ30" s="217">
        <v>3.8</v>
      </c>
      <c r="AK30" s="217">
        <v>4.2</v>
      </c>
      <c r="AL30" s="217">
        <v>4.5999999999999996</v>
      </c>
      <c r="AM30" s="217">
        <v>5</v>
      </c>
      <c r="AN30" s="217">
        <v>5.3</v>
      </c>
      <c r="AO30" s="217">
        <v>5.6</v>
      </c>
      <c r="AP30" s="217">
        <v>5.9</v>
      </c>
      <c r="AQ30" s="217">
        <v>6.2</v>
      </c>
      <c r="AR30" s="217">
        <v>6.4</v>
      </c>
      <c r="AS30" s="217">
        <v>6.6</v>
      </c>
      <c r="AT30" s="217">
        <v>6.8</v>
      </c>
      <c r="AU30" s="217">
        <v>7</v>
      </c>
      <c r="AV30" s="217">
        <v>7.2</v>
      </c>
      <c r="AW30" s="217">
        <v>7.4</v>
      </c>
      <c r="AX30" s="217">
        <v>7.6</v>
      </c>
      <c r="AY30" s="217">
        <v>7.7</v>
      </c>
      <c r="AZ30" s="217">
        <v>7.7</v>
      </c>
      <c r="BA30" s="81"/>
    </row>
    <row r="31" spans="1:53" x14ac:dyDescent="0.25">
      <c r="A31" s="95" t="s">
        <v>337</v>
      </c>
      <c r="B31" s="95" t="s">
        <v>342</v>
      </c>
      <c r="C31" s="95" t="s">
        <v>335</v>
      </c>
      <c r="D31" s="95" t="s">
        <v>103</v>
      </c>
      <c r="E31" s="95" t="s">
        <v>284</v>
      </c>
      <c r="F31" s="95" t="s">
        <v>336</v>
      </c>
      <c r="G31" s="102">
        <v>112784</v>
      </c>
      <c r="H31" s="102">
        <v>111073</v>
      </c>
      <c r="I31" s="102">
        <v>109601</v>
      </c>
      <c r="J31" s="102">
        <v>106688</v>
      </c>
      <c r="K31" s="102">
        <v>105437</v>
      </c>
      <c r="L31" s="102">
        <v>104742</v>
      </c>
      <c r="M31" s="102">
        <v>107056</v>
      </c>
      <c r="N31" s="102">
        <v>106561</v>
      </c>
      <c r="O31" s="102">
        <v>104922</v>
      </c>
      <c r="P31" s="102">
        <v>99111</v>
      </c>
      <c r="Q31" s="102">
        <v>99082</v>
      </c>
      <c r="R31" s="102">
        <v>97082</v>
      </c>
      <c r="S31" s="102">
        <v>92759</v>
      </c>
      <c r="T31" s="102">
        <v>88803</v>
      </c>
      <c r="U31" s="102">
        <v>87464</v>
      </c>
      <c r="V31" s="102">
        <v>86767</v>
      </c>
      <c r="W31" s="102">
        <v>85691</v>
      </c>
      <c r="X31" s="102">
        <v>84663</v>
      </c>
      <c r="Y31" s="102">
        <v>83525</v>
      </c>
      <c r="Z31" s="102">
        <v>82440</v>
      </c>
      <c r="AA31" s="102">
        <v>81271</v>
      </c>
      <c r="AB31" s="102">
        <v>80115</v>
      </c>
      <c r="AC31" s="102">
        <v>78928</v>
      </c>
      <c r="AD31" s="102">
        <v>77740</v>
      </c>
      <c r="AE31" s="102">
        <v>76569</v>
      </c>
      <c r="AF31" s="102">
        <v>75600</v>
      </c>
      <c r="AG31" s="102">
        <v>75189</v>
      </c>
      <c r="AH31" s="102">
        <v>74765</v>
      </c>
      <c r="AI31" s="102">
        <v>74406</v>
      </c>
      <c r="AJ31" s="102">
        <v>74140</v>
      </c>
      <c r="AK31" s="102">
        <v>73866</v>
      </c>
      <c r="AL31" s="102">
        <v>73633</v>
      </c>
      <c r="AM31" s="102">
        <v>73421</v>
      </c>
      <c r="AN31" s="102">
        <v>73247</v>
      </c>
      <c r="AO31" s="102">
        <v>73084</v>
      </c>
      <c r="AP31" s="102">
        <v>73085</v>
      </c>
      <c r="AQ31" s="102">
        <v>73158</v>
      </c>
      <c r="AR31" s="102">
        <v>73340</v>
      </c>
      <c r="AS31" s="102">
        <v>73430</v>
      </c>
      <c r="AT31" s="102">
        <v>73644</v>
      </c>
      <c r="AU31" s="102">
        <v>73959</v>
      </c>
      <c r="AV31" s="102">
        <v>74259</v>
      </c>
      <c r="AW31" s="102">
        <v>74587</v>
      </c>
      <c r="AX31" s="102">
        <v>74902</v>
      </c>
      <c r="AY31" s="102">
        <v>75231</v>
      </c>
      <c r="AZ31" s="102">
        <v>75674</v>
      </c>
      <c r="BA31" s="81"/>
    </row>
    <row r="32" spans="1:53" x14ac:dyDescent="0.25">
      <c r="A32" s="95" t="s">
        <v>337</v>
      </c>
      <c r="B32" s="95" t="s">
        <v>342</v>
      </c>
      <c r="C32" s="95" t="s">
        <v>335</v>
      </c>
      <c r="D32" s="95" t="s">
        <v>101</v>
      </c>
      <c r="E32" s="95" t="s">
        <v>284</v>
      </c>
      <c r="F32" s="95" t="s">
        <v>336</v>
      </c>
      <c r="G32" s="102">
        <v>112784</v>
      </c>
      <c r="H32" s="102">
        <v>111073</v>
      </c>
      <c r="I32" s="102">
        <v>109601</v>
      </c>
      <c r="J32" s="102">
        <v>106688</v>
      </c>
      <c r="K32" s="102">
        <v>105437</v>
      </c>
      <c r="L32" s="102">
        <v>104742</v>
      </c>
      <c r="M32" s="102">
        <v>107056</v>
      </c>
      <c r="N32" s="102">
        <v>106561</v>
      </c>
      <c r="O32" s="102">
        <v>104922</v>
      </c>
      <c r="P32" s="102">
        <v>99111</v>
      </c>
      <c r="Q32" s="102">
        <v>99082</v>
      </c>
      <c r="R32" s="102">
        <v>97082</v>
      </c>
      <c r="S32" s="102">
        <v>92759</v>
      </c>
      <c r="T32" s="102">
        <v>88803</v>
      </c>
      <c r="U32" s="102">
        <v>87791</v>
      </c>
      <c r="V32" s="102">
        <v>88137</v>
      </c>
      <c r="W32" s="102">
        <v>87790</v>
      </c>
      <c r="X32" s="102">
        <v>87519</v>
      </c>
      <c r="Y32" s="102">
        <v>87013</v>
      </c>
      <c r="Z32" s="102">
        <v>86495</v>
      </c>
      <c r="AA32" s="102">
        <v>85949</v>
      </c>
      <c r="AB32" s="102">
        <v>85403</v>
      </c>
      <c r="AC32" s="102">
        <v>84852</v>
      </c>
      <c r="AD32" s="102">
        <v>84358</v>
      </c>
      <c r="AE32" s="102">
        <v>83892</v>
      </c>
      <c r="AF32" s="102">
        <v>83528</v>
      </c>
      <c r="AG32" s="102">
        <v>83397</v>
      </c>
      <c r="AH32" s="102">
        <v>83267</v>
      </c>
      <c r="AI32" s="102">
        <v>83141</v>
      </c>
      <c r="AJ32" s="102">
        <v>83015</v>
      </c>
      <c r="AK32" s="102">
        <v>82889</v>
      </c>
      <c r="AL32" s="102">
        <v>82769</v>
      </c>
      <c r="AM32" s="102">
        <v>82655</v>
      </c>
      <c r="AN32" s="102">
        <v>82548</v>
      </c>
      <c r="AO32" s="102">
        <v>82452</v>
      </c>
      <c r="AP32" s="102">
        <v>82411</v>
      </c>
      <c r="AQ32" s="102">
        <v>82481</v>
      </c>
      <c r="AR32" s="102">
        <v>82568</v>
      </c>
      <c r="AS32" s="102">
        <v>82673</v>
      </c>
      <c r="AT32" s="102">
        <v>82800</v>
      </c>
      <c r="AU32" s="102">
        <v>82946</v>
      </c>
      <c r="AV32" s="102">
        <v>83097</v>
      </c>
      <c r="AW32" s="102">
        <v>83249</v>
      </c>
      <c r="AX32" s="102">
        <v>83419</v>
      </c>
      <c r="AY32" s="102">
        <v>83609</v>
      </c>
      <c r="AZ32" s="102">
        <v>83793</v>
      </c>
      <c r="BA32" s="81"/>
    </row>
    <row r="33" spans="1:53" x14ac:dyDescent="0.25">
      <c r="A33" s="95" t="s">
        <v>337</v>
      </c>
      <c r="B33" s="95" t="s">
        <v>342</v>
      </c>
      <c r="C33" s="95" t="s">
        <v>335</v>
      </c>
      <c r="D33" s="95" t="s">
        <v>232</v>
      </c>
      <c r="E33" s="95" t="s">
        <v>284</v>
      </c>
      <c r="F33" s="95" t="s">
        <v>336</v>
      </c>
      <c r="G33" s="102">
        <v>112784</v>
      </c>
      <c r="H33" s="102">
        <v>111073</v>
      </c>
      <c r="I33" s="102">
        <v>109601</v>
      </c>
      <c r="J33" s="102">
        <v>106688</v>
      </c>
      <c r="K33" s="102">
        <v>105437</v>
      </c>
      <c r="L33" s="102">
        <v>104742</v>
      </c>
      <c r="M33" s="102">
        <v>107056</v>
      </c>
      <c r="N33" s="102">
        <v>106561</v>
      </c>
      <c r="O33" s="102">
        <v>104922</v>
      </c>
      <c r="P33" s="102">
        <v>99111</v>
      </c>
      <c r="Q33" s="102">
        <v>99082</v>
      </c>
      <c r="R33" s="102">
        <v>97082</v>
      </c>
      <c r="S33" s="102">
        <v>92759</v>
      </c>
      <c r="T33" s="102">
        <v>88803</v>
      </c>
      <c r="U33" s="102">
        <v>87517</v>
      </c>
      <c r="V33" s="102">
        <v>87096</v>
      </c>
      <c r="W33" s="102">
        <v>86476</v>
      </c>
      <c r="X33" s="102">
        <v>85929</v>
      </c>
      <c r="Y33" s="102">
        <v>85259</v>
      </c>
      <c r="Z33" s="102"/>
      <c r="AA33" s="102"/>
      <c r="AB33" s="102"/>
      <c r="AC33" s="102"/>
      <c r="AD33" s="102"/>
      <c r="AE33" s="102"/>
      <c r="AF33" s="102"/>
      <c r="AG33" s="102"/>
      <c r="AH33" s="102"/>
      <c r="AI33" s="102"/>
      <c r="AJ33" s="102"/>
      <c r="AK33" s="102"/>
      <c r="AL33" s="102"/>
      <c r="AM33" s="102"/>
      <c r="AN33" s="102"/>
      <c r="AO33" s="102"/>
      <c r="AP33" s="102"/>
      <c r="AQ33" s="102"/>
      <c r="AR33" s="102"/>
      <c r="AS33" s="102"/>
      <c r="AT33" s="102"/>
      <c r="AU33" s="102"/>
      <c r="AV33" s="102"/>
      <c r="AW33" s="102"/>
      <c r="AX33" s="102"/>
      <c r="AY33" s="102"/>
      <c r="AZ33" s="102"/>
      <c r="BA33" s="81"/>
    </row>
    <row r="34" spans="1:53" x14ac:dyDescent="0.25">
      <c r="A34" s="95" t="s">
        <v>337</v>
      </c>
      <c r="B34" s="95" t="s">
        <v>342</v>
      </c>
      <c r="C34" s="95" t="s">
        <v>335</v>
      </c>
      <c r="D34" s="95" t="s">
        <v>114</v>
      </c>
      <c r="E34" s="95" t="s">
        <v>284</v>
      </c>
      <c r="F34" s="95" t="s">
        <v>336</v>
      </c>
      <c r="G34" s="102">
        <v>112784</v>
      </c>
      <c r="H34" s="102">
        <v>111073</v>
      </c>
      <c r="I34" s="102">
        <v>109601</v>
      </c>
      <c r="J34" s="102">
        <v>106688</v>
      </c>
      <c r="K34" s="102">
        <v>105437</v>
      </c>
      <c r="L34" s="102">
        <v>104742</v>
      </c>
      <c r="M34" s="102">
        <v>107056</v>
      </c>
      <c r="N34" s="102">
        <v>106561</v>
      </c>
      <c r="O34" s="102">
        <v>104922</v>
      </c>
      <c r="P34" s="102">
        <v>99111</v>
      </c>
      <c r="Q34" s="102">
        <v>99082</v>
      </c>
      <c r="R34" s="102">
        <v>97082</v>
      </c>
      <c r="S34" s="102">
        <v>92759</v>
      </c>
      <c r="T34" s="102">
        <v>88803</v>
      </c>
      <c r="U34" s="102">
        <v>87963</v>
      </c>
      <c r="V34" s="102">
        <v>88953</v>
      </c>
      <c r="W34" s="102">
        <v>89388</v>
      </c>
      <c r="X34" s="102">
        <v>90032</v>
      </c>
      <c r="Y34" s="102">
        <v>90059</v>
      </c>
      <c r="Z34" s="102">
        <v>90055</v>
      </c>
      <c r="AA34" s="102">
        <v>89966</v>
      </c>
      <c r="AB34" s="102">
        <v>89862</v>
      </c>
      <c r="AC34" s="102">
        <v>89736</v>
      </c>
      <c r="AD34" s="102">
        <v>89756</v>
      </c>
      <c r="AE34" s="102">
        <v>89850</v>
      </c>
      <c r="AF34" s="102">
        <v>89980</v>
      </c>
      <c r="AG34" s="102">
        <v>90127</v>
      </c>
      <c r="AH34" s="102">
        <v>90264</v>
      </c>
      <c r="AI34" s="102">
        <v>90388</v>
      </c>
      <c r="AJ34" s="102">
        <v>90498</v>
      </c>
      <c r="AK34" s="102">
        <v>90588</v>
      </c>
      <c r="AL34" s="102">
        <v>90679</v>
      </c>
      <c r="AM34" s="102">
        <v>90773</v>
      </c>
      <c r="AN34" s="102">
        <v>90862</v>
      </c>
      <c r="AO34" s="102">
        <v>90952</v>
      </c>
      <c r="AP34" s="102">
        <v>91052</v>
      </c>
      <c r="AQ34" s="102">
        <v>91157</v>
      </c>
      <c r="AR34" s="102">
        <v>91267</v>
      </c>
      <c r="AS34" s="102">
        <v>91384</v>
      </c>
      <c r="AT34" s="102">
        <v>91508</v>
      </c>
      <c r="AU34" s="102">
        <v>91638</v>
      </c>
      <c r="AV34" s="102">
        <v>91773</v>
      </c>
      <c r="AW34" s="102">
        <v>91913</v>
      </c>
      <c r="AX34" s="102">
        <v>92056</v>
      </c>
      <c r="AY34" s="102">
        <v>92204</v>
      </c>
      <c r="AZ34" s="102">
        <v>92345</v>
      </c>
      <c r="BA34" s="81"/>
    </row>
    <row r="35" spans="1:53" x14ac:dyDescent="0.25">
      <c r="A35" s="95" t="s">
        <v>337</v>
      </c>
      <c r="B35" s="95" t="s">
        <v>342</v>
      </c>
      <c r="C35" s="95" t="s">
        <v>335</v>
      </c>
      <c r="D35" s="95" t="s">
        <v>115</v>
      </c>
      <c r="E35" s="95" t="s">
        <v>284</v>
      </c>
      <c r="F35" s="95" t="s">
        <v>336</v>
      </c>
      <c r="G35" s="102">
        <v>112784</v>
      </c>
      <c r="H35" s="102">
        <v>111073</v>
      </c>
      <c r="I35" s="102">
        <v>109601</v>
      </c>
      <c r="J35" s="102">
        <v>106688</v>
      </c>
      <c r="K35" s="102">
        <v>105437</v>
      </c>
      <c r="L35" s="102">
        <v>104742</v>
      </c>
      <c r="M35" s="102">
        <v>107056</v>
      </c>
      <c r="N35" s="102">
        <v>106561</v>
      </c>
      <c r="O35" s="102">
        <v>104922</v>
      </c>
      <c r="P35" s="102">
        <v>99111</v>
      </c>
      <c r="Q35" s="102">
        <v>99082</v>
      </c>
      <c r="R35" s="102">
        <v>97082</v>
      </c>
      <c r="S35" s="102">
        <v>92759</v>
      </c>
      <c r="T35" s="102">
        <v>88803</v>
      </c>
      <c r="U35" s="102">
        <v>87643</v>
      </c>
      <c r="V35" s="102">
        <v>87489</v>
      </c>
      <c r="W35" s="102">
        <v>86799</v>
      </c>
      <c r="X35" s="102">
        <v>86140</v>
      </c>
      <c r="Y35" s="102">
        <v>85383</v>
      </c>
      <c r="Z35" s="102">
        <v>84687</v>
      </c>
      <c r="AA35" s="102">
        <v>83922</v>
      </c>
      <c r="AB35" s="102">
        <v>83155</v>
      </c>
      <c r="AC35" s="102">
        <v>82371</v>
      </c>
      <c r="AD35" s="102">
        <v>81612</v>
      </c>
      <c r="AE35" s="102">
        <v>80818</v>
      </c>
      <c r="AF35" s="102">
        <v>80201</v>
      </c>
      <c r="AG35" s="102">
        <v>79952</v>
      </c>
      <c r="AH35" s="102">
        <v>79692</v>
      </c>
      <c r="AI35" s="102">
        <v>79464</v>
      </c>
      <c r="AJ35" s="102">
        <v>79256</v>
      </c>
      <c r="AK35" s="102">
        <v>79064</v>
      </c>
      <c r="AL35" s="102">
        <v>78876</v>
      </c>
      <c r="AM35" s="102">
        <v>78735</v>
      </c>
      <c r="AN35" s="102">
        <v>78648</v>
      </c>
      <c r="AO35" s="102">
        <v>78573</v>
      </c>
      <c r="AP35" s="102">
        <v>78556</v>
      </c>
      <c r="AQ35" s="102">
        <v>78683</v>
      </c>
      <c r="AR35" s="102">
        <v>78788</v>
      </c>
      <c r="AS35" s="102">
        <v>78884</v>
      </c>
      <c r="AT35" s="102">
        <v>78998</v>
      </c>
      <c r="AU35" s="102">
        <v>79146</v>
      </c>
      <c r="AV35" s="102">
        <v>79305</v>
      </c>
      <c r="AW35" s="102">
        <v>79487</v>
      </c>
      <c r="AX35" s="102">
        <v>79696</v>
      </c>
      <c r="AY35" s="102">
        <v>79842</v>
      </c>
      <c r="AZ35" s="102">
        <v>80128</v>
      </c>
      <c r="BA35" s="81"/>
    </row>
    <row r="36" spans="1:53" x14ac:dyDescent="0.25">
      <c r="A36" s="95" t="s">
        <v>333</v>
      </c>
      <c r="B36" s="95" t="s">
        <v>343</v>
      </c>
      <c r="C36" s="95" t="s">
        <v>335</v>
      </c>
      <c r="D36" s="95" t="s">
        <v>103</v>
      </c>
      <c r="E36" s="95" t="s">
        <v>284</v>
      </c>
      <c r="F36" s="95" t="s">
        <v>336</v>
      </c>
      <c r="G36" s="102">
        <v>4024</v>
      </c>
      <c r="H36" s="102">
        <v>3972</v>
      </c>
      <c r="I36" s="102">
        <v>3941</v>
      </c>
      <c r="J36" s="102">
        <v>3963</v>
      </c>
      <c r="K36" s="102">
        <v>4038</v>
      </c>
      <c r="L36" s="102">
        <v>4087</v>
      </c>
      <c r="M36" s="102">
        <v>4260</v>
      </c>
      <c r="N36" s="102">
        <v>4416</v>
      </c>
      <c r="O36" s="102">
        <v>4352</v>
      </c>
      <c r="P36" s="102">
        <v>4432</v>
      </c>
      <c r="Q36" s="102">
        <v>4453</v>
      </c>
      <c r="R36" s="102">
        <v>4560</v>
      </c>
      <c r="S36" s="102">
        <v>4636</v>
      </c>
      <c r="T36" s="102">
        <v>4729</v>
      </c>
      <c r="U36" s="102">
        <v>4824</v>
      </c>
      <c r="V36" s="102">
        <v>4920</v>
      </c>
      <c r="W36" s="102">
        <v>5019</v>
      </c>
      <c r="X36" s="102">
        <v>5119</v>
      </c>
      <c r="Y36" s="102">
        <v>5221</v>
      </c>
      <c r="Z36" s="102">
        <v>5326</v>
      </c>
      <c r="AA36" s="102">
        <v>5432</v>
      </c>
      <c r="AB36" s="102">
        <v>5541</v>
      </c>
      <c r="AC36" s="102">
        <v>5652</v>
      </c>
      <c r="AD36" s="102">
        <v>5765</v>
      </c>
      <c r="AE36" s="102">
        <v>5880</v>
      </c>
      <c r="AF36" s="102">
        <v>5998</v>
      </c>
      <c r="AG36" s="102">
        <v>6118</v>
      </c>
      <c r="AH36" s="102">
        <v>6240</v>
      </c>
      <c r="AI36" s="102">
        <v>6365</v>
      </c>
      <c r="AJ36" s="102">
        <v>6492</v>
      </c>
      <c r="AK36" s="102">
        <v>6622</v>
      </c>
      <c r="AL36" s="102">
        <v>6754</v>
      </c>
      <c r="AM36" s="102">
        <v>6889</v>
      </c>
      <c r="AN36" s="102">
        <v>7027</v>
      </c>
      <c r="AO36" s="102">
        <v>7168</v>
      </c>
      <c r="AP36" s="102">
        <v>7311</v>
      </c>
      <c r="AQ36" s="102">
        <v>7457</v>
      </c>
      <c r="AR36" s="102">
        <v>7607</v>
      </c>
      <c r="AS36" s="102">
        <v>7759</v>
      </c>
      <c r="AT36" s="102">
        <v>7914</v>
      </c>
      <c r="AU36" s="102">
        <v>8072</v>
      </c>
      <c r="AV36" s="102">
        <v>8234</v>
      </c>
      <c r="AW36" s="102">
        <v>8398</v>
      </c>
      <c r="AX36" s="102">
        <v>8566</v>
      </c>
      <c r="AY36" s="102">
        <v>8738</v>
      </c>
      <c r="AZ36" s="102">
        <v>8912</v>
      </c>
      <c r="BA36" s="81"/>
    </row>
    <row r="37" spans="1:53" x14ac:dyDescent="0.25">
      <c r="A37" s="95" t="s">
        <v>333</v>
      </c>
      <c r="B37" s="95" t="s">
        <v>343</v>
      </c>
      <c r="C37" s="95" t="s">
        <v>335</v>
      </c>
      <c r="D37" s="95" t="s">
        <v>101</v>
      </c>
      <c r="E37" s="95" t="s">
        <v>284</v>
      </c>
      <c r="F37" s="95" t="s">
        <v>336</v>
      </c>
      <c r="G37" s="102">
        <v>4024</v>
      </c>
      <c r="H37" s="102">
        <v>3972</v>
      </c>
      <c r="I37" s="102">
        <v>3941</v>
      </c>
      <c r="J37" s="102">
        <v>3963</v>
      </c>
      <c r="K37" s="102">
        <v>4038</v>
      </c>
      <c r="L37" s="102">
        <v>4087</v>
      </c>
      <c r="M37" s="102">
        <v>4260</v>
      </c>
      <c r="N37" s="102">
        <v>4416</v>
      </c>
      <c r="O37" s="102">
        <v>4352</v>
      </c>
      <c r="P37" s="102">
        <v>4432</v>
      </c>
      <c r="Q37" s="102">
        <v>4453</v>
      </c>
      <c r="R37" s="102">
        <v>4560</v>
      </c>
      <c r="S37" s="102">
        <v>4636</v>
      </c>
      <c r="T37" s="102">
        <v>4729</v>
      </c>
      <c r="U37" s="102">
        <v>4817</v>
      </c>
      <c r="V37" s="102">
        <v>4889</v>
      </c>
      <c r="W37" s="102">
        <v>4963</v>
      </c>
      <c r="X37" s="102">
        <v>5037</v>
      </c>
      <c r="Y37" s="102">
        <v>5113</v>
      </c>
      <c r="Z37" s="102">
        <v>5189</v>
      </c>
      <c r="AA37" s="102">
        <v>5267</v>
      </c>
      <c r="AB37" s="102">
        <v>5346</v>
      </c>
      <c r="AC37" s="102">
        <v>5426</v>
      </c>
      <c r="AD37" s="102">
        <v>5508</v>
      </c>
      <c r="AE37" s="102">
        <v>5590</v>
      </c>
      <c r="AF37" s="102">
        <v>5674</v>
      </c>
      <c r="AG37" s="102">
        <v>5759</v>
      </c>
      <c r="AH37" s="102">
        <v>5846</v>
      </c>
      <c r="AI37" s="102">
        <v>5933</v>
      </c>
      <c r="AJ37" s="102">
        <v>6022</v>
      </c>
      <c r="AK37" s="102">
        <v>6113</v>
      </c>
      <c r="AL37" s="102">
        <v>6204</v>
      </c>
      <c r="AM37" s="102">
        <v>6297</v>
      </c>
      <c r="AN37" s="102">
        <v>6392</v>
      </c>
      <c r="AO37" s="102">
        <v>6488</v>
      </c>
      <c r="AP37" s="102">
        <v>6585</v>
      </c>
      <c r="AQ37" s="102">
        <v>6684</v>
      </c>
      <c r="AR37" s="102">
        <v>6784</v>
      </c>
      <c r="AS37" s="102">
        <v>6886</v>
      </c>
      <c r="AT37" s="102">
        <v>6989</v>
      </c>
      <c r="AU37" s="102">
        <v>7094</v>
      </c>
      <c r="AV37" s="102">
        <v>7200</v>
      </c>
      <c r="AW37" s="102">
        <v>7308</v>
      </c>
      <c r="AX37" s="102">
        <v>7418</v>
      </c>
      <c r="AY37" s="102">
        <v>7529</v>
      </c>
      <c r="AZ37" s="102">
        <v>7642</v>
      </c>
      <c r="BA37" s="81"/>
    </row>
    <row r="38" spans="1:53" x14ac:dyDescent="0.25">
      <c r="A38" s="95" t="s">
        <v>333</v>
      </c>
      <c r="B38" s="95" t="s">
        <v>343</v>
      </c>
      <c r="C38" s="95" t="s">
        <v>335</v>
      </c>
      <c r="D38" s="95" t="s">
        <v>232</v>
      </c>
      <c r="E38" s="95" t="s">
        <v>284</v>
      </c>
      <c r="F38" s="95" t="s">
        <v>336</v>
      </c>
      <c r="G38" s="102">
        <v>4024</v>
      </c>
      <c r="H38" s="102">
        <v>3972</v>
      </c>
      <c r="I38" s="102">
        <v>3941</v>
      </c>
      <c r="J38" s="102">
        <v>3963</v>
      </c>
      <c r="K38" s="102">
        <v>4038</v>
      </c>
      <c r="L38" s="102">
        <v>4087</v>
      </c>
      <c r="M38" s="102">
        <v>4260</v>
      </c>
      <c r="N38" s="102">
        <v>4416</v>
      </c>
      <c r="O38" s="102">
        <v>4352</v>
      </c>
      <c r="P38" s="102">
        <v>4432</v>
      </c>
      <c r="Q38" s="102">
        <v>4453</v>
      </c>
      <c r="R38" s="102">
        <v>4560</v>
      </c>
      <c r="S38" s="102">
        <v>4636</v>
      </c>
      <c r="T38" s="102">
        <v>4729</v>
      </c>
      <c r="U38" s="102">
        <v>4824</v>
      </c>
      <c r="V38" s="102">
        <v>4920</v>
      </c>
      <c r="W38" s="102">
        <v>5019</v>
      </c>
      <c r="X38" s="102">
        <v>5119</v>
      </c>
      <c r="Y38" s="102">
        <v>5221</v>
      </c>
      <c r="Z38" s="102"/>
      <c r="AA38" s="102"/>
      <c r="AB38" s="102"/>
      <c r="AC38" s="102"/>
      <c r="AD38" s="102"/>
      <c r="AE38" s="102"/>
      <c r="AF38" s="102"/>
      <c r="AG38" s="102"/>
      <c r="AH38" s="102"/>
      <c r="AI38" s="102"/>
      <c r="AJ38" s="102"/>
      <c r="AK38" s="102"/>
      <c r="AL38" s="102"/>
      <c r="AM38" s="102"/>
      <c r="AN38" s="102"/>
      <c r="AO38" s="102"/>
      <c r="AP38" s="102"/>
      <c r="AQ38" s="102"/>
      <c r="AR38" s="102"/>
      <c r="AS38" s="102"/>
      <c r="AT38" s="102"/>
      <c r="AU38" s="102"/>
      <c r="AV38" s="102"/>
      <c r="AW38" s="102"/>
      <c r="AX38" s="102"/>
      <c r="AY38" s="102"/>
      <c r="AZ38" s="102"/>
      <c r="BA38" s="81"/>
    </row>
    <row r="39" spans="1:53" x14ac:dyDescent="0.25">
      <c r="A39" s="95" t="s">
        <v>333</v>
      </c>
      <c r="B39" s="95" t="s">
        <v>343</v>
      </c>
      <c r="C39" s="95" t="s">
        <v>335</v>
      </c>
      <c r="D39" s="95" t="s">
        <v>114</v>
      </c>
      <c r="E39" s="95" t="s">
        <v>284</v>
      </c>
      <c r="F39" s="95" t="s">
        <v>336</v>
      </c>
      <c r="G39" s="102">
        <v>4024</v>
      </c>
      <c r="H39" s="102">
        <v>3972</v>
      </c>
      <c r="I39" s="102">
        <v>3941</v>
      </c>
      <c r="J39" s="102">
        <v>3963</v>
      </c>
      <c r="K39" s="102">
        <v>4038</v>
      </c>
      <c r="L39" s="102">
        <v>4087</v>
      </c>
      <c r="M39" s="102">
        <v>4260</v>
      </c>
      <c r="N39" s="102">
        <v>4416</v>
      </c>
      <c r="O39" s="102">
        <v>4352</v>
      </c>
      <c r="P39" s="102">
        <v>4432</v>
      </c>
      <c r="Q39" s="102">
        <v>4453</v>
      </c>
      <c r="R39" s="102">
        <v>4560</v>
      </c>
      <c r="S39" s="102">
        <v>4636</v>
      </c>
      <c r="T39" s="102">
        <v>4729</v>
      </c>
      <c r="U39" s="102">
        <v>4817</v>
      </c>
      <c r="V39" s="102">
        <v>4889</v>
      </c>
      <c r="W39" s="102">
        <v>4963</v>
      </c>
      <c r="X39" s="102">
        <v>5037</v>
      </c>
      <c r="Y39" s="102">
        <v>5113</v>
      </c>
      <c r="Z39" s="102">
        <v>5189</v>
      </c>
      <c r="AA39" s="102">
        <v>5267</v>
      </c>
      <c r="AB39" s="102">
        <v>5346</v>
      </c>
      <c r="AC39" s="102">
        <v>5426</v>
      </c>
      <c r="AD39" s="102">
        <v>5508</v>
      </c>
      <c r="AE39" s="102">
        <v>5590</v>
      </c>
      <c r="AF39" s="102">
        <v>5674</v>
      </c>
      <c r="AG39" s="102">
        <v>5759</v>
      </c>
      <c r="AH39" s="102">
        <v>5846</v>
      </c>
      <c r="AI39" s="102">
        <v>5933</v>
      </c>
      <c r="AJ39" s="102">
        <v>6022</v>
      </c>
      <c r="AK39" s="102">
        <v>6113</v>
      </c>
      <c r="AL39" s="102">
        <v>6204</v>
      </c>
      <c r="AM39" s="102">
        <v>6297</v>
      </c>
      <c r="AN39" s="102">
        <v>6392</v>
      </c>
      <c r="AO39" s="102">
        <v>6488</v>
      </c>
      <c r="AP39" s="102">
        <v>6585</v>
      </c>
      <c r="AQ39" s="102">
        <v>6684</v>
      </c>
      <c r="AR39" s="102">
        <v>6784</v>
      </c>
      <c r="AS39" s="102">
        <v>6886</v>
      </c>
      <c r="AT39" s="102">
        <v>6989</v>
      </c>
      <c r="AU39" s="102">
        <v>7094</v>
      </c>
      <c r="AV39" s="102">
        <v>7200</v>
      </c>
      <c r="AW39" s="102">
        <v>7308</v>
      </c>
      <c r="AX39" s="102">
        <v>7418</v>
      </c>
      <c r="AY39" s="102">
        <v>7529</v>
      </c>
      <c r="AZ39" s="102">
        <v>7642</v>
      </c>
      <c r="BA39" s="81"/>
    </row>
    <row r="40" spans="1:53" x14ac:dyDescent="0.25">
      <c r="A40" s="95" t="s">
        <v>333</v>
      </c>
      <c r="B40" s="95" t="s">
        <v>343</v>
      </c>
      <c r="C40" s="95" t="s">
        <v>335</v>
      </c>
      <c r="D40" s="95" t="s">
        <v>115</v>
      </c>
      <c r="E40" s="95" t="s">
        <v>284</v>
      </c>
      <c r="F40" s="95" t="s">
        <v>336</v>
      </c>
      <c r="G40" s="102">
        <v>4024</v>
      </c>
      <c r="H40" s="102">
        <v>3972</v>
      </c>
      <c r="I40" s="102">
        <v>3941</v>
      </c>
      <c r="J40" s="102">
        <v>3963</v>
      </c>
      <c r="K40" s="102">
        <v>4038</v>
      </c>
      <c r="L40" s="102">
        <v>4087</v>
      </c>
      <c r="M40" s="102">
        <v>4260</v>
      </c>
      <c r="N40" s="102">
        <v>4416</v>
      </c>
      <c r="O40" s="102">
        <v>4352</v>
      </c>
      <c r="P40" s="102">
        <v>4432</v>
      </c>
      <c r="Q40" s="102">
        <v>4453</v>
      </c>
      <c r="R40" s="102">
        <v>4560</v>
      </c>
      <c r="S40" s="102">
        <v>4636</v>
      </c>
      <c r="T40" s="102">
        <v>4729</v>
      </c>
      <c r="U40" s="102">
        <v>4830</v>
      </c>
      <c r="V40" s="102">
        <v>4951</v>
      </c>
      <c r="W40" s="102">
        <v>5075</v>
      </c>
      <c r="X40" s="102">
        <v>5202</v>
      </c>
      <c r="Y40" s="102">
        <v>5332</v>
      </c>
      <c r="Z40" s="102">
        <v>5465</v>
      </c>
      <c r="AA40" s="102">
        <v>5602</v>
      </c>
      <c r="AB40" s="102">
        <v>5742</v>
      </c>
      <c r="AC40" s="102">
        <v>5885</v>
      </c>
      <c r="AD40" s="102">
        <v>6033</v>
      </c>
      <c r="AE40" s="102">
        <v>6183</v>
      </c>
      <c r="AF40" s="102">
        <v>6338</v>
      </c>
      <c r="AG40" s="102">
        <v>6496</v>
      </c>
      <c r="AH40" s="102">
        <v>6659</v>
      </c>
      <c r="AI40" s="102">
        <v>6825</v>
      </c>
      <c r="AJ40" s="102">
        <v>6996</v>
      </c>
      <c r="AK40" s="102">
        <v>7171</v>
      </c>
      <c r="AL40" s="102">
        <v>7350</v>
      </c>
      <c r="AM40" s="102">
        <v>7534</v>
      </c>
      <c r="AN40" s="102">
        <v>7722</v>
      </c>
      <c r="AO40" s="102">
        <v>7915</v>
      </c>
      <c r="AP40" s="102">
        <v>8113</v>
      </c>
      <c r="AQ40" s="102">
        <v>8316</v>
      </c>
      <c r="AR40" s="102">
        <v>8524</v>
      </c>
      <c r="AS40" s="102">
        <v>8737</v>
      </c>
      <c r="AT40" s="102">
        <v>8955</v>
      </c>
      <c r="AU40" s="102">
        <v>9179</v>
      </c>
      <c r="AV40" s="102">
        <v>9409</v>
      </c>
      <c r="AW40" s="102">
        <v>9644</v>
      </c>
      <c r="AX40" s="102">
        <v>9885</v>
      </c>
      <c r="AY40" s="102">
        <v>10132</v>
      </c>
      <c r="AZ40" s="102">
        <v>10385</v>
      </c>
      <c r="BA40" s="81"/>
    </row>
    <row r="41" spans="1:53" x14ac:dyDescent="0.25">
      <c r="A41" s="95" t="s">
        <v>337</v>
      </c>
      <c r="B41" s="95" t="s">
        <v>344</v>
      </c>
      <c r="C41" s="95" t="s">
        <v>335</v>
      </c>
      <c r="D41" s="95" t="s">
        <v>103</v>
      </c>
      <c r="E41" s="95" t="s">
        <v>284</v>
      </c>
      <c r="F41" s="95" t="s">
        <v>336</v>
      </c>
      <c r="G41" s="102">
        <v>22558</v>
      </c>
      <c r="H41" s="102">
        <v>22044</v>
      </c>
      <c r="I41" s="102">
        <v>22537</v>
      </c>
      <c r="J41" s="102">
        <v>23340</v>
      </c>
      <c r="K41" s="102">
        <v>24989</v>
      </c>
      <c r="L41" s="102">
        <v>23792</v>
      </c>
      <c r="M41" s="102">
        <v>23346</v>
      </c>
      <c r="N41" s="102">
        <v>24535</v>
      </c>
      <c r="O41" s="102">
        <v>22680</v>
      </c>
      <c r="P41" s="102">
        <v>24546</v>
      </c>
      <c r="Q41" s="102">
        <v>21826</v>
      </c>
      <c r="R41" s="102">
        <v>21771</v>
      </c>
      <c r="S41" s="102">
        <v>22659</v>
      </c>
      <c r="T41" s="102">
        <v>22711</v>
      </c>
      <c r="U41" s="102">
        <v>20611</v>
      </c>
      <c r="V41" s="102">
        <v>20195</v>
      </c>
      <c r="W41" s="102">
        <v>19806</v>
      </c>
      <c r="X41" s="102">
        <v>19458</v>
      </c>
      <c r="Y41" s="102">
        <v>19132</v>
      </c>
      <c r="Z41" s="102">
        <v>18843</v>
      </c>
      <c r="AA41" s="102">
        <v>18599</v>
      </c>
      <c r="AB41" s="102">
        <v>18307</v>
      </c>
      <c r="AC41" s="102">
        <v>18257</v>
      </c>
      <c r="AD41" s="102">
        <v>18277</v>
      </c>
      <c r="AE41" s="102">
        <v>18348</v>
      </c>
      <c r="AF41" s="102">
        <v>18556</v>
      </c>
      <c r="AG41" s="102">
        <v>18851</v>
      </c>
      <c r="AH41" s="102">
        <v>19198</v>
      </c>
      <c r="AI41" s="102">
        <v>19559</v>
      </c>
      <c r="AJ41" s="102">
        <v>19915</v>
      </c>
      <c r="AK41" s="102">
        <v>20241</v>
      </c>
      <c r="AL41" s="102">
        <v>20528</v>
      </c>
      <c r="AM41" s="102">
        <v>20781</v>
      </c>
      <c r="AN41" s="102">
        <v>21008</v>
      </c>
      <c r="AO41" s="102">
        <v>21299</v>
      </c>
      <c r="AP41" s="102">
        <v>21591</v>
      </c>
      <c r="AQ41" s="102">
        <v>21772</v>
      </c>
      <c r="AR41" s="102">
        <v>21956</v>
      </c>
      <c r="AS41" s="102">
        <v>22075</v>
      </c>
      <c r="AT41" s="102">
        <v>22198</v>
      </c>
      <c r="AU41" s="102">
        <v>22300</v>
      </c>
      <c r="AV41" s="102">
        <v>22366</v>
      </c>
      <c r="AW41" s="102">
        <v>22445</v>
      </c>
      <c r="AX41" s="102">
        <v>22510</v>
      </c>
      <c r="AY41" s="102">
        <v>22578</v>
      </c>
      <c r="AZ41" s="102">
        <v>22645</v>
      </c>
      <c r="BA41" s="81"/>
    </row>
    <row r="42" spans="1:53" x14ac:dyDescent="0.25">
      <c r="A42" s="95" t="s">
        <v>337</v>
      </c>
      <c r="B42" s="95" t="s">
        <v>344</v>
      </c>
      <c r="C42" s="95" t="s">
        <v>335</v>
      </c>
      <c r="D42" s="95" t="s">
        <v>101</v>
      </c>
      <c r="E42" s="95" t="s">
        <v>284</v>
      </c>
      <c r="F42" s="95" t="s">
        <v>336</v>
      </c>
      <c r="G42" s="102">
        <v>22558</v>
      </c>
      <c r="H42" s="102">
        <v>22044</v>
      </c>
      <c r="I42" s="102">
        <v>22537</v>
      </c>
      <c r="J42" s="102">
        <v>23340</v>
      </c>
      <c r="K42" s="102">
        <v>24989</v>
      </c>
      <c r="L42" s="102">
        <v>23792</v>
      </c>
      <c r="M42" s="102">
        <v>23346</v>
      </c>
      <c r="N42" s="102">
        <v>24535</v>
      </c>
      <c r="O42" s="102">
        <v>22680</v>
      </c>
      <c r="P42" s="102">
        <v>24546</v>
      </c>
      <c r="Q42" s="102">
        <v>21826</v>
      </c>
      <c r="R42" s="102">
        <v>21771</v>
      </c>
      <c r="S42" s="102">
        <v>22659</v>
      </c>
      <c r="T42" s="102">
        <v>22711</v>
      </c>
      <c r="U42" s="102">
        <v>20788</v>
      </c>
      <c r="V42" s="102">
        <v>20888</v>
      </c>
      <c r="W42" s="102">
        <v>20832</v>
      </c>
      <c r="X42" s="102">
        <v>20771</v>
      </c>
      <c r="Y42" s="102">
        <v>20698</v>
      </c>
      <c r="Z42" s="102">
        <v>20617</v>
      </c>
      <c r="AA42" s="102">
        <v>20521</v>
      </c>
      <c r="AB42" s="102">
        <v>20418</v>
      </c>
      <c r="AC42" s="102">
        <v>20322</v>
      </c>
      <c r="AD42" s="102">
        <v>20285</v>
      </c>
      <c r="AE42" s="102">
        <v>20248</v>
      </c>
      <c r="AF42" s="102">
        <v>20212</v>
      </c>
      <c r="AG42" s="102">
        <v>20230</v>
      </c>
      <c r="AH42" s="102">
        <v>20273</v>
      </c>
      <c r="AI42" s="102">
        <v>20331</v>
      </c>
      <c r="AJ42" s="102">
        <v>20401</v>
      </c>
      <c r="AK42" s="102">
        <v>20492</v>
      </c>
      <c r="AL42" s="102">
        <v>20629</v>
      </c>
      <c r="AM42" s="102">
        <v>20829</v>
      </c>
      <c r="AN42" s="102">
        <v>21081</v>
      </c>
      <c r="AO42" s="102">
        <v>21379</v>
      </c>
      <c r="AP42" s="102">
        <v>21705</v>
      </c>
      <c r="AQ42" s="102">
        <v>22086</v>
      </c>
      <c r="AR42" s="102">
        <v>22488</v>
      </c>
      <c r="AS42" s="102">
        <v>22882</v>
      </c>
      <c r="AT42" s="102">
        <v>23258</v>
      </c>
      <c r="AU42" s="102">
        <v>23609</v>
      </c>
      <c r="AV42" s="102">
        <v>23969</v>
      </c>
      <c r="AW42" s="102">
        <v>24299</v>
      </c>
      <c r="AX42" s="102">
        <v>24592</v>
      </c>
      <c r="AY42" s="102">
        <v>24766</v>
      </c>
      <c r="AZ42" s="102">
        <v>24967</v>
      </c>
      <c r="BA42" s="81"/>
    </row>
    <row r="43" spans="1:53" x14ac:dyDescent="0.25">
      <c r="A43" s="95" t="s">
        <v>337</v>
      </c>
      <c r="B43" s="95" t="s">
        <v>344</v>
      </c>
      <c r="C43" s="95" t="s">
        <v>335</v>
      </c>
      <c r="D43" s="95" t="s">
        <v>232</v>
      </c>
      <c r="E43" s="95" t="s">
        <v>284</v>
      </c>
      <c r="F43" s="95" t="s">
        <v>336</v>
      </c>
      <c r="G43" s="102">
        <v>22558</v>
      </c>
      <c r="H43" s="102">
        <v>22044</v>
      </c>
      <c r="I43" s="102">
        <v>22537</v>
      </c>
      <c r="J43" s="102">
        <v>23340</v>
      </c>
      <c r="K43" s="102">
        <v>24989</v>
      </c>
      <c r="L43" s="102">
        <v>23792</v>
      </c>
      <c r="M43" s="102">
        <v>23346</v>
      </c>
      <c r="N43" s="102">
        <v>24535</v>
      </c>
      <c r="O43" s="102">
        <v>22680</v>
      </c>
      <c r="P43" s="102">
        <v>24546</v>
      </c>
      <c r="Q43" s="102">
        <v>21826</v>
      </c>
      <c r="R43" s="102">
        <v>21771</v>
      </c>
      <c r="S43" s="102">
        <v>22659</v>
      </c>
      <c r="T43" s="102">
        <v>22711</v>
      </c>
      <c r="U43" s="102">
        <v>20735</v>
      </c>
      <c r="V43" s="102">
        <v>20713</v>
      </c>
      <c r="W43" s="102">
        <v>20608</v>
      </c>
      <c r="X43" s="102">
        <v>20505</v>
      </c>
      <c r="Y43" s="102">
        <v>20412</v>
      </c>
      <c r="Z43" s="102"/>
      <c r="AA43" s="102"/>
      <c r="AB43" s="102"/>
      <c r="AC43" s="102"/>
      <c r="AD43" s="102"/>
      <c r="AE43" s="102"/>
      <c r="AF43" s="102"/>
      <c r="AG43" s="102"/>
      <c r="AH43" s="102"/>
      <c r="AI43" s="102"/>
      <c r="AJ43" s="102"/>
      <c r="AK43" s="102"/>
      <c r="AL43" s="102"/>
      <c r="AM43" s="102"/>
      <c r="AN43" s="102"/>
      <c r="AO43" s="102"/>
      <c r="AP43" s="102"/>
      <c r="AQ43" s="102"/>
      <c r="AR43" s="102"/>
      <c r="AS43" s="102"/>
      <c r="AT43" s="102"/>
      <c r="AU43" s="102"/>
      <c r="AV43" s="102"/>
      <c r="AW43" s="102"/>
      <c r="AX43" s="102"/>
      <c r="AY43" s="102"/>
      <c r="AZ43" s="102"/>
      <c r="BA43" s="81"/>
    </row>
    <row r="44" spans="1:53" x14ac:dyDescent="0.25">
      <c r="A44" s="95" t="s">
        <v>337</v>
      </c>
      <c r="B44" s="95" t="s">
        <v>344</v>
      </c>
      <c r="C44" s="95" t="s">
        <v>335</v>
      </c>
      <c r="D44" s="95" t="s">
        <v>114</v>
      </c>
      <c r="E44" s="95" t="s">
        <v>284</v>
      </c>
      <c r="F44" s="95" t="s">
        <v>336</v>
      </c>
      <c r="G44" s="102">
        <v>22558</v>
      </c>
      <c r="H44" s="102">
        <v>22044</v>
      </c>
      <c r="I44" s="102">
        <v>22537</v>
      </c>
      <c r="J44" s="102">
        <v>23340</v>
      </c>
      <c r="K44" s="102">
        <v>24989</v>
      </c>
      <c r="L44" s="102">
        <v>23792</v>
      </c>
      <c r="M44" s="102">
        <v>23346</v>
      </c>
      <c r="N44" s="102">
        <v>24535</v>
      </c>
      <c r="O44" s="102">
        <v>22680</v>
      </c>
      <c r="P44" s="102">
        <v>24546</v>
      </c>
      <c r="Q44" s="102">
        <v>21826</v>
      </c>
      <c r="R44" s="102">
        <v>21771</v>
      </c>
      <c r="S44" s="102">
        <v>22659</v>
      </c>
      <c r="T44" s="102">
        <v>22711</v>
      </c>
      <c r="U44" s="102">
        <v>20859</v>
      </c>
      <c r="V44" s="102">
        <v>21141</v>
      </c>
      <c r="W44" s="102">
        <v>21230</v>
      </c>
      <c r="X44" s="102">
        <v>21309</v>
      </c>
      <c r="Y44" s="102">
        <v>21330</v>
      </c>
      <c r="Z44" s="102">
        <v>21363</v>
      </c>
      <c r="AA44" s="102">
        <v>21392</v>
      </c>
      <c r="AB44" s="102">
        <v>21424</v>
      </c>
      <c r="AC44" s="102">
        <v>21464</v>
      </c>
      <c r="AD44" s="102">
        <v>21561</v>
      </c>
      <c r="AE44" s="102">
        <v>21675</v>
      </c>
      <c r="AF44" s="102">
        <v>21789</v>
      </c>
      <c r="AG44" s="102">
        <v>21904</v>
      </c>
      <c r="AH44" s="102">
        <v>22046</v>
      </c>
      <c r="AI44" s="102">
        <v>22205</v>
      </c>
      <c r="AJ44" s="102">
        <v>22378</v>
      </c>
      <c r="AK44" s="102">
        <v>22573</v>
      </c>
      <c r="AL44" s="102">
        <v>22802</v>
      </c>
      <c r="AM44" s="102">
        <v>23083</v>
      </c>
      <c r="AN44" s="102">
        <v>23389</v>
      </c>
      <c r="AO44" s="102">
        <v>23727</v>
      </c>
      <c r="AP44" s="102">
        <v>24092</v>
      </c>
      <c r="AQ44" s="102">
        <v>24479</v>
      </c>
      <c r="AR44" s="102">
        <v>24868</v>
      </c>
      <c r="AS44" s="102">
        <v>25250</v>
      </c>
      <c r="AT44" s="102">
        <v>25613</v>
      </c>
      <c r="AU44" s="102">
        <v>25960</v>
      </c>
      <c r="AV44" s="102">
        <v>26277</v>
      </c>
      <c r="AW44" s="102">
        <v>26563</v>
      </c>
      <c r="AX44" s="102">
        <v>26810</v>
      </c>
      <c r="AY44" s="102">
        <v>26945</v>
      </c>
      <c r="AZ44" s="102">
        <v>27130</v>
      </c>
      <c r="BA44" s="81"/>
    </row>
    <row r="45" spans="1:53" x14ac:dyDescent="0.25">
      <c r="A45" s="95" t="s">
        <v>337</v>
      </c>
      <c r="B45" s="95" t="s">
        <v>344</v>
      </c>
      <c r="C45" s="95" t="s">
        <v>335</v>
      </c>
      <c r="D45" s="95" t="s">
        <v>115</v>
      </c>
      <c r="E45" s="95" t="s">
        <v>284</v>
      </c>
      <c r="F45" s="95" t="s">
        <v>336</v>
      </c>
      <c r="G45" s="102">
        <v>22558</v>
      </c>
      <c r="H45" s="102">
        <v>22044</v>
      </c>
      <c r="I45" s="102">
        <v>22537</v>
      </c>
      <c r="J45" s="102">
        <v>23340</v>
      </c>
      <c r="K45" s="102">
        <v>24989</v>
      </c>
      <c r="L45" s="102">
        <v>23792</v>
      </c>
      <c r="M45" s="102">
        <v>23346</v>
      </c>
      <c r="N45" s="102">
        <v>24535</v>
      </c>
      <c r="O45" s="102">
        <v>22680</v>
      </c>
      <c r="P45" s="102">
        <v>24546</v>
      </c>
      <c r="Q45" s="102">
        <v>21826</v>
      </c>
      <c r="R45" s="102">
        <v>21771</v>
      </c>
      <c r="S45" s="102">
        <v>22659</v>
      </c>
      <c r="T45" s="102">
        <v>22711</v>
      </c>
      <c r="U45" s="102">
        <v>20702</v>
      </c>
      <c r="V45" s="102">
        <v>20494</v>
      </c>
      <c r="W45" s="102">
        <v>20344</v>
      </c>
      <c r="X45" s="102">
        <v>20217</v>
      </c>
      <c r="Y45" s="102">
        <v>20125</v>
      </c>
      <c r="Z45" s="102">
        <v>20123</v>
      </c>
      <c r="AA45" s="102">
        <v>20056</v>
      </c>
      <c r="AB45" s="102">
        <v>20041</v>
      </c>
      <c r="AC45" s="102">
        <v>20264</v>
      </c>
      <c r="AD45" s="102">
        <v>20587</v>
      </c>
      <c r="AE45" s="102">
        <v>20942</v>
      </c>
      <c r="AF45" s="102">
        <v>21357</v>
      </c>
      <c r="AG45" s="102">
        <v>21810</v>
      </c>
      <c r="AH45" s="102">
        <v>22300</v>
      </c>
      <c r="AI45" s="102">
        <v>22808</v>
      </c>
      <c r="AJ45" s="102">
        <v>23273</v>
      </c>
      <c r="AK45" s="102">
        <v>23735</v>
      </c>
      <c r="AL45" s="102">
        <v>24149</v>
      </c>
      <c r="AM45" s="102">
        <v>24490</v>
      </c>
      <c r="AN45" s="102">
        <v>24780</v>
      </c>
      <c r="AO45" s="102">
        <v>25117</v>
      </c>
      <c r="AP45" s="102">
        <v>25420</v>
      </c>
      <c r="AQ45" s="102">
        <v>25658</v>
      </c>
      <c r="AR45" s="102">
        <v>25910</v>
      </c>
      <c r="AS45" s="102">
        <v>26090</v>
      </c>
      <c r="AT45" s="102">
        <v>26258</v>
      </c>
      <c r="AU45" s="102">
        <v>26401</v>
      </c>
      <c r="AV45" s="102">
        <v>26528</v>
      </c>
      <c r="AW45" s="102">
        <v>26681</v>
      </c>
      <c r="AX45" s="102">
        <v>26804</v>
      </c>
      <c r="AY45" s="102">
        <v>26874</v>
      </c>
      <c r="AZ45" s="102">
        <v>26942</v>
      </c>
      <c r="BA45" s="81"/>
    </row>
    <row r="46" spans="1:53" x14ac:dyDescent="0.25">
      <c r="A46" s="95" t="s">
        <v>337</v>
      </c>
      <c r="B46" s="95" t="s">
        <v>345</v>
      </c>
      <c r="C46" s="95" t="s">
        <v>335</v>
      </c>
      <c r="D46" s="95" t="s">
        <v>103</v>
      </c>
      <c r="E46" s="95" t="s">
        <v>284</v>
      </c>
      <c r="F46" s="95" t="s">
        <v>336</v>
      </c>
      <c r="G46" s="102">
        <v>7000</v>
      </c>
      <c r="H46" s="102">
        <v>7349</v>
      </c>
      <c r="I46" s="102">
        <v>6179</v>
      </c>
      <c r="J46" s="102">
        <v>6179</v>
      </c>
      <c r="K46" s="102">
        <v>5060</v>
      </c>
      <c r="L46" s="102">
        <v>5000</v>
      </c>
      <c r="M46" s="102">
        <v>5000</v>
      </c>
      <c r="N46" s="102">
        <v>5000</v>
      </c>
      <c r="O46" s="102">
        <v>5000</v>
      </c>
      <c r="P46" s="102">
        <v>5000</v>
      </c>
      <c r="Q46" s="102">
        <v>5000</v>
      </c>
      <c r="R46" s="102">
        <v>5000</v>
      </c>
      <c r="S46" s="102">
        <v>5000</v>
      </c>
      <c r="T46" s="102">
        <v>5000</v>
      </c>
      <c r="U46" s="102">
        <v>5000</v>
      </c>
      <c r="V46" s="102">
        <v>5000</v>
      </c>
      <c r="W46" s="102">
        <v>5000</v>
      </c>
      <c r="X46" s="102">
        <v>5000</v>
      </c>
      <c r="Y46" s="102">
        <v>5000</v>
      </c>
      <c r="Z46" s="102">
        <v>5000</v>
      </c>
      <c r="AA46" s="102">
        <v>5000</v>
      </c>
      <c r="AB46" s="102">
        <v>5000</v>
      </c>
      <c r="AC46" s="102">
        <v>5000</v>
      </c>
      <c r="AD46" s="102">
        <v>5000</v>
      </c>
      <c r="AE46" s="102">
        <v>5000</v>
      </c>
      <c r="AF46" s="102">
        <v>5000</v>
      </c>
      <c r="AG46" s="102">
        <v>5000</v>
      </c>
      <c r="AH46" s="102">
        <v>5000</v>
      </c>
      <c r="AI46" s="102">
        <v>5000</v>
      </c>
      <c r="AJ46" s="102">
        <v>5000</v>
      </c>
      <c r="AK46" s="102">
        <v>5000</v>
      </c>
      <c r="AL46" s="102">
        <v>5000</v>
      </c>
      <c r="AM46" s="102">
        <v>5000</v>
      </c>
      <c r="AN46" s="102">
        <v>5000</v>
      </c>
      <c r="AO46" s="102">
        <v>5000</v>
      </c>
      <c r="AP46" s="102">
        <v>5000</v>
      </c>
      <c r="AQ46" s="102">
        <v>5000</v>
      </c>
      <c r="AR46" s="102">
        <v>5000</v>
      </c>
      <c r="AS46" s="102">
        <v>5000</v>
      </c>
      <c r="AT46" s="102">
        <v>5000</v>
      </c>
      <c r="AU46" s="102">
        <v>5000</v>
      </c>
      <c r="AV46" s="102">
        <v>5000</v>
      </c>
      <c r="AW46" s="102">
        <v>5000</v>
      </c>
      <c r="AX46" s="102">
        <v>5000</v>
      </c>
      <c r="AY46" s="102">
        <v>5000</v>
      </c>
      <c r="AZ46" s="102">
        <v>5000</v>
      </c>
      <c r="BA46" s="81"/>
    </row>
    <row r="47" spans="1:53" x14ac:dyDescent="0.25">
      <c r="A47" s="95" t="s">
        <v>333</v>
      </c>
      <c r="B47" s="95" t="s">
        <v>345</v>
      </c>
      <c r="C47" s="95" t="s">
        <v>293</v>
      </c>
      <c r="D47" s="95" t="s">
        <v>103</v>
      </c>
      <c r="E47" s="95" t="s">
        <v>284</v>
      </c>
      <c r="F47" s="95" t="s">
        <v>339</v>
      </c>
      <c r="G47" s="217">
        <v>1</v>
      </c>
      <c r="H47" s="217">
        <v>1</v>
      </c>
      <c r="I47" s="217">
        <v>1</v>
      </c>
      <c r="J47" s="217">
        <v>1</v>
      </c>
      <c r="K47" s="217">
        <v>1</v>
      </c>
      <c r="L47" s="217">
        <v>1</v>
      </c>
      <c r="M47" s="217">
        <v>1</v>
      </c>
      <c r="N47" s="217">
        <v>1</v>
      </c>
      <c r="O47" s="217">
        <v>1</v>
      </c>
      <c r="P47" s="217">
        <v>1</v>
      </c>
      <c r="Q47" s="217">
        <v>1</v>
      </c>
      <c r="R47" s="217">
        <v>0.8</v>
      </c>
      <c r="S47" s="217">
        <v>0.8</v>
      </c>
      <c r="T47" s="217">
        <v>0.8</v>
      </c>
      <c r="U47" s="217">
        <v>0.8</v>
      </c>
      <c r="V47" s="217">
        <v>0.8</v>
      </c>
      <c r="W47" s="217">
        <v>0.8</v>
      </c>
      <c r="X47" s="217">
        <v>0.8</v>
      </c>
      <c r="Y47" s="217">
        <v>0.8</v>
      </c>
      <c r="Z47" s="217">
        <v>0.8</v>
      </c>
      <c r="AA47" s="217">
        <v>0.8</v>
      </c>
      <c r="AB47" s="217">
        <v>0.8</v>
      </c>
      <c r="AC47" s="217">
        <v>0.8</v>
      </c>
      <c r="AD47" s="217">
        <v>0.8</v>
      </c>
      <c r="AE47" s="217">
        <v>0.8</v>
      </c>
      <c r="AF47" s="217">
        <v>0.8</v>
      </c>
      <c r="AG47" s="217">
        <v>0.8</v>
      </c>
      <c r="AH47" s="217">
        <v>0.8</v>
      </c>
      <c r="AI47" s="217">
        <v>0.8</v>
      </c>
      <c r="AJ47" s="217">
        <v>0.8</v>
      </c>
      <c r="AK47" s="217">
        <v>0.8</v>
      </c>
      <c r="AL47" s="217">
        <v>0.8</v>
      </c>
      <c r="AM47" s="217">
        <v>0.9</v>
      </c>
      <c r="AN47" s="217">
        <v>0.9</v>
      </c>
      <c r="AO47" s="217">
        <v>0.9</v>
      </c>
      <c r="AP47" s="217">
        <v>0.9</v>
      </c>
      <c r="AQ47" s="217">
        <v>0.9</v>
      </c>
      <c r="AR47" s="217">
        <v>0.9</v>
      </c>
      <c r="AS47" s="217">
        <v>0.9</v>
      </c>
      <c r="AT47" s="217">
        <v>0.9</v>
      </c>
      <c r="AU47" s="217">
        <v>0.9</v>
      </c>
      <c r="AV47" s="217">
        <v>0.9</v>
      </c>
      <c r="AW47" s="217">
        <v>0.9</v>
      </c>
      <c r="AX47" s="217">
        <v>0.9</v>
      </c>
      <c r="AY47" s="217">
        <v>0.9</v>
      </c>
      <c r="AZ47" s="371">
        <v>0.9</v>
      </c>
      <c r="BA47" s="81"/>
    </row>
    <row r="48" spans="1:53" x14ac:dyDescent="0.25">
      <c r="A48" s="95" t="s">
        <v>333</v>
      </c>
      <c r="B48" s="95" t="s">
        <v>345</v>
      </c>
      <c r="C48" s="95" t="s">
        <v>293</v>
      </c>
      <c r="D48" s="95" t="s">
        <v>103</v>
      </c>
      <c r="E48" s="95" t="s">
        <v>284</v>
      </c>
      <c r="F48" s="95" t="s">
        <v>340</v>
      </c>
      <c r="G48" s="217">
        <v>1</v>
      </c>
      <c r="H48" s="217">
        <v>1</v>
      </c>
      <c r="I48" s="217">
        <v>1</v>
      </c>
      <c r="J48" s="217">
        <v>1</v>
      </c>
      <c r="K48" s="217">
        <v>1</v>
      </c>
      <c r="L48" s="217">
        <v>1</v>
      </c>
      <c r="M48" s="217">
        <v>1</v>
      </c>
      <c r="N48" s="217">
        <v>1</v>
      </c>
      <c r="O48" s="217">
        <v>1</v>
      </c>
      <c r="P48" s="217">
        <v>1</v>
      </c>
      <c r="Q48" s="217">
        <v>1</v>
      </c>
      <c r="R48" s="217">
        <v>0.8</v>
      </c>
      <c r="S48" s="217">
        <v>0.8</v>
      </c>
      <c r="T48" s="217">
        <v>0.8</v>
      </c>
      <c r="U48" s="217">
        <v>0.8</v>
      </c>
      <c r="V48" s="217">
        <v>0.8</v>
      </c>
      <c r="W48" s="217">
        <v>0.8</v>
      </c>
      <c r="X48" s="217">
        <v>0.8</v>
      </c>
      <c r="Y48" s="217">
        <v>0.8</v>
      </c>
      <c r="Z48" s="217">
        <v>0.8</v>
      </c>
      <c r="AA48" s="217">
        <v>0.8</v>
      </c>
      <c r="AB48" s="217">
        <v>0.8</v>
      </c>
      <c r="AC48" s="217">
        <v>0.8</v>
      </c>
      <c r="AD48" s="217">
        <v>0.8</v>
      </c>
      <c r="AE48" s="217">
        <v>0.8</v>
      </c>
      <c r="AF48" s="217">
        <v>0.8</v>
      </c>
      <c r="AG48" s="217">
        <v>0.8</v>
      </c>
      <c r="AH48" s="217">
        <v>0.8</v>
      </c>
      <c r="AI48" s="217">
        <v>0.8</v>
      </c>
      <c r="AJ48" s="217">
        <v>0.8</v>
      </c>
      <c r="AK48" s="217">
        <v>0.8</v>
      </c>
      <c r="AL48" s="217">
        <v>0.8</v>
      </c>
      <c r="AM48" s="217">
        <v>0.9</v>
      </c>
      <c r="AN48" s="217">
        <v>0.9</v>
      </c>
      <c r="AO48" s="217">
        <v>0.9</v>
      </c>
      <c r="AP48" s="217">
        <v>0.9</v>
      </c>
      <c r="AQ48" s="217">
        <v>0.9</v>
      </c>
      <c r="AR48" s="217">
        <v>0.9</v>
      </c>
      <c r="AS48" s="217">
        <v>0.9</v>
      </c>
      <c r="AT48" s="217">
        <v>0.9</v>
      </c>
      <c r="AU48" s="217">
        <v>0.9</v>
      </c>
      <c r="AV48" s="217">
        <v>0.9</v>
      </c>
      <c r="AW48" s="217">
        <v>0.9</v>
      </c>
      <c r="AX48" s="217">
        <v>0.9</v>
      </c>
      <c r="AY48" s="217">
        <v>0.9</v>
      </c>
      <c r="AZ48" s="217">
        <v>0.9</v>
      </c>
      <c r="BA48" s="81"/>
    </row>
    <row r="49" spans="1:53" x14ac:dyDescent="0.25">
      <c r="A49" s="95" t="s">
        <v>333</v>
      </c>
      <c r="B49" s="95" t="s">
        <v>345</v>
      </c>
      <c r="C49" s="95" t="s">
        <v>293</v>
      </c>
      <c r="D49" s="95" t="s">
        <v>103</v>
      </c>
      <c r="E49" s="95" t="s">
        <v>284</v>
      </c>
      <c r="F49" s="95" t="s">
        <v>341</v>
      </c>
      <c r="G49" s="217">
        <v>1</v>
      </c>
      <c r="H49" s="217">
        <v>1</v>
      </c>
      <c r="I49" s="217">
        <v>1</v>
      </c>
      <c r="J49" s="217">
        <v>1</v>
      </c>
      <c r="K49" s="217">
        <v>1</v>
      </c>
      <c r="L49" s="217">
        <v>1</v>
      </c>
      <c r="M49" s="217">
        <v>1</v>
      </c>
      <c r="N49" s="217">
        <v>1</v>
      </c>
      <c r="O49" s="217">
        <v>1</v>
      </c>
      <c r="P49" s="217">
        <v>1</v>
      </c>
      <c r="Q49" s="217">
        <v>1</v>
      </c>
      <c r="R49" s="217">
        <v>0.8</v>
      </c>
      <c r="S49" s="217">
        <v>0.8</v>
      </c>
      <c r="T49" s="217">
        <v>0.8</v>
      </c>
      <c r="U49" s="217">
        <v>0.8</v>
      </c>
      <c r="V49" s="217">
        <v>0.8</v>
      </c>
      <c r="W49" s="217">
        <v>0.8</v>
      </c>
      <c r="X49" s="217">
        <v>0.8</v>
      </c>
      <c r="Y49" s="217">
        <v>0.8</v>
      </c>
      <c r="Z49" s="217">
        <v>0.8</v>
      </c>
      <c r="AA49" s="217">
        <v>0.8</v>
      </c>
      <c r="AB49" s="217">
        <v>0.8</v>
      </c>
      <c r="AC49" s="217">
        <v>0.8</v>
      </c>
      <c r="AD49" s="217">
        <v>0.8</v>
      </c>
      <c r="AE49" s="217">
        <v>0.8</v>
      </c>
      <c r="AF49" s="217">
        <v>0.8</v>
      </c>
      <c r="AG49" s="217">
        <v>0.8</v>
      </c>
      <c r="AH49" s="217">
        <v>0.8</v>
      </c>
      <c r="AI49" s="217">
        <v>0.8</v>
      </c>
      <c r="AJ49" s="217">
        <v>0.8</v>
      </c>
      <c r="AK49" s="217">
        <v>0.8</v>
      </c>
      <c r="AL49" s="217">
        <v>0.8</v>
      </c>
      <c r="AM49" s="217">
        <v>0.9</v>
      </c>
      <c r="AN49" s="217">
        <v>0.9</v>
      </c>
      <c r="AO49" s="217">
        <v>0.9</v>
      </c>
      <c r="AP49" s="217">
        <v>0.9</v>
      </c>
      <c r="AQ49" s="217">
        <v>0.9</v>
      </c>
      <c r="AR49" s="217">
        <v>0.9</v>
      </c>
      <c r="AS49" s="217">
        <v>0.9</v>
      </c>
      <c r="AT49" s="217">
        <v>0.9</v>
      </c>
      <c r="AU49" s="217">
        <v>0.9</v>
      </c>
      <c r="AV49" s="217">
        <v>0.9</v>
      </c>
      <c r="AW49" s="217">
        <v>0.9</v>
      </c>
      <c r="AX49" s="217">
        <v>0.9</v>
      </c>
      <c r="AY49" s="217">
        <v>0.9</v>
      </c>
      <c r="AZ49" s="217">
        <v>0.9</v>
      </c>
      <c r="BA49" s="81"/>
    </row>
    <row r="50" spans="1:53" x14ac:dyDescent="0.25">
      <c r="A50" s="95" t="s">
        <v>333</v>
      </c>
      <c r="B50" s="95" t="s">
        <v>345</v>
      </c>
      <c r="C50" s="95" t="s">
        <v>293</v>
      </c>
      <c r="D50" s="95" t="s">
        <v>101</v>
      </c>
      <c r="E50" s="95" t="s">
        <v>284</v>
      </c>
      <c r="F50" s="95" t="s">
        <v>339</v>
      </c>
      <c r="G50" s="217">
        <v>1</v>
      </c>
      <c r="H50" s="217">
        <v>1</v>
      </c>
      <c r="I50" s="217">
        <v>1</v>
      </c>
      <c r="J50" s="217">
        <v>1</v>
      </c>
      <c r="K50" s="217">
        <v>1</v>
      </c>
      <c r="L50" s="217">
        <v>1</v>
      </c>
      <c r="M50" s="217">
        <v>1</v>
      </c>
      <c r="N50" s="217">
        <v>1</v>
      </c>
      <c r="O50" s="217">
        <v>1</v>
      </c>
      <c r="P50" s="217">
        <v>1</v>
      </c>
      <c r="Q50" s="217">
        <v>1</v>
      </c>
      <c r="R50" s="217">
        <v>0.8</v>
      </c>
      <c r="S50" s="217">
        <v>0.8</v>
      </c>
      <c r="T50" s="217">
        <v>0.8</v>
      </c>
      <c r="U50" s="217">
        <v>0.8</v>
      </c>
      <c r="V50" s="217">
        <v>0.8</v>
      </c>
      <c r="W50" s="217">
        <v>0.8</v>
      </c>
      <c r="X50" s="217">
        <v>0.8</v>
      </c>
      <c r="Y50" s="217">
        <v>0.8</v>
      </c>
      <c r="Z50" s="217">
        <v>0.8</v>
      </c>
      <c r="AA50" s="217">
        <v>0.8</v>
      </c>
      <c r="AB50" s="217">
        <v>0.8</v>
      </c>
      <c r="AC50" s="217">
        <v>0.8</v>
      </c>
      <c r="AD50" s="217">
        <v>0.8</v>
      </c>
      <c r="AE50" s="217">
        <v>0.8</v>
      </c>
      <c r="AF50" s="217">
        <v>0.8</v>
      </c>
      <c r="AG50" s="217">
        <v>0.8</v>
      </c>
      <c r="AH50" s="217">
        <v>0.8</v>
      </c>
      <c r="AI50" s="217">
        <v>0.8</v>
      </c>
      <c r="AJ50" s="217">
        <v>0.8</v>
      </c>
      <c r="AK50" s="217">
        <v>0.8</v>
      </c>
      <c r="AL50" s="217">
        <v>0.8</v>
      </c>
      <c r="AM50" s="217">
        <v>0.8</v>
      </c>
      <c r="AN50" s="217">
        <v>0.8</v>
      </c>
      <c r="AO50" s="217">
        <v>0.8</v>
      </c>
      <c r="AP50" s="217">
        <v>0.8</v>
      </c>
      <c r="AQ50" s="217">
        <v>0.8</v>
      </c>
      <c r="AR50" s="217">
        <v>0.8</v>
      </c>
      <c r="AS50" s="217">
        <v>0.9</v>
      </c>
      <c r="AT50" s="217">
        <v>0.9</v>
      </c>
      <c r="AU50" s="217">
        <v>0.9</v>
      </c>
      <c r="AV50" s="217">
        <v>0.9</v>
      </c>
      <c r="AW50" s="217">
        <v>0.9</v>
      </c>
      <c r="AX50" s="217">
        <v>0.9</v>
      </c>
      <c r="AY50" s="217">
        <v>0.9</v>
      </c>
      <c r="AZ50" s="217">
        <v>0.9</v>
      </c>
      <c r="BA50" s="81"/>
    </row>
    <row r="51" spans="1:53" x14ac:dyDescent="0.25">
      <c r="A51" s="95" t="s">
        <v>333</v>
      </c>
      <c r="B51" s="95" t="s">
        <v>345</v>
      </c>
      <c r="C51" s="95" t="s">
        <v>293</v>
      </c>
      <c r="D51" s="95" t="s">
        <v>101</v>
      </c>
      <c r="E51" s="95" t="s">
        <v>284</v>
      </c>
      <c r="F51" s="95" t="s">
        <v>340</v>
      </c>
      <c r="G51" s="217">
        <v>1</v>
      </c>
      <c r="H51" s="217">
        <v>1</v>
      </c>
      <c r="I51" s="217">
        <v>1</v>
      </c>
      <c r="J51" s="217">
        <v>1</v>
      </c>
      <c r="K51" s="217">
        <v>1</v>
      </c>
      <c r="L51" s="217">
        <v>1</v>
      </c>
      <c r="M51" s="217">
        <v>1</v>
      </c>
      <c r="N51" s="217">
        <v>1</v>
      </c>
      <c r="O51" s="217">
        <v>1</v>
      </c>
      <c r="P51" s="217">
        <v>1</v>
      </c>
      <c r="Q51" s="217">
        <v>1</v>
      </c>
      <c r="R51" s="217">
        <v>0.8</v>
      </c>
      <c r="S51" s="217">
        <v>0.8</v>
      </c>
      <c r="T51" s="217">
        <v>0.8</v>
      </c>
      <c r="U51" s="217">
        <v>0.8</v>
      </c>
      <c r="V51" s="217">
        <v>0.8</v>
      </c>
      <c r="W51" s="217">
        <v>0.8</v>
      </c>
      <c r="X51" s="217">
        <v>0.8</v>
      </c>
      <c r="Y51" s="217">
        <v>0.8</v>
      </c>
      <c r="Z51" s="217">
        <v>0.8</v>
      </c>
      <c r="AA51" s="217">
        <v>0.8</v>
      </c>
      <c r="AB51" s="217">
        <v>0.8</v>
      </c>
      <c r="AC51" s="217">
        <v>0.8</v>
      </c>
      <c r="AD51" s="217">
        <v>0.8</v>
      </c>
      <c r="AE51" s="217">
        <v>0.8</v>
      </c>
      <c r="AF51" s="217">
        <v>0.8</v>
      </c>
      <c r="AG51" s="217">
        <v>0.8</v>
      </c>
      <c r="AH51" s="217">
        <v>0.8</v>
      </c>
      <c r="AI51" s="217">
        <v>0.8</v>
      </c>
      <c r="AJ51" s="217">
        <v>0.8</v>
      </c>
      <c r="AK51" s="217">
        <v>0.8</v>
      </c>
      <c r="AL51" s="217">
        <v>0.8</v>
      </c>
      <c r="AM51" s="217">
        <v>0.8</v>
      </c>
      <c r="AN51" s="217">
        <v>0.8</v>
      </c>
      <c r="AO51" s="217">
        <v>0.8</v>
      </c>
      <c r="AP51" s="217">
        <v>0.8</v>
      </c>
      <c r="AQ51" s="217">
        <v>0.8</v>
      </c>
      <c r="AR51" s="217">
        <v>0.8</v>
      </c>
      <c r="AS51" s="217">
        <v>0.9</v>
      </c>
      <c r="AT51" s="217">
        <v>0.9</v>
      </c>
      <c r="AU51" s="217">
        <v>0.9</v>
      </c>
      <c r="AV51" s="217">
        <v>0.9</v>
      </c>
      <c r="AW51" s="217">
        <v>0.9</v>
      </c>
      <c r="AX51" s="217">
        <v>0.9</v>
      </c>
      <c r="AY51" s="217">
        <v>0.9</v>
      </c>
      <c r="AZ51" s="217">
        <v>0.9</v>
      </c>
      <c r="BA51" s="81"/>
    </row>
    <row r="52" spans="1:53" x14ac:dyDescent="0.25">
      <c r="A52" s="95" t="s">
        <v>333</v>
      </c>
      <c r="B52" s="95" t="s">
        <v>345</v>
      </c>
      <c r="C52" s="95" t="s">
        <v>293</v>
      </c>
      <c r="D52" s="95" t="s">
        <v>101</v>
      </c>
      <c r="E52" s="95" t="s">
        <v>284</v>
      </c>
      <c r="F52" s="95" t="s">
        <v>341</v>
      </c>
      <c r="G52" s="217">
        <v>1</v>
      </c>
      <c r="H52" s="217">
        <v>1</v>
      </c>
      <c r="I52" s="217">
        <v>1</v>
      </c>
      <c r="J52" s="217">
        <v>1</v>
      </c>
      <c r="K52" s="217">
        <v>1</v>
      </c>
      <c r="L52" s="217">
        <v>1</v>
      </c>
      <c r="M52" s="217">
        <v>1</v>
      </c>
      <c r="N52" s="217">
        <v>1</v>
      </c>
      <c r="O52" s="217">
        <v>1</v>
      </c>
      <c r="P52" s="217">
        <v>1</v>
      </c>
      <c r="Q52" s="217">
        <v>1</v>
      </c>
      <c r="R52" s="217">
        <v>0.8</v>
      </c>
      <c r="S52" s="217">
        <v>0.8</v>
      </c>
      <c r="T52" s="217">
        <v>0.8</v>
      </c>
      <c r="U52" s="217">
        <v>0.8</v>
      </c>
      <c r="V52" s="217">
        <v>0.8</v>
      </c>
      <c r="W52" s="217">
        <v>0.8</v>
      </c>
      <c r="X52" s="217">
        <v>0.8</v>
      </c>
      <c r="Y52" s="217">
        <v>0.8</v>
      </c>
      <c r="Z52" s="217">
        <v>0.8</v>
      </c>
      <c r="AA52" s="217">
        <v>0.8</v>
      </c>
      <c r="AB52" s="217">
        <v>0.8</v>
      </c>
      <c r="AC52" s="217">
        <v>0.8</v>
      </c>
      <c r="AD52" s="217">
        <v>0.8</v>
      </c>
      <c r="AE52" s="217">
        <v>0.8</v>
      </c>
      <c r="AF52" s="217">
        <v>0.8</v>
      </c>
      <c r="AG52" s="217">
        <v>0.8</v>
      </c>
      <c r="AH52" s="217">
        <v>0.8</v>
      </c>
      <c r="AI52" s="217">
        <v>0.8</v>
      </c>
      <c r="AJ52" s="217">
        <v>0.8</v>
      </c>
      <c r="AK52" s="217">
        <v>0.8</v>
      </c>
      <c r="AL52" s="217">
        <v>0.8</v>
      </c>
      <c r="AM52" s="217">
        <v>0.8</v>
      </c>
      <c r="AN52" s="217">
        <v>0.8</v>
      </c>
      <c r="AO52" s="217">
        <v>0.8</v>
      </c>
      <c r="AP52" s="217">
        <v>0.8</v>
      </c>
      <c r="AQ52" s="217">
        <v>0.8</v>
      </c>
      <c r="AR52" s="217">
        <v>0.8</v>
      </c>
      <c r="AS52" s="217">
        <v>0.9</v>
      </c>
      <c r="AT52" s="217">
        <v>0.9</v>
      </c>
      <c r="AU52" s="217">
        <v>0.9</v>
      </c>
      <c r="AV52" s="217">
        <v>0.9</v>
      </c>
      <c r="AW52" s="217">
        <v>0.9</v>
      </c>
      <c r="AX52" s="217">
        <v>0.9</v>
      </c>
      <c r="AY52" s="217">
        <v>0.9</v>
      </c>
      <c r="AZ52" s="217">
        <v>0.9</v>
      </c>
      <c r="BA52" s="81"/>
    </row>
    <row r="53" spans="1:53" x14ac:dyDescent="0.25">
      <c r="A53" s="95" t="s">
        <v>337</v>
      </c>
      <c r="B53" s="95" t="s">
        <v>345</v>
      </c>
      <c r="C53" s="95" t="s">
        <v>335</v>
      </c>
      <c r="D53" s="95" t="s">
        <v>101</v>
      </c>
      <c r="E53" s="95" t="s">
        <v>284</v>
      </c>
      <c r="F53" s="95" t="s">
        <v>336</v>
      </c>
      <c r="G53" s="102">
        <v>7000</v>
      </c>
      <c r="H53" s="102">
        <v>7349</v>
      </c>
      <c r="I53" s="102">
        <v>6179</v>
      </c>
      <c r="J53" s="102">
        <v>6179</v>
      </c>
      <c r="K53" s="102">
        <v>5060</v>
      </c>
      <c r="L53" s="102">
        <v>5000</v>
      </c>
      <c r="M53" s="102">
        <v>5000</v>
      </c>
      <c r="N53" s="102">
        <v>5000</v>
      </c>
      <c r="O53" s="102">
        <v>5000</v>
      </c>
      <c r="P53" s="102">
        <v>5000</v>
      </c>
      <c r="Q53" s="102">
        <v>5000</v>
      </c>
      <c r="R53" s="102">
        <v>5000</v>
      </c>
      <c r="S53" s="102">
        <v>5000</v>
      </c>
      <c r="T53" s="102">
        <v>5000</v>
      </c>
      <c r="U53" s="102">
        <v>5000</v>
      </c>
      <c r="V53" s="102">
        <v>5000</v>
      </c>
      <c r="W53" s="102">
        <v>5000</v>
      </c>
      <c r="X53" s="102">
        <v>5000</v>
      </c>
      <c r="Y53" s="102">
        <v>5000</v>
      </c>
      <c r="Z53" s="102">
        <v>5000</v>
      </c>
      <c r="AA53" s="102">
        <v>5000</v>
      </c>
      <c r="AB53" s="102">
        <v>5000</v>
      </c>
      <c r="AC53" s="102">
        <v>5000</v>
      </c>
      <c r="AD53" s="102">
        <v>5000</v>
      </c>
      <c r="AE53" s="102">
        <v>5000</v>
      </c>
      <c r="AF53" s="102">
        <v>5000</v>
      </c>
      <c r="AG53" s="102">
        <v>5000</v>
      </c>
      <c r="AH53" s="102">
        <v>5000</v>
      </c>
      <c r="AI53" s="102">
        <v>5000</v>
      </c>
      <c r="AJ53" s="102">
        <v>5000</v>
      </c>
      <c r="AK53" s="102">
        <v>5000</v>
      </c>
      <c r="AL53" s="102">
        <v>5000</v>
      </c>
      <c r="AM53" s="102">
        <v>5000</v>
      </c>
      <c r="AN53" s="102">
        <v>5000</v>
      </c>
      <c r="AO53" s="102">
        <v>5000</v>
      </c>
      <c r="AP53" s="102">
        <v>5000</v>
      </c>
      <c r="AQ53" s="102">
        <v>5000</v>
      </c>
      <c r="AR53" s="102">
        <v>5000</v>
      </c>
      <c r="AS53" s="102">
        <v>5000</v>
      </c>
      <c r="AT53" s="102">
        <v>5000</v>
      </c>
      <c r="AU53" s="102">
        <v>5000</v>
      </c>
      <c r="AV53" s="102">
        <v>5000</v>
      </c>
      <c r="AW53" s="102">
        <v>5000</v>
      </c>
      <c r="AX53" s="102">
        <v>5000</v>
      </c>
      <c r="AY53" s="102">
        <v>5000</v>
      </c>
      <c r="AZ53" s="102">
        <v>5000</v>
      </c>
      <c r="BA53" s="81"/>
    </row>
    <row r="54" spans="1:53" x14ac:dyDescent="0.25">
      <c r="A54" s="95" t="s">
        <v>337</v>
      </c>
      <c r="B54" s="95" t="s">
        <v>345</v>
      </c>
      <c r="C54" s="95" t="s">
        <v>335</v>
      </c>
      <c r="D54" s="95" t="s">
        <v>232</v>
      </c>
      <c r="E54" s="95" t="s">
        <v>284</v>
      </c>
      <c r="F54" s="95" t="s">
        <v>336</v>
      </c>
      <c r="G54" s="102">
        <v>7000</v>
      </c>
      <c r="H54" s="102">
        <v>7349</v>
      </c>
      <c r="I54" s="102">
        <v>6179</v>
      </c>
      <c r="J54" s="102">
        <v>6179</v>
      </c>
      <c r="K54" s="102">
        <v>5060</v>
      </c>
      <c r="L54" s="102">
        <v>5000</v>
      </c>
      <c r="M54" s="102">
        <v>5000</v>
      </c>
      <c r="N54" s="102">
        <v>5000</v>
      </c>
      <c r="O54" s="102">
        <v>5000</v>
      </c>
      <c r="P54" s="102">
        <v>5000</v>
      </c>
      <c r="Q54" s="102">
        <v>5000</v>
      </c>
      <c r="R54" s="102">
        <v>5000</v>
      </c>
      <c r="S54" s="102">
        <v>5000</v>
      </c>
      <c r="T54" s="102">
        <v>5000</v>
      </c>
      <c r="U54" s="102">
        <v>5000</v>
      </c>
      <c r="V54" s="102">
        <v>5000</v>
      </c>
      <c r="W54" s="102">
        <v>5000</v>
      </c>
      <c r="X54" s="102">
        <v>5000</v>
      </c>
      <c r="Y54" s="102">
        <v>5000</v>
      </c>
      <c r="Z54" s="102"/>
      <c r="AA54" s="102"/>
      <c r="AB54" s="102"/>
      <c r="AC54" s="102"/>
      <c r="AD54" s="102"/>
      <c r="AE54" s="102"/>
      <c r="AF54" s="102"/>
      <c r="AG54" s="102"/>
      <c r="AH54" s="102"/>
      <c r="AI54" s="102"/>
      <c r="AJ54" s="102"/>
      <c r="AK54" s="102"/>
      <c r="AL54" s="102"/>
      <c r="AM54" s="102"/>
      <c r="AN54" s="102"/>
      <c r="AO54" s="102"/>
      <c r="AP54" s="102"/>
      <c r="AQ54" s="102"/>
      <c r="AR54" s="102"/>
      <c r="AS54" s="102"/>
      <c r="AT54" s="102"/>
      <c r="AU54" s="102"/>
      <c r="AV54" s="102"/>
      <c r="AW54" s="102"/>
      <c r="AX54" s="102"/>
      <c r="AY54" s="102"/>
      <c r="AZ54" s="102"/>
      <c r="BA54" s="81"/>
    </row>
    <row r="55" spans="1:53" x14ac:dyDescent="0.25">
      <c r="A55" s="95" t="s">
        <v>333</v>
      </c>
      <c r="B55" s="95" t="s">
        <v>345</v>
      </c>
      <c r="C55" s="95" t="s">
        <v>293</v>
      </c>
      <c r="D55" s="95" t="s">
        <v>232</v>
      </c>
      <c r="E55" s="95" t="s">
        <v>284</v>
      </c>
      <c r="F55" s="95" t="s">
        <v>339</v>
      </c>
      <c r="G55" s="217">
        <v>1</v>
      </c>
      <c r="H55" s="217">
        <v>1</v>
      </c>
      <c r="I55" s="217">
        <v>1</v>
      </c>
      <c r="J55" s="217">
        <v>1</v>
      </c>
      <c r="K55" s="217">
        <v>1</v>
      </c>
      <c r="L55" s="217">
        <v>1</v>
      </c>
      <c r="M55" s="217">
        <v>1</v>
      </c>
      <c r="N55" s="217">
        <v>1</v>
      </c>
      <c r="O55" s="217">
        <v>1</v>
      </c>
      <c r="P55" s="217">
        <v>1</v>
      </c>
      <c r="Q55" s="217">
        <v>1</v>
      </c>
      <c r="R55" s="217">
        <v>0.8</v>
      </c>
      <c r="S55" s="217">
        <v>0.8</v>
      </c>
      <c r="T55" s="217">
        <v>0.8</v>
      </c>
      <c r="U55" s="217">
        <v>0.8</v>
      </c>
      <c r="V55" s="217">
        <v>0.8</v>
      </c>
      <c r="W55" s="217">
        <v>0.8</v>
      </c>
      <c r="X55" s="217">
        <v>0.8</v>
      </c>
      <c r="Y55" s="217">
        <v>0.8</v>
      </c>
      <c r="Z55" s="95"/>
      <c r="AA55" s="95"/>
      <c r="AB55" s="95"/>
      <c r="AC55" s="95"/>
      <c r="AD55" s="95"/>
      <c r="AE55" s="95"/>
      <c r="AF55" s="95"/>
      <c r="AG55" s="95"/>
      <c r="AH55" s="95"/>
      <c r="AI55" s="95"/>
      <c r="AJ55" s="95"/>
      <c r="AK55" s="95"/>
      <c r="AL55" s="95"/>
      <c r="AM55" s="95"/>
      <c r="AN55" s="95"/>
      <c r="AO55" s="95"/>
      <c r="AP55" s="95"/>
      <c r="AQ55" s="95"/>
      <c r="AR55" s="95"/>
      <c r="AS55" s="95"/>
      <c r="AT55" s="95"/>
      <c r="AU55" s="95"/>
      <c r="AV55" s="95"/>
      <c r="AW55" s="95"/>
      <c r="AX55" s="95"/>
      <c r="AY55" s="95"/>
      <c r="AZ55" s="95"/>
      <c r="BA55" s="81"/>
    </row>
    <row r="56" spans="1:53" x14ac:dyDescent="0.25">
      <c r="A56" s="95" t="s">
        <v>333</v>
      </c>
      <c r="B56" s="95" t="s">
        <v>345</v>
      </c>
      <c r="C56" s="95" t="s">
        <v>293</v>
      </c>
      <c r="D56" s="95" t="s">
        <v>232</v>
      </c>
      <c r="E56" s="95" t="s">
        <v>284</v>
      </c>
      <c r="F56" s="95" t="s">
        <v>340</v>
      </c>
      <c r="G56" s="217">
        <v>1</v>
      </c>
      <c r="H56" s="217">
        <v>1</v>
      </c>
      <c r="I56" s="217">
        <v>1</v>
      </c>
      <c r="J56" s="217">
        <v>1</v>
      </c>
      <c r="K56" s="217">
        <v>1</v>
      </c>
      <c r="L56" s="217">
        <v>1</v>
      </c>
      <c r="M56" s="217">
        <v>1</v>
      </c>
      <c r="N56" s="217">
        <v>1</v>
      </c>
      <c r="O56" s="217">
        <v>1</v>
      </c>
      <c r="P56" s="217">
        <v>1</v>
      </c>
      <c r="Q56" s="217">
        <v>1</v>
      </c>
      <c r="R56" s="217">
        <v>0.8</v>
      </c>
      <c r="S56" s="217">
        <v>0.8</v>
      </c>
      <c r="T56" s="217">
        <v>0.8</v>
      </c>
      <c r="U56" s="217">
        <v>0.8</v>
      </c>
      <c r="V56" s="217">
        <v>0.8</v>
      </c>
      <c r="W56" s="217">
        <v>0.8</v>
      </c>
      <c r="X56" s="217">
        <v>0.8</v>
      </c>
      <c r="Y56" s="217">
        <v>0.8</v>
      </c>
      <c r="Z56" s="217"/>
      <c r="AA56" s="217"/>
      <c r="AB56" s="217"/>
      <c r="AC56" s="217"/>
      <c r="AD56" s="217"/>
      <c r="AE56" s="217"/>
      <c r="AF56" s="217"/>
      <c r="AG56" s="217"/>
      <c r="AH56" s="217"/>
      <c r="AI56" s="217"/>
      <c r="AJ56" s="217"/>
      <c r="AK56" s="217"/>
      <c r="AL56" s="217"/>
      <c r="AM56" s="217"/>
      <c r="AN56" s="217"/>
      <c r="AO56" s="217"/>
      <c r="AP56" s="217"/>
      <c r="AQ56" s="217"/>
      <c r="AR56" s="217"/>
      <c r="AS56" s="217"/>
      <c r="AT56" s="217"/>
      <c r="AU56" s="217"/>
      <c r="AV56" s="217"/>
      <c r="AW56" s="217"/>
      <c r="AX56" s="217"/>
      <c r="AY56" s="217"/>
      <c r="AZ56" s="217"/>
      <c r="BA56" s="81"/>
    </row>
    <row r="57" spans="1:53" x14ac:dyDescent="0.25">
      <c r="A57" s="95" t="s">
        <v>333</v>
      </c>
      <c r="B57" s="95" t="s">
        <v>345</v>
      </c>
      <c r="C57" s="95" t="s">
        <v>293</v>
      </c>
      <c r="D57" s="95" t="s">
        <v>232</v>
      </c>
      <c r="E57" s="95" t="s">
        <v>284</v>
      </c>
      <c r="F57" s="95" t="s">
        <v>341</v>
      </c>
      <c r="G57" s="217">
        <v>1</v>
      </c>
      <c r="H57" s="217">
        <v>1</v>
      </c>
      <c r="I57" s="217">
        <v>1</v>
      </c>
      <c r="J57" s="217">
        <v>1</v>
      </c>
      <c r="K57" s="217">
        <v>1</v>
      </c>
      <c r="L57" s="217">
        <v>1</v>
      </c>
      <c r="M57" s="217">
        <v>1</v>
      </c>
      <c r="N57" s="217">
        <v>1</v>
      </c>
      <c r="O57" s="217">
        <v>1</v>
      </c>
      <c r="P57" s="217">
        <v>1</v>
      </c>
      <c r="Q57" s="217">
        <v>1</v>
      </c>
      <c r="R57" s="217">
        <v>0.8</v>
      </c>
      <c r="S57" s="217">
        <v>0.8</v>
      </c>
      <c r="T57" s="217">
        <v>0.8</v>
      </c>
      <c r="U57" s="217">
        <v>0.8</v>
      </c>
      <c r="V57" s="217">
        <v>0.8</v>
      </c>
      <c r="W57" s="217">
        <v>0.8</v>
      </c>
      <c r="X57" s="217">
        <v>0.8</v>
      </c>
      <c r="Y57" s="217">
        <v>0.8</v>
      </c>
      <c r="Z57" s="217"/>
      <c r="AA57" s="217"/>
      <c r="AB57" s="217"/>
      <c r="AC57" s="217"/>
      <c r="AD57" s="217"/>
      <c r="AE57" s="217"/>
      <c r="AF57" s="217"/>
      <c r="AG57" s="217"/>
      <c r="AH57" s="217"/>
      <c r="AI57" s="217"/>
      <c r="AJ57" s="217"/>
      <c r="AK57" s="217"/>
      <c r="AL57" s="217"/>
      <c r="AM57" s="217"/>
      <c r="AN57" s="217"/>
      <c r="AO57" s="217"/>
      <c r="AP57" s="217"/>
      <c r="AQ57" s="217"/>
      <c r="AR57" s="217"/>
      <c r="AS57" s="217"/>
      <c r="AT57" s="217"/>
      <c r="AU57" s="217"/>
      <c r="AV57" s="217"/>
      <c r="AW57" s="217"/>
      <c r="AX57" s="217"/>
      <c r="AY57" s="217"/>
      <c r="AZ57" s="217"/>
      <c r="BA57" s="81"/>
    </row>
    <row r="58" spans="1:53" x14ac:dyDescent="0.25">
      <c r="A58" s="95" t="s">
        <v>337</v>
      </c>
      <c r="B58" s="95" t="s">
        <v>345</v>
      </c>
      <c r="C58" s="95" t="s">
        <v>335</v>
      </c>
      <c r="D58" s="95" t="s">
        <v>114</v>
      </c>
      <c r="E58" s="95" t="s">
        <v>284</v>
      </c>
      <c r="F58" s="95" t="s">
        <v>336</v>
      </c>
      <c r="G58" s="102">
        <v>7000</v>
      </c>
      <c r="H58" s="102">
        <v>7349</v>
      </c>
      <c r="I58" s="102">
        <v>6179</v>
      </c>
      <c r="J58" s="102">
        <v>6179</v>
      </c>
      <c r="K58" s="102">
        <v>5060</v>
      </c>
      <c r="L58" s="102">
        <v>5000</v>
      </c>
      <c r="M58" s="102">
        <v>5000</v>
      </c>
      <c r="N58" s="102">
        <v>5000</v>
      </c>
      <c r="O58" s="102">
        <v>5000</v>
      </c>
      <c r="P58" s="102">
        <v>5000</v>
      </c>
      <c r="Q58" s="102">
        <v>5000</v>
      </c>
      <c r="R58" s="102">
        <v>5000</v>
      </c>
      <c r="S58" s="102">
        <v>5000</v>
      </c>
      <c r="T58" s="102">
        <v>5000</v>
      </c>
      <c r="U58" s="102">
        <v>5000</v>
      </c>
      <c r="V58" s="102">
        <v>5000</v>
      </c>
      <c r="W58" s="102">
        <v>5000</v>
      </c>
      <c r="X58" s="102">
        <v>5000</v>
      </c>
      <c r="Y58" s="102">
        <v>5000</v>
      </c>
      <c r="Z58" s="102">
        <v>5000</v>
      </c>
      <c r="AA58" s="102">
        <v>5000</v>
      </c>
      <c r="AB58" s="102">
        <v>5000</v>
      </c>
      <c r="AC58" s="102">
        <v>5000</v>
      </c>
      <c r="AD58" s="102">
        <v>5000</v>
      </c>
      <c r="AE58" s="102">
        <v>5000</v>
      </c>
      <c r="AF58" s="102">
        <v>5000</v>
      </c>
      <c r="AG58" s="102">
        <v>5000</v>
      </c>
      <c r="AH58" s="102">
        <v>5000</v>
      </c>
      <c r="AI58" s="102">
        <v>5000</v>
      </c>
      <c r="AJ58" s="102">
        <v>5000</v>
      </c>
      <c r="AK58" s="102">
        <v>5000</v>
      </c>
      <c r="AL58" s="102">
        <v>5000</v>
      </c>
      <c r="AM58" s="102">
        <v>5000</v>
      </c>
      <c r="AN58" s="102">
        <v>5000</v>
      </c>
      <c r="AO58" s="102">
        <v>5000</v>
      </c>
      <c r="AP58" s="102">
        <v>5000</v>
      </c>
      <c r="AQ58" s="102">
        <v>5000</v>
      </c>
      <c r="AR58" s="102">
        <v>5000</v>
      </c>
      <c r="AS58" s="102">
        <v>5000</v>
      </c>
      <c r="AT58" s="102">
        <v>5000</v>
      </c>
      <c r="AU58" s="102">
        <v>5000</v>
      </c>
      <c r="AV58" s="102">
        <v>5000</v>
      </c>
      <c r="AW58" s="102">
        <v>5000</v>
      </c>
      <c r="AX58" s="102">
        <v>5000</v>
      </c>
      <c r="AY58" s="102">
        <v>5000</v>
      </c>
      <c r="AZ58" s="102">
        <v>5000</v>
      </c>
      <c r="BA58" s="81"/>
    </row>
    <row r="59" spans="1:53" x14ac:dyDescent="0.25">
      <c r="A59" s="95" t="s">
        <v>333</v>
      </c>
      <c r="B59" s="95" t="s">
        <v>345</v>
      </c>
      <c r="C59" s="95" t="s">
        <v>293</v>
      </c>
      <c r="D59" s="95" t="s">
        <v>114</v>
      </c>
      <c r="E59" s="95" t="s">
        <v>284</v>
      </c>
      <c r="F59" s="95" t="s">
        <v>339</v>
      </c>
      <c r="G59" s="217">
        <v>1</v>
      </c>
      <c r="H59" s="217">
        <v>1</v>
      </c>
      <c r="I59" s="217">
        <v>1</v>
      </c>
      <c r="J59" s="217">
        <v>1</v>
      </c>
      <c r="K59" s="217">
        <v>1</v>
      </c>
      <c r="L59" s="217">
        <v>1</v>
      </c>
      <c r="M59" s="217">
        <v>1</v>
      </c>
      <c r="N59" s="217">
        <v>1</v>
      </c>
      <c r="O59" s="217">
        <v>1</v>
      </c>
      <c r="P59" s="217">
        <v>1</v>
      </c>
      <c r="Q59" s="217">
        <v>1</v>
      </c>
      <c r="R59" s="217">
        <v>0.8</v>
      </c>
      <c r="S59" s="217">
        <v>0.8</v>
      </c>
      <c r="T59" s="217">
        <v>0.8</v>
      </c>
      <c r="U59" s="217">
        <v>0.8</v>
      </c>
      <c r="V59" s="217">
        <v>0.8</v>
      </c>
      <c r="W59" s="217">
        <v>0.8</v>
      </c>
      <c r="X59" s="217">
        <v>0.8</v>
      </c>
      <c r="Y59" s="217">
        <v>0.8</v>
      </c>
      <c r="Z59" s="217">
        <v>0.8</v>
      </c>
      <c r="AA59" s="217">
        <v>0.8</v>
      </c>
      <c r="AB59" s="217">
        <v>0.8</v>
      </c>
      <c r="AC59" s="217">
        <v>0.8</v>
      </c>
      <c r="AD59" s="217">
        <v>0.8</v>
      </c>
      <c r="AE59" s="217">
        <v>0.8</v>
      </c>
      <c r="AF59" s="217">
        <v>0.8</v>
      </c>
      <c r="AG59" s="217">
        <v>0.8</v>
      </c>
      <c r="AH59" s="217">
        <v>0.8</v>
      </c>
      <c r="AI59" s="217">
        <v>0.8</v>
      </c>
      <c r="AJ59" s="217">
        <v>0.8</v>
      </c>
      <c r="AK59" s="217">
        <v>0.8</v>
      </c>
      <c r="AL59" s="217">
        <v>0.8</v>
      </c>
      <c r="AM59" s="217">
        <v>0.8</v>
      </c>
      <c r="AN59" s="217">
        <v>0.8</v>
      </c>
      <c r="AO59" s="217">
        <v>0.8</v>
      </c>
      <c r="AP59" s="217">
        <v>0.8</v>
      </c>
      <c r="AQ59" s="217">
        <v>0.8</v>
      </c>
      <c r="AR59" s="217">
        <v>0.8</v>
      </c>
      <c r="AS59" s="217">
        <v>0.9</v>
      </c>
      <c r="AT59" s="217">
        <v>0.9</v>
      </c>
      <c r="AU59" s="217">
        <v>0.9</v>
      </c>
      <c r="AV59" s="217">
        <v>0.9</v>
      </c>
      <c r="AW59" s="217">
        <v>0.9</v>
      </c>
      <c r="AX59" s="217">
        <v>0.9</v>
      </c>
      <c r="AY59" s="217">
        <v>0.9</v>
      </c>
      <c r="AZ59" s="371">
        <v>0.9</v>
      </c>
      <c r="BA59" s="81"/>
    </row>
    <row r="60" spans="1:53" x14ac:dyDescent="0.25">
      <c r="A60" s="95" t="s">
        <v>333</v>
      </c>
      <c r="B60" s="95" t="s">
        <v>345</v>
      </c>
      <c r="C60" s="95" t="s">
        <v>293</v>
      </c>
      <c r="D60" s="95" t="s">
        <v>114</v>
      </c>
      <c r="E60" s="95" t="s">
        <v>284</v>
      </c>
      <c r="F60" s="95" t="s">
        <v>340</v>
      </c>
      <c r="G60" s="217">
        <v>1</v>
      </c>
      <c r="H60" s="217">
        <v>1</v>
      </c>
      <c r="I60" s="217">
        <v>1</v>
      </c>
      <c r="J60" s="217">
        <v>1</v>
      </c>
      <c r="K60" s="217">
        <v>1</v>
      </c>
      <c r="L60" s="217">
        <v>1</v>
      </c>
      <c r="M60" s="217">
        <v>1</v>
      </c>
      <c r="N60" s="217">
        <v>1</v>
      </c>
      <c r="O60" s="217">
        <v>1</v>
      </c>
      <c r="P60" s="217">
        <v>1</v>
      </c>
      <c r="Q60" s="217">
        <v>1</v>
      </c>
      <c r="R60" s="217">
        <v>0.8</v>
      </c>
      <c r="S60" s="217">
        <v>0.8</v>
      </c>
      <c r="T60" s="217">
        <v>0.8</v>
      </c>
      <c r="U60" s="217">
        <v>0.8</v>
      </c>
      <c r="V60" s="217">
        <v>0.8</v>
      </c>
      <c r="W60" s="217">
        <v>0.8</v>
      </c>
      <c r="X60" s="217">
        <v>0.8</v>
      </c>
      <c r="Y60" s="217">
        <v>0.8</v>
      </c>
      <c r="Z60" s="217">
        <v>0.8</v>
      </c>
      <c r="AA60" s="217">
        <v>0.8</v>
      </c>
      <c r="AB60" s="217">
        <v>0.8</v>
      </c>
      <c r="AC60" s="217">
        <v>0.8</v>
      </c>
      <c r="AD60" s="217">
        <v>0.8</v>
      </c>
      <c r="AE60" s="217">
        <v>0.8</v>
      </c>
      <c r="AF60" s="217">
        <v>0.8</v>
      </c>
      <c r="AG60" s="217">
        <v>0.8</v>
      </c>
      <c r="AH60" s="217">
        <v>0.8</v>
      </c>
      <c r="AI60" s="217">
        <v>0.8</v>
      </c>
      <c r="AJ60" s="217">
        <v>0.8</v>
      </c>
      <c r="AK60" s="217">
        <v>0.8</v>
      </c>
      <c r="AL60" s="217">
        <v>0.8</v>
      </c>
      <c r="AM60" s="217">
        <v>0.8</v>
      </c>
      <c r="AN60" s="217">
        <v>0.8</v>
      </c>
      <c r="AO60" s="217">
        <v>0.8</v>
      </c>
      <c r="AP60" s="217">
        <v>0.8</v>
      </c>
      <c r="AQ60" s="217">
        <v>0.8</v>
      </c>
      <c r="AR60" s="217">
        <v>0.8</v>
      </c>
      <c r="AS60" s="217">
        <v>0.9</v>
      </c>
      <c r="AT60" s="217">
        <v>0.9</v>
      </c>
      <c r="AU60" s="217">
        <v>0.9</v>
      </c>
      <c r="AV60" s="217">
        <v>0.9</v>
      </c>
      <c r="AW60" s="217">
        <v>0.9</v>
      </c>
      <c r="AX60" s="217">
        <v>0.9</v>
      </c>
      <c r="AY60" s="217">
        <v>0.9</v>
      </c>
      <c r="AZ60" s="217">
        <v>0.9</v>
      </c>
      <c r="BA60" s="81"/>
    </row>
    <row r="61" spans="1:53" x14ac:dyDescent="0.25">
      <c r="A61" s="95" t="s">
        <v>333</v>
      </c>
      <c r="B61" s="95" t="s">
        <v>345</v>
      </c>
      <c r="C61" s="95" t="s">
        <v>293</v>
      </c>
      <c r="D61" s="95" t="s">
        <v>114</v>
      </c>
      <c r="E61" s="95" t="s">
        <v>284</v>
      </c>
      <c r="F61" s="95" t="s">
        <v>341</v>
      </c>
      <c r="G61" s="217">
        <v>1</v>
      </c>
      <c r="H61" s="217">
        <v>1</v>
      </c>
      <c r="I61" s="217">
        <v>1</v>
      </c>
      <c r="J61" s="217">
        <v>1</v>
      </c>
      <c r="K61" s="217">
        <v>1</v>
      </c>
      <c r="L61" s="217">
        <v>1</v>
      </c>
      <c r="M61" s="217">
        <v>1</v>
      </c>
      <c r="N61" s="217">
        <v>1</v>
      </c>
      <c r="O61" s="217">
        <v>1</v>
      </c>
      <c r="P61" s="217">
        <v>1</v>
      </c>
      <c r="Q61" s="217">
        <v>1</v>
      </c>
      <c r="R61" s="217">
        <v>0.8</v>
      </c>
      <c r="S61" s="217">
        <v>0.8</v>
      </c>
      <c r="T61" s="217">
        <v>0.8</v>
      </c>
      <c r="U61" s="217">
        <v>0.8</v>
      </c>
      <c r="V61" s="217">
        <v>0.8</v>
      </c>
      <c r="W61" s="217">
        <v>0.8</v>
      </c>
      <c r="X61" s="217">
        <v>0.8</v>
      </c>
      <c r="Y61" s="217">
        <v>0.8</v>
      </c>
      <c r="Z61" s="217">
        <v>0.8</v>
      </c>
      <c r="AA61" s="217">
        <v>0.8</v>
      </c>
      <c r="AB61" s="217">
        <v>0.8</v>
      </c>
      <c r="AC61" s="217">
        <v>0.8</v>
      </c>
      <c r="AD61" s="217">
        <v>0.8</v>
      </c>
      <c r="AE61" s="217">
        <v>0.8</v>
      </c>
      <c r="AF61" s="217">
        <v>0.8</v>
      </c>
      <c r="AG61" s="217">
        <v>0.8</v>
      </c>
      <c r="AH61" s="217">
        <v>0.8</v>
      </c>
      <c r="AI61" s="217">
        <v>0.8</v>
      </c>
      <c r="AJ61" s="217">
        <v>0.8</v>
      </c>
      <c r="AK61" s="217">
        <v>0.8</v>
      </c>
      <c r="AL61" s="217">
        <v>0.8</v>
      </c>
      <c r="AM61" s="217">
        <v>0.8</v>
      </c>
      <c r="AN61" s="217">
        <v>0.8</v>
      </c>
      <c r="AO61" s="217">
        <v>0.8</v>
      </c>
      <c r="AP61" s="217">
        <v>0.8</v>
      </c>
      <c r="AQ61" s="217">
        <v>0.8</v>
      </c>
      <c r="AR61" s="217">
        <v>0.8</v>
      </c>
      <c r="AS61" s="217">
        <v>0.9</v>
      </c>
      <c r="AT61" s="217">
        <v>0.9</v>
      </c>
      <c r="AU61" s="217">
        <v>0.9</v>
      </c>
      <c r="AV61" s="217">
        <v>0.9</v>
      </c>
      <c r="AW61" s="217">
        <v>0.9</v>
      </c>
      <c r="AX61" s="217">
        <v>0.9</v>
      </c>
      <c r="AY61" s="217">
        <v>0.9</v>
      </c>
      <c r="AZ61" s="217">
        <v>0.9</v>
      </c>
      <c r="BA61" s="81"/>
    </row>
    <row r="62" spans="1:53" x14ac:dyDescent="0.25">
      <c r="A62" s="95" t="s">
        <v>337</v>
      </c>
      <c r="B62" s="95" t="s">
        <v>345</v>
      </c>
      <c r="C62" s="95" t="s">
        <v>335</v>
      </c>
      <c r="D62" s="95" t="s">
        <v>115</v>
      </c>
      <c r="E62" s="95" t="s">
        <v>284</v>
      </c>
      <c r="F62" s="95" t="s">
        <v>336</v>
      </c>
      <c r="G62" s="102">
        <v>7000</v>
      </c>
      <c r="H62" s="102">
        <v>7349</v>
      </c>
      <c r="I62" s="102">
        <v>6179</v>
      </c>
      <c r="J62" s="102">
        <v>6179</v>
      </c>
      <c r="K62" s="102">
        <v>5060</v>
      </c>
      <c r="L62" s="102">
        <v>5000</v>
      </c>
      <c r="M62" s="102">
        <v>5000</v>
      </c>
      <c r="N62" s="102">
        <v>5000</v>
      </c>
      <c r="O62" s="102">
        <v>5000</v>
      </c>
      <c r="P62" s="102">
        <v>5000</v>
      </c>
      <c r="Q62" s="102">
        <v>5000</v>
      </c>
      <c r="R62" s="102">
        <v>5000</v>
      </c>
      <c r="S62" s="102">
        <v>5000</v>
      </c>
      <c r="T62" s="102">
        <v>5000</v>
      </c>
      <c r="U62" s="102">
        <v>5000</v>
      </c>
      <c r="V62" s="102">
        <v>5000</v>
      </c>
      <c r="W62" s="102">
        <v>5000</v>
      </c>
      <c r="X62" s="102">
        <v>5000</v>
      </c>
      <c r="Y62" s="102">
        <v>5000</v>
      </c>
      <c r="Z62" s="102">
        <v>5000</v>
      </c>
      <c r="AA62" s="102">
        <v>5000</v>
      </c>
      <c r="AB62" s="102">
        <v>5000</v>
      </c>
      <c r="AC62" s="102">
        <v>5000</v>
      </c>
      <c r="AD62" s="102">
        <v>5000</v>
      </c>
      <c r="AE62" s="102">
        <v>5000</v>
      </c>
      <c r="AF62" s="102">
        <v>5000</v>
      </c>
      <c r="AG62" s="102">
        <v>5000</v>
      </c>
      <c r="AH62" s="102">
        <v>5000</v>
      </c>
      <c r="AI62" s="102">
        <v>5000</v>
      </c>
      <c r="AJ62" s="102">
        <v>5000</v>
      </c>
      <c r="AK62" s="102">
        <v>5000</v>
      </c>
      <c r="AL62" s="102">
        <v>5000</v>
      </c>
      <c r="AM62" s="102">
        <v>5000</v>
      </c>
      <c r="AN62" s="102">
        <v>5000</v>
      </c>
      <c r="AO62" s="102">
        <v>5000</v>
      </c>
      <c r="AP62" s="102">
        <v>5000</v>
      </c>
      <c r="AQ62" s="102">
        <v>5000</v>
      </c>
      <c r="AR62" s="102">
        <v>5000</v>
      </c>
      <c r="AS62" s="102">
        <v>5000</v>
      </c>
      <c r="AT62" s="102">
        <v>5000</v>
      </c>
      <c r="AU62" s="102">
        <v>5000</v>
      </c>
      <c r="AV62" s="102">
        <v>5000</v>
      </c>
      <c r="AW62" s="102">
        <v>5000</v>
      </c>
      <c r="AX62" s="102">
        <v>5000</v>
      </c>
      <c r="AY62" s="102">
        <v>5000</v>
      </c>
      <c r="AZ62" s="102">
        <v>5000</v>
      </c>
      <c r="BA62" s="81"/>
    </row>
    <row r="63" spans="1:53" x14ac:dyDescent="0.25">
      <c r="A63" s="95" t="s">
        <v>333</v>
      </c>
      <c r="B63" s="95" t="s">
        <v>345</v>
      </c>
      <c r="C63" s="95" t="s">
        <v>293</v>
      </c>
      <c r="D63" s="95" t="s">
        <v>115</v>
      </c>
      <c r="E63" s="95" t="s">
        <v>284</v>
      </c>
      <c r="F63" s="95" t="s">
        <v>339</v>
      </c>
      <c r="G63" s="217">
        <v>1</v>
      </c>
      <c r="H63" s="217">
        <v>1</v>
      </c>
      <c r="I63" s="217">
        <v>1</v>
      </c>
      <c r="J63" s="217">
        <v>1</v>
      </c>
      <c r="K63" s="217">
        <v>1</v>
      </c>
      <c r="L63" s="217">
        <v>1</v>
      </c>
      <c r="M63" s="217">
        <v>1</v>
      </c>
      <c r="N63" s="217">
        <v>1</v>
      </c>
      <c r="O63" s="217">
        <v>1</v>
      </c>
      <c r="P63" s="217">
        <v>1</v>
      </c>
      <c r="Q63" s="217">
        <v>1</v>
      </c>
      <c r="R63" s="217">
        <v>0.8</v>
      </c>
      <c r="S63" s="217">
        <v>0.8</v>
      </c>
      <c r="T63" s="217">
        <v>0.8</v>
      </c>
      <c r="U63" s="217">
        <v>0.8</v>
      </c>
      <c r="V63" s="217">
        <v>0.8</v>
      </c>
      <c r="W63" s="217">
        <v>0.8</v>
      </c>
      <c r="X63" s="217">
        <v>0.8</v>
      </c>
      <c r="Y63" s="217">
        <v>0.8</v>
      </c>
      <c r="Z63" s="217">
        <v>0.8</v>
      </c>
      <c r="AA63" s="217">
        <v>0.8</v>
      </c>
      <c r="AB63" s="217">
        <v>0.8</v>
      </c>
      <c r="AC63" s="217">
        <v>0.8</v>
      </c>
      <c r="AD63" s="217">
        <v>0.8</v>
      </c>
      <c r="AE63" s="217">
        <v>0.8</v>
      </c>
      <c r="AF63" s="217">
        <v>0.8</v>
      </c>
      <c r="AG63" s="217">
        <v>0.8</v>
      </c>
      <c r="AH63" s="217">
        <v>0.8</v>
      </c>
      <c r="AI63" s="217">
        <v>0.8</v>
      </c>
      <c r="AJ63" s="217">
        <v>0.9</v>
      </c>
      <c r="AK63" s="217">
        <v>0.9</v>
      </c>
      <c r="AL63" s="217">
        <v>0.9</v>
      </c>
      <c r="AM63" s="217">
        <v>0.9</v>
      </c>
      <c r="AN63" s="217">
        <v>0.9</v>
      </c>
      <c r="AO63" s="217">
        <v>0.9</v>
      </c>
      <c r="AP63" s="217">
        <v>0.9</v>
      </c>
      <c r="AQ63" s="217">
        <v>0.9</v>
      </c>
      <c r="AR63" s="217">
        <v>0.9</v>
      </c>
      <c r="AS63" s="217">
        <v>0.9</v>
      </c>
      <c r="AT63" s="217">
        <v>0.9</v>
      </c>
      <c r="AU63" s="217">
        <v>0.9</v>
      </c>
      <c r="AV63" s="217">
        <v>1</v>
      </c>
      <c r="AW63" s="217">
        <v>1</v>
      </c>
      <c r="AX63" s="217">
        <v>1</v>
      </c>
      <c r="AY63" s="217">
        <v>1</v>
      </c>
      <c r="AZ63" s="371">
        <v>1</v>
      </c>
      <c r="BA63" s="81"/>
    </row>
    <row r="64" spans="1:53" x14ac:dyDescent="0.25">
      <c r="A64" s="95" t="s">
        <v>333</v>
      </c>
      <c r="B64" s="95" t="s">
        <v>345</v>
      </c>
      <c r="C64" s="95" t="s">
        <v>293</v>
      </c>
      <c r="D64" s="95" t="s">
        <v>115</v>
      </c>
      <c r="E64" s="95" t="s">
        <v>284</v>
      </c>
      <c r="F64" s="95" t="s">
        <v>340</v>
      </c>
      <c r="G64" s="217">
        <v>1</v>
      </c>
      <c r="H64" s="217">
        <v>1</v>
      </c>
      <c r="I64" s="217">
        <v>1</v>
      </c>
      <c r="J64" s="217">
        <v>1</v>
      </c>
      <c r="K64" s="217">
        <v>1</v>
      </c>
      <c r="L64" s="217">
        <v>1</v>
      </c>
      <c r="M64" s="217">
        <v>1</v>
      </c>
      <c r="N64" s="217">
        <v>1</v>
      </c>
      <c r="O64" s="217">
        <v>1</v>
      </c>
      <c r="P64" s="217">
        <v>1</v>
      </c>
      <c r="Q64" s="217">
        <v>1</v>
      </c>
      <c r="R64" s="217">
        <v>0.8</v>
      </c>
      <c r="S64" s="217">
        <v>0.8</v>
      </c>
      <c r="T64" s="217">
        <v>0.8</v>
      </c>
      <c r="U64" s="217">
        <v>0.8</v>
      </c>
      <c r="V64" s="217">
        <v>0.8</v>
      </c>
      <c r="W64" s="217">
        <v>0.8</v>
      </c>
      <c r="X64" s="217">
        <v>0.8</v>
      </c>
      <c r="Y64" s="217">
        <v>0.8</v>
      </c>
      <c r="Z64" s="217">
        <v>0.8</v>
      </c>
      <c r="AA64" s="217">
        <v>0.8</v>
      </c>
      <c r="AB64" s="217">
        <v>0.8</v>
      </c>
      <c r="AC64" s="217">
        <v>0.8</v>
      </c>
      <c r="AD64" s="217">
        <v>0.8</v>
      </c>
      <c r="AE64" s="217">
        <v>0.8</v>
      </c>
      <c r="AF64" s="217">
        <v>0.8</v>
      </c>
      <c r="AG64" s="217">
        <v>0.8</v>
      </c>
      <c r="AH64" s="217">
        <v>0.8</v>
      </c>
      <c r="AI64" s="217">
        <v>0.8</v>
      </c>
      <c r="AJ64" s="217">
        <v>0.9</v>
      </c>
      <c r="AK64" s="217">
        <v>0.9</v>
      </c>
      <c r="AL64" s="217">
        <v>0.9</v>
      </c>
      <c r="AM64" s="217">
        <v>0.9</v>
      </c>
      <c r="AN64" s="217">
        <v>0.9</v>
      </c>
      <c r="AO64" s="217">
        <v>0.9</v>
      </c>
      <c r="AP64" s="217">
        <v>0.9</v>
      </c>
      <c r="AQ64" s="217">
        <v>0.9</v>
      </c>
      <c r="AR64" s="217">
        <v>0.9</v>
      </c>
      <c r="AS64" s="217">
        <v>0.9</v>
      </c>
      <c r="AT64" s="217">
        <v>0.9</v>
      </c>
      <c r="AU64" s="217">
        <v>0.9</v>
      </c>
      <c r="AV64" s="217">
        <v>1</v>
      </c>
      <c r="AW64" s="217">
        <v>1</v>
      </c>
      <c r="AX64" s="217">
        <v>1</v>
      </c>
      <c r="AY64" s="217">
        <v>1</v>
      </c>
      <c r="AZ64" s="217">
        <v>1</v>
      </c>
      <c r="BA64" s="81"/>
    </row>
    <row r="65" spans="1:53" x14ac:dyDescent="0.25">
      <c r="A65" s="95" t="s">
        <v>333</v>
      </c>
      <c r="B65" s="95" t="s">
        <v>345</v>
      </c>
      <c r="C65" s="95" t="s">
        <v>293</v>
      </c>
      <c r="D65" s="95" t="s">
        <v>115</v>
      </c>
      <c r="E65" s="95" t="s">
        <v>284</v>
      </c>
      <c r="F65" s="95" t="s">
        <v>341</v>
      </c>
      <c r="G65" s="217">
        <v>1</v>
      </c>
      <c r="H65" s="217">
        <v>1</v>
      </c>
      <c r="I65" s="217">
        <v>1</v>
      </c>
      <c r="J65" s="217">
        <v>1</v>
      </c>
      <c r="K65" s="217">
        <v>1</v>
      </c>
      <c r="L65" s="217">
        <v>1</v>
      </c>
      <c r="M65" s="217">
        <v>1</v>
      </c>
      <c r="N65" s="217">
        <v>1</v>
      </c>
      <c r="O65" s="217">
        <v>1</v>
      </c>
      <c r="P65" s="217">
        <v>1</v>
      </c>
      <c r="Q65" s="217">
        <v>1</v>
      </c>
      <c r="R65" s="217">
        <v>0.8</v>
      </c>
      <c r="S65" s="217">
        <v>0.8</v>
      </c>
      <c r="T65" s="217">
        <v>0.8</v>
      </c>
      <c r="U65" s="217">
        <v>0.8</v>
      </c>
      <c r="V65" s="217">
        <v>0.8</v>
      </c>
      <c r="W65" s="217">
        <v>0.8</v>
      </c>
      <c r="X65" s="217">
        <v>0.8</v>
      </c>
      <c r="Y65" s="217">
        <v>0.8</v>
      </c>
      <c r="Z65" s="217">
        <v>0.8</v>
      </c>
      <c r="AA65" s="217">
        <v>0.8</v>
      </c>
      <c r="AB65" s="217">
        <v>0.8</v>
      </c>
      <c r="AC65" s="217">
        <v>0.8</v>
      </c>
      <c r="AD65" s="217">
        <v>0.8</v>
      </c>
      <c r="AE65" s="217">
        <v>0.8</v>
      </c>
      <c r="AF65" s="217">
        <v>0.8</v>
      </c>
      <c r="AG65" s="217">
        <v>0.8</v>
      </c>
      <c r="AH65" s="217">
        <v>0.8</v>
      </c>
      <c r="AI65" s="217">
        <v>0.8</v>
      </c>
      <c r="AJ65" s="217">
        <v>0.9</v>
      </c>
      <c r="AK65" s="217">
        <v>0.9</v>
      </c>
      <c r="AL65" s="217">
        <v>0.9</v>
      </c>
      <c r="AM65" s="217">
        <v>0.9</v>
      </c>
      <c r="AN65" s="217">
        <v>0.9</v>
      </c>
      <c r="AO65" s="217">
        <v>0.9</v>
      </c>
      <c r="AP65" s="217">
        <v>0.9</v>
      </c>
      <c r="AQ65" s="217">
        <v>0.9</v>
      </c>
      <c r="AR65" s="217">
        <v>0.9</v>
      </c>
      <c r="AS65" s="217">
        <v>0.9</v>
      </c>
      <c r="AT65" s="217">
        <v>0.9</v>
      </c>
      <c r="AU65" s="217">
        <v>0.9</v>
      </c>
      <c r="AV65" s="217">
        <v>1</v>
      </c>
      <c r="AW65" s="217">
        <v>1</v>
      </c>
      <c r="AX65" s="217">
        <v>1</v>
      </c>
      <c r="AY65" s="217">
        <v>1</v>
      </c>
      <c r="AZ65" s="217">
        <v>1</v>
      </c>
      <c r="BA65" s="81"/>
    </row>
    <row r="66" spans="1:53" x14ac:dyDescent="0.25">
      <c r="A66" s="95" t="s">
        <v>333</v>
      </c>
      <c r="B66" s="95" t="s">
        <v>346</v>
      </c>
      <c r="C66" s="95" t="s">
        <v>293</v>
      </c>
      <c r="D66" s="95" t="s">
        <v>103</v>
      </c>
      <c r="E66" s="95" t="s">
        <v>284</v>
      </c>
      <c r="F66" s="95" t="s">
        <v>339</v>
      </c>
      <c r="G66" s="95">
        <v>-0.8</v>
      </c>
      <c r="H66" s="95">
        <v>-0.8</v>
      </c>
      <c r="I66" s="95">
        <v>-0.8</v>
      </c>
      <c r="J66" s="95">
        <v>-0.8</v>
      </c>
      <c r="K66" s="95">
        <v>-0.8</v>
      </c>
      <c r="L66" s="95">
        <v>-0.8</v>
      </c>
      <c r="M66" s="95">
        <v>-1</v>
      </c>
      <c r="N66" s="95">
        <v>-1.2</v>
      </c>
      <c r="O66" s="95">
        <v>-1.2</v>
      </c>
      <c r="P66" s="95">
        <v>-1.5</v>
      </c>
      <c r="Q66" s="95">
        <v>-2</v>
      </c>
      <c r="R66" s="95">
        <v>-2</v>
      </c>
      <c r="S66" s="95">
        <v>-2</v>
      </c>
      <c r="T66" s="95">
        <v>-2.4</v>
      </c>
      <c r="U66" s="95">
        <v>-2.4</v>
      </c>
      <c r="V66" s="95">
        <v>-2.5</v>
      </c>
      <c r="W66" s="95">
        <v>-2.7</v>
      </c>
      <c r="X66" s="95">
        <v>-3</v>
      </c>
      <c r="Y66" s="95">
        <v>-3.5</v>
      </c>
      <c r="Z66" s="95">
        <v>-3.9</v>
      </c>
      <c r="AA66" s="95">
        <v>-4.2</v>
      </c>
      <c r="AB66" s="95">
        <v>-4.4000000000000004</v>
      </c>
      <c r="AC66" s="95">
        <v>-4.7</v>
      </c>
      <c r="AD66" s="95">
        <v>-5.2</v>
      </c>
      <c r="AE66" s="95">
        <v>-5.6</v>
      </c>
      <c r="AF66" s="95">
        <v>-5.9</v>
      </c>
      <c r="AG66" s="95">
        <v>-6.1</v>
      </c>
      <c r="AH66" s="95">
        <v>-6.4</v>
      </c>
      <c r="AI66" s="95">
        <v>-6.7</v>
      </c>
      <c r="AJ66" s="95">
        <v>-7.1</v>
      </c>
      <c r="AK66" s="95">
        <v>-7.3</v>
      </c>
      <c r="AL66" s="95">
        <v>-7.5</v>
      </c>
      <c r="AM66" s="95">
        <v>-7.6</v>
      </c>
      <c r="AN66" s="95">
        <v>-7.7</v>
      </c>
      <c r="AO66" s="95">
        <v>-7.7</v>
      </c>
      <c r="AP66" s="95">
        <v>-7.8</v>
      </c>
      <c r="AQ66" s="95">
        <v>-7.8</v>
      </c>
      <c r="AR66" s="95">
        <v>-7.9</v>
      </c>
      <c r="AS66" s="95">
        <v>-7.9</v>
      </c>
      <c r="AT66" s="95">
        <v>-7.9</v>
      </c>
      <c r="AU66" s="95">
        <v>-8</v>
      </c>
      <c r="AV66" s="95">
        <v>-8</v>
      </c>
      <c r="AW66" s="95">
        <v>-8</v>
      </c>
      <c r="AX66" s="95">
        <v>-8.1</v>
      </c>
      <c r="AY66" s="95">
        <v>-8.1</v>
      </c>
      <c r="AZ66" s="95">
        <v>-8.1</v>
      </c>
      <c r="BA66" s="81"/>
    </row>
    <row r="67" spans="1:53" x14ac:dyDescent="0.25">
      <c r="A67" s="95" t="s">
        <v>333</v>
      </c>
      <c r="B67" s="95" t="s">
        <v>346</v>
      </c>
      <c r="C67" s="95" t="s">
        <v>293</v>
      </c>
      <c r="D67" s="95" t="s">
        <v>101</v>
      </c>
      <c r="E67" s="95" t="s">
        <v>284</v>
      </c>
      <c r="F67" s="95" t="s">
        <v>339</v>
      </c>
      <c r="G67" s="95">
        <v>-0.8</v>
      </c>
      <c r="H67" s="95">
        <v>-0.8</v>
      </c>
      <c r="I67" s="95">
        <v>-0.8</v>
      </c>
      <c r="J67" s="95">
        <v>-0.8</v>
      </c>
      <c r="K67" s="95">
        <v>-0.8</v>
      </c>
      <c r="L67" s="95">
        <v>-0.8</v>
      </c>
      <c r="M67" s="95">
        <v>-1</v>
      </c>
      <c r="N67" s="95">
        <v>-1.2</v>
      </c>
      <c r="O67" s="95">
        <v>-1.2</v>
      </c>
      <c r="P67" s="95">
        <v>-1.5</v>
      </c>
      <c r="Q67" s="95">
        <v>-2</v>
      </c>
      <c r="R67" s="95">
        <v>-2</v>
      </c>
      <c r="S67" s="95">
        <v>-2</v>
      </c>
      <c r="T67" s="95">
        <v>-2.4</v>
      </c>
      <c r="U67" s="95">
        <v>-2.4</v>
      </c>
      <c r="V67" s="95">
        <v>-2.4</v>
      </c>
      <c r="W67" s="95">
        <v>-2.4</v>
      </c>
      <c r="X67" s="95">
        <v>-2.4</v>
      </c>
      <c r="Y67" s="95">
        <v>-2.4</v>
      </c>
      <c r="Z67" s="95">
        <v>-2.5</v>
      </c>
      <c r="AA67" s="95">
        <v>-2.5</v>
      </c>
      <c r="AB67" s="95">
        <v>-2.7</v>
      </c>
      <c r="AC67" s="95">
        <v>-2.9</v>
      </c>
      <c r="AD67" s="95">
        <v>-3.1</v>
      </c>
      <c r="AE67" s="95">
        <v>-3.2</v>
      </c>
      <c r="AF67" s="95">
        <v>-3.3</v>
      </c>
      <c r="AG67" s="95">
        <v>-3.4</v>
      </c>
      <c r="AH67" s="95">
        <v>-3.5</v>
      </c>
      <c r="AI67" s="95">
        <v>-3.6</v>
      </c>
      <c r="AJ67" s="95">
        <v>-3.7</v>
      </c>
      <c r="AK67" s="95">
        <v>-3.8</v>
      </c>
      <c r="AL67" s="95">
        <v>-4</v>
      </c>
      <c r="AM67" s="95">
        <v>-4.0999999999999996</v>
      </c>
      <c r="AN67" s="95">
        <v>-4.2</v>
      </c>
      <c r="AO67" s="95">
        <v>-4.2</v>
      </c>
      <c r="AP67" s="95">
        <v>-4.2</v>
      </c>
      <c r="AQ67" s="95">
        <v>-4.2</v>
      </c>
      <c r="AR67" s="95">
        <v>-4.2</v>
      </c>
      <c r="AS67" s="95">
        <v>-4.2</v>
      </c>
      <c r="AT67" s="95">
        <v>-4.2</v>
      </c>
      <c r="AU67" s="95">
        <v>-4.3</v>
      </c>
      <c r="AV67" s="95">
        <v>-4.3</v>
      </c>
      <c r="AW67" s="95">
        <v>-4.3</v>
      </c>
      <c r="AX67" s="95">
        <v>-4.3</v>
      </c>
      <c r="AY67" s="95">
        <v>-4.3</v>
      </c>
      <c r="AZ67" s="95">
        <v>-4.3</v>
      </c>
      <c r="BA67" s="81"/>
    </row>
    <row r="68" spans="1:53" x14ac:dyDescent="0.25">
      <c r="A68" s="95" t="s">
        <v>333</v>
      </c>
      <c r="B68" s="95" t="s">
        <v>346</v>
      </c>
      <c r="C68" s="95" t="s">
        <v>293</v>
      </c>
      <c r="D68" s="95" t="s">
        <v>232</v>
      </c>
      <c r="E68" s="95" t="s">
        <v>284</v>
      </c>
      <c r="F68" s="95" t="s">
        <v>339</v>
      </c>
      <c r="G68" s="95">
        <v>-0.8</v>
      </c>
      <c r="H68" s="95">
        <v>-0.8</v>
      </c>
      <c r="I68" s="95">
        <v>-0.8</v>
      </c>
      <c r="J68" s="95">
        <v>-0.8</v>
      </c>
      <c r="K68" s="95">
        <v>-0.8</v>
      </c>
      <c r="L68" s="95">
        <v>-0.8</v>
      </c>
      <c r="M68" s="95">
        <v>-1</v>
      </c>
      <c r="N68" s="95">
        <v>-1.2</v>
      </c>
      <c r="O68" s="95">
        <v>-1.2</v>
      </c>
      <c r="P68" s="95">
        <v>-1.5</v>
      </c>
      <c r="Q68" s="95">
        <v>-2</v>
      </c>
      <c r="R68" s="95">
        <v>-2</v>
      </c>
      <c r="S68" s="95">
        <v>-2</v>
      </c>
      <c r="T68" s="95">
        <v>-2.4</v>
      </c>
      <c r="U68" s="95">
        <v>-2.4</v>
      </c>
      <c r="V68" s="95">
        <v>-2.4</v>
      </c>
      <c r="W68" s="95">
        <v>-2.4</v>
      </c>
      <c r="X68" s="95">
        <v>-2.5</v>
      </c>
      <c r="Y68" s="95">
        <v>-2.6</v>
      </c>
      <c r="Z68" s="95"/>
      <c r="AA68" s="95"/>
      <c r="AB68" s="95"/>
      <c r="AC68" s="95"/>
      <c r="AD68" s="95"/>
      <c r="AE68" s="95"/>
      <c r="AF68" s="95"/>
      <c r="AG68" s="95"/>
      <c r="AH68" s="95"/>
      <c r="AI68" s="95"/>
      <c r="AJ68" s="95"/>
      <c r="AK68" s="95"/>
      <c r="AL68" s="95"/>
      <c r="AM68" s="95"/>
      <c r="AN68" s="95"/>
      <c r="AO68" s="95"/>
      <c r="AP68" s="95"/>
      <c r="AQ68" s="95"/>
      <c r="AR68" s="95"/>
      <c r="AS68" s="95"/>
      <c r="AT68" s="95"/>
      <c r="AU68" s="95"/>
      <c r="AV68" s="95"/>
      <c r="AW68" s="95"/>
      <c r="AX68" s="95"/>
      <c r="AY68" s="95"/>
      <c r="AZ68" s="95"/>
      <c r="BA68" s="81"/>
    </row>
    <row r="69" spans="1:53" x14ac:dyDescent="0.25">
      <c r="A69" s="95" t="s">
        <v>333</v>
      </c>
      <c r="B69" s="95" t="s">
        <v>346</v>
      </c>
      <c r="C69" s="95" t="s">
        <v>293</v>
      </c>
      <c r="D69" s="95" t="s">
        <v>114</v>
      </c>
      <c r="E69" s="95" t="s">
        <v>284</v>
      </c>
      <c r="F69" s="95" t="s">
        <v>339</v>
      </c>
      <c r="G69" s="95">
        <v>-0.8</v>
      </c>
      <c r="H69" s="95">
        <v>-0.8</v>
      </c>
      <c r="I69" s="95">
        <v>-0.8</v>
      </c>
      <c r="J69" s="95">
        <v>-0.8</v>
      </c>
      <c r="K69" s="95">
        <v>-0.8</v>
      </c>
      <c r="L69" s="95">
        <v>-0.8</v>
      </c>
      <c r="M69" s="95">
        <v>-1</v>
      </c>
      <c r="N69" s="95">
        <v>-1.2</v>
      </c>
      <c r="O69" s="95">
        <v>-1.2</v>
      </c>
      <c r="P69" s="95">
        <v>-1.5</v>
      </c>
      <c r="Q69" s="95">
        <v>-2</v>
      </c>
      <c r="R69" s="95">
        <v>-2</v>
      </c>
      <c r="S69" s="95">
        <v>-2</v>
      </c>
      <c r="T69" s="95">
        <v>-2.4</v>
      </c>
      <c r="U69" s="95">
        <v>-2.4</v>
      </c>
      <c r="V69" s="95">
        <v>-2.4</v>
      </c>
      <c r="W69" s="95">
        <v>-2.4</v>
      </c>
      <c r="X69" s="95">
        <v>-2.4</v>
      </c>
      <c r="Y69" s="95">
        <v>-2.4</v>
      </c>
      <c r="Z69" s="95">
        <v>-2.4</v>
      </c>
      <c r="AA69" s="95">
        <v>-2.4</v>
      </c>
      <c r="AB69" s="95">
        <v>-2.5</v>
      </c>
      <c r="AC69" s="95">
        <v>-2.5</v>
      </c>
      <c r="AD69" s="95">
        <v>-2.6</v>
      </c>
      <c r="AE69" s="95">
        <v>-2.8</v>
      </c>
      <c r="AF69" s="95">
        <v>-2.8</v>
      </c>
      <c r="AG69" s="95">
        <v>-2.9</v>
      </c>
      <c r="AH69" s="95">
        <v>-2.9</v>
      </c>
      <c r="AI69" s="95">
        <v>-3</v>
      </c>
      <c r="AJ69" s="95">
        <v>-3</v>
      </c>
      <c r="AK69" s="95">
        <v>-3.1</v>
      </c>
      <c r="AL69" s="95">
        <v>-3.2</v>
      </c>
      <c r="AM69" s="95">
        <v>-3.3</v>
      </c>
      <c r="AN69" s="95">
        <v>-3.3</v>
      </c>
      <c r="AO69" s="95">
        <v>-3.4</v>
      </c>
      <c r="AP69" s="95">
        <v>-3.4</v>
      </c>
      <c r="AQ69" s="95">
        <v>-3.4</v>
      </c>
      <c r="AR69" s="95">
        <v>-3.5</v>
      </c>
      <c r="AS69" s="95">
        <v>-3.5</v>
      </c>
      <c r="AT69" s="95">
        <v>-3.5</v>
      </c>
      <c r="AU69" s="95">
        <v>-3.5</v>
      </c>
      <c r="AV69" s="95">
        <v>-3.5</v>
      </c>
      <c r="AW69" s="95">
        <v>-3.5</v>
      </c>
      <c r="AX69" s="95">
        <v>-3.5</v>
      </c>
      <c r="AY69" s="95">
        <v>-3.5</v>
      </c>
      <c r="AZ69" s="95">
        <v>-3.5</v>
      </c>
      <c r="BA69" s="81"/>
    </row>
    <row r="70" spans="1:53" x14ac:dyDescent="0.25">
      <c r="A70" s="95" t="s">
        <v>333</v>
      </c>
      <c r="B70" s="95" t="s">
        <v>346</v>
      </c>
      <c r="C70" s="95" t="s">
        <v>293</v>
      </c>
      <c r="D70" s="95" t="s">
        <v>115</v>
      </c>
      <c r="E70" s="95" t="s">
        <v>284</v>
      </c>
      <c r="F70" s="95" t="s">
        <v>339</v>
      </c>
      <c r="G70" s="95">
        <v>-0.8</v>
      </c>
      <c r="H70" s="95">
        <v>-0.8</v>
      </c>
      <c r="I70" s="95">
        <v>-0.8</v>
      </c>
      <c r="J70" s="95">
        <v>-0.8</v>
      </c>
      <c r="K70" s="95">
        <v>-0.8</v>
      </c>
      <c r="L70" s="95">
        <v>-0.8</v>
      </c>
      <c r="M70" s="95">
        <v>-1</v>
      </c>
      <c r="N70" s="95">
        <v>-1.2</v>
      </c>
      <c r="O70" s="95">
        <v>-1.2</v>
      </c>
      <c r="P70" s="95">
        <v>-1.5</v>
      </c>
      <c r="Q70" s="95">
        <v>-2</v>
      </c>
      <c r="R70" s="95">
        <v>-2</v>
      </c>
      <c r="S70" s="95">
        <v>-2</v>
      </c>
      <c r="T70" s="95">
        <v>-2.4</v>
      </c>
      <c r="U70" s="95">
        <v>-2.4</v>
      </c>
      <c r="V70" s="95">
        <v>-2.4</v>
      </c>
      <c r="W70" s="95">
        <v>-2.5</v>
      </c>
      <c r="X70" s="95">
        <v>-2.6</v>
      </c>
      <c r="Y70" s="95">
        <v>-2.9</v>
      </c>
      <c r="Z70" s="95">
        <v>-3.3</v>
      </c>
      <c r="AA70" s="95">
        <v>-3.6</v>
      </c>
      <c r="AB70" s="95">
        <v>-3.8</v>
      </c>
      <c r="AC70" s="95">
        <v>-4</v>
      </c>
      <c r="AD70" s="95">
        <v>-4.0999999999999996</v>
      </c>
      <c r="AE70" s="95">
        <v>-4.4000000000000004</v>
      </c>
      <c r="AF70" s="95">
        <v>-4.9000000000000004</v>
      </c>
      <c r="AG70" s="95">
        <v>-5.3</v>
      </c>
      <c r="AH70" s="95">
        <v>-5.6</v>
      </c>
      <c r="AI70" s="95">
        <v>-5.9</v>
      </c>
      <c r="AJ70" s="95">
        <v>-6.2</v>
      </c>
      <c r="AK70" s="95">
        <v>-6.6</v>
      </c>
      <c r="AL70" s="95">
        <v>-6.9</v>
      </c>
      <c r="AM70" s="95">
        <v>-7.2</v>
      </c>
      <c r="AN70" s="95">
        <v>-7.3</v>
      </c>
      <c r="AO70" s="95">
        <v>-7.4</v>
      </c>
      <c r="AP70" s="95">
        <v>-7.5</v>
      </c>
      <c r="AQ70" s="95">
        <v>-7.6</v>
      </c>
      <c r="AR70" s="95">
        <v>-7.7</v>
      </c>
      <c r="AS70" s="95">
        <v>-7.7</v>
      </c>
      <c r="AT70" s="95">
        <v>-7.8</v>
      </c>
      <c r="AU70" s="95">
        <v>-7.9</v>
      </c>
      <c r="AV70" s="95">
        <v>-7.9</v>
      </c>
      <c r="AW70" s="95">
        <v>-8</v>
      </c>
      <c r="AX70" s="95">
        <v>-8.1</v>
      </c>
      <c r="AY70" s="95">
        <v>-8.1</v>
      </c>
      <c r="AZ70" s="95">
        <v>-8.1</v>
      </c>
      <c r="BA70" s="81"/>
    </row>
    <row r="71" spans="1:53" x14ac:dyDescent="0.25">
      <c r="A71" s="95" t="s">
        <v>333</v>
      </c>
      <c r="B71" s="95" t="s">
        <v>347</v>
      </c>
      <c r="C71" s="95" t="s">
        <v>293</v>
      </c>
      <c r="D71" s="95" t="s">
        <v>103</v>
      </c>
      <c r="E71" s="95" t="s">
        <v>284</v>
      </c>
      <c r="F71" s="95" t="s">
        <v>339</v>
      </c>
      <c r="G71" s="217">
        <v>-0.4</v>
      </c>
      <c r="H71" s="217">
        <v>-0.4</v>
      </c>
      <c r="I71" s="217">
        <v>-0.4</v>
      </c>
      <c r="J71" s="217">
        <v>-0.4</v>
      </c>
      <c r="K71" s="217">
        <v>-0.4</v>
      </c>
      <c r="L71" s="217">
        <v>-0.4</v>
      </c>
      <c r="M71" s="217">
        <v>-0.5</v>
      </c>
      <c r="N71" s="217">
        <v>-0.6</v>
      </c>
      <c r="O71" s="217">
        <v>-0.6</v>
      </c>
      <c r="P71" s="217">
        <v>-0.8</v>
      </c>
      <c r="Q71" s="217">
        <v>-1</v>
      </c>
      <c r="R71" s="217">
        <v>-1</v>
      </c>
      <c r="S71" s="217">
        <v>-1</v>
      </c>
      <c r="T71" s="217">
        <v>-1</v>
      </c>
      <c r="U71" s="217">
        <v>-1</v>
      </c>
      <c r="V71" s="217">
        <v>-1.1000000000000001</v>
      </c>
      <c r="W71" s="217">
        <v>-1.3</v>
      </c>
      <c r="X71" s="217">
        <v>-1.6</v>
      </c>
      <c r="Y71" s="217">
        <v>-2.1</v>
      </c>
      <c r="Z71" s="217">
        <v>-2.5</v>
      </c>
      <c r="AA71" s="217">
        <v>-2.8</v>
      </c>
      <c r="AB71" s="217">
        <v>-3</v>
      </c>
      <c r="AC71" s="217">
        <v>-3.3</v>
      </c>
      <c r="AD71" s="217">
        <v>-3.8</v>
      </c>
      <c r="AE71" s="217">
        <v>-4.2</v>
      </c>
      <c r="AF71" s="217">
        <v>-4.5</v>
      </c>
      <c r="AG71" s="217">
        <v>-4.7</v>
      </c>
      <c r="AH71" s="217">
        <v>-5</v>
      </c>
      <c r="AI71" s="217">
        <v>-5.3</v>
      </c>
      <c r="AJ71" s="217">
        <v>-5.7</v>
      </c>
      <c r="AK71" s="217">
        <v>-5.9</v>
      </c>
      <c r="AL71" s="217">
        <v>-6.1</v>
      </c>
      <c r="AM71" s="217">
        <v>-6.2</v>
      </c>
      <c r="AN71" s="217">
        <v>-6.3</v>
      </c>
      <c r="AO71" s="217">
        <v>-6.3</v>
      </c>
      <c r="AP71" s="217">
        <v>-6.4</v>
      </c>
      <c r="AQ71" s="217">
        <v>-6.4</v>
      </c>
      <c r="AR71" s="217">
        <v>-6.5</v>
      </c>
      <c r="AS71" s="217">
        <v>-6.5</v>
      </c>
      <c r="AT71" s="217">
        <v>-6.5</v>
      </c>
      <c r="AU71" s="217">
        <v>-6.6</v>
      </c>
      <c r="AV71" s="217">
        <v>-6.6</v>
      </c>
      <c r="AW71" s="217">
        <v>-6.6</v>
      </c>
      <c r="AX71" s="217">
        <v>-6.7</v>
      </c>
      <c r="AY71" s="217">
        <v>-6.7</v>
      </c>
      <c r="AZ71" s="371">
        <v>-6.7</v>
      </c>
      <c r="BA71" s="81"/>
    </row>
    <row r="72" spans="1:53" x14ac:dyDescent="0.25">
      <c r="A72" s="95" t="s">
        <v>333</v>
      </c>
      <c r="B72" s="95" t="s">
        <v>347</v>
      </c>
      <c r="C72" s="95" t="s">
        <v>293</v>
      </c>
      <c r="D72" s="95" t="s">
        <v>103</v>
      </c>
      <c r="E72" s="95" t="s">
        <v>284</v>
      </c>
      <c r="F72" s="95" t="s">
        <v>340</v>
      </c>
      <c r="G72" s="217">
        <v>0</v>
      </c>
      <c r="H72" s="217">
        <v>0</v>
      </c>
      <c r="I72" s="217">
        <v>0</v>
      </c>
      <c r="J72" s="217">
        <v>0</v>
      </c>
      <c r="K72" s="217">
        <v>0</v>
      </c>
      <c r="L72" s="217">
        <v>0</v>
      </c>
      <c r="M72" s="217">
        <v>0</v>
      </c>
      <c r="N72" s="217">
        <v>0</v>
      </c>
      <c r="O72" s="217">
        <v>0</v>
      </c>
      <c r="P72" s="217">
        <v>0</v>
      </c>
      <c r="Q72" s="217">
        <v>0</v>
      </c>
      <c r="R72" s="217">
        <v>0</v>
      </c>
      <c r="S72" s="217">
        <v>0</v>
      </c>
      <c r="T72" s="217">
        <v>0</v>
      </c>
      <c r="U72" s="217">
        <v>0</v>
      </c>
      <c r="V72" s="217">
        <v>0</v>
      </c>
      <c r="W72" s="217">
        <v>0</v>
      </c>
      <c r="X72" s="217">
        <v>0</v>
      </c>
      <c r="Y72" s="217">
        <v>0</v>
      </c>
      <c r="Z72" s="217">
        <v>0</v>
      </c>
      <c r="AA72" s="217">
        <v>0</v>
      </c>
      <c r="AB72" s="217">
        <v>0</v>
      </c>
      <c r="AC72" s="217">
        <v>0</v>
      </c>
      <c r="AD72" s="217">
        <v>0</v>
      </c>
      <c r="AE72" s="217">
        <v>0</v>
      </c>
      <c r="AF72" s="217">
        <v>0</v>
      </c>
      <c r="AG72" s="217">
        <v>0</v>
      </c>
      <c r="AH72" s="217">
        <v>0</v>
      </c>
      <c r="AI72" s="217">
        <v>0</v>
      </c>
      <c r="AJ72" s="217">
        <v>0</v>
      </c>
      <c r="AK72" s="217">
        <v>0</v>
      </c>
      <c r="AL72" s="217">
        <v>0</v>
      </c>
      <c r="AM72" s="217">
        <v>0</v>
      </c>
      <c r="AN72" s="217">
        <v>0</v>
      </c>
      <c r="AO72" s="217">
        <v>0</v>
      </c>
      <c r="AP72" s="217">
        <v>0</v>
      </c>
      <c r="AQ72" s="217">
        <v>0</v>
      </c>
      <c r="AR72" s="217">
        <v>0</v>
      </c>
      <c r="AS72" s="217">
        <v>0</v>
      </c>
      <c r="AT72" s="217">
        <v>0</v>
      </c>
      <c r="AU72" s="217">
        <v>0</v>
      </c>
      <c r="AV72" s="217">
        <v>0</v>
      </c>
      <c r="AW72" s="217">
        <v>0</v>
      </c>
      <c r="AX72" s="217">
        <v>0</v>
      </c>
      <c r="AY72" s="217">
        <v>0</v>
      </c>
      <c r="AZ72" s="217">
        <v>0</v>
      </c>
      <c r="BA72" s="81"/>
    </row>
    <row r="73" spans="1:53" x14ac:dyDescent="0.25">
      <c r="A73" s="95" t="s">
        <v>333</v>
      </c>
      <c r="B73" s="95" t="s">
        <v>347</v>
      </c>
      <c r="C73" s="95" t="s">
        <v>293</v>
      </c>
      <c r="D73" s="95" t="s">
        <v>103</v>
      </c>
      <c r="E73" s="95" t="s">
        <v>284</v>
      </c>
      <c r="F73" s="95" t="s">
        <v>341</v>
      </c>
      <c r="G73" s="217">
        <v>0</v>
      </c>
      <c r="H73" s="217">
        <v>0</v>
      </c>
      <c r="I73" s="217">
        <v>0</v>
      </c>
      <c r="J73" s="217">
        <v>0</v>
      </c>
      <c r="K73" s="217">
        <v>0</v>
      </c>
      <c r="L73" s="217">
        <v>0</v>
      </c>
      <c r="M73" s="217">
        <v>0</v>
      </c>
      <c r="N73" s="217">
        <v>0</v>
      </c>
      <c r="O73" s="217">
        <v>0</v>
      </c>
      <c r="P73" s="217">
        <v>0</v>
      </c>
      <c r="Q73" s="217">
        <v>0</v>
      </c>
      <c r="R73" s="217">
        <v>0</v>
      </c>
      <c r="S73" s="217">
        <v>0</v>
      </c>
      <c r="T73" s="217">
        <v>0</v>
      </c>
      <c r="U73" s="217">
        <v>0</v>
      </c>
      <c r="V73" s="217">
        <v>0</v>
      </c>
      <c r="W73" s="217">
        <v>0</v>
      </c>
      <c r="X73" s="217">
        <v>0</v>
      </c>
      <c r="Y73" s="217">
        <v>0</v>
      </c>
      <c r="Z73" s="217">
        <v>0</v>
      </c>
      <c r="AA73" s="217">
        <v>0</v>
      </c>
      <c r="AB73" s="217">
        <v>0</v>
      </c>
      <c r="AC73" s="217">
        <v>0</v>
      </c>
      <c r="AD73" s="217">
        <v>0</v>
      </c>
      <c r="AE73" s="217">
        <v>0</v>
      </c>
      <c r="AF73" s="217">
        <v>0</v>
      </c>
      <c r="AG73" s="217">
        <v>0</v>
      </c>
      <c r="AH73" s="217">
        <v>0</v>
      </c>
      <c r="AI73" s="217">
        <v>0</v>
      </c>
      <c r="AJ73" s="217">
        <v>0</v>
      </c>
      <c r="AK73" s="217">
        <v>0</v>
      </c>
      <c r="AL73" s="217">
        <v>0</v>
      </c>
      <c r="AM73" s="217">
        <v>0</v>
      </c>
      <c r="AN73" s="217">
        <v>0</v>
      </c>
      <c r="AO73" s="217">
        <v>0</v>
      </c>
      <c r="AP73" s="217">
        <v>0</v>
      </c>
      <c r="AQ73" s="217">
        <v>0</v>
      </c>
      <c r="AR73" s="217">
        <v>0</v>
      </c>
      <c r="AS73" s="217">
        <v>0</v>
      </c>
      <c r="AT73" s="217">
        <v>0</v>
      </c>
      <c r="AU73" s="217">
        <v>0</v>
      </c>
      <c r="AV73" s="217">
        <v>0</v>
      </c>
      <c r="AW73" s="217">
        <v>0</v>
      </c>
      <c r="AX73" s="217">
        <v>0</v>
      </c>
      <c r="AY73" s="217">
        <v>0</v>
      </c>
      <c r="AZ73" s="217">
        <v>0</v>
      </c>
      <c r="BA73" s="81"/>
    </row>
    <row r="74" spans="1:53" x14ac:dyDescent="0.25">
      <c r="A74" s="95" t="s">
        <v>333</v>
      </c>
      <c r="B74" s="95" t="s">
        <v>347</v>
      </c>
      <c r="C74" s="95" t="s">
        <v>293</v>
      </c>
      <c r="D74" s="95" t="s">
        <v>101</v>
      </c>
      <c r="E74" s="95" t="s">
        <v>284</v>
      </c>
      <c r="F74" s="95" t="s">
        <v>339</v>
      </c>
      <c r="G74" s="217">
        <v>-0.4</v>
      </c>
      <c r="H74" s="217">
        <v>-0.4</v>
      </c>
      <c r="I74" s="217">
        <v>-0.4</v>
      </c>
      <c r="J74" s="217">
        <v>-0.4</v>
      </c>
      <c r="K74" s="217">
        <v>-0.4</v>
      </c>
      <c r="L74" s="217">
        <v>-0.4</v>
      </c>
      <c r="M74" s="217">
        <v>-0.5</v>
      </c>
      <c r="N74" s="217">
        <v>-0.6</v>
      </c>
      <c r="O74" s="217">
        <v>-0.6</v>
      </c>
      <c r="P74" s="217">
        <v>-0.8</v>
      </c>
      <c r="Q74" s="217">
        <v>-1</v>
      </c>
      <c r="R74" s="217">
        <v>-1</v>
      </c>
      <c r="S74" s="217">
        <v>-1</v>
      </c>
      <c r="T74" s="217">
        <v>-1</v>
      </c>
      <c r="U74" s="217">
        <v>-1</v>
      </c>
      <c r="V74" s="217">
        <v>-1</v>
      </c>
      <c r="W74" s="217">
        <v>-1</v>
      </c>
      <c r="X74" s="217">
        <v>-1</v>
      </c>
      <c r="Y74" s="217">
        <v>-1</v>
      </c>
      <c r="Z74" s="217">
        <v>-1.1000000000000001</v>
      </c>
      <c r="AA74" s="217">
        <v>-1.1000000000000001</v>
      </c>
      <c r="AB74" s="217">
        <v>-1.3</v>
      </c>
      <c r="AC74" s="217">
        <v>-1.5</v>
      </c>
      <c r="AD74" s="217">
        <v>-1.7</v>
      </c>
      <c r="AE74" s="217">
        <v>-1.8</v>
      </c>
      <c r="AF74" s="217">
        <v>-1.9</v>
      </c>
      <c r="AG74" s="217">
        <v>-2</v>
      </c>
      <c r="AH74" s="217">
        <v>-2.1</v>
      </c>
      <c r="AI74" s="217">
        <v>-2.2000000000000002</v>
      </c>
      <c r="AJ74" s="217">
        <v>-2.2999999999999998</v>
      </c>
      <c r="AK74" s="217">
        <v>-2.4</v>
      </c>
      <c r="AL74" s="217">
        <v>-2.6</v>
      </c>
      <c r="AM74" s="217">
        <v>-2.7</v>
      </c>
      <c r="AN74" s="217">
        <v>-2.8</v>
      </c>
      <c r="AO74" s="217">
        <v>-2.8</v>
      </c>
      <c r="AP74" s="217">
        <v>-2.8</v>
      </c>
      <c r="AQ74" s="217">
        <v>-2.8</v>
      </c>
      <c r="AR74" s="217">
        <v>-2.8</v>
      </c>
      <c r="AS74" s="217">
        <v>-2.8</v>
      </c>
      <c r="AT74" s="217">
        <v>-2.8</v>
      </c>
      <c r="AU74" s="217">
        <v>-2.9</v>
      </c>
      <c r="AV74" s="217">
        <v>-2.9</v>
      </c>
      <c r="AW74" s="217">
        <v>-2.9</v>
      </c>
      <c r="AX74" s="217">
        <v>-2.9</v>
      </c>
      <c r="AY74" s="217">
        <v>-2.9</v>
      </c>
      <c r="AZ74" s="217">
        <v>-2.9</v>
      </c>
      <c r="BA74" s="81"/>
    </row>
    <row r="75" spans="1:53" x14ac:dyDescent="0.25">
      <c r="A75" s="95" t="s">
        <v>333</v>
      </c>
      <c r="B75" s="95" t="s">
        <v>347</v>
      </c>
      <c r="C75" s="95" t="s">
        <v>293</v>
      </c>
      <c r="D75" s="95" t="s">
        <v>101</v>
      </c>
      <c r="E75" s="95" t="s">
        <v>284</v>
      </c>
      <c r="F75" s="95" t="s">
        <v>340</v>
      </c>
      <c r="G75" s="217">
        <v>0</v>
      </c>
      <c r="H75" s="217">
        <v>0</v>
      </c>
      <c r="I75" s="217">
        <v>0</v>
      </c>
      <c r="J75" s="217">
        <v>0</v>
      </c>
      <c r="K75" s="217">
        <v>0</v>
      </c>
      <c r="L75" s="217">
        <v>0</v>
      </c>
      <c r="M75" s="217">
        <v>0</v>
      </c>
      <c r="N75" s="217">
        <v>0</v>
      </c>
      <c r="O75" s="217">
        <v>0</v>
      </c>
      <c r="P75" s="217">
        <v>0</v>
      </c>
      <c r="Q75" s="217">
        <v>0</v>
      </c>
      <c r="R75" s="217">
        <v>0</v>
      </c>
      <c r="S75" s="217">
        <v>0</v>
      </c>
      <c r="T75" s="217">
        <v>0</v>
      </c>
      <c r="U75" s="217">
        <v>0</v>
      </c>
      <c r="V75" s="217">
        <v>0</v>
      </c>
      <c r="W75" s="217">
        <v>0</v>
      </c>
      <c r="X75" s="217">
        <v>0</v>
      </c>
      <c r="Y75" s="217">
        <v>0</v>
      </c>
      <c r="Z75" s="217">
        <v>0</v>
      </c>
      <c r="AA75" s="217">
        <v>0</v>
      </c>
      <c r="AB75" s="217">
        <v>0</v>
      </c>
      <c r="AC75" s="217">
        <v>0</v>
      </c>
      <c r="AD75" s="217">
        <v>0</v>
      </c>
      <c r="AE75" s="217">
        <v>0</v>
      </c>
      <c r="AF75" s="217">
        <v>0</v>
      </c>
      <c r="AG75" s="217">
        <v>0</v>
      </c>
      <c r="AH75" s="217">
        <v>0</v>
      </c>
      <c r="AI75" s="217">
        <v>0</v>
      </c>
      <c r="AJ75" s="217">
        <v>0</v>
      </c>
      <c r="AK75" s="217">
        <v>0</v>
      </c>
      <c r="AL75" s="217">
        <v>0</v>
      </c>
      <c r="AM75" s="217">
        <v>0</v>
      </c>
      <c r="AN75" s="217">
        <v>0</v>
      </c>
      <c r="AO75" s="217">
        <v>0</v>
      </c>
      <c r="AP75" s="217">
        <v>0</v>
      </c>
      <c r="AQ75" s="217">
        <v>0</v>
      </c>
      <c r="AR75" s="217">
        <v>0</v>
      </c>
      <c r="AS75" s="217">
        <v>0</v>
      </c>
      <c r="AT75" s="217">
        <v>0</v>
      </c>
      <c r="AU75" s="217">
        <v>0</v>
      </c>
      <c r="AV75" s="217">
        <v>0</v>
      </c>
      <c r="AW75" s="217">
        <v>0</v>
      </c>
      <c r="AX75" s="217">
        <v>0</v>
      </c>
      <c r="AY75" s="217">
        <v>0</v>
      </c>
      <c r="AZ75" s="217">
        <v>0</v>
      </c>
      <c r="BA75" s="81"/>
    </row>
    <row r="76" spans="1:53" x14ac:dyDescent="0.25">
      <c r="A76" s="95" t="s">
        <v>333</v>
      </c>
      <c r="B76" s="95" t="s">
        <v>347</v>
      </c>
      <c r="C76" s="95" t="s">
        <v>293</v>
      </c>
      <c r="D76" s="95" t="s">
        <v>101</v>
      </c>
      <c r="E76" s="95" t="s">
        <v>284</v>
      </c>
      <c r="F76" s="95" t="s">
        <v>341</v>
      </c>
      <c r="G76" s="217">
        <v>0</v>
      </c>
      <c r="H76" s="217">
        <v>0</v>
      </c>
      <c r="I76" s="217">
        <v>0</v>
      </c>
      <c r="J76" s="217">
        <v>0</v>
      </c>
      <c r="K76" s="217">
        <v>0</v>
      </c>
      <c r="L76" s="217">
        <v>0</v>
      </c>
      <c r="M76" s="217">
        <v>0</v>
      </c>
      <c r="N76" s="217">
        <v>0</v>
      </c>
      <c r="O76" s="217">
        <v>0</v>
      </c>
      <c r="P76" s="217">
        <v>0</v>
      </c>
      <c r="Q76" s="217">
        <v>0</v>
      </c>
      <c r="R76" s="217">
        <v>0</v>
      </c>
      <c r="S76" s="217">
        <v>0</v>
      </c>
      <c r="T76" s="217">
        <v>0</v>
      </c>
      <c r="U76" s="217">
        <v>0</v>
      </c>
      <c r="V76" s="217">
        <v>0</v>
      </c>
      <c r="W76" s="217">
        <v>0</v>
      </c>
      <c r="X76" s="217">
        <v>0</v>
      </c>
      <c r="Y76" s="217">
        <v>0</v>
      </c>
      <c r="Z76" s="217">
        <v>0</v>
      </c>
      <c r="AA76" s="217">
        <v>0</v>
      </c>
      <c r="AB76" s="217">
        <v>0</v>
      </c>
      <c r="AC76" s="217">
        <v>0</v>
      </c>
      <c r="AD76" s="217">
        <v>0</v>
      </c>
      <c r="AE76" s="217">
        <v>0</v>
      </c>
      <c r="AF76" s="217">
        <v>0</v>
      </c>
      <c r="AG76" s="217">
        <v>0</v>
      </c>
      <c r="AH76" s="217">
        <v>0</v>
      </c>
      <c r="AI76" s="217">
        <v>0</v>
      </c>
      <c r="AJ76" s="217">
        <v>0</v>
      </c>
      <c r="AK76" s="217">
        <v>0</v>
      </c>
      <c r="AL76" s="217">
        <v>0</v>
      </c>
      <c r="AM76" s="217">
        <v>0</v>
      </c>
      <c r="AN76" s="217">
        <v>0</v>
      </c>
      <c r="AO76" s="217">
        <v>0</v>
      </c>
      <c r="AP76" s="217">
        <v>0</v>
      </c>
      <c r="AQ76" s="217">
        <v>0</v>
      </c>
      <c r="AR76" s="217">
        <v>0</v>
      </c>
      <c r="AS76" s="217">
        <v>0</v>
      </c>
      <c r="AT76" s="217">
        <v>0</v>
      </c>
      <c r="AU76" s="217">
        <v>0</v>
      </c>
      <c r="AV76" s="217">
        <v>0</v>
      </c>
      <c r="AW76" s="217">
        <v>0</v>
      </c>
      <c r="AX76" s="217">
        <v>0</v>
      </c>
      <c r="AY76" s="217">
        <v>0</v>
      </c>
      <c r="AZ76" s="217">
        <v>0</v>
      </c>
      <c r="BA76" s="81"/>
    </row>
    <row r="77" spans="1:53" x14ac:dyDescent="0.25">
      <c r="A77" s="95" t="s">
        <v>333</v>
      </c>
      <c r="B77" s="95" t="s">
        <v>347</v>
      </c>
      <c r="C77" s="95" t="s">
        <v>293</v>
      </c>
      <c r="D77" s="95" t="s">
        <v>232</v>
      </c>
      <c r="E77" s="95" t="s">
        <v>284</v>
      </c>
      <c r="F77" s="95" t="s">
        <v>339</v>
      </c>
      <c r="G77" s="217">
        <v>-0.4</v>
      </c>
      <c r="H77" s="217">
        <v>-0.4</v>
      </c>
      <c r="I77" s="217">
        <v>-0.4</v>
      </c>
      <c r="J77" s="217">
        <v>-0.4</v>
      </c>
      <c r="K77" s="217">
        <v>-0.4</v>
      </c>
      <c r="L77" s="217">
        <v>-0.4</v>
      </c>
      <c r="M77" s="217">
        <v>-0.5</v>
      </c>
      <c r="N77" s="217">
        <v>-0.6</v>
      </c>
      <c r="O77" s="217">
        <v>-0.6</v>
      </c>
      <c r="P77" s="217">
        <v>-0.8</v>
      </c>
      <c r="Q77" s="217">
        <v>-1</v>
      </c>
      <c r="R77" s="217">
        <v>-1</v>
      </c>
      <c r="S77" s="217">
        <v>-1</v>
      </c>
      <c r="T77" s="217">
        <v>-1</v>
      </c>
      <c r="U77" s="217">
        <v>-1</v>
      </c>
      <c r="V77" s="217">
        <v>-1</v>
      </c>
      <c r="W77" s="217">
        <v>-1</v>
      </c>
      <c r="X77" s="217">
        <v>-1.1000000000000001</v>
      </c>
      <c r="Y77" s="217">
        <v>-1.2</v>
      </c>
      <c r="Z77" s="217"/>
      <c r="AA77" s="217"/>
      <c r="AB77" s="217"/>
      <c r="AC77" s="217"/>
      <c r="AD77" s="217"/>
      <c r="AE77" s="217"/>
      <c r="AF77" s="217"/>
      <c r="AG77" s="217"/>
      <c r="AH77" s="217"/>
      <c r="AI77" s="217"/>
      <c r="AJ77" s="217"/>
      <c r="AK77" s="217"/>
      <c r="AL77" s="217"/>
      <c r="AM77" s="217"/>
      <c r="AN77" s="217"/>
      <c r="AO77" s="217"/>
      <c r="AP77" s="217"/>
      <c r="AQ77" s="217"/>
      <c r="AR77" s="217"/>
      <c r="AS77" s="217"/>
      <c r="AT77" s="217"/>
      <c r="AU77" s="217"/>
      <c r="AV77" s="217"/>
      <c r="AW77" s="217"/>
      <c r="AX77" s="217"/>
      <c r="AY77" s="217"/>
      <c r="AZ77" s="217"/>
      <c r="BA77" s="81"/>
    </row>
    <row r="78" spans="1:53" x14ac:dyDescent="0.25">
      <c r="A78" s="95" t="s">
        <v>333</v>
      </c>
      <c r="B78" s="95" t="s">
        <v>347</v>
      </c>
      <c r="C78" s="95" t="s">
        <v>293</v>
      </c>
      <c r="D78" s="95" t="s">
        <v>232</v>
      </c>
      <c r="E78" s="95" t="s">
        <v>284</v>
      </c>
      <c r="F78" s="95" t="s">
        <v>340</v>
      </c>
      <c r="G78" s="217">
        <v>0</v>
      </c>
      <c r="H78" s="217">
        <v>0</v>
      </c>
      <c r="I78" s="217">
        <v>0</v>
      </c>
      <c r="J78" s="217">
        <v>0</v>
      </c>
      <c r="K78" s="217">
        <v>0</v>
      </c>
      <c r="L78" s="217">
        <v>0</v>
      </c>
      <c r="M78" s="217">
        <v>0</v>
      </c>
      <c r="N78" s="217">
        <v>0</v>
      </c>
      <c r="O78" s="217">
        <v>0</v>
      </c>
      <c r="P78" s="217">
        <v>0</v>
      </c>
      <c r="Q78" s="217">
        <v>0</v>
      </c>
      <c r="R78" s="217">
        <v>0</v>
      </c>
      <c r="S78" s="217">
        <v>0</v>
      </c>
      <c r="T78" s="217">
        <v>0</v>
      </c>
      <c r="U78" s="217">
        <v>0</v>
      </c>
      <c r="V78" s="217">
        <v>0</v>
      </c>
      <c r="W78" s="217">
        <v>0</v>
      </c>
      <c r="X78" s="217">
        <v>0</v>
      </c>
      <c r="Y78" s="217">
        <v>0</v>
      </c>
      <c r="Z78" s="217"/>
      <c r="AA78" s="217"/>
      <c r="AB78" s="217"/>
      <c r="AC78" s="217"/>
      <c r="AD78" s="217"/>
      <c r="AE78" s="217"/>
      <c r="AF78" s="217"/>
      <c r="AG78" s="217"/>
      <c r="AH78" s="217"/>
      <c r="AI78" s="217"/>
      <c r="AJ78" s="217"/>
      <c r="AK78" s="217"/>
      <c r="AL78" s="217"/>
      <c r="AM78" s="217"/>
      <c r="AN78" s="217"/>
      <c r="AO78" s="217"/>
      <c r="AP78" s="217"/>
      <c r="AQ78" s="217"/>
      <c r="AR78" s="217"/>
      <c r="AS78" s="217"/>
      <c r="AT78" s="217"/>
      <c r="AU78" s="217"/>
      <c r="AV78" s="217"/>
      <c r="AW78" s="217"/>
      <c r="AX78" s="217"/>
      <c r="AY78" s="217"/>
      <c r="AZ78" s="217"/>
      <c r="BA78" s="81"/>
    </row>
    <row r="79" spans="1:53" x14ac:dyDescent="0.25">
      <c r="A79" s="95" t="s">
        <v>333</v>
      </c>
      <c r="B79" s="95" t="s">
        <v>347</v>
      </c>
      <c r="C79" s="95" t="s">
        <v>293</v>
      </c>
      <c r="D79" s="95" t="s">
        <v>232</v>
      </c>
      <c r="E79" s="95" t="s">
        <v>284</v>
      </c>
      <c r="F79" s="95" t="s">
        <v>341</v>
      </c>
      <c r="G79" s="217">
        <v>0</v>
      </c>
      <c r="H79" s="217">
        <v>0</v>
      </c>
      <c r="I79" s="217">
        <v>0</v>
      </c>
      <c r="J79" s="217">
        <v>0</v>
      </c>
      <c r="K79" s="217">
        <v>0</v>
      </c>
      <c r="L79" s="217">
        <v>0</v>
      </c>
      <c r="M79" s="217">
        <v>0</v>
      </c>
      <c r="N79" s="217">
        <v>0</v>
      </c>
      <c r="O79" s="217">
        <v>0</v>
      </c>
      <c r="P79" s="217">
        <v>0</v>
      </c>
      <c r="Q79" s="217">
        <v>0</v>
      </c>
      <c r="R79" s="217">
        <v>0</v>
      </c>
      <c r="S79" s="217">
        <v>0</v>
      </c>
      <c r="T79" s="217">
        <v>0</v>
      </c>
      <c r="U79" s="217">
        <v>0</v>
      </c>
      <c r="V79" s="217">
        <v>0</v>
      </c>
      <c r="W79" s="217">
        <v>0</v>
      </c>
      <c r="X79" s="217">
        <v>0</v>
      </c>
      <c r="Y79" s="217">
        <v>0</v>
      </c>
      <c r="Z79" s="217"/>
      <c r="AA79" s="217"/>
      <c r="AB79" s="217"/>
      <c r="AC79" s="217"/>
      <c r="AD79" s="217"/>
      <c r="AE79" s="217"/>
      <c r="AF79" s="217"/>
      <c r="AG79" s="217"/>
      <c r="AH79" s="217"/>
      <c r="AI79" s="217"/>
      <c r="AJ79" s="217"/>
      <c r="AK79" s="217"/>
      <c r="AL79" s="217"/>
      <c r="AM79" s="217"/>
      <c r="AN79" s="217"/>
      <c r="AO79" s="217"/>
      <c r="AP79" s="217"/>
      <c r="AQ79" s="217"/>
      <c r="AR79" s="217"/>
      <c r="AS79" s="217"/>
      <c r="AT79" s="217"/>
      <c r="AU79" s="217"/>
      <c r="AV79" s="217"/>
      <c r="AW79" s="217"/>
      <c r="AX79" s="217"/>
      <c r="AY79" s="217"/>
      <c r="AZ79" s="217"/>
      <c r="BA79" s="81"/>
    </row>
    <row r="80" spans="1:53" x14ac:dyDescent="0.25">
      <c r="A80" s="95" t="s">
        <v>333</v>
      </c>
      <c r="B80" s="95" t="s">
        <v>347</v>
      </c>
      <c r="C80" s="95" t="s">
        <v>293</v>
      </c>
      <c r="D80" s="95" t="s">
        <v>114</v>
      </c>
      <c r="E80" s="95" t="s">
        <v>284</v>
      </c>
      <c r="F80" s="95" t="s">
        <v>339</v>
      </c>
      <c r="G80" s="217">
        <v>-0.4</v>
      </c>
      <c r="H80" s="217">
        <v>-0.4</v>
      </c>
      <c r="I80" s="217">
        <v>-0.4</v>
      </c>
      <c r="J80" s="217">
        <v>-0.4</v>
      </c>
      <c r="K80" s="217">
        <v>-0.4</v>
      </c>
      <c r="L80" s="217">
        <v>-0.4</v>
      </c>
      <c r="M80" s="217">
        <v>-0.5</v>
      </c>
      <c r="N80" s="217">
        <v>-0.6</v>
      </c>
      <c r="O80" s="217">
        <v>-0.6</v>
      </c>
      <c r="P80" s="217">
        <v>-0.8</v>
      </c>
      <c r="Q80" s="217">
        <v>-1</v>
      </c>
      <c r="R80" s="217">
        <v>-1</v>
      </c>
      <c r="S80" s="217">
        <v>-1</v>
      </c>
      <c r="T80" s="217">
        <v>-1</v>
      </c>
      <c r="U80" s="217">
        <v>-1</v>
      </c>
      <c r="V80" s="217">
        <v>-1</v>
      </c>
      <c r="W80" s="217">
        <v>-1</v>
      </c>
      <c r="X80" s="217">
        <v>-1</v>
      </c>
      <c r="Y80" s="217">
        <v>-1</v>
      </c>
      <c r="Z80" s="217">
        <v>-1</v>
      </c>
      <c r="AA80" s="217">
        <v>-1</v>
      </c>
      <c r="AB80" s="217">
        <v>-1.1000000000000001</v>
      </c>
      <c r="AC80" s="217">
        <v>-1.1000000000000001</v>
      </c>
      <c r="AD80" s="217">
        <v>-1.2</v>
      </c>
      <c r="AE80" s="217">
        <v>-1.4</v>
      </c>
      <c r="AF80" s="217">
        <v>-1.4</v>
      </c>
      <c r="AG80" s="217">
        <v>-1.5</v>
      </c>
      <c r="AH80" s="217">
        <v>-1.5</v>
      </c>
      <c r="AI80" s="217">
        <v>-1.6</v>
      </c>
      <c r="AJ80" s="217">
        <v>-1.6</v>
      </c>
      <c r="AK80" s="217">
        <v>-1.7</v>
      </c>
      <c r="AL80" s="217">
        <v>-1.8</v>
      </c>
      <c r="AM80" s="217">
        <v>-1.9</v>
      </c>
      <c r="AN80" s="217">
        <v>-1.9</v>
      </c>
      <c r="AO80" s="217">
        <v>-2</v>
      </c>
      <c r="AP80" s="217">
        <v>-2</v>
      </c>
      <c r="AQ80" s="217">
        <v>-2</v>
      </c>
      <c r="AR80" s="217">
        <v>-2.1</v>
      </c>
      <c r="AS80" s="217">
        <v>-2.1</v>
      </c>
      <c r="AT80" s="217">
        <v>-2.1</v>
      </c>
      <c r="AU80" s="217">
        <v>-2.1</v>
      </c>
      <c r="AV80" s="217">
        <v>-2.1</v>
      </c>
      <c r="AW80" s="217">
        <v>-2.1</v>
      </c>
      <c r="AX80" s="217">
        <v>-2.1</v>
      </c>
      <c r="AY80" s="217">
        <v>-2.1</v>
      </c>
      <c r="AZ80" s="371">
        <v>-2.1</v>
      </c>
      <c r="BA80" s="81"/>
    </row>
    <row r="81" spans="1:53" x14ac:dyDescent="0.25">
      <c r="A81" s="95" t="s">
        <v>333</v>
      </c>
      <c r="B81" s="95" t="s">
        <v>347</v>
      </c>
      <c r="C81" s="95" t="s">
        <v>293</v>
      </c>
      <c r="D81" s="95" t="s">
        <v>114</v>
      </c>
      <c r="E81" s="95" t="s">
        <v>284</v>
      </c>
      <c r="F81" s="95" t="s">
        <v>340</v>
      </c>
      <c r="G81" s="217">
        <v>0</v>
      </c>
      <c r="H81" s="217">
        <v>0</v>
      </c>
      <c r="I81" s="217">
        <v>0</v>
      </c>
      <c r="J81" s="217">
        <v>0</v>
      </c>
      <c r="K81" s="217">
        <v>0</v>
      </c>
      <c r="L81" s="217">
        <v>0</v>
      </c>
      <c r="M81" s="217">
        <v>0</v>
      </c>
      <c r="N81" s="217">
        <v>0</v>
      </c>
      <c r="O81" s="217">
        <v>0</v>
      </c>
      <c r="P81" s="217">
        <v>0</v>
      </c>
      <c r="Q81" s="217">
        <v>0</v>
      </c>
      <c r="R81" s="217">
        <v>0</v>
      </c>
      <c r="S81" s="217">
        <v>0</v>
      </c>
      <c r="T81" s="217">
        <v>0</v>
      </c>
      <c r="U81" s="217">
        <v>0</v>
      </c>
      <c r="V81" s="217">
        <v>0</v>
      </c>
      <c r="W81" s="217">
        <v>0</v>
      </c>
      <c r="X81" s="217">
        <v>0</v>
      </c>
      <c r="Y81" s="217">
        <v>0</v>
      </c>
      <c r="Z81" s="217">
        <v>0</v>
      </c>
      <c r="AA81" s="217">
        <v>0</v>
      </c>
      <c r="AB81" s="217">
        <v>0</v>
      </c>
      <c r="AC81" s="217">
        <v>0</v>
      </c>
      <c r="AD81" s="217">
        <v>0</v>
      </c>
      <c r="AE81" s="217">
        <v>0</v>
      </c>
      <c r="AF81" s="217">
        <v>0</v>
      </c>
      <c r="AG81" s="217">
        <v>0</v>
      </c>
      <c r="AH81" s="217">
        <v>0</v>
      </c>
      <c r="AI81" s="217">
        <v>0</v>
      </c>
      <c r="AJ81" s="217">
        <v>0</v>
      </c>
      <c r="AK81" s="217">
        <v>0</v>
      </c>
      <c r="AL81" s="217">
        <v>0</v>
      </c>
      <c r="AM81" s="217">
        <v>0</v>
      </c>
      <c r="AN81" s="217">
        <v>0</v>
      </c>
      <c r="AO81" s="217">
        <v>0</v>
      </c>
      <c r="AP81" s="217">
        <v>0</v>
      </c>
      <c r="AQ81" s="217">
        <v>0</v>
      </c>
      <c r="AR81" s="217">
        <v>0</v>
      </c>
      <c r="AS81" s="217">
        <v>0</v>
      </c>
      <c r="AT81" s="217">
        <v>0</v>
      </c>
      <c r="AU81" s="217">
        <v>0</v>
      </c>
      <c r="AV81" s="217">
        <v>0</v>
      </c>
      <c r="AW81" s="217">
        <v>0</v>
      </c>
      <c r="AX81" s="217">
        <v>0</v>
      </c>
      <c r="AY81" s="217">
        <v>0</v>
      </c>
      <c r="AZ81" s="217">
        <v>0</v>
      </c>
      <c r="BA81" s="81"/>
    </row>
    <row r="82" spans="1:53" x14ac:dyDescent="0.25">
      <c r="A82" s="95" t="s">
        <v>333</v>
      </c>
      <c r="B82" s="95" t="s">
        <v>347</v>
      </c>
      <c r="C82" s="95" t="s">
        <v>293</v>
      </c>
      <c r="D82" s="95" t="s">
        <v>114</v>
      </c>
      <c r="E82" s="95" t="s">
        <v>284</v>
      </c>
      <c r="F82" s="95" t="s">
        <v>341</v>
      </c>
      <c r="G82" s="217">
        <v>0</v>
      </c>
      <c r="H82" s="217">
        <v>0</v>
      </c>
      <c r="I82" s="217">
        <v>0</v>
      </c>
      <c r="J82" s="217">
        <v>0</v>
      </c>
      <c r="K82" s="217">
        <v>0</v>
      </c>
      <c r="L82" s="217">
        <v>0</v>
      </c>
      <c r="M82" s="217">
        <v>0</v>
      </c>
      <c r="N82" s="217">
        <v>0</v>
      </c>
      <c r="O82" s="217">
        <v>0</v>
      </c>
      <c r="P82" s="217">
        <v>0</v>
      </c>
      <c r="Q82" s="217">
        <v>0</v>
      </c>
      <c r="R82" s="217">
        <v>0</v>
      </c>
      <c r="S82" s="217">
        <v>0</v>
      </c>
      <c r="T82" s="217">
        <v>0</v>
      </c>
      <c r="U82" s="217">
        <v>0</v>
      </c>
      <c r="V82" s="217">
        <v>0</v>
      </c>
      <c r="W82" s="217">
        <v>0</v>
      </c>
      <c r="X82" s="217">
        <v>0</v>
      </c>
      <c r="Y82" s="217">
        <v>0</v>
      </c>
      <c r="Z82" s="217">
        <v>0</v>
      </c>
      <c r="AA82" s="217">
        <v>0</v>
      </c>
      <c r="AB82" s="217">
        <v>0</v>
      </c>
      <c r="AC82" s="217">
        <v>0</v>
      </c>
      <c r="AD82" s="217">
        <v>0</v>
      </c>
      <c r="AE82" s="217">
        <v>0</v>
      </c>
      <c r="AF82" s="217">
        <v>0</v>
      </c>
      <c r="AG82" s="217">
        <v>0</v>
      </c>
      <c r="AH82" s="217">
        <v>0</v>
      </c>
      <c r="AI82" s="217">
        <v>0</v>
      </c>
      <c r="AJ82" s="217">
        <v>0</v>
      </c>
      <c r="AK82" s="217">
        <v>0</v>
      </c>
      <c r="AL82" s="217">
        <v>0</v>
      </c>
      <c r="AM82" s="217">
        <v>0</v>
      </c>
      <c r="AN82" s="217">
        <v>0</v>
      </c>
      <c r="AO82" s="217">
        <v>0</v>
      </c>
      <c r="AP82" s="217">
        <v>0</v>
      </c>
      <c r="AQ82" s="217">
        <v>0</v>
      </c>
      <c r="AR82" s="217">
        <v>0</v>
      </c>
      <c r="AS82" s="217">
        <v>0</v>
      </c>
      <c r="AT82" s="217">
        <v>0</v>
      </c>
      <c r="AU82" s="217">
        <v>0</v>
      </c>
      <c r="AV82" s="217">
        <v>0</v>
      </c>
      <c r="AW82" s="217">
        <v>0</v>
      </c>
      <c r="AX82" s="217">
        <v>0</v>
      </c>
      <c r="AY82" s="217">
        <v>0</v>
      </c>
      <c r="AZ82" s="217">
        <v>0</v>
      </c>
      <c r="BA82" s="81"/>
    </row>
    <row r="83" spans="1:53" x14ac:dyDescent="0.25">
      <c r="A83" s="95" t="s">
        <v>333</v>
      </c>
      <c r="B83" s="95" t="s">
        <v>347</v>
      </c>
      <c r="C83" s="95" t="s">
        <v>293</v>
      </c>
      <c r="D83" s="95" t="s">
        <v>115</v>
      </c>
      <c r="E83" s="95" t="s">
        <v>284</v>
      </c>
      <c r="F83" s="95" t="s">
        <v>339</v>
      </c>
      <c r="G83" s="217">
        <v>-0.4</v>
      </c>
      <c r="H83" s="217">
        <v>-0.4</v>
      </c>
      <c r="I83" s="217">
        <v>-0.4</v>
      </c>
      <c r="J83" s="217">
        <v>-0.4</v>
      </c>
      <c r="K83" s="217">
        <v>-0.4</v>
      </c>
      <c r="L83" s="217">
        <v>-0.4</v>
      </c>
      <c r="M83" s="217">
        <v>-0.5</v>
      </c>
      <c r="N83" s="217">
        <v>-0.6</v>
      </c>
      <c r="O83" s="217">
        <v>-0.6</v>
      </c>
      <c r="P83" s="217">
        <v>-0.8</v>
      </c>
      <c r="Q83" s="217">
        <v>-1</v>
      </c>
      <c r="R83" s="217">
        <v>-1</v>
      </c>
      <c r="S83" s="217">
        <v>-1</v>
      </c>
      <c r="T83" s="217">
        <v>-1</v>
      </c>
      <c r="U83" s="217">
        <v>-1</v>
      </c>
      <c r="V83" s="217">
        <v>-1</v>
      </c>
      <c r="W83" s="217">
        <v>-1.1000000000000001</v>
      </c>
      <c r="X83" s="217">
        <v>-1.2</v>
      </c>
      <c r="Y83" s="217">
        <v>-1.5</v>
      </c>
      <c r="Z83" s="217">
        <v>-1.9</v>
      </c>
      <c r="AA83" s="217">
        <v>-2.2000000000000002</v>
      </c>
      <c r="AB83" s="217">
        <v>-2.4</v>
      </c>
      <c r="AC83" s="217">
        <v>-2.6</v>
      </c>
      <c r="AD83" s="217">
        <v>-2.7</v>
      </c>
      <c r="AE83" s="217">
        <v>-3</v>
      </c>
      <c r="AF83" s="217">
        <v>-3.5</v>
      </c>
      <c r="AG83" s="217">
        <v>-3.9</v>
      </c>
      <c r="AH83" s="217">
        <v>-4.2</v>
      </c>
      <c r="AI83" s="217">
        <v>-4.5</v>
      </c>
      <c r="AJ83" s="217">
        <v>-4.8</v>
      </c>
      <c r="AK83" s="217">
        <v>-5.2</v>
      </c>
      <c r="AL83" s="217">
        <v>-5.5</v>
      </c>
      <c r="AM83" s="217">
        <v>-5.8</v>
      </c>
      <c r="AN83" s="217">
        <v>-5.9</v>
      </c>
      <c r="AO83" s="217">
        <v>-6</v>
      </c>
      <c r="AP83" s="217">
        <v>-6.1</v>
      </c>
      <c r="AQ83" s="217">
        <v>-6.2</v>
      </c>
      <c r="AR83" s="217">
        <v>-6.3</v>
      </c>
      <c r="AS83" s="217">
        <v>-6.3</v>
      </c>
      <c r="AT83" s="217">
        <v>-6.4</v>
      </c>
      <c r="AU83" s="217">
        <v>-6.5</v>
      </c>
      <c r="AV83" s="217">
        <v>-6.5</v>
      </c>
      <c r="AW83" s="217">
        <v>-6.6</v>
      </c>
      <c r="AX83" s="217">
        <v>-6.7</v>
      </c>
      <c r="AY83" s="217">
        <v>-6.7</v>
      </c>
      <c r="AZ83" s="371">
        <v>-6.7</v>
      </c>
      <c r="BA83" s="81"/>
    </row>
    <row r="84" spans="1:53" x14ac:dyDescent="0.25">
      <c r="A84" s="95" t="s">
        <v>333</v>
      </c>
      <c r="B84" s="95" t="s">
        <v>347</v>
      </c>
      <c r="C84" s="95" t="s">
        <v>293</v>
      </c>
      <c r="D84" s="95" t="s">
        <v>115</v>
      </c>
      <c r="E84" s="95" t="s">
        <v>284</v>
      </c>
      <c r="F84" s="95" t="s">
        <v>340</v>
      </c>
      <c r="G84" s="217">
        <v>0</v>
      </c>
      <c r="H84" s="217">
        <v>0</v>
      </c>
      <c r="I84" s="217">
        <v>0</v>
      </c>
      <c r="J84" s="217">
        <v>0</v>
      </c>
      <c r="K84" s="217">
        <v>0</v>
      </c>
      <c r="L84" s="217">
        <v>0</v>
      </c>
      <c r="M84" s="217">
        <v>0</v>
      </c>
      <c r="N84" s="217">
        <v>0</v>
      </c>
      <c r="O84" s="217">
        <v>0</v>
      </c>
      <c r="P84" s="217">
        <v>0</v>
      </c>
      <c r="Q84" s="217">
        <v>0</v>
      </c>
      <c r="R84" s="217">
        <v>0</v>
      </c>
      <c r="S84" s="217">
        <v>0</v>
      </c>
      <c r="T84" s="217">
        <v>0</v>
      </c>
      <c r="U84" s="217">
        <v>0</v>
      </c>
      <c r="V84" s="217">
        <v>0</v>
      </c>
      <c r="W84" s="217">
        <v>0</v>
      </c>
      <c r="X84" s="217">
        <v>0</v>
      </c>
      <c r="Y84" s="217">
        <v>0</v>
      </c>
      <c r="Z84" s="217">
        <v>0</v>
      </c>
      <c r="AA84" s="217">
        <v>0</v>
      </c>
      <c r="AB84" s="217">
        <v>0</v>
      </c>
      <c r="AC84" s="217">
        <v>0</v>
      </c>
      <c r="AD84" s="217">
        <v>0</v>
      </c>
      <c r="AE84" s="217">
        <v>0</v>
      </c>
      <c r="AF84" s="217">
        <v>0</v>
      </c>
      <c r="AG84" s="217">
        <v>0</v>
      </c>
      <c r="AH84" s="217">
        <v>0</v>
      </c>
      <c r="AI84" s="217">
        <v>0</v>
      </c>
      <c r="AJ84" s="217">
        <v>0</v>
      </c>
      <c r="AK84" s="217">
        <v>0</v>
      </c>
      <c r="AL84" s="217">
        <v>0</v>
      </c>
      <c r="AM84" s="217">
        <v>0</v>
      </c>
      <c r="AN84" s="217">
        <v>0</v>
      </c>
      <c r="AO84" s="217">
        <v>0</v>
      </c>
      <c r="AP84" s="217">
        <v>0</v>
      </c>
      <c r="AQ84" s="217">
        <v>0</v>
      </c>
      <c r="AR84" s="217">
        <v>0</v>
      </c>
      <c r="AS84" s="217">
        <v>0</v>
      </c>
      <c r="AT84" s="217">
        <v>0</v>
      </c>
      <c r="AU84" s="217">
        <v>0</v>
      </c>
      <c r="AV84" s="217">
        <v>0</v>
      </c>
      <c r="AW84" s="217">
        <v>0</v>
      </c>
      <c r="AX84" s="217">
        <v>0</v>
      </c>
      <c r="AY84" s="217">
        <v>0</v>
      </c>
      <c r="AZ84" s="217">
        <v>0</v>
      </c>
      <c r="BA84" s="81"/>
    </row>
    <row r="85" spans="1:53" x14ac:dyDescent="0.25">
      <c r="A85" s="95" t="s">
        <v>333</v>
      </c>
      <c r="B85" s="95" t="s">
        <v>347</v>
      </c>
      <c r="C85" s="95" t="s">
        <v>293</v>
      </c>
      <c r="D85" s="95" t="s">
        <v>115</v>
      </c>
      <c r="E85" s="95" t="s">
        <v>284</v>
      </c>
      <c r="F85" s="95" t="s">
        <v>341</v>
      </c>
      <c r="G85" s="217">
        <v>0</v>
      </c>
      <c r="H85" s="217">
        <v>0</v>
      </c>
      <c r="I85" s="217">
        <v>0</v>
      </c>
      <c r="J85" s="217">
        <v>0</v>
      </c>
      <c r="K85" s="217">
        <v>0</v>
      </c>
      <c r="L85" s="217">
        <v>0</v>
      </c>
      <c r="M85" s="217">
        <v>0</v>
      </c>
      <c r="N85" s="217">
        <v>0</v>
      </c>
      <c r="O85" s="217">
        <v>0</v>
      </c>
      <c r="P85" s="217">
        <v>0</v>
      </c>
      <c r="Q85" s="217">
        <v>0</v>
      </c>
      <c r="R85" s="217">
        <v>0</v>
      </c>
      <c r="S85" s="217">
        <v>0</v>
      </c>
      <c r="T85" s="217">
        <v>0</v>
      </c>
      <c r="U85" s="217">
        <v>0</v>
      </c>
      <c r="V85" s="217">
        <v>0</v>
      </c>
      <c r="W85" s="217">
        <v>0</v>
      </c>
      <c r="X85" s="217">
        <v>0</v>
      </c>
      <c r="Y85" s="217">
        <v>0</v>
      </c>
      <c r="Z85" s="217">
        <v>0</v>
      </c>
      <c r="AA85" s="217">
        <v>0</v>
      </c>
      <c r="AB85" s="217">
        <v>0</v>
      </c>
      <c r="AC85" s="217">
        <v>0</v>
      </c>
      <c r="AD85" s="217">
        <v>0</v>
      </c>
      <c r="AE85" s="217">
        <v>0</v>
      </c>
      <c r="AF85" s="217">
        <v>0</v>
      </c>
      <c r="AG85" s="217">
        <v>0</v>
      </c>
      <c r="AH85" s="217">
        <v>0</v>
      </c>
      <c r="AI85" s="217">
        <v>0</v>
      </c>
      <c r="AJ85" s="217">
        <v>0</v>
      </c>
      <c r="AK85" s="217">
        <v>0</v>
      </c>
      <c r="AL85" s="217">
        <v>0</v>
      </c>
      <c r="AM85" s="217">
        <v>0</v>
      </c>
      <c r="AN85" s="217">
        <v>0</v>
      </c>
      <c r="AO85" s="217">
        <v>0</v>
      </c>
      <c r="AP85" s="217">
        <v>0</v>
      </c>
      <c r="AQ85" s="217">
        <v>0</v>
      </c>
      <c r="AR85" s="217">
        <v>0</v>
      </c>
      <c r="AS85" s="217">
        <v>0</v>
      </c>
      <c r="AT85" s="217">
        <v>0</v>
      </c>
      <c r="AU85" s="217">
        <v>0</v>
      </c>
      <c r="AV85" s="217">
        <v>0</v>
      </c>
      <c r="AW85" s="217">
        <v>0</v>
      </c>
      <c r="AX85" s="217">
        <v>0</v>
      </c>
      <c r="AY85" s="217">
        <v>0</v>
      </c>
      <c r="AZ85" s="217">
        <v>0</v>
      </c>
      <c r="BA85" s="81"/>
    </row>
    <row r="86" spans="1:53" x14ac:dyDescent="0.25">
      <c r="A86" s="95" t="s">
        <v>333</v>
      </c>
      <c r="B86" s="95" t="s">
        <v>348</v>
      </c>
      <c r="C86" s="95" t="s">
        <v>320</v>
      </c>
      <c r="D86" s="95" t="s">
        <v>103</v>
      </c>
      <c r="E86" s="95" t="s">
        <v>284</v>
      </c>
      <c r="F86" s="95" t="s">
        <v>339</v>
      </c>
      <c r="G86" s="95"/>
      <c r="H86" s="95"/>
      <c r="I86" s="95"/>
      <c r="J86" s="95"/>
      <c r="K86" s="95"/>
      <c r="L86" s="95"/>
      <c r="M86" s="95"/>
      <c r="N86" s="95"/>
      <c r="O86" s="95"/>
      <c r="P86" s="95"/>
      <c r="Q86" s="95"/>
      <c r="R86" s="95"/>
      <c r="S86" s="95"/>
      <c r="T86" s="368">
        <v>7.0000000000000001E-3</v>
      </c>
      <c r="U86" s="368">
        <v>7.0000000000000001E-3</v>
      </c>
      <c r="V86" s="368">
        <v>8.9999999999999993E-3</v>
      </c>
      <c r="W86" s="368">
        <v>1.4E-2</v>
      </c>
      <c r="X86" s="368">
        <v>2.1999999999999999E-2</v>
      </c>
      <c r="Y86" s="368">
        <v>3.5000000000000003E-2</v>
      </c>
      <c r="Z86" s="368">
        <v>4.7E-2</v>
      </c>
      <c r="AA86" s="368">
        <v>5.3999999999999999E-2</v>
      </c>
      <c r="AB86" s="368">
        <v>0.06</v>
      </c>
      <c r="AC86" s="368">
        <v>6.9000000000000006E-2</v>
      </c>
      <c r="AD86" s="368">
        <v>8.3000000000000004E-2</v>
      </c>
      <c r="AE86" s="368">
        <v>9.6000000000000002E-2</v>
      </c>
      <c r="AF86" s="368">
        <v>0.10299999999999999</v>
      </c>
      <c r="AG86" s="368">
        <v>0.108</v>
      </c>
      <c r="AH86" s="368">
        <v>0.115</v>
      </c>
      <c r="AI86" s="368">
        <v>0.124</v>
      </c>
      <c r="AJ86" s="368">
        <v>0.13200000000000001</v>
      </c>
      <c r="AK86" s="368">
        <v>0.13700000000000001</v>
      </c>
      <c r="AL86" s="368">
        <v>0.14099999999999999</v>
      </c>
      <c r="AM86" s="368">
        <v>0.14299999999999999</v>
      </c>
      <c r="AN86" s="368">
        <v>0.14399999999999999</v>
      </c>
      <c r="AO86" s="368">
        <v>0.14399999999999999</v>
      </c>
      <c r="AP86" s="368">
        <v>0.14399999999999999</v>
      </c>
      <c r="AQ86" s="368">
        <v>0.14399999999999999</v>
      </c>
      <c r="AR86" s="368">
        <v>0.14499999999999999</v>
      </c>
      <c r="AS86" s="368">
        <v>0.14499999999999999</v>
      </c>
      <c r="AT86" s="368">
        <v>0.14499999999999999</v>
      </c>
      <c r="AU86" s="368">
        <v>0.14499999999999999</v>
      </c>
      <c r="AV86" s="368">
        <v>0.14499999999999999</v>
      </c>
      <c r="AW86" s="368">
        <v>0.14499999999999999</v>
      </c>
      <c r="AX86" s="368">
        <v>0.14499999999999999</v>
      </c>
      <c r="AY86" s="368">
        <v>0.14499999999999999</v>
      </c>
      <c r="AZ86" s="368">
        <v>0.14499999999999999</v>
      </c>
      <c r="BA86" s="81"/>
    </row>
    <row r="87" spans="1:53" x14ac:dyDescent="0.25">
      <c r="A87" s="95" t="s">
        <v>333</v>
      </c>
      <c r="B87" s="95" t="s">
        <v>348</v>
      </c>
      <c r="C87" s="95" t="s">
        <v>320</v>
      </c>
      <c r="D87" s="95" t="s">
        <v>101</v>
      </c>
      <c r="E87" s="95" t="s">
        <v>284</v>
      </c>
      <c r="F87" s="95" t="s">
        <v>339</v>
      </c>
      <c r="G87" s="95"/>
      <c r="H87" s="95"/>
      <c r="I87" s="95"/>
      <c r="J87" s="95"/>
      <c r="K87" s="95"/>
      <c r="L87" s="95"/>
      <c r="M87" s="95"/>
      <c r="N87" s="95"/>
      <c r="O87" s="95"/>
      <c r="P87" s="95"/>
      <c r="Q87" s="95"/>
      <c r="R87" s="95"/>
      <c r="S87" s="95"/>
      <c r="T87" s="368">
        <v>7.0000000000000001E-3</v>
      </c>
      <c r="U87" s="368">
        <v>7.0000000000000001E-3</v>
      </c>
      <c r="V87" s="368">
        <v>7.0000000000000001E-3</v>
      </c>
      <c r="W87" s="368">
        <v>7.0000000000000001E-3</v>
      </c>
      <c r="X87" s="368">
        <v>7.0000000000000001E-3</v>
      </c>
      <c r="Y87" s="368">
        <v>7.0000000000000001E-3</v>
      </c>
      <c r="Z87" s="368">
        <v>8.0000000000000002E-3</v>
      </c>
      <c r="AA87" s="368">
        <v>0.01</v>
      </c>
      <c r="AB87" s="368">
        <v>1.2999999999999999E-2</v>
      </c>
      <c r="AC87" s="368">
        <v>1.7999999999999999E-2</v>
      </c>
      <c r="AD87" s="368">
        <v>2.4E-2</v>
      </c>
      <c r="AE87" s="368">
        <v>2.8000000000000001E-2</v>
      </c>
      <c r="AF87" s="368">
        <v>3.1E-2</v>
      </c>
      <c r="AG87" s="368">
        <v>3.3000000000000002E-2</v>
      </c>
      <c r="AH87" s="368">
        <v>3.4000000000000002E-2</v>
      </c>
      <c r="AI87" s="368">
        <v>3.6999999999999998E-2</v>
      </c>
      <c r="AJ87" s="368">
        <v>0.04</v>
      </c>
      <c r="AK87" s="368">
        <v>4.2999999999999997E-2</v>
      </c>
      <c r="AL87" s="368">
        <v>4.5999999999999999E-2</v>
      </c>
      <c r="AM87" s="368">
        <v>0.05</v>
      </c>
      <c r="AN87" s="368">
        <v>5.0999999999999997E-2</v>
      </c>
      <c r="AO87" s="368">
        <v>5.1999999999999998E-2</v>
      </c>
      <c r="AP87" s="368">
        <v>5.2999999999999999E-2</v>
      </c>
      <c r="AQ87" s="368">
        <v>5.2999999999999999E-2</v>
      </c>
      <c r="AR87" s="368">
        <v>5.2999999999999999E-2</v>
      </c>
      <c r="AS87" s="368">
        <v>5.2999999999999999E-2</v>
      </c>
      <c r="AT87" s="368">
        <v>5.2999999999999999E-2</v>
      </c>
      <c r="AU87" s="368">
        <v>5.2999999999999999E-2</v>
      </c>
      <c r="AV87" s="368">
        <v>5.2999999999999999E-2</v>
      </c>
      <c r="AW87" s="368">
        <v>5.2999999999999999E-2</v>
      </c>
      <c r="AX87" s="368">
        <v>5.2999999999999999E-2</v>
      </c>
      <c r="AY87" s="368">
        <v>5.2999999999999999E-2</v>
      </c>
      <c r="AZ87" s="368">
        <v>5.2999999999999999E-2</v>
      </c>
      <c r="BA87" s="81"/>
    </row>
    <row r="88" spans="1:53" x14ac:dyDescent="0.25">
      <c r="A88" s="95" t="s">
        <v>333</v>
      </c>
      <c r="B88" s="95" t="s">
        <v>348</v>
      </c>
      <c r="C88" s="95" t="s">
        <v>320</v>
      </c>
      <c r="D88" s="95" t="s">
        <v>232</v>
      </c>
      <c r="E88" s="95" t="s">
        <v>284</v>
      </c>
      <c r="F88" s="95" t="s">
        <v>339</v>
      </c>
      <c r="G88" s="95"/>
      <c r="H88" s="95"/>
      <c r="I88" s="95"/>
      <c r="J88" s="95"/>
      <c r="K88" s="95"/>
      <c r="L88" s="95"/>
      <c r="M88" s="95"/>
      <c r="N88" s="95"/>
      <c r="O88" s="95"/>
      <c r="P88" s="95"/>
      <c r="Q88" s="95"/>
      <c r="R88" s="95"/>
      <c r="S88" s="95"/>
      <c r="T88" s="368">
        <v>7.0000000000000001E-3</v>
      </c>
      <c r="U88" s="368">
        <v>7.0000000000000001E-3</v>
      </c>
      <c r="V88" s="368">
        <v>7.0000000000000001E-3</v>
      </c>
      <c r="W88" s="368">
        <v>7.0000000000000001E-3</v>
      </c>
      <c r="X88" s="368">
        <v>8.9999999999999993E-3</v>
      </c>
      <c r="Y88" s="368">
        <v>1.0999999999999999E-2</v>
      </c>
      <c r="Z88" s="368"/>
      <c r="AA88" s="368"/>
      <c r="AB88" s="368"/>
      <c r="AC88" s="368"/>
      <c r="AD88" s="368"/>
      <c r="AE88" s="368"/>
      <c r="AF88" s="368"/>
      <c r="AG88" s="368"/>
      <c r="AH88" s="368"/>
      <c r="AI88" s="368"/>
      <c r="AJ88" s="368"/>
      <c r="AK88" s="368"/>
      <c r="AL88" s="368"/>
      <c r="AM88" s="368"/>
      <c r="AN88" s="368"/>
      <c r="AO88" s="368"/>
      <c r="AP88" s="368"/>
      <c r="AQ88" s="368"/>
      <c r="AR88" s="368"/>
      <c r="AS88" s="368"/>
      <c r="AT88" s="368"/>
      <c r="AU88" s="368"/>
      <c r="AV88" s="368"/>
      <c r="AW88" s="368"/>
      <c r="AX88" s="368"/>
      <c r="AY88" s="368"/>
      <c r="AZ88" s="368"/>
      <c r="BA88" s="81"/>
    </row>
    <row r="89" spans="1:53" x14ac:dyDescent="0.25">
      <c r="A89" s="95" t="s">
        <v>333</v>
      </c>
      <c r="B89" s="95" t="s">
        <v>348</v>
      </c>
      <c r="C89" s="95" t="s">
        <v>320</v>
      </c>
      <c r="D89" s="95" t="s">
        <v>114</v>
      </c>
      <c r="E89" s="95" t="s">
        <v>284</v>
      </c>
      <c r="F89" s="95" t="s">
        <v>339</v>
      </c>
      <c r="G89" s="95"/>
      <c r="H89" s="95"/>
      <c r="I89" s="95"/>
      <c r="J89" s="95"/>
      <c r="K89" s="95"/>
      <c r="L89" s="95"/>
      <c r="M89" s="95"/>
      <c r="N89" s="95"/>
      <c r="O89" s="95"/>
      <c r="P89" s="95"/>
      <c r="Q89" s="95"/>
      <c r="R89" s="95"/>
      <c r="S89" s="95"/>
      <c r="T89" s="368">
        <v>7.0000000000000001E-3</v>
      </c>
      <c r="U89" s="368">
        <v>7.0000000000000001E-3</v>
      </c>
      <c r="V89" s="368">
        <v>7.0000000000000001E-3</v>
      </c>
      <c r="W89" s="368">
        <v>7.0000000000000001E-3</v>
      </c>
      <c r="X89" s="368">
        <v>7.0000000000000001E-3</v>
      </c>
      <c r="Y89" s="368">
        <v>7.0000000000000001E-3</v>
      </c>
      <c r="Z89" s="368">
        <v>7.0000000000000001E-3</v>
      </c>
      <c r="AA89" s="368">
        <v>7.0000000000000001E-3</v>
      </c>
      <c r="AB89" s="368">
        <v>8.0000000000000002E-3</v>
      </c>
      <c r="AC89" s="368">
        <v>8.9999999999999993E-3</v>
      </c>
      <c r="AD89" s="368">
        <v>1.2E-2</v>
      </c>
      <c r="AE89" s="368">
        <v>1.4999999999999999E-2</v>
      </c>
      <c r="AF89" s="368">
        <v>1.7000000000000001E-2</v>
      </c>
      <c r="AG89" s="368">
        <v>1.7999999999999999E-2</v>
      </c>
      <c r="AH89" s="368">
        <v>1.9E-2</v>
      </c>
      <c r="AI89" s="368">
        <v>0.02</v>
      </c>
      <c r="AJ89" s="368">
        <v>2.1999999999999999E-2</v>
      </c>
      <c r="AK89" s="368">
        <v>2.3E-2</v>
      </c>
      <c r="AL89" s="368">
        <v>2.4E-2</v>
      </c>
      <c r="AM89" s="368">
        <v>2.5999999999999999E-2</v>
      </c>
      <c r="AN89" s="368">
        <v>2.8000000000000001E-2</v>
      </c>
      <c r="AO89" s="368">
        <v>2.9000000000000001E-2</v>
      </c>
      <c r="AP89" s="368">
        <v>2.9000000000000001E-2</v>
      </c>
      <c r="AQ89" s="368">
        <v>0.03</v>
      </c>
      <c r="AR89" s="368">
        <v>0.03</v>
      </c>
      <c r="AS89" s="368">
        <v>0.03</v>
      </c>
      <c r="AT89" s="368">
        <v>0.03</v>
      </c>
      <c r="AU89" s="368">
        <v>0.03</v>
      </c>
      <c r="AV89" s="368">
        <v>0.03</v>
      </c>
      <c r="AW89" s="368">
        <v>0.03</v>
      </c>
      <c r="AX89" s="368">
        <v>0.03</v>
      </c>
      <c r="AY89" s="368">
        <v>0.03</v>
      </c>
      <c r="AZ89" s="368">
        <v>0.03</v>
      </c>
      <c r="BA89" s="81"/>
    </row>
    <row r="90" spans="1:53" x14ac:dyDescent="0.25">
      <c r="A90" s="95" t="s">
        <v>333</v>
      </c>
      <c r="B90" s="95" t="s">
        <v>348</v>
      </c>
      <c r="C90" s="95" t="s">
        <v>320</v>
      </c>
      <c r="D90" s="95" t="s">
        <v>115</v>
      </c>
      <c r="E90" s="95" t="s">
        <v>284</v>
      </c>
      <c r="F90" s="95" t="s">
        <v>339</v>
      </c>
      <c r="G90" s="95"/>
      <c r="H90" s="95"/>
      <c r="I90" s="95"/>
      <c r="J90" s="95"/>
      <c r="K90" s="95"/>
      <c r="L90" s="95"/>
      <c r="M90" s="95"/>
      <c r="N90" s="95"/>
      <c r="O90" s="95"/>
      <c r="P90" s="95"/>
      <c r="Q90" s="95"/>
      <c r="R90" s="95"/>
      <c r="S90" s="95"/>
      <c r="T90" s="368">
        <v>7.0000000000000001E-3</v>
      </c>
      <c r="U90" s="368">
        <v>7.0000000000000001E-3</v>
      </c>
      <c r="V90" s="368">
        <v>7.0000000000000001E-3</v>
      </c>
      <c r="W90" s="368">
        <v>8.9999999999999993E-3</v>
      </c>
      <c r="X90" s="368">
        <v>1.2999999999999999E-2</v>
      </c>
      <c r="Y90" s="368">
        <v>1.9E-2</v>
      </c>
      <c r="Z90" s="368">
        <v>2.8000000000000001E-2</v>
      </c>
      <c r="AA90" s="368">
        <v>3.6999999999999998E-2</v>
      </c>
      <c r="AB90" s="368">
        <v>4.2000000000000003E-2</v>
      </c>
      <c r="AC90" s="368">
        <v>4.4999999999999998E-2</v>
      </c>
      <c r="AD90" s="368">
        <v>0.05</v>
      </c>
      <c r="AE90" s="368">
        <v>5.6000000000000001E-2</v>
      </c>
      <c r="AF90" s="368">
        <v>6.6000000000000003E-2</v>
      </c>
      <c r="AG90" s="368">
        <v>7.4999999999999997E-2</v>
      </c>
      <c r="AH90" s="368">
        <v>0.08</v>
      </c>
      <c r="AI90" s="368">
        <v>8.5000000000000006E-2</v>
      </c>
      <c r="AJ90" s="368">
        <v>9.0999999999999998E-2</v>
      </c>
      <c r="AK90" s="368">
        <v>9.9000000000000005E-2</v>
      </c>
      <c r="AL90" s="368">
        <v>0.104</v>
      </c>
      <c r="AM90" s="368">
        <v>0.107</v>
      </c>
      <c r="AN90" s="368">
        <v>0.109</v>
      </c>
      <c r="AO90" s="368">
        <v>0.11</v>
      </c>
      <c r="AP90" s="368">
        <v>0.111</v>
      </c>
      <c r="AQ90" s="368">
        <v>0.111</v>
      </c>
      <c r="AR90" s="368">
        <v>0.111</v>
      </c>
      <c r="AS90" s="368">
        <v>0.111</v>
      </c>
      <c r="AT90" s="368">
        <v>0.111</v>
      </c>
      <c r="AU90" s="368">
        <v>0.111</v>
      </c>
      <c r="AV90" s="368">
        <v>0.111</v>
      </c>
      <c r="AW90" s="368">
        <v>0.111</v>
      </c>
      <c r="AX90" s="368">
        <v>0.111</v>
      </c>
      <c r="AY90" s="368">
        <v>0.111</v>
      </c>
      <c r="AZ90" s="368">
        <v>0.111</v>
      </c>
      <c r="BA90" s="81"/>
    </row>
    <row r="91" spans="1:53" x14ac:dyDescent="0.25">
      <c r="A91" s="95" t="s">
        <v>337</v>
      </c>
      <c r="B91" s="95" t="s">
        <v>349</v>
      </c>
      <c r="C91" s="95" t="s">
        <v>335</v>
      </c>
      <c r="D91" s="95" t="s">
        <v>103</v>
      </c>
      <c r="E91" s="95" t="s">
        <v>284</v>
      </c>
      <c r="F91" s="95" t="s">
        <v>336</v>
      </c>
      <c r="G91" s="102">
        <v>111312</v>
      </c>
      <c r="H91" s="102">
        <v>110442</v>
      </c>
      <c r="I91" s="102">
        <v>112596</v>
      </c>
      <c r="J91" s="102">
        <v>106780</v>
      </c>
      <c r="K91" s="102">
        <v>99812</v>
      </c>
      <c r="L91" s="102">
        <v>103095</v>
      </c>
      <c r="M91" s="102">
        <v>100222</v>
      </c>
      <c r="N91" s="102">
        <v>98925</v>
      </c>
      <c r="O91" s="102">
        <v>98774</v>
      </c>
      <c r="P91" s="102">
        <v>92526</v>
      </c>
      <c r="Q91" s="102">
        <v>88918</v>
      </c>
      <c r="R91" s="102">
        <v>89047</v>
      </c>
      <c r="S91" s="102">
        <v>87022</v>
      </c>
      <c r="T91" s="102">
        <v>83926</v>
      </c>
      <c r="U91" s="102">
        <v>83111</v>
      </c>
      <c r="V91" s="102">
        <v>82185</v>
      </c>
      <c r="W91" s="102">
        <v>81598</v>
      </c>
      <c r="X91" s="102">
        <v>80974</v>
      </c>
      <c r="Y91" s="102">
        <v>80311</v>
      </c>
      <c r="Z91" s="102">
        <v>79650</v>
      </c>
      <c r="AA91" s="102">
        <v>79005</v>
      </c>
      <c r="AB91" s="102">
        <v>78406</v>
      </c>
      <c r="AC91" s="102">
        <v>77837</v>
      </c>
      <c r="AD91" s="102">
        <v>77281</v>
      </c>
      <c r="AE91" s="102">
        <v>76734</v>
      </c>
      <c r="AF91" s="102">
        <v>76308</v>
      </c>
      <c r="AG91" s="102">
        <v>76165</v>
      </c>
      <c r="AH91" s="102">
        <v>76027</v>
      </c>
      <c r="AI91" s="102">
        <v>75877</v>
      </c>
      <c r="AJ91" s="102">
        <v>75707</v>
      </c>
      <c r="AK91" s="102">
        <v>75526</v>
      </c>
      <c r="AL91" s="102">
        <v>75350</v>
      </c>
      <c r="AM91" s="102">
        <v>75159</v>
      </c>
      <c r="AN91" s="102">
        <v>74949</v>
      </c>
      <c r="AO91" s="102">
        <v>74731</v>
      </c>
      <c r="AP91" s="102">
        <v>74512</v>
      </c>
      <c r="AQ91" s="102">
        <v>74350</v>
      </c>
      <c r="AR91" s="102">
        <v>74153</v>
      </c>
      <c r="AS91" s="102">
        <v>73929</v>
      </c>
      <c r="AT91" s="102">
        <v>73682</v>
      </c>
      <c r="AU91" s="102">
        <v>73430</v>
      </c>
      <c r="AV91" s="102">
        <v>73145</v>
      </c>
      <c r="AW91" s="102">
        <v>72784</v>
      </c>
      <c r="AX91" s="102">
        <v>72374</v>
      </c>
      <c r="AY91" s="102">
        <v>71930</v>
      </c>
      <c r="AZ91" s="102">
        <v>71601</v>
      </c>
      <c r="BA91" s="81"/>
    </row>
    <row r="92" spans="1:53" x14ac:dyDescent="0.25">
      <c r="A92" s="95" t="s">
        <v>337</v>
      </c>
      <c r="B92" s="95" t="s">
        <v>349</v>
      </c>
      <c r="C92" s="95" t="s">
        <v>335</v>
      </c>
      <c r="D92" s="95" t="s">
        <v>101</v>
      </c>
      <c r="E92" s="95" t="s">
        <v>284</v>
      </c>
      <c r="F92" s="95" t="s">
        <v>336</v>
      </c>
      <c r="G92" s="102">
        <v>111312</v>
      </c>
      <c r="H92" s="102">
        <v>110442</v>
      </c>
      <c r="I92" s="102">
        <v>112596</v>
      </c>
      <c r="J92" s="102">
        <v>106780</v>
      </c>
      <c r="K92" s="102">
        <v>99812</v>
      </c>
      <c r="L92" s="102">
        <v>103095</v>
      </c>
      <c r="M92" s="102">
        <v>100222</v>
      </c>
      <c r="N92" s="102">
        <v>98925</v>
      </c>
      <c r="O92" s="102">
        <v>98774</v>
      </c>
      <c r="P92" s="102">
        <v>92526</v>
      </c>
      <c r="Q92" s="102">
        <v>88918</v>
      </c>
      <c r="R92" s="102">
        <v>89047</v>
      </c>
      <c r="S92" s="102">
        <v>87022</v>
      </c>
      <c r="T92" s="102">
        <v>83926</v>
      </c>
      <c r="U92" s="102">
        <v>83936</v>
      </c>
      <c r="V92" s="102">
        <v>85488</v>
      </c>
      <c r="W92" s="102">
        <v>86153</v>
      </c>
      <c r="X92" s="102">
        <v>86566</v>
      </c>
      <c r="Y92" s="102">
        <v>86605</v>
      </c>
      <c r="Z92" s="102">
        <v>86647</v>
      </c>
      <c r="AA92" s="102">
        <v>86646</v>
      </c>
      <c r="AB92" s="102">
        <v>86582</v>
      </c>
      <c r="AC92" s="102">
        <v>86457</v>
      </c>
      <c r="AD92" s="102">
        <v>86381</v>
      </c>
      <c r="AE92" s="102">
        <v>86283</v>
      </c>
      <c r="AF92" s="102">
        <v>86117</v>
      </c>
      <c r="AG92" s="102">
        <v>85872</v>
      </c>
      <c r="AH92" s="102">
        <v>85549</v>
      </c>
      <c r="AI92" s="102">
        <v>85192</v>
      </c>
      <c r="AJ92" s="102">
        <v>84811</v>
      </c>
      <c r="AK92" s="102">
        <v>84397</v>
      </c>
      <c r="AL92" s="102">
        <v>83963</v>
      </c>
      <c r="AM92" s="102">
        <v>83489</v>
      </c>
      <c r="AN92" s="102">
        <v>82976</v>
      </c>
      <c r="AO92" s="102">
        <v>82434</v>
      </c>
      <c r="AP92" s="102">
        <v>81875</v>
      </c>
      <c r="AQ92" s="102">
        <v>81303</v>
      </c>
      <c r="AR92" s="102">
        <v>80722</v>
      </c>
      <c r="AS92" s="102">
        <v>80148</v>
      </c>
      <c r="AT92" s="102">
        <v>79574</v>
      </c>
      <c r="AU92" s="102">
        <v>78995</v>
      </c>
      <c r="AV92" s="102">
        <v>78393</v>
      </c>
      <c r="AW92" s="102">
        <v>77758</v>
      </c>
      <c r="AX92" s="102">
        <v>77088</v>
      </c>
      <c r="AY92" s="102">
        <v>76379</v>
      </c>
      <c r="AZ92" s="102">
        <v>75840</v>
      </c>
      <c r="BA92" s="81"/>
    </row>
    <row r="93" spans="1:53" x14ac:dyDescent="0.25">
      <c r="A93" s="95" t="s">
        <v>337</v>
      </c>
      <c r="B93" s="95" t="s">
        <v>349</v>
      </c>
      <c r="C93" s="95" t="s">
        <v>335</v>
      </c>
      <c r="D93" s="95" t="s">
        <v>232</v>
      </c>
      <c r="E93" s="95" t="s">
        <v>284</v>
      </c>
      <c r="F93" s="95" t="s">
        <v>336</v>
      </c>
      <c r="G93" s="102">
        <v>111312</v>
      </c>
      <c r="H93" s="102">
        <v>110442</v>
      </c>
      <c r="I93" s="102">
        <v>112596</v>
      </c>
      <c r="J93" s="102">
        <v>106780</v>
      </c>
      <c r="K93" s="102">
        <v>99812</v>
      </c>
      <c r="L93" s="102">
        <v>103095</v>
      </c>
      <c r="M93" s="102">
        <v>100222</v>
      </c>
      <c r="N93" s="102">
        <v>98925</v>
      </c>
      <c r="O93" s="102">
        <v>98774</v>
      </c>
      <c r="P93" s="102">
        <v>92526</v>
      </c>
      <c r="Q93" s="102">
        <v>88918</v>
      </c>
      <c r="R93" s="102">
        <v>89047</v>
      </c>
      <c r="S93" s="102">
        <v>87022</v>
      </c>
      <c r="T93" s="102">
        <v>83926</v>
      </c>
      <c r="U93" s="102">
        <v>83760</v>
      </c>
      <c r="V93" s="102">
        <v>84849</v>
      </c>
      <c r="W93" s="102">
        <v>85455</v>
      </c>
      <c r="X93" s="102">
        <v>85811</v>
      </c>
      <c r="Y93" s="102">
        <v>85885</v>
      </c>
      <c r="Z93" s="102"/>
      <c r="AA93" s="102"/>
      <c r="AB93" s="102"/>
      <c r="AC93" s="102"/>
      <c r="AD93" s="102"/>
      <c r="AE93" s="102"/>
      <c r="AF93" s="102"/>
      <c r="AG93" s="102"/>
      <c r="AH93" s="102"/>
      <c r="AI93" s="102"/>
      <c r="AJ93" s="102"/>
      <c r="AK93" s="102"/>
      <c r="AL93" s="102"/>
      <c r="AM93" s="102"/>
      <c r="AN93" s="102"/>
      <c r="AO93" s="102"/>
      <c r="AP93" s="102"/>
      <c r="AQ93" s="102"/>
      <c r="AR93" s="102"/>
      <c r="AS93" s="102"/>
      <c r="AT93" s="102"/>
      <c r="AU93" s="102"/>
      <c r="AV93" s="102"/>
      <c r="AW93" s="102"/>
      <c r="AX93" s="102"/>
      <c r="AY93" s="102"/>
      <c r="AZ93" s="102"/>
      <c r="BA93" s="81"/>
    </row>
    <row r="94" spans="1:53" x14ac:dyDescent="0.25">
      <c r="A94" s="95" t="s">
        <v>337</v>
      </c>
      <c r="B94" s="95" t="s">
        <v>349</v>
      </c>
      <c r="C94" s="95" t="s">
        <v>335</v>
      </c>
      <c r="D94" s="95" t="s">
        <v>114</v>
      </c>
      <c r="E94" s="95" t="s">
        <v>284</v>
      </c>
      <c r="F94" s="95" t="s">
        <v>336</v>
      </c>
      <c r="G94" s="102">
        <v>111312</v>
      </c>
      <c r="H94" s="102">
        <v>110442</v>
      </c>
      <c r="I94" s="102">
        <v>112596</v>
      </c>
      <c r="J94" s="102">
        <v>106780</v>
      </c>
      <c r="K94" s="102">
        <v>99812</v>
      </c>
      <c r="L94" s="102">
        <v>103095</v>
      </c>
      <c r="M94" s="102">
        <v>100222</v>
      </c>
      <c r="N94" s="102">
        <v>98925</v>
      </c>
      <c r="O94" s="102">
        <v>98774</v>
      </c>
      <c r="P94" s="102">
        <v>92526</v>
      </c>
      <c r="Q94" s="102">
        <v>88918</v>
      </c>
      <c r="R94" s="102">
        <v>89047</v>
      </c>
      <c r="S94" s="102">
        <v>87022</v>
      </c>
      <c r="T94" s="102">
        <v>83926</v>
      </c>
      <c r="U94" s="102">
        <v>84073</v>
      </c>
      <c r="V94" s="102">
        <v>86053</v>
      </c>
      <c r="W94" s="102">
        <v>86976</v>
      </c>
      <c r="X94" s="102">
        <v>87603</v>
      </c>
      <c r="Y94" s="102">
        <v>87786</v>
      </c>
      <c r="Z94" s="102">
        <v>87945</v>
      </c>
      <c r="AA94" s="102">
        <v>88050</v>
      </c>
      <c r="AB94" s="102">
        <v>88073</v>
      </c>
      <c r="AC94" s="102">
        <v>88019</v>
      </c>
      <c r="AD94" s="102">
        <v>88031</v>
      </c>
      <c r="AE94" s="102">
        <v>88010</v>
      </c>
      <c r="AF94" s="102">
        <v>87903</v>
      </c>
      <c r="AG94" s="102">
        <v>87701</v>
      </c>
      <c r="AH94" s="102">
        <v>87409</v>
      </c>
      <c r="AI94" s="102">
        <v>87075</v>
      </c>
      <c r="AJ94" s="102">
        <v>86714</v>
      </c>
      <c r="AK94" s="102">
        <v>86311</v>
      </c>
      <c r="AL94" s="102">
        <v>85884</v>
      </c>
      <c r="AM94" s="102">
        <v>85409</v>
      </c>
      <c r="AN94" s="102">
        <v>84890</v>
      </c>
      <c r="AO94" s="102">
        <v>84334</v>
      </c>
      <c r="AP94" s="102">
        <v>83754</v>
      </c>
      <c r="AQ94" s="102">
        <v>83150</v>
      </c>
      <c r="AR94" s="102">
        <v>82533</v>
      </c>
      <c r="AS94" s="102">
        <v>81917</v>
      </c>
      <c r="AT94" s="102">
        <v>81296</v>
      </c>
      <c r="AU94" s="102">
        <v>80665</v>
      </c>
      <c r="AV94" s="102">
        <v>80013</v>
      </c>
      <c r="AW94" s="102">
        <v>79329</v>
      </c>
      <c r="AX94" s="102">
        <v>78606</v>
      </c>
      <c r="AY94" s="102">
        <v>77842</v>
      </c>
      <c r="AZ94" s="102">
        <v>77265</v>
      </c>
      <c r="BA94" s="81"/>
    </row>
    <row r="95" spans="1:53" x14ac:dyDescent="0.25">
      <c r="A95" s="95" t="s">
        <v>337</v>
      </c>
      <c r="B95" s="95" t="s">
        <v>349</v>
      </c>
      <c r="C95" s="95" t="s">
        <v>335</v>
      </c>
      <c r="D95" s="95" t="s">
        <v>115</v>
      </c>
      <c r="E95" s="95" t="s">
        <v>284</v>
      </c>
      <c r="F95" s="95" t="s">
        <v>336</v>
      </c>
      <c r="G95" s="102">
        <v>111312</v>
      </c>
      <c r="H95" s="102">
        <v>110442</v>
      </c>
      <c r="I95" s="102">
        <v>112596</v>
      </c>
      <c r="J95" s="102">
        <v>106780</v>
      </c>
      <c r="K95" s="102">
        <v>99812</v>
      </c>
      <c r="L95" s="102">
        <v>103095</v>
      </c>
      <c r="M95" s="102">
        <v>100222</v>
      </c>
      <c r="N95" s="102">
        <v>98925</v>
      </c>
      <c r="O95" s="102">
        <v>98774</v>
      </c>
      <c r="P95" s="102">
        <v>92526</v>
      </c>
      <c r="Q95" s="102">
        <v>88918</v>
      </c>
      <c r="R95" s="102">
        <v>89047</v>
      </c>
      <c r="S95" s="102">
        <v>87022</v>
      </c>
      <c r="T95" s="102">
        <v>83926</v>
      </c>
      <c r="U95" s="102">
        <v>83424</v>
      </c>
      <c r="V95" s="102">
        <v>83535</v>
      </c>
      <c r="W95" s="102">
        <v>83757</v>
      </c>
      <c r="X95" s="102">
        <v>83909</v>
      </c>
      <c r="Y95" s="102">
        <v>84018</v>
      </c>
      <c r="Z95" s="102">
        <v>84159</v>
      </c>
      <c r="AA95" s="102">
        <v>84317</v>
      </c>
      <c r="AB95" s="102">
        <v>84537</v>
      </c>
      <c r="AC95" s="102">
        <v>84810</v>
      </c>
      <c r="AD95" s="102">
        <v>85105</v>
      </c>
      <c r="AE95" s="102">
        <v>85415</v>
      </c>
      <c r="AF95" s="102">
        <v>86010</v>
      </c>
      <c r="AG95" s="102">
        <v>86615</v>
      </c>
      <c r="AH95" s="102">
        <v>87241</v>
      </c>
      <c r="AI95" s="102">
        <v>87834</v>
      </c>
      <c r="AJ95" s="102">
        <v>88451</v>
      </c>
      <c r="AK95" s="102">
        <v>89053</v>
      </c>
      <c r="AL95" s="102">
        <v>89668</v>
      </c>
      <c r="AM95" s="102">
        <v>90303</v>
      </c>
      <c r="AN95" s="102">
        <v>90825</v>
      </c>
      <c r="AO95" s="102">
        <v>91285</v>
      </c>
      <c r="AP95" s="102">
        <v>91786</v>
      </c>
      <c r="AQ95" s="102">
        <v>92530</v>
      </c>
      <c r="AR95" s="102">
        <v>93452</v>
      </c>
      <c r="AS95" s="102">
        <v>94381</v>
      </c>
      <c r="AT95" s="102">
        <v>95353</v>
      </c>
      <c r="AU95" s="102">
        <v>96335</v>
      </c>
      <c r="AV95" s="102">
        <v>97055</v>
      </c>
      <c r="AW95" s="102">
        <v>97784</v>
      </c>
      <c r="AX95" s="102">
        <v>98382</v>
      </c>
      <c r="AY95" s="102">
        <v>98788</v>
      </c>
      <c r="AZ95" s="102">
        <v>99042</v>
      </c>
      <c r="BA95" s="81"/>
    </row>
    <row r="96" spans="1:53" x14ac:dyDescent="0.25">
      <c r="A96" s="95" t="s">
        <v>337</v>
      </c>
      <c r="B96" s="95" t="s">
        <v>350</v>
      </c>
      <c r="C96" s="95" t="s">
        <v>335</v>
      </c>
      <c r="D96" s="95" t="s">
        <v>103</v>
      </c>
      <c r="E96" s="95" t="s">
        <v>284</v>
      </c>
      <c r="F96" s="95" t="s">
        <v>336</v>
      </c>
      <c r="G96" s="102">
        <v>0</v>
      </c>
      <c r="H96" s="102">
        <v>0</v>
      </c>
      <c r="I96" s="102">
        <v>0</v>
      </c>
      <c r="J96" s="102">
        <v>0</v>
      </c>
      <c r="K96" s="102">
        <v>0</v>
      </c>
      <c r="L96" s="102">
        <v>0</v>
      </c>
      <c r="M96" s="102">
        <v>0</v>
      </c>
      <c r="N96" s="102">
        <v>0</v>
      </c>
      <c r="O96" s="102">
        <v>0</v>
      </c>
      <c r="P96" s="102">
        <v>0</v>
      </c>
      <c r="Q96" s="102">
        <v>0</v>
      </c>
      <c r="R96" s="102">
        <v>3</v>
      </c>
      <c r="S96" s="102">
        <v>14</v>
      </c>
      <c r="T96" s="102">
        <v>26</v>
      </c>
      <c r="U96" s="102">
        <v>49</v>
      </c>
      <c r="V96" s="102">
        <v>81</v>
      </c>
      <c r="W96" s="102">
        <v>121</v>
      </c>
      <c r="X96" s="102">
        <v>169</v>
      </c>
      <c r="Y96" s="102">
        <v>227</v>
      </c>
      <c r="Z96" s="102">
        <v>297</v>
      </c>
      <c r="AA96" s="102">
        <v>383</v>
      </c>
      <c r="AB96" s="102">
        <v>488</v>
      </c>
      <c r="AC96" s="102">
        <v>614</v>
      </c>
      <c r="AD96" s="102">
        <v>769</v>
      </c>
      <c r="AE96" s="102">
        <v>956</v>
      </c>
      <c r="AF96" s="102">
        <v>1184</v>
      </c>
      <c r="AG96" s="102">
        <v>1462</v>
      </c>
      <c r="AH96" s="102">
        <v>1799</v>
      </c>
      <c r="AI96" s="102">
        <v>2209</v>
      </c>
      <c r="AJ96" s="102">
        <v>2706</v>
      </c>
      <c r="AK96" s="102">
        <v>3308</v>
      </c>
      <c r="AL96" s="102">
        <v>4037</v>
      </c>
      <c r="AM96" s="102">
        <v>4915</v>
      </c>
      <c r="AN96" s="102">
        <v>5971</v>
      </c>
      <c r="AO96" s="102">
        <v>7235</v>
      </c>
      <c r="AP96" s="102">
        <v>8742</v>
      </c>
      <c r="AQ96" s="102">
        <v>10528</v>
      </c>
      <c r="AR96" s="102">
        <v>12628</v>
      </c>
      <c r="AS96" s="102">
        <v>15078</v>
      </c>
      <c r="AT96" s="102">
        <v>17906</v>
      </c>
      <c r="AU96" s="102">
        <v>21132</v>
      </c>
      <c r="AV96" s="102">
        <v>24762</v>
      </c>
      <c r="AW96" s="102">
        <v>28787</v>
      </c>
      <c r="AX96" s="102">
        <v>33175</v>
      </c>
      <c r="AY96" s="102">
        <v>37881</v>
      </c>
      <c r="AZ96" s="102">
        <v>41381</v>
      </c>
      <c r="BA96" s="81"/>
    </row>
    <row r="97" spans="1:53" x14ac:dyDescent="0.25">
      <c r="A97" s="95" t="s">
        <v>337</v>
      </c>
      <c r="B97" s="95" t="s">
        <v>350</v>
      </c>
      <c r="C97" s="95" t="s">
        <v>335</v>
      </c>
      <c r="D97" s="95" t="s">
        <v>101</v>
      </c>
      <c r="E97" s="95" t="s">
        <v>284</v>
      </c>
      <c r="F97" s="95" t="s">
        <v>336</v>
      </c>
      <c r="G97" s="102">
        <v>0</v>
      </c>
      <c r="H97" s="102">
        <v>0</v>
      </c>
      <c r="I97" s="102">
        <v>0</v>
      </c>
      <c r="J97" s="102">
        <v>0</v>
      </c>
      <c r="K97" s="102">
        <v>0</v>
      </c>
      <c r="L97" s="102">
        <v>0</v>
      </c>
      <c r="M97" s="102">
        <v>0</v>
      </c>
      <c r="N97" s="102">
        <v>0</v>
      </c>
      <c r="O97" s="102">
        <v>0</v>
      </c>
      <c r="P97" s="102">
        <v>0</v>
      </c>
      <c r="Q97" s="102">
        <v>0</v>
      </c>
      <c r="R97" s="102">
        <v>3</v>
      </c>
      <c r="S97" s="102">
        <v>14</v>
      </c>
      <c r="T97" s="102">
        <v>26</v>
      </c>
      <c r="U97" s="102">
        <v>24</v>
      </c>
      <c r="V97" s="102">
        <v>36</v>
      </c>
      <c r="W97" s="102">
        <v>49</v>
      </c>
      <c r="X97" s="102">
        <v>64</v>
      </c>
      <c r="Y97" s="102">
        <v>80</v>
      </c>
      <c r="Z97" s="102">
        <v>97</v>
      </c>
      <c r="AA97" s="102">
        <v>115</v>
      </c>
      <c r="AB97" s="102">
        <v>135</v>
      </c>
      <c r="AC97" s="102">
        <v>157</v>
      </c>
      <c r="AD97" s="102">
        <v>181</v>
      </c>
      <c r="AE97" s="102">
        <v>206</v>
      </c>
      <c r="AF97" s="102">
        <v>235</v>
      </c>
      <c r="AG97" s="102">
        <v>265</v>
      </c>
      <c r="AH97" s="102">
        <v>299</v>
      </c>
      <c r="AI97" s="102">
        <v>336</v>
      </c>
      <c r="AJ97" s="102">
        <v>376</v>
      </c>
      <c r="AK97" s="102">
        <v>421</v>
      </c>
      <c r="AL97" s="102">
        <v>470</v>
      </c>
      <c r="AM97" s="102">
        <v>524</v>
      </c>
      <c r="AN97" s="102">
        <v>583</v>
      </c>
      <c r="AO97" s="102">
        <v>649</v>
      </c>
      <c r="AP97" s="102">
        <v>721</v>
      </c>
      <c r="AQ97" s="102">
        <v>801</v>
      </c>
      <c r="AR97" s="102">
        <v>890</v>
      </c>
      <c r="AS97" s="102">
        <v>989</v>
      </c>
      <c r="AT97" s="102">
        <v>1099</v>
      </c>
      <c r="AU97" s="102">
        <v>1222</v>
      </c>
      <c r="AV97" s="102">
        <v>1358</v>
      </c>
      <c r="AW97" s="102">
        <v>1510</v>
      </c>
      <c r="AX97" s="102">
        <v>1681</v>
      </c>
      <c r="AY97" s="102">
        <v>1871</v>
      </c>
      <c r="AZ97" s="102">
        <v>2085</v>
      </c>
      <c r="BA97" s="81"/>
    </row>
    <row r="98" spans="1:53" x14ac:dyDescent="0.25">
      <c r="A98" s="95" t="s">
        <v>337</v>
      </c>
      <c r="B98" s="95" t="s">
        <v>350</v>
      </c>
      <c r="C98" s="95" t="s">
        <v>335</v>
      </c>
      <c r="D98" s="95" t="s">
        <v>232</v>
      </c>
      <c r="E98" s="95" t="s">
        <v>284</v>
      </c>
      <c r="F98" s="95" t="s">
        <v>336</v>
      </c>
      <c r="G98" s="102">
        <v>0</v>
      </c>
      <c r="H98" s="102">
        <v>0</v>
      </c>
      <c r="I98" s="102">
        <v>0</v>
      </c>
      <c r="J98" s="102">
        <v>0</v>
      </c>
      <c r="K98" s="102">
        <v>0</v>
      </c>
      <c r="L98" s="102">
        <v>0</v>
      </c>
      <c r="M98" s="102">
        <v>0</v>
      </c>
      <c r="N98" s="102">
        <v>0</v>
      </c>
      <c r="O98" s="102">
        <v>0</v>
      </c>
      <c r="P98" s="102">
        <v>0</v>
      </c>
      <c r="Q98" s="102">
        <v>0</v>
      </c>
      <c r="R98" s="102">
        <v>3</v>
      </c>
      <c r="S98" s="102">
        <v>14</v>
      </c>
      <c r="T98" s="102">
        <v>26</v>
      </c>
      <c r="U98" s="102">
        <v>38</v>
      </c>
      <c r="V98" s="102">
        <v>61</v>
      </c>
      <c r="W98" s="102">
        <v>90</v>
      </c>
      <c r="X98" s="102">
        <v>125</v>
      </c>
      <c r="Y98" s="102">
        <v>167</v>
      </c>
      <c r="Z98" s="102"/>
      <c r="AA98" s="102"/>
      <c r="AB98" s="102"/>
      <c r="AC98" s="102"/>
      <c r="AD98" s="102"/>
      <c r="AE98" s="102"/>
      <c r="AF98" s="102"/>
      <c r="AG98" s="102"/>
      <c r="AH98" s="102"/>
      <c r="AI98" s="102"/>
      <c r="AJ98" s="102"/>
      <c r="AK98" s="102"/>
      <c r="AL98" s="102"/>
      <c r="AM98" s="102"/>
      <c r="AN98" s="102"/>
      <c r="AO98" s="102"/>
      <c r="AP98" s="102"/>
      <c r="AQ98" s="102"/>
      <c r="AR98" s="102"/>
      <c r="AS98" s="102"/>
      <c r="AT98" s="102"/>
      <c r="AU98" s="102"/>
      <c r="AV98" s="102"/>
      <c r="AW98" s="102"/>
      <c r="AX98" s="102"/>
      <c r="AY98" s="102"/>
      <c r="AZ98" s="102"/>
      <c r="BA98" s="81"/>
    </row>
    <row r="99" spans="1:53" x14ac:dyDescent="0.25">
      <c r="A99" s="95" t="s">
        <v>337</v>
      </c>
      <c r="B99" s="95" t="s">
        <v>350</v>
      </c>
      <c r="C99" s="95" t="s">
        <v>335</v>
      </c>
      <c r="D99" s="95" t="s">
        <v>114</v>
      </c>
      <c r="E99" s="95" t="s">
        <v>284</v>
      </c>
      <c r="F99" s="95" t="s">
        <v>336</v>
      </c>
      <c r="G99" s="102">
        <v>0</v>
      </c>
      <c r="H99" s="102">
        <v>0</v>
      </c>
      <c r="I99" s="102">
        <v>0</v>
      </c>
      <c r="J99" s="102">
        <v>0</v>
      </c>
      <c r="K99" s="102">
        <v>0</v>
      </c>
      <c r="L99" s="102">
        <v>0</v>
      </c>
      <c r="M99" s="102">
        <v>0</v>
      </c>
      <c r="N99" s="102">
        <v>0</v>
      </c>
      <c r="O99" s="102">
        <v>0</v>
      </c>
      <c r="P99" s="102">
        <v>0</v>
      </c>
      <c r="Q99" s="102">
        <v>0</v>
      </c>
      <c r="R99" s="102">
        <v>3</v>
      </c>
      <c r="S99" s="102">
        <v>14</v>
      </c>
      <c r="T99" s="102">
        <v>26</v>
      </c>
      <c r="U99" s="102">
        <v>24</v>
      </c>
      <c r="V99" s="102">
        <v>36</v>
      </c>
      <c r="W99" s="102">
        <v>49</v>
      </c>
      <c r="X99" s="102">
        <v>64</v>
      </c>
      <c r="Y99" s="102">
        <v>79</v>
      </c>
      <c r="Z99" s="102">
        <v>96</v>
      </c>
      <c r="AA99" s="102">
        <v>115</v>
      </c>
      <c r="AB99" s="102">
        <v>135</v>
      </c>
      <c r="AC99" s="102">
        <v>157</v>
      </c>
      <c r="AD99" s="102">
        <v>180</v>
      </c>
      <c r="AE99" s="102">
        <v>206</v>
      </c>
      <c r="AF99" s="102">
        <v>234</v>
      </c>
      <c r="AG99" s="102">
        <v>265</v>
      </c>
      <c r="AH99" s="102">
        <v>299</v>
      </c>
      <c r="AI99" s="102">
        <v>336</v>
      </c>
      <c r="AJ99" s="102">
        <v>376</v>
      </c>
      <c r="AK99" s="102">
        <v>421</v>
      </c>
      <c r="AL99" s="102">
        <v>469</v>
      </c>
      <c r="AM99" s="102">
        <v>523</v>
      </c>
      <c r="AN99" s="102">
        <v>583</v>
      </c>
      <c r="AO99" s="102">
        <v>649</v>
      </c>
      <c r="AP99" s="102">
        <v>721</v>
      </c>
      <c r="AQ99" s="102">
        <v>802</v>
      </c>
      <c r="AR99" s="102">
        <v>892</v>
      </c>
      <c r="AS99" s="102">
        <v>991</v>
      </c>
      <c r="AT99" s="102">
        <v>1102</v>
      </c>
      <c r="AU99" s="102">
        <v>1225</v>
      </c>
      <c r="AV99" s="102">
        <v>1362</v>
      </c>
      <c r="AW99" s="102">
        <v>1516</v>
      </c>
      <c r="AX99" s="102">
        <v>1687</v>
      </c>
      <c r="AY99" s="102">
        <v>1880</v>
      </c>
      <c r="AZ99" s="102">
        <v>2096</v>
      </c>
      <c r="BA99" s="81"/>
    </row>
    <row r="100" spans="1:53" x14ac:dyDescent="0.25">
      <c r="A100" s="95" t="s">
        <v>337</v>
      </c>
      <c r="B100" s="95" t="s">
        <v>350</v>
      </c>
      <c r="C100" s="95" t="s">
        <v>335</v>
      </c>
      <c r="D100" s="95" t="s">
        <v>115</v>
      </c>
      <c r="E100" s="95" t="s">
        <v>284</v>
      </c>
      <c r="F100" s="95" t="s">
        <v>336</v>
      </c>
      <c r="G100" s="102">
        <v>0</v>
      </c>
      <c r="H100" s="102">
        <v>0</v>
      </c>
      <c r="I100" s="102">
        <v>0</v>
      </c>
      <c r="J100" s="102">
        <v>0</v>
      </c>
      <c r="K100" s="102">
        <v>0</v>
      </c>
      <c r="L100" s="102">
        <v>0</v>
      </c>
      <c r="M100" s="102">
        <v>0</v>
      </c>
      <c r="N100" s="102">
        <v>0</v>
      </c>
      <c r="O100" s="102">
        <v>0</v>
      </c>
      <c r="P100" s="102">
        <v>0</v>
      </c>
      <c r="Q100" s="102">
        <v>0</v>
      </c>
      <c r="R100" s="102">
        <v>3</v>
      </c>
      <c r="S100" s="102">
        <v>14</v>
      </c>
      <c r="T100" s="102">
        <v>26</v>
      </c>
      <c r="U100" s="102">
        <v>54</v>
      </c>
      <c r="V100" s="102">
        <v>92</v>
      </c>
      <c r="W100" s="102">
        <v>140</v>
      </c>
      <c r="X100" s="102">
        <v>202</v>
      </c>
      <c r="Y100" s="102">
        <v>282</v>
      </c>
      <c r="Z100" s="102">
        <v>383</v>
      </c>
      <c r="AA100" s="102">
        <v>513</v>
      </c>
      <c r="AB100" s="102">
        <v>678</v>
      </c>
      <c r="AC100" s="102">
        <v>890</v>
      </c>
      <c r="AD100" s="102">
        <v>1160</v>
      </c>
      <c r="AE100" s="102">
        <v>1506</v>
      </c>
      <c r="AF100" s="102">
        <v>1947</v>
      </c>
      <c r="AG100" s="102">
        <v>2509</v>
      </c>
      <c r="AH100" s="102">
        <v>3224</v>
      </c>
      <c r="AI100" s="102">
        <v>4131</v>
      </c>
      <c r="AJ100" s="102">
        <v>5279</v>
      </c>
      <c r="AK100" s="102">
        <v>6722</v>
      </c>
      <c r="AL100" s="102">
        <v>8526</v>
      </c>
      <c r="AM100" s="102">
        <v>10763</v>
      </c>
      <c r="AN100" s="102">
        <v>13508</v>
      </c>
      <c r="AO100" s="102">
        <v>16830</v>
      </c>
      <c r="AP100" s="102">
        <v>20783</v>
      </c>
      <c r="AQ100" s="102">
        <v>22957</v>
      </c>
      <c r="AR100" s="102">
        <v>25068</v>
      </c>
      <c r="AS100" s="102">
        <v>27120</v>
      </c>
      <c r="AT100" s="102">
        <v>29115</v>
      </c>
      <c r="AU100" s="102">
        <v>31054</v>
      </c>
      <c r="AV100" s="102">
        <v>32941</v>
      </c>
      <c r="AW100" s="102">
        <v>34776</v>
      </c>
      <c r="AX100" s="102">
        <v>36564</v>
      </c>
      <c r="AY100" s="102">
        <v>38304</v>
      </c>
      <c r="AZ100" s="102">
        <v>40000</v>
      </c>
      <c r="BA100" s="81"/>
    </row>
    <row r="101" spans="1:53" x14ac:dyDescent="0.25">
      <c r="A101" s="95" t="s">
        <v>333</v>
      </c>
      <c r="B101" s="95" t="s">
        <v>351</v>
      </c>
      <c r="C101" s="95" t="s">
        <v>320</v>
      </c>
      <c r="D101" s="95" t="s">
        <v>103</v>
      </c>
      <c r="E101" s="95" t="s">
        <v>284</v>
      </c>
      <c r="F101" s="95" t="s">
        <v>339</v>
      </c>
      <c r="G101" s="95"/>
      <c r="H101" s="95"/>
      <c r="I101" s="95"/>
      <c r="J101" s="95"/>
      <c r="K101" s="95"/>
      <c r="L101" s="95"/>
      <c r="M101" s="95"/>
      <c r="N101" s="369">
        <v>0</v>
      </c>
      <c r="O101" s="369">
        <v>0</v>
      </c>
      <c r="P101" s="369">
        <v>0</v>
      </c>
      <c r="Q101" s="369">
        <v>0</v>
      </c>
      <c r="R101" s="369">
        <v>0</v>
      </c>
      <c r="S101" s="369">
        <v>0</v>
      </c>
      <c r="T101" s="369">
        <v>0</v>
      </c>
      <c r="U101" s="369">
        <v>0</v>
      </c>
      <c r="V101" s="369">
        <v>0</v>
      </c>
      <c r="W101" s="369">
        <v>3.0000000000000001E-3</v>
      </c>
      <c r="X101" s="369">
        <v>1.0999999999999999E-2</v>
      </c>
      <c r="Y101" s="369">
        <v>2.7E-2</v>
      </c>
      <c r="Z101" s="369">
        <v>6.5000000000000002E-2</v>
      </c>
      <c r="AA101" s="369">
        <v>0.112</v>
      </c>
      <c r="AB101" s="369">
        <v>0.14699999999999999</v>
      </c>
      <c r="AC101" s="369">
        <v>0.17699999999999999</v>
      </c>
      <c r="AD101" s="369">
        <v>0.20300000000000001</v>
      </c>
      <c r="AE101" s="369">
        <v>0.22700000000000001</v>
      </c>
      <c r="AF101" s="369">
        <v>0.249</v>
      </c>
      <c r="AG101" s="369">
        <v>0.27200000000000002</v>
      </c>
      <c r="AH101" s="369">
        <v>0.29499999999999998</v>
      </c>
      <c r="AI101" s="369">
        <v>0.32</v>
      </c>
      <c r="AJ101" s="369">
        <v>0.34499999999999997</v>
      </c>
      <c r="AK101" s="369">
        <v>0.371</v>
      </c>
      <c r="AL101" s="369">
        <v>0.39700000000000002</v>
      </c>
      <c r="AM101" s="369">
        <v>0.42499999999999999</v>
      </c>
      <c r="AN101" s="369">
        <v>0.45300000000000001</v>
      </c>
      <c r="AO101" s="369">
        <v>0.48199999999999998</v>
      </c>
      <c r="AP101" s="369">
        <v>0.51200000000000001</v>
      </c>
      <c r="AQ101" s="369">
        <v>0.54200000000000004</v>
      </c>
      <c r="AR101" s="369">
        <v>0.57399999999999995</v>
      </c>
      <c r="AS101" s="369">
        <v>0.60599999999999998</v>
      </c>
      <c r="AT101" s="369">
        <v>0.63900000000000001</v>
      </c>
      <c r="AU101" s="369">
        <v>0.67200000000000004</v>
      </c>
      <c r="AV101" s="369">
        <v>0.70699999999999996</v>
      </c>
      <c r="AW101" s="369">
        <v>0.74199999999999999</v>
      </c>
      <c r="AX101" s="369">
        <v>0.77800000000000002</v>
      </c>
      <c r="AY101" s="369">
        <v>0.81499999999999995</v>
      </c>
      <c r="AZ101" s="369">
        <v>0.84699999999999998</v>
      </c>
      <c r="BA101" s="81"/>
    </row>
    <row r="102" spans="1:53" x14ac:dyDescent="0.25">
      <c r="A102" s="95" t="s">
        <v>333</v>
      </c>
      <c r="B102" s="95" t="s">
        <v>351</v>
      </c>
      <c r="C102" s="95" t="s">
        <v>320</v>
      </c>
      <c r="D102" s="95" t="s">
        <v>101</v>
      </c>
      <c r="E102" s="95" t="s">
        <v>284</v>
      </c>
      <c r="F102" s="95" t="s">
        <v>339</v>
      </c>
      <c r="G102" s="95"/>
      <c r="H102" s="95"/>
      <c r="I102" s="95"/>
      <c r="J102" s="95"/>
      <c r="K102" s="95"/>
      <c r="L102" s="95"/>
      <c r="M102" s="95"/>
      <c r="N102" s="369">
        <v>0</v>
      </c>
      <c r="O102" s="369">
        <v>0</v>
      </c>
      <c r="P102" s="369">
        <v>0</v>
      </c>
      <c r="Q102" s="369">
        <v>0</v>
      </c>
      <c r="R102" s="369">
        <v>0</v>
      </c>
      <c r="S102" s="369">
        <v>0</v>
      </c>
      <c r="T102" s="369">
        <v>0</v>
      </c>
      <c r="U102" s="369">
        <v>0</v>
      </c>
      <c r="V102" s="369">
        <v>0</v>
      </c>
      <c r="W102" s="369">
        <v>0</v>
      </c>
      <c r="X102" s="369">
        <v>1E-3</v>
      </c>
      <c r="Y102" s="369">
        <v>2E-3</v>
      </c>
      <c r="Z102" s="369">
        <v>6.0000000000000001E-3</v>
      </c>
      <c r="AA102" s="369">
        <v>1.4999999999999999E-2</v>
      </c>
      <c r="AB102" s="369">
        <v>3.4000000000000002E-2</v>
      </c>
      <c r="AC102" s="369">
        <v>7.5999999999999998E-2</v>
      </c>
      <c r="AD102" s="369">
        <v>0.106</v>
      </c>
      <c r="AE102" s="369">
        <v>0.128</v>
      </c>
      <c r="AF102" s="369">
        <v>0.14699999999999999</v>
      </c>
      <c r="AG102" s="369">
        <v>0.16400000000000001</v>
      </c>
      <c r="AH102" s="369">
        <v>0.18</v>
      </c>
      <c r="AI102" s="369">
        <v>0.19600000000000001</v>
      </c>
      <c r="AJ102" s="369">
        <v>0.21199999999999999</v>
      </c>
      <c r="AK102" s="369">
        <v>0.22800000000000001</v>
      </c>
      <c r="AL102" s="369">
        <v>0.245</v>
      </c>
      <c r="AM102" s="369">
        <v>0.26100000000000001</v>
      </c>
      <c r="AN102" s="369">
        <v>0.27900000000000003</v>
      </c>
      <c r="AO102" s="369">
        <v>0.29699999999999999</v>
      </c>
      <c r="AP102" s="369">
        <v>0.315</v>
      </c>
      <c r="AQ102" s="369">
        <v>0.33400000000000002</v>
      </c>
      <c r="AR102" s="369">
        <v>0.35299999999999998</v>
      </c>
      <c r="AS102" s="369">
        <v>0.373</v>
      </c>
      <c r="AT102" s="369">
        <v>0.374</v>
      </c>
      <c r="AU102" s="369">
        <v>0.376</v>
      </c>
      <c r="AV102" s="369">
        <v>0.378</v>
      </c>
      <c r="AW102" s="369">
        <v>0.379</v>
      </c>
      <c r="AX102" s="369">
        <v>0.38100000000000001</v>
      </c>
      <c r="AY102" s="369">
        <v>0.38200000000000001</v>
      </c>
      <c r="AZ102" s="369">
        <v>0.38400000000000001</v>
      </c>
      <c r="BA102" s="81"/>
    </row>
    <row r="103" spans="1:53" x14ac:dyDescent="0.25">
      <c r="A103" s="95" t="s">
        <v>333</v>
      </c>
      <c r="B103" s="95" t="s">
        <v>351</v>
      </c>
      <c r="C103" s="95" t="s">
        <v>320</v>
      </c>
      <c r="D103" s="95" t="s">
        <v>232</v>
      </c>
      <c r="E103" s="95" t="s">
        <v>284</v>
      </c>
      <c r="F103" s="95" t="s">
        <v>339</v>
      </c>
      <c r="G103" s="95"/>
      <c r="H103" s="95"/>
      <c r="I103" s="95"/>
      <c r="J103" s="95"/>
      <c r="K103" s="95"/>
      <c r="L103" s="95"/>
      <c r="M103" s="95"/>
      <c r="N103" s="369">
        <v>0</v>
      </c>
      <c r="O103" s="369">
        <v>0</v>
      </c>
      <c r="P103" s="369">
        <v>0</v>
      </c>
      <c r="Q103" s="369">
        <v>0</v>
      </c>
      <c r="R103" s="369">
        <v>0</v>
      </c>
      <c r="S103" s="369">
        <v>0</v>
      </c>
      <c r="T103" s="369">
        <v>0</v>
      </c>
      <c r="U103" s="369">
        <v>0</v>
      </c>
      <c r="V103" s="369">
        <v>0</v>
      </c>
      <c r="W103" s="369">
        <v>0</v>
      </c>
      <c r="X103" s="369">
        <v>1E-3</v>
      </c>
      <c r="Y103" s="369">
        <v>4.0000000000000001E-3</v>
      </c>
      <c r="Z103" s="369"/>
      <c r="AA103" s="369"/>
      <c r="AB103" s="369"/>
      <c r="AC103" s="369"/>
      <c r="AD103" s="369"/>
      <c r="AE103" s="369"/>
      <c r="AF103" s="369"/>
      <c r="AG103" s="369"/>
      <c r="AH103" s="369"/>
      <c r="AI103" s="369"/>
      <c r="AJ103" s="369"/>
      <c r="AK103" s="369"/>
      <c r="AL103" s="369"/>
      <c r="AM103" s="369"/>
      <c r="AN103" s="369"/>
      <c r="AO103" s="369"/>
      <c r="AP103" s="369"/>
      <c r="AQ103" s="369"/>
      <c r="AR103" s="369"/>
      <c r="AS103" s="369"/>
      <c r="AT103" s="369"/>
      <c r="AU103" s="369"/>
      <c r="AV103" s="369"/>
      <c r="AW103" s="369"/>
      <c r="AX103" s="369"/>
      <c r="AY103" s="369"/>
      <c r="AZ103" s="369"/>
      <c r="BA103" s="81"/>
    </row>
    <row r="104" spans="1:53" x14ac:dyDescent="0.25">
      <c r="A104" s="95" t="s">
        <v>333</v>
      </c>
      <c r="B104" s="95" t="s">
        <v>351</v>
      </c>
      <c r="C104" s="95" t="s">
        <v>320</v>
      </c>
      <c r="D104" s="95" t="s">
        <v>114</v>
      </c>
      <c r="E104" s="95" t="s">
        <v>284</v>
      </c>
      <c r="F104" s="95" t="s">
        <v>339</v>
      </c>
      <c r="G104" s="95"/>
      <c r="H104" s="95"/>
      <c r="I104" s="95"/>
      <c r="J104" s="95"/>
      <c r="K104" s="95"/>
      <c r="L104" s="95"/>
      <c r="M104" s="95"/>
      <c r="N104" s="369">
        <v>0</v>
      </c>
      <c r="O104" s="369">
        <v>0</v>
      </c>
      <c r="P104" s="369">
        <v>0</v>
      </c>
      <c r="Q104" s="369">
        <v>0</v>
      </c>
      <c r="R104" s="369">
        <v>0</v>
      </c>
      <c r="S104" s="369">
        <v>0</v>
      </c>
      <c r="T104" s="369">
        <v>0</v>
      </c>
      <c r="U104" s="369">
        <v>0</v>
      </c>
      <c r="V104" s="369">
        <v>0</v>
      </c>
      <c r="W104" s="369">
        <v>0</v>
      </c>
      <c r="X104" s="369">
        <v>0</v>
      </c>
      <c r="Y104" s="369">
        <v>0</v>
      </c>
      <c r="Z104" s="369">
        <v>1E-3</v>
      </c>
      <c r="AA104" s="369">
        <v>5.0000000000000001E-3</v>
      </c>
      <c r="AB104" s="369">
        <v>1.2999999999999999E-2</v>
      </c>
      <c r="AC104" s="369">
        <v>2.9000000000000001E-2</v>
      </c>
      <c r="AD104" s="369">
        <v>6.3E-2</v>
      </c>
      <c r="AE104" s="369">
        <v>8.6999999999999994E-2</v>
      </c>
      <c r="AF104" s="369">
        <v>0.106</v>
      </c>
      <c r="AG104" s="369">
        <v>0.12</v>
      </c>
      <c r="AH104" s="369">
        <v>0.13400000000000001</v>
      </c>
      <c r="AI104" s="369">
        <v>0.14599999999999999</v>
      </c>
      <c r="AJ104" s="369">
        <v>0.159</v>
      </c>
      <c r="AK104" s="369">
        <v>0.17100000000000001</v>
      </c>
      <c r="AL104" s="369">
        <v>0.183</v>
      </c>
      <c r="AM104" s="369">
        <v>0.19600000000000001</v>
      </c>
      <c r="AN104" s="369">
        <v>0.20899999999999999</v>
      </c>
      <c r="AO104" s="369">
        <v>0.222</v>
      </c>
      <c r="AP104" s="369">
        <v>0.23599999999999999</v>
      </c>
      <c r="AQ104" s="369">
        <v>0.25</v>
      </c>
      <c r="AR104" s="369">
        <v>0.26500000000000001</v>
      </c>
      <c r="AS104" s="369">
        <v>0.28000000000000003</v>
      </c>
      <c r="AT104" s="369">
        <v>0.29499999999999998</v>
      </c>
      <c r="AU104" s="369">
        <v>0.31</v>
      </c>
      <c r="AV104" s="369">
        <v>0.316</v>
      </c>
      <c r="AW104" s="369">
        <v>0.318</v>
      </c>
      <c r="AX104" s="369">
        <v>0.32</v>
      </c>
      <c r="AY104" s="369">
        <v>0.32100000000000001</v>
      </c>
      <c r="AZ104" s="369">
        <v>0.32300000000000001</v>
      </c>
      <c r="BA104" s="81"/>
    </row>
    <row r="105" spans="1:53" x14ac:dyDescent="0.25">
      <c r="A105" s="95" t="s">
        <v>333</v>
      </c>
      <c r="B105" s="95" t="s">
        <v>351</v>
      </c>
      <c r="C105" s="95" t="s">
        <v>320</v>
      </c>
      <c r="D105" s="95" t="s">
        <v>115</v>
      </c>
      <c r="E105" s="95" t="s">
        <v>284</v>
      </c>
      <c r="F105" s="95" t="s">
        <v>339</v>
      </c>
      <c r="G105" s="95"/>
      <c r="H105" s="95"/>
      <c r="I105" s="95"/>
      <c r="J105" s="95"/>
      <c r="K105" s="95"/>
      <c r="L105" s="95"/>
      <c r="M105" s="95"/>
      <c r="N105" s="369">
        <v>0</v>
      </c>
      <c r="O105" s="369">
        <v>0</v>
      </c>
      <c r="P105" s="369">
        <v>0</v>
      </c>
      <c r="Q105" s="369">
        <v>0</v>
      </c>
      <c r="R105" s="369">
        <v>0</v>
      </c>
      <c r="S105" s="369">
        <v>0</v>
      </c>
      <c r="T105" s="369">
        <v>0</v>
      </c>
      <c r="U105" s="369">
        <v>0</v>
      </c>
      <c r="V105" s="369">
        <v>0</v>
      </c>
      <c r="W105" s="369">
        <v>1E-3</v>
      </c>
      <c r="X105" s="369">
        <v>3.0000000000000001E-3</v>
      </c>
      <c r="Y105" s="369">
        <v>1.0999999999999999E-2</v>
      </c>
      <c r="Z105" s="369">
        <v>2.7E-2</v>
      </c>
      <c r="AA105" s="369">
        <v>6.2E-2</v>
      </c>
      <c r="AB105" s="369">
        <v>0.106</v>
      </c>
      <c r="AC105" s="369">
        <v>0.13800000000000001</v>
      </c>
      <c r="AD105" s="369">
        <v>0.16500000000000001</v>
      </c>
      <c r="AE105" s="369">
        <v>0.188</v>
      </c>
      <c r="AF105" s="369">
        <v>0.20899999999999999</v>
      </c>
      <c r="AG105" s="369">
        <v>0.23</v>
      </c>
      <c r="AH105" s="369">
        <v>0.25</v>
      </c>
      <c r="AI105" s="369">
        <v>0.27100000000000002</v>
      </c>
      <c r="AJ105" s="369">
        <v>0.29199999999999998</v>
      </c>
      <c r="AK105" s="369">
        <v>0.314</v>
      </c>
      <c r="AL105" s="369">
        <v>0.33600000000000002</v>
      </c>
      <c r="AM105" s="369">
        <v>0.35899999999999999</v>
      </c>
      <c r="AN105" s="369">
        <v>0.38300000000000001</v>
      </c>
      <c r="AO105" s="369">
        <v>0.40799999999999997</v>
      </c>
      <c r="AP105" s="369">
        <v>0.433</v>
      </c>
      <c r="AQ105" s="369">
        <v>0.45900000000000002</v>
      </c>
      <c r="AR105" s="369">
        <v>0.48499999999999999</v>
      </c>
      <c r="AS105" s="369">
        <v>0.51300000000000001</v>
      </c>
      <c r="AT105" s="369">
        <v>0.54</v>
      </c>
      <c r="AU105" s="369">
        <v>0.56899999999999995</v>
      </c>
      <c r="AV105" s="369">
        <v>0.59799999999999998</v>
      </c>
      <c r="AW105" s="369">
        <v>0.628</v>
      </c>
      <c r="AX105" s="369">
        <v>0.65800000000000003</v>
      </c>
      <c r="AY105" s="369">
        <v>0.68899999999999995</v>
      </c>
      <c r="AZ105" s="369">
        <v>0.72099999999999997</v>
      </c>
      <c r="BA105" s="81"/>
    </row>
    <row r="106" spans="1:53" x14ac:dyDescent="0.25">
      <c r="A106" s="95" t="s">
        <v>333</v>
      </c>
      <c r="B106" s="95" t="s">
        <v>352</v>
      </c>
      <c r="C106" s="95" t="s">
        <v>320</v>
      </c>
      <c r="D106" s="95" t="s">
        <v>103</v>
      </c>
      <c r="E106" s="95" t="s">
        <v>284</v>
      </c>
      <c r="F106" s="95" t="s">
        <v>339</v>
      </c>
      <c r="G106" s="95"/>
      <c r="H106" s="95"/>
      <c r="I106" s="95"/>
      <c r="J106" s="95"/>
      <c r="K106" s="95"/>
      <c r="L106" s="95"/>
      <c r="M106" s="95"/>
      <c r="N106" s="369">
        <v>0</v>
      </c>
      <c r="O106" s="369">
        <v>0</v>
      </c>
      <c r="P106" s="369">
        <v>0</v>
      </c>
      <c r="Q106" s="369">
        <v>0</v>
      </c>
      <c r="R106" s="369">
        <v>0</v>
      </c>
      <c r="S106" s="369">
        <v>0</v>
      </c>
      <c r="T106" s="369">
        <v>0</v>
      </c>
      <c r="U106" s="369">
        <v>0</v>
      </c>
      <c r="V106" s="369">
        <v>0</v>
      </c>
      <c r="W106" s="369">
        <v>2E-3</v>
      </c>
      <c r="X106" s="369">
        <v>0.01</v>
      </c>
      <c r="Y106" s="369">
        <v>2.5000000000000001E-2</v>
      </c>
      <c r="Z106" s="369">
        <v>6.0999999999999999E-2</v>
      </c>
      <c r="AA106" s="369">
        <v>0.108</v>
      </c>
      <c r="AB106" s="369">
        <v>0.14599999999999999</v>
      </c>
      <c r="AC106" s="369">
        <v>0.17899999999999999</v>
      </c>
      <c r="AD106" s="369">
        <v>0.21</v>
      </c>
      <c r="AE106" s="369">
        <v>0.24</v>
      </c>
      <c r="AF106" s="369">
        <v>0.26800000000000002</v>
      </c>
      <c r="AG106" s="369">
        <v>0.29799999999999999</v>
      </c>
      <c r="AH106" s="369">
        <v>0.32900000000000001</v>
      </c>
      <c r="AI106" s="369">
        <v>0.36099999999999999</v>
      </c>
      <c r="AJ106" s="369">
        <v>0.39500000000000002</v>
      </c>
      <c r="AK106" s="369">
        <v>0.43099999999999999</v>
      </c>
      <c r="AL106" s="369">
        <v>0.46700000000000003</v>
      </c>
      <c r="AM106" s="369">
        <v>0.50600000000000001</v>
      </c>
      <c r="AN106" s="369">
        <v>0.54500000000000004</v>
      </c>
      <c r="AO106" s="369">
        <v>0.58699999999999997</v>
      </c>
      <c r="AP106" s="369">
        <v>0.629</v>
      </c>
      <c r="AQ106" s="369">
        <v>0.66400000000000003</v>
      </c>
      <c r="AR106" s="369">
        <v>0.66900000000000004</v>
      </c>
      <c r="AS106" s="369">
        <v>0.67200000000000004</v>
      </c>
      <c r="AT106" s="369">
        <v>0.67400000000000004</v>
      </c>
      <c r="AU106" s="369">
        <v>0.67500000000000004</v>
      </c>
      <c r="AV106" s="369">
        <v>0.67500000000000004</v>
      </c>
      <c r="AW106" s="369">
        <v>0.67600000000000005</v>
      </c>
      <c r="AX106" s="369">
        <v>0.67600000000000005</v>
      </c>
      <c r="AY106" s="369">
        <v>0.67700000000000005</v>
      </c>
      <c r="AZ106" s="369">
        <v>0.67700000000000005</v>
      </c>
      <c r="BA106" s="81"/>
    </row>
    <row r="107" spans="1:53" x14ac:dyDescent="0.25">
      <c r="A107" s="95" t="s">
        <v>333</v>
      </c>
      <c r="B107" s="95" t="s">
        <v>352</v>
      </c>
      <c r="C107" s="95" t="s">
        <v>320</v>
      </c>
      <c r="D107" s="95" t="s">
        <v>101</v>
      </c>
      <c r="E107" s="95" t="s">
        <v>284</v>
      </c>
      <c r="F107" s="95" t="s">
        <v>339</v>
      </c>
      <c r="G107" s="95"/>
      <c r="H107" s="95"/>
      <c r="I107" s="95"/>
      <c r="J107" s="95"/>
      <c r="K107" s="95"/>
      <c r="L107" s="95"/>
      <c r="M107" s="95"/>
      <c r="N107" s="369">
        <v>0</v>
      </c>
      <c r="O107" s="369">
        <v>0</v>
      </c>
      <c r="P107" s="369">
        <v>0</v>
      </c>
      <c r="Q107" s="369">
        <v>0</v>
      </c>
      <c r="R107" s="369">
        <v>0</v>
      </c>
      <c r="S107" s="369">
        <v>0</v>
      </c>
      <c r="T107" s="369">
        <v>0</v>
      </c>
      <c r="U107" s="369">
        <v>0</v>
      </c>
      <c r="V107" s="369">
        <v>0</v>
      </c>
      <c r="W107" s="369">
        <v>0</v>
      </c>
      <c r="X107" s="369">
        <v>0</v>
      </c>
      <c r="Y107" s="369">
        <v>2E-3</v>
      </c>
      <c r="Z107" s="369">
        <v>5.0000000000000001E-3</v>
      </c>
      <c r="AA107" s="369">
        <v>1.0999999999999999E-2</v>
      </c>
      <c r="AB107" s="369">
        <v>2.5000000000000001E-2</v>
      </c>
      <c r="AC107" s="369">
        <v>5.8000000000000003E-2</v>
      </c>
      <c r="AD107" s="369">
        <v>8.2000000000000003E-2</v>
      </c>
      <c r="AE107" s="369">
        <v>0.10199999999999999</v>
      </c>
      <c r="AF107" s="369">
        <v>0.11899999999999999</v>
      </c>
      <c r="AG107" s="369">
        <v>0.13500000000000001</v>
      </c>
      <c r="AH107" s="369">
        <v>0.151</v>
      </c>
      <c r="AI107" s="369">
        <v>0.16600000000000001</v>
      </c>
      <c r="AJ107" s="369">
        <v>0.182</v>
      </c>
      <c r="AK107" s="369">
        <v>0.19900000000000001</v>
      </c>
      <c r="AL107" s="369">
        <v>0.216</v>
      </c>
      <c r="AM107" s="369">
        <v>0.23300000000000001</v>
      </c>
      <c r="AN107" s="369">
        <v>0.252</v>
      </c>
      <c r="AO107" s="369">
        <v>0.27100000000000002</v>
      </c>
      <c r="AP107" s="369">
        <v>0.28999999999999998</v>
      </c>
      <c r="AQ107" s="369">
        <v>0.29499999999999998</v>
      </c>
      <c r="AR107" s="369">
        <v>0.29699999999999999</v>
      </c>
      <c r="AS107" s="369">
        <v>0.29799999999999999</v>
      </c>
      <c r="AT107" s="369">
        <v>0.3</v>
      </c>
      <c r="AU107" s="369">
        <v>0.30099999999999999</v>
      </c>
      <c r="AV107" s="369">
        <v>0.30199999999999999</v>
      </c>
      <c r="AW107" s="369">
        <v>0.30299999999999999</v>
      </c>
      <c r="AX107" s="369">
        <v>0.30499999999999999</v>
      </c>
      <c r="AY107" s="369">
        <v>0.30599999999999999</v>
      </c>
      <c r="AZ107" s="369">
        <v>0.307</v>
      </c>
      <c r="BA107" s="81"/>
    </row>
    <row r="108" spans="1:53" x14ac:dyDescent="0.25">
      <c r="A108" s="95" t="s">
        <v>333</v>
      </c>
      <c r="B108" s="95" t="s">
        <v>352</v>
      </c>
      <c r="C108" s="95" t="s">
        <v>320</v>
      </c>
      <c r="D108" s="95" t="s">
        <v>232</v>
      </c>
      <c r="E108" s="95" t="s">
        <v>284</v>
      </c>
      <c r="F108" s="95" t="s">
        <v>339</v>
      </c>
      <c r="G108" s="95"/>
      <c r="H108" s="95"/>
      <c r="I108" s="95"/>
      <c r="J108" s="95"/>
      <c r="K108" s="95"/>
      <c r="L108" s="95"/>
      <c r="M108" s="95"/>
      <c r="N108" s="369">
        <v>0</v>
      </c>
      <c r="O108" s="369">
        <v>0</v>
      </c>
      <c r="P108" s="369">
        <v>0</v>
      </c>
      <c r="Q108" s="369">
        <v>0</v>
      </c>
      <c r="R108" s="369">
        <v>0</v>
      </c>
      <c r="S108" s="369">
        <v>0</v>
      </c>
      <c r="T108" s="369">
        <v>0</v>
      </c>
      <c r="U108" s="369">
        <v>0</v>
      </c>
      <c r="V108" s="369">
        <v>0</v>
      </c>
      <c r="W108" s="369">
        <v>0</v>
      </c>
      <c r="X108" s="369">
        <v>1E-3</v>
      </c>
      <c r="Y108" s="369">
        <v>3.0000000000000001E-3</v>
      </c>
      <c r="Z108" s="369"/>
      <c r="AA108" s="369"/>
      <c r="AB108" s="369"/>
      <c r="AC108" s="369"/>
      <c r="AD108" s="369"/>
      <c r="AE108" s="369"/>
      <c r="AF108" s="369"/>
      <c r="AG108" s="369"/>
      <c r="AH108" s="369"/>
      <c r="AI108" s="369"/>
      <c r="AJ108" s="369"/>
      <c r="AK108" s="369"/>
      <c r="AL108" s="369"/>
      <c r="AM108" s="369"/>
      <c r="AN108" s="369"/>
      <c r="AO108" s="369"/>
      <c r="AP108" s="369"/>
      <c r="AQ108" s="369"/>
      <c r="AR108" s="369"/>
      <c r="AS108" s="369"/>
      <c r="AT108" s="369"/>
      <c r="AU108" s="369"/>
      <c r="AV108" s="369"/>
      <c r="AW108" s="369"/>
      <c r="AX108" s="369"/>
      <c r="AY108" s="369"/>
      <c r="AZ108" s="369"/>
      <c r="BA108" s="81"/>
    </row>
    <row r="109" spans="1:53" x14ac:dyDescent="0.25">
      <c r="A109" s="95" t="s">
        <v>333</v>
      </c>
      <c r="B109" s="95" t="s">
        <v>352</v>
      </c>
      <c r="C109" s="95" t="s">
        <v>320</v>
      </c>
      <c r="D109" s="95" t="s">
        <v>114</v>
      </c>
      <c r="E109" s="95" t="s">
        <v>284</v>
      </c>
      <c r="F109" s="95" t="s">
        <v>339</v>
      </c>
      <c r="G109" s="95"/>
      <c r="H109" s="95"/>
      <c r="I109" s="95"/>
      <c r="J109" s="95"/>
      <c r="K109" s="95"/>
      <c r="L109" s="95"/>
      <c r="M109" s="95"/>
      <c r="N109" s="369">
        <v>0</v>
      </c>
      <c r="O109" s="369">
        <v>0</v>
      </c>
      <c r="P109" s="369">
        <v>0</v>
      </c>
      <c r="Q109" s="369">
        <v>0</v>
      </c>
      <c r="R109" s="369">
        <v>0</v>
      </c>
      <c r="S109" s="369">
        <v>0</v>
      </c>
      <c r="T109" s="369">
        <v>0</v>
      </c>
      <c r="U109" s="369">
        <v>0</v>
      </c>
      <c r="V109" s="369">
        <v>0</v>
      </c>
      <c r="W109" s="369">
        <v>0</v>
      </c>
      <c r="X109" s="369">
        <v>0</v>
      </c>
      <c r="Y109" s="369">
        <v>0</v>
      </c>
      <c r="Z109" s="369">
        <v>1E-3</v>
      </c>
      <c r="AA109" s="369">
        <v>4.0000000000000001E-3</v>
      </c>
      <c r="AB109" s="369">
        <v>8.0000000000000002E-3</v>
      </c>
      <c r="AC109" s="369">
        <v>1.9E-2</v>
      </c>
      <c r="AD109" s="369">
        <v>4.3999999999999997E-2</v>
      </c>
      <c r="AE109" s="369">
        <v>6.2E-2</v>
      </c>
      <c r="AF109" s="369">
        <v>7.5999999999999998E-2</v>
      </c>
      <c r="AG109" s="369">
        <v>8.7999999999999995E-2</v>
      </c>
      <c r="AH109" s="369">
        <v>9.9000000000000005E-2</v>
      </c>
      <c r="AI109" s="369">
        <v>0.11</v>
      </c>
      <c r="AJ109" s="369">
        <v>0.121</v>
      </c>
      <c r="AK109" s="369">
        <v>0.13200000000000001</v>
      </c>
      <c r="AL109" s="369">
        <v>0.14399999999999999</v>
      </c>
      <c r="AM109" s="369">
        <v>0.156</v>
      </c>
      <c r="AN109" s="369">
        <v>0.16800000000000001</v>
      </c>
      <c r="AO109" s="369">
        <v>0.18</v>
      </c>
      <c r="AP109" s="369">
        <v>0.19400000000000001</v>
      </c>
      <c r="AQ109" s="369">
        <v>0.20699999999999999</v>
      </c>
      <c r="AR109" s="369">
        <v>0.221</v>
      </c>
      <c r="AS109" s="369">
        <v>0.23599999999999999</v>
      </c>
      <c r="AT109" s="369">
        <v>0.25</v>
      </c>
      <c r="AU109" s="369">
        <v>0.251</v>
      </c>
      <c r="AV109" s="369">
        <v>0.253</v>
      </c>
      <c r="AW109" s="369">
        <v>0.254</v>
      </c>
      <c r="AX109" s="369">
        <v>0.25600000000000001</v>
      </c>
      <c r="AY109" s="369">
        <v>0.25700000000000001</v>
      </c>
      <c r="AZ109" s="369">
        <v>0.25800000000000001</v>
      </c>
      <c r="BA109" s="81"/>
    </row>
    <row r="110" spans="1:53" x14ac:dyDescent="0.25">
      <c r="A110" s="95" t="s">
        <v>333</v>
      </c>
      <c r="B110" s="95" t="s">
        <v>352</v>
      </c>
      <c r="C110" s="95" t="s">
        <v>320</v>
      </c>
      <c r="D110" s="95" t="s">
        <v>115</v>
      </c>
      <c r="E110" s="95" t="s">
        <v>284</v>
      </c>
      <c r="F110" s="95" t="s">
        <v>339</v>
      </c>
      <c r="G110" s="95"/>
      <c r="H110" s="95"/>
      <c r="I110" s="95"/>
      <c r="J110" s="95"/>
      <c r="K110" s="95"/>
      <c r="L110" s="95"/>
      <c r="M110" s="95"/>
      <c r="N110" s="369">
        <v>0</v>
      </c>
      <c r="O110" s="369">
        <v>0</v>
      </c>
      <c r="P110" s="369">
        <v>0</v>
      </c>
      <c r="Q110" s="369">
        <v>0</v>
      </c>
      <c r="R110" s="369">
        <v>0</v>
      </c>
      <c r="S110" s="369">
        <v>0</v>
      </c>
      <c r="T110" s="369">
        <v>0</v>
      </c>
      <c r="U110" s="369">
        <v>0</v>
      </c>
      <c r="V110" s="369">
        <v>0</v>
      </c>
      <c r="W110" s="369">
        <v>0</v>
      </c>
      <c r="X110" s="369">
        <v>2E-3</v>
      </c>
      <c r="Y110" s="369">
        <v>0.01</v>
      </c>
      <c r="Z110" s="369">
        <v>2.5000000000000001E-2</v>
      </c>
      <c r="AA110" s="369">
        <v>0.06</v>
      </c>
      <c r="AB110" s="369">
        <v>0.105</v>
      </c>
      <c r="AC110" s="369">
        <v>0.14000000000000001</v>
      </c>
      <c r="AD110" s="369">
        <v>0.17100000000000001</v>
      </c>
      <c r="AE110" s="369">
        <v>0.19800000000000001</v>
      </c>
      <c r="AF110" s="369">
        <v>0.22500000000000001</v>
      </c>
      <c r="AG110" s="369">
        <v>0.252</v>
      </c>
      <c r="AH110" s="369">
        <v>0.27800000000000002</v>
      </c>
      <c r="AI110" s="369">
        <v>0.30599999999999999</v>
      </c>
      <c r="AJ110" s="369">
        <v>0.33400000000000002</v>
      </c>
      <c r="AK110" s="369">
        <v>0.36399999999999999</v>
      </c>
      <c r="AL110" s="369">
        <v>0.39500000000000002</v>
      </c>
      <c r="AM110" s="369">
        <v>0.42799999999999999</v>
      </c>
      <c r="AN110" s="369">
        <v>0.46100000000000002</v>
      </c>
      <c r="AO110" s="369">
        <v>0.496</v>
      </c>
      <c r="AP110" s="369">
        <v>0.53200000000000003</v>
      </c>
      <c r="AQ110" s="369">
        <v>0.56899999999999995</v>
      </c>
      <c r="AR110" s="369">
        <v>0.57399999999999995</v>
      </c>
      <c r="AS110" s="369">
        <v>0.57699999999999996</v>
      </c>
      <c r="AT110" s="369">
        <v>0.57899999999999996</v>
      </c>
      <c r="AU110" s="369">
        <v>0.57999999999999996</v>
      </c>
      <c r="AV110" s="369">
        <v>0.58099999999999996</v>
      </c>
      <c r="AW110" s="369">
        <v>0.58199999999999996</v>
      </c>
      <c r="AX110" s="369">
        <v>0.58199999999999996</v>
      </c>
      <c r="AY110" s="369">
        <v>0.58299999999999996</v>
      </c>
      <c r="AZ110" s="369">
        <v>0.58399999999999996</v>
      </c>
      <c r="BA110" s="81"/>
    </row>
    <row r="111" spans="1:53" x14ac:dyDescent="0.25">
      <c r="A111" s="95" t="s">
        <v>337</v>
      </c>
      <c r="B111" s="95" t="s">
        <v>353</v>
      </c>
      <c r="C111" s="95" t="s">
        <v>335</v>
      </c>
      <c r="D111" s="95" t="s">
        <v>103</v>
      </c>
      <c r="E111" s="95" t="s">
        <v>284</v>
      </c>
      <c r="F111" s="95" t="s">
        <v>336</v>
      </c>
      <c r="G111" s="102">
        <v>0</v>
      </c>
      <c r="H111" s="102">
        <v>0</v>
      </c>
      <c r="I111" s="102">
        <v>0</v>
      </c>
      <c r="J111" s="102">
        <v>0</v>
      </c>
      <c r="K111" s="102">
        <v>0</v>
      </c>
      <c r="L111" s="102">
        <v>0</v>
      </c>
      <c r="M111" s="102">
        <v>0</v>
      </c>
      <c r="N111" s="102">
        <v>0</v>
      </c>
      <c r="O111" s="102">
        <v>140</v>
      </c>
      <c r="P111" s="102">
        <v>140</v>
      </c>
      <c r="Q111" s="102">
        <v>141</v>
      </c>
      <c r="R111" s="102">
        <v>142</v>
      </c>
      <c r="S111" s="102">
        <v>143</v>
      </c>
      <c r="T111" s="102">
        <v>144</v>
      </c>
      <c r="U111" s="102">
        <v>145</v>
      </c>
      <c r="V111" s="102">
        <v>146</v>
      </c>
      <c r="W111" s="102">
        <v>147</v>
      </c>
      <c r="X111" s="102">
        <v>148</v>
      </c>
      <c r="Y111" s="102">
        <v>148</v>
      </c>
      <c r="Z111" s="102">
        <v>149</v>
      </c>
      <c r="AA111" s="102">
        <v>150</v>
      </c>
      <c r="AB111" s="102">
        <v>150</v>
      </c>
      <c r="AC111" s="102">
        <v>151</v>
      </c>
      <c r="AD111" s="102">
        <v>152</v>
      </c>
      <c r="AE111" s="102">
        <v>152</v>
      </c>
      <c r="AF111" s="102">
        <v>153</v>
      </c>
      <c r="AG111" s="102">
        <v>153</v>
      </c>
      <c r="AH111" s="102">
        <v>154</v>
      </c>
      <c r="AI111" s="102">
        <v>154</v>
      </c>
      <c r="AJ111" s="102">
        <v>154</v>
      </c>
      <c r="AK111" s="102">
        <v>155</v>
      </c>
      <c r="AL111" s="102">
        <v>155</v>
      </c>
      <c r="AM111" s="102">
        <v>155</v>
      </c>
      <c r="AN111" s="102">
        <v>156</v>
      </c>
      <c r="AO111" s="102">
        <v>156</v>
      </c>
      <c r="AP111" s="102">
        <v>157</v>
      </c>
      <c r="AQ111" s="102">
        <v>157</v>
      </c>
      <c r="AR111" s="102">
        <v>157</v>
      </c>
      <c r="AS111" s="102">
        <v>157</v>
      </c>
      <c r="AT111" s="102">
        <v>158</v>
      </c>
      <c r="AU111" s="102">
        <v>158</v>
      </c>
      <c r="AV111" s="102">
        <v>158</v>
      </c>
      <c r="AW111" s="102">
        <v>159</v>
      </c>
      <c r="AX111" s="102">
        <v>159</v>
      </c>
      <c r="AY111" s="102">
        <v>159</v>
      </c>
      <c r="AZ111" s="102">
        <v>160</v>
      </c>
      <c r="BA111" s="81"/>
    </row>
    <row r="112" spans="1:53" x14ac:dyDescent="0.25">
      <c r="A112" s="95" t="s">
        <v>333</v>
      </c>
      <c r="B112" s="95" t="s">
        <v>353</v>
      </c>
      <c r="C112" s="95" t="s">
        <v>293</v>
      </c>
      <c r="D112" s="95" t="s">
        <v>103</v>
      </c>
      <c r="E112" s="95" t="s">
        <v>284</v>
      </c>
      <c r="F112" s="95" t="s">
        <v>341</v>
      </c>
      <c r="G112" s="95"/>
      <c r="H112" s="95"/>
      <c r="I112" s="95"/>
      <c r="J112" s="95"/>
      <c r="K112" s="95"/>
      <c r="L112" s="95"/>
      <c r="M112" s="95"/>
      <c r="N112" s="95"/>
      <c r="O112" s="95">
        <v>0.27900000000000003</v>
      </c>
      <c r="P112" s="95">
        <v>0.28100000000000003</v>
      </c>
      <c r="Q112" s="95">
        <v>0.28299999999999997</v>
      </c>
      <c r="R112" s="95">
        <v>0.28499999999999998</v>
      </c>
      <c r="S112" s="95">
        <v>0.28699999999999998</v>
      </c>
      <c r="T112" s="95">
        <v>0.28899999999999998</v>
      </c>
      <c r="U112" s="95">
        <v>0.29099999999999998</v>
      </c>
      <c r="V112" s="95">
        <v>0.29199999999999998</v>
      </c>
      <c r="W112" s="95">
        <v>0.29399999999999998</v>
      </c>
      <c r="X112" s="95">
        <v>0.29499999999999998</v>
      </c>
      <c r="Y112" s="95">
        <v>0.29699999999999999</v>
      </c>
      <c r="Z112" s="95">
        <v>0.29799999999999999</v>
      </c>
      <c r="AA112" s="95">
        <v>0.29899999999999999</v>
      </c>
      <c r="AB112" s="95">
        <v>0.30099999999999999</v>
      </c>
      <c r="AC112" s="95">
        <v>0.30199999999999999</v>
      </c>
      <c r="AD112" s="95">
        <v>0.30299999999999999</v>
      </c>
      <c r="AE112" s="95">
        <v>0.30399999999999999</v>
      </c>
      <c r="AF112" s="95">
        <v>0.30599999999999999</v>
      </c>
      <c r="AG112" s="95">
        <v>0.30599999999999999</v>
      </c>
      <c r="AH112" s="95">
        <v>0.307</v>
      </c>
      <c r="AI112" s="95">
        <v>0.308</v>
      </c>
      <c r="AJ112" s="95">
        <v>0.309</v>
      </c>
      <c r="AK112" s="95">
        <v>0.31</v>
      </c>
      <c r="AL112" s="95">
        <v>0.31</v>
      </c>
      <c r="AM112" s="95">
        <v>0.311</v>
      </c>
      <c r="AN112" s="95">
        <v>0.312</v>
      </c>
      <c r="AO112" s="95">
        <v>0.312</v>
      </c>
      <c r="AP112" s="95">
        <v>0.313</v>
      </c>
      <c r="AQ112" s="95">
        <v>0.314</v>
      </c>
      <c r="AR112" s="95">
        <v>0.314</v>
      </c>
      <c r="AS112" s="95">
        <v>0.315</v>
      </c>
      <c r="AT112" s="95">
        <v>0.316</v>
      </c>
      <c r="AU112" s="95">
        <v>0.316</v>
      </c>
      <c r="AV112" s="95">
        <v>0.317</v>
      </c>
      <c r="AW112" s="95">
        <v>0.317</v>
      </c>
      <c r="AX112" s="95">
        <v>0.318</v>
      </c>
      <c r="AY112" s="95">
        <v>0.31900000000000001</v>
      </c>
      <c r="AZ112" s="95">
        <v>0.31900000000000001</v>
      </c>
      <c r="BA112" s="81"/>
    </row>
    <row r="113" spans="1:53" x14ac:dyDescent="0.25">
      <c r="A113" s="95" t="s">
        <v>333</v>
      </c>
      <c r="B113" s="95" t="s">
        <v>353</v>
      </c>
      <c r="C113" s="95" t="s">
        <v>293</v>
      </c>
      <c r="D113" s="95" t="s">
        <v>101</v>
      </c>
      <c r="E113" s="95" t="s">
        <v>284</v>
      </c>
      <c r="F113" s="95" t="s">
        <v>341</v>
      </c>
      <c r="G113" s="95"/>
      <c r="H113" s="95"/>
      <c r="I113" s="95"/>
      <c r="J113" s="95"/>
      <c r="K113" s="95"/>
      <c r="L113" s="95"/>
      <c r="M113" s="95"/>
      <c r="N113" s="95"/>
      <c r="O113" s="95">
        <v>0.27900000000000003</v>
      </c>
      <c r="P113" s="95">
        <v>0.28100000000000003</v>
      </c>
      <c r="Q113" s="95">
        <v>0.28299999999999997</v>
      </c>
      <c r="R113" s="95">
        <v>0.28499999999999998</v>
      </c>
      <c r="S113" s="95">
        <v>0.28699999999999998</v>
      </c>
      <c r="T113" s="95">
        <v>0.28899999999999998</v>
      </c>
      <c r="U113" s="95">
        <v>0.29099999999999998</v>
      </c>
      <c r="V113" s="95">
        <v>0.33400000000000002</v>
      </c>
      <c r="W113" s="95">
        <v>0.38300000000000001</v>
      </c>
      <c r="X113" s="95">
        <v>0.439</v>
      </c>
      <c r="Y113" s="95">
        <v>0.503</v>
      </c>
      <c r="Z113" s="95">
        <v>0.57699999999999996</v>
      </c>
      <c r="AA113" s="95">
        <v>0.66200000000000003</v>
      </c>
      <c r="AB113" s="95">
        <v>0.75800000000000001</v>
      </c>
      <c r="AC113" s="95">
        <v>0.86899999999999999</v>
      </c>
      <c r="AD113" s="95">
        <v>0.995</v>
      </c>
      <c r="AE113" s="95">
        <v>1.1399999999999999</v>
      </c>
      <c r="AF113" s="95">
        <v>1.306</v>
      </c>
      <c r="AG113" s="95">
        <v>1.4950000000000001</v>
      </c>
      <c r="AH113" s="95">
        <v>1.7110000000000001</v>
      </c>
      <c r="AI113" s="95">
        <v>1.9570000000000001</v>
      </c>
      <c r="AJ113" s="95">
        <v>2.2389999999999999</v>
      </c>
      <c r="AK113" s="95">
        <v>2.5619999999999998</v>
      </c>
      <c r="AL113" s="95">
        <v>2.93</v>
      </c>
      <c r="AM113" s="95">
        <v>3.351</v>
      </c>
      <c r="AN113" s="95">
        <v>3.8330000000000002</v>
      </c>
      <c r="AO113" s="95">
        <v>4.3840000000000003</v>
      </c>
      <c r="AP113" s="95">
        <v>5.0129999999999999</v>
      </c>
      <c r="AQ113" s="95">
        <v>5.7329999999999997</v>
      </c>
      <c r="AR113" s="95">
        <v>6.5570000000000004</v>
      </c>
      <c r="AS113" s="95">
        <v>7.4980000000000002</v>
      </c>
      <c r="AT113" s="95">
        <v>8.5739999999999998</v>
      </c>
      <c r="AU113" s="95">
        <v>9.8040000000000003</v>
      </c>
      <c r="AV113" s="95">
        <v>11.209</v>
      </c>
      <c r="AW113" s="95">
        <v>12.815</v>
      </c>
      <c r="AX113" s="95">
        <v>14.65</v>
      </c>
      <c r="AY113" s="95">
        <v>16.747</v>
      </c>
      <c r="AZ113" s="95">
        <v>19.143000000000001</v>
      </c>
      <c r="BA113" s="81"/>
    </row>
    <row r="114" spans="1:53" x14ac:dyDescent="0.25">
      <c r="A114" s="95" t="s">
        <v>337</v>
      </c>
      <c r="B114" s="95" t="s">
        <v>353</v>
      </c>
      <c r="C114" s="95" t="s">
        <v>335</v>
      </c>
      <c r="D114" s="95" t="s">
        <v>101</v>
      </c>
      <c r="E114" s="95" t="s">
        <v>284</v>
      </c>
      <c r="F114" s="95" t="s">
        <v>336</v>
      </c>
      <c r="G114" s="102">
        <v>0</v>
      </c>
      <c r="H114" s="102">
        <v>0</v>
      </c>
      <c r="I114" s="102">
        <v>0</v>
      </c>
      <c r="J114" s="102">
        <v>0</v>
      </c>
      <c r="K114" s="102">
        <v>0</v>
      </c>
      <c r="L114" s="102">
        <v>0</v>
      </c>
      <c r="M114" s="102">
        <v>0</v>
      </c>
      <c r="N114" s="102">
        <v>0</v>
      </c>
      <c r="O114" s="102">
        <v>140</v>
      </c>
      <c r="P114" s="102">
        <v>140</v>
      </c>
      <c r="Q114" s="102">
        <v>141</v>
      </c>
      <c r="R114" s="102">
        <v>142</v>
      </c>
      <c r="S114" s="102">
        <v>143</v>
      </c>
      <c r="T114" s="102">
        <v>144</v>
      </c>
      <c r="U114" s="102">
        <v>145</v>
      </c>
      <c r="V114" s="102">
        <v>166</v>
      </c>
      <c r="W114" s="102">
        <v>190</v>
      </c>
      <c r="X114" s="102">
        <v>217</v>
      </c>
      <c r="Y114" s="102">
        <v>248</v>
      </c>
      <c r="Z114" s="102">
        <v>283</v>
      </c>
      <c r="AA114" s="102">
        <v>323</v>
      </c>
      <c r="AB114" s="102">
        <v>368</v>
      </c>
      <c r="AC114" s="102">
        <v>420</v>
      </c>
      <c r="AD114" s="102">
        <v>480</v>
      </c>
      <c r="AE114" s="102">
        <v>547</v>
      </c>
      <c r="AF114" s="102">
        <v>624</v>
      </c>
      <c r="AG114" s="102">
        <v>711</v>
      </c>
      <c r="AH114" s="102">
        <v>811</v>
      </c>
      <c r="AI114" s="102">
        <v>924</v>
      </c>
      <c r="AJ114" s="102">
        <v>1052</v>
      </c>
      <c r="AK114" s="102">
        <v>1199</v>
      </c>
      <c r="AL114" s="102">
        <v>1366</v>
      </c>
      <c r="AM114" s="102">
        <v>1556</v>
      </c>
      <c r="AN114" s="102">
        <v>1772</v>
      </c>
      <c r="AO114" s="102">
        <v>2018</v>
      </c>
      <c r="AP114" s="102">
        <v>2299</v>
      </c>
      <c r="AQ114" s="102">
        <v>2618</v>
      </c>
      <c r="AR114" s="102">
        <v>2981</v>
      </c>
      <c r="AS114" s="102">
        <v>3395</v>
      </c>
      <c r="AT114" s="102">
        <v>3867</v>
      </c>
      <c r="AU114" s="102">
        <v>4403</v>
      </c>
      <c r="AV114" s="102">
        <v>5013</v>
      </c>
      <c r="AW114" s="102">
        <v>5708</v>
      </c>
      <c r="AX114" s="102">
        <v>6499</v>
      </c>
      <c r="AY114" s="102">
        <v>7398</v>
      </c>
      <c r="AZ114" s="102">
        <v>8422</v>
      </c>
      <c r="BA114" s="81"/>
    </row>
    <row r="115" spans="1:53" x14ac:dyDescent="0.25">
      <c r="A115" s="95" t="s">
        <v>337</v>
      </c>
      <c r="B115" s="95" t="s">
        <v>353</v>
      </c>
      <c r="C115" s="95" t="s">
        <v>335</v>
      </c>
      <c r="D115" s="95" t="s">
        <v>232</v>
      </c>
      <c r="E115" s="95" t="s">
        <v>284</v>
      </c>
      <c r="F115" s="95" t="s">
        <v>336</v>
      </c>
      <c r="G115" s="102">
        <v>0</v>
      </c>
      <c r="H115" s="102">
        <v>0</v>
      </c>
      <c r="I115" s="102">
        <v>0</v>
      </c>
      <c r="J115" s="102">
        <v>0</v>
      </c>
      <c r="K115" s="102">
        <v>0</v>
      </c>
      <c r="L115" s="102">
        <v>0</v>
      </c>
      <c r="M115" s="102">
        <v>0</v>
      </c>
      <c r="N115" s="102">
        <v>0</v>
      </c>
      <c r="O115" s="102">
        <v>140</v>
      </c>
      <c r="P115" s="102">
        <v>140</v>
      </c>
      <c r="Q115" s="102">
        <v>141</v>
      </c>
      <c r="R115" s="102">
        <v>142</v>
      </c>
      <c r="S115" s="102">
        <v>143</v>
      </c>
      <c r="T115" s="102">
        <v>144</v>
      </c>
      <c r="U115" s="102">
        <v>145</v>
      </c>
      <c r="V115" s="102">
        <v>163</v>
      </c>
      <c r="W115" s="102">
        <v>183</v>
      </c>
      <c r="X115" s="102">
        <v>205</v>
      </c>
      <c r="Y115" s="102">
        <v>230</v>
      </c>
      <c r="Z115" s="102"/>
      <c r="AA115" s="102"/>
      <c r="AB115" s="102"/>
      <c r="AC115" s="102"/>
      <c r="AD115" s="102"/>
      <c r="AE115" s="102"/>
      <c r="AF115" s="102"/>
      <c r="AG115" s="102"/>
      <c r="AH115" s="102"/>
      <c r="AI115" s="102"/>
      <c r="AJ115" s="102"/>
      <c r="AK115" s="102"/>
      <c r="AL115" s="102"/>
      <c r="AM115" s="102"/>
      <c r="AN115" s="102"/>
      <c r="AO115" s="102"/>
      <c r="AP115" s="102"/>
      <c r="AQ115" s="102"/>
      <c r="AR115" s="102"/>
      <c r="AS115" s="102"/>
      <c r="AT115" s="102"/>
      <c r="AU115" s="102"/>
      <c r="AV115" s="102"/>
      <c r="AW115" s="102"/>
      <c r="AX115" s="102"/>
      <c r="AY115" s="102"/>
      <c r="AZ115" s="102"/>
      <c r="BA115" s="81"/>
    </row>
    <row r="116" spans="1:53" x14ac:dyDescent="0.25">
      <c r="A116" s="95" t="s">
        <v>333</v>
      </c>
      <c r="B116" s="95" t="s">
        <v>353</v>
      </c>
      <c r="C116" s="95" t="s">
        <v>293</v>
      </c>
      <c r="D116" s="95" t="s">
        <v>232</v>
      </c>
      <c r="E116" s="95" t="s">
        <v>284</v>
      </c>
      <c r="F116" s="95" t="s">
        <v>341</v>
      </c>
      <c r="G116" s="95"/>
      <c r="H116" s="95"/>
      <c r="I116" s="95"/>
      <c r="J116" s="95"/>
      <c r="K116" s="95"/>
      <c r="L116" s="95"/>
      <c r="M116" s="95"/>
      <c r="N116" s="95"/>
      <c r="O116" s="95">
        <v>0.27900000000000003</v>
      </c>
      <c r="P116" s="95">
        <v>0.28100000000000003</v>
      </c>
      <c r="Q116" s="95">
        <v>0.28299999999999997</v>
      </c>
      <c r="R116" s="95">
        <v>0.28499999999999998</v>
      </c>
      <c r="S116" s="95">
        <v>0.28699999999999998</v>
      </c>
      <c r="T116" s="95">
        <v>0.28899999999999998</v>
      </c>
      <c r="U116" s="95">
        <v>0.29099999999999998</v>
      </c>
      <c r="V116" s="95">
        <v>0.32700000000000001</v>
      </c>
      <c r="W116" s="95">
        <v>0.36799999999999999</v>
      </c>
      <c r="X116" s="95">
        <v>0.41399999999999998</v>
      </c>
      <c r="Y116" s="95">
        <v>0.46600000000000003</v>
      </c>
      <c r="Z116" s="95"/>
      <c r="AA116" s="95"/>
      <c r="AB116" s="95"/>
      <c r="AC116" s="95"/>
      <c r="AD116" s="95"/>
      <c r="AE116" s="95"/>
      <c r="AF116" s="95"/>
      <c r="AG116" s="95"/>
      <c r="AH116" s="95"/>
      <c r="AI116" s="95"/>
      <c r="AJ116" s="95"/>
      <c r="AK116" s="95"/>
      <c r="AL116" s="95"/>
      <c r="AM116" s="95"/>
      <c r="AN116" s="95"/>
      <c r="AO116" s="95"/>
      <c r="AP116" s="95"/>
      <c r="AQ116" s="95"/>
      <c r="AR116" s="95"/>
      <c r="AS116" s="95"/>
      <c r="AT116" s="95"/>
      <c r="AU116" s="95"/>
      <c r="AV116" s="95"/>
      <c r="AW116" s="95"/>
      <c r="AX116" s="95"/>
      <c r="AY116" s="95"/>
      <c r="AZ116" s="95"/>
      <c r="BA116" s="81"/>
    </row>
    <row r="117" spans="1:53" x14ac:dyDescent="0.25">
      <c r="A117" s="95" t="s">
        <v>337</v>
      </c>
      <c r="B117" s="95" t="s">
        <v>353</v>
      </c>
      <c r="C117" s="95" t="s">
        <v>335</v>
      </c>
      <c r="D117" s="95" t="s">
        <v>114</v>
      </c>
      <c r="E117" s="95" t="s">
        <v>284</v>
      </c>
      <c r="F117" s="95" t="s">
        <v>336</v>
      </c>
      <c r="G117" s="102">
        <v>0</v>
      </c>
      <c r="H117" s="102">
        <v>0</v>
      </c>
      <c r="I117" s="102">
        <v>0</v>
      </c>
      <c r="J117" s="102">
        <v>0</v>
      </c>
      <c r="K117" s="102">
        <v>0</v>
      </c>
      <c r="L117" s="102">
        <v>0</v>
      </c>
      <c r="M117" s="102">
        <v>0</v>
      </c>
      <c r="N117" s="102">
        <v>0</v>
      </c>
      <c r="O117" s="102">
        <v>140</v>
      </c>
      <c r="P117" s="102">
        <v>140</v>
      </c>
      <c r="Q117" s="102">
        <v>141</v>
      </c>
      <c r="R117" s="102">
        <v>142</v>
      </c>
      <c r="S117" s="102">
        <v>143</v>
      </c>
      <c r="T117" s="102">
        <v>144</v>
      </c>
      <c r="U117" s="102">
        <v>145</v>
      </c>
      <c r="V117" s="102">
        <v>166</v>
      </c>
      <c r="W117" s="102">
        <v>190</v>
      </c>
      <c r="X117" s="102">
        <v>217</v>
      </c>
      <c r="Y117" s="102">
        <v>248</v>
      </c>
      <c r="Z117" s="102">
        <v>283</v>
      </c>
      <c r="AA117" s="102">
        <v>323</v>
      </c>
      <c r="AB117" s="102">
        <v>368</v>
      </c>
      <c r="AC117" s="102">
        <v>420</v>
      </c>
      <c r="AD117" s="102">
        <v>480</v>
      </c>
      <c r="AE117" s="102">
        <v>547</v>
      </c>
      <c r="AF117" s="102">
        <v>624</v>
      </c>
      <c r="AG117" s="102">
        <v>711</v>
      </c>
      <c r="AH117" s="102">
        <v>811</v>
      </c>
      <c r="AI117" s="102">
        <v>924</v>
      </c>
      <c r="AJ117" s="102">
        <v>1052</v>
      </c>
      <c r="AK117" s="102">
        <v>1199</v>
      </c>
      <c r="AL117" s="102">
        <v>1366</v>
      </c>
      <c r="AM117" s="102">
        <v>1556</v>
      </c>
      <c r="AN117" s="102">
        <v>1772</v>
      </c>
      <c r="AO117" s="102">
        <v>2018</v>
      </c>
      <c r="AP117" s="102">
        <v>2299</v>
      </c>
      <c r="AQ117" s="102">
        <v>2618</v>
      </c>
      <c r="AR117" s="102">
        <v>2981</v>
      </c>
      <c r="AS117" s="102">
        <v>3395</v>
      </c>
      <c r="AT117" s="102">
        <v>3867</v>
      </c>
      <c r="AU117" s="102">
        <v>4403</v>
      </c>
      <c r="AV117" s="102">
        <v>5013</v>
      </c>
      <c r="AW117" s="102">
        <v>5708</v>
      </c>
      <c r="AX117" s="102">
        <v>6499</v>
      </c>
      <c r="AY117" s="102">
        <v>7398</v>
      </c>
      <c r="AZ117" s="102">
        <v>8422</v>
      </c>
      <c r="BA117" s="81"/>
    </row>
    <row r="118" spans="1:53" x14ac:dyDescent="0.25">
      <c r="A118" s="95" t="s">
        <v>333</v>
      </c>
      <c r="B118" s="95" t="s">
        <v>353</v>
      </c>
      <c r="C118" s="95" t="s">
        <v>293</v>
      </c>
      <c r="D118" s="95" t="s">
        <v>114</v>
      </c>
      <c r="E118" s="95" t="s">
        <v>284</v>
      </c>
      <c r="F118" s="95" t="s">
        <v>341</v>
      </c>
      <c r="G118" s="95"/>
      <c r="H118" s="95"/>
      <c r="I118" s="95"/>
      <c r="J118" s="95"/>
      <c r="K118" s="95"/>
      <c r="L118" s="95"/>
      <c r="M118" s="95"/>
      <c r="N118" s="95"/>
      <c r="O118" s="95">
        <v>0.27900000000000003</v>
      </c>
      <c r="P118" s="95">
        <v>0.28100000000000003</v>
      </c>
      <c r="Q118" s="95">
        <v>0.28299999999999997</v>
      </c>
      <c r="R118" s="95">
        <v>0.28499999999999998</v>
      </c>
      <c r="S118" s="95">
        <v>0.28699999999999998</v>
      </c>
      <c r="T118" s="95">
        <v>0.28899999999999998</v>
      </c>
      <c r="U118" s="95">
        <v>0.29099999999999998</v>
      </c>
      <c r="V118" s="95">
        <v>0.33400000000000002</v>
      </c>
      <c r="W118" s="95">
        <v>0.38300000000000001</v>
      </c>
      <c r="X118" s="95">
        <v>0.439</v>
      </c>
      <c r="Y118" s="95">
        <v>0.503</v>
      </c>
      <c r="Z118" s="95">
        <v>0.57699999999999996</v>
      </c>
      <c r="AA118" s="95">
        <v>0.66200000000000003</v>
      </c>
      <c r="AB118" s="95">
        <v>0.75800000000000001</v>
      </c>
      <c r="AC118" s="95">
        <v>0.86899999999999999</v>
      </c>
      <c r="AD118" s="95">
        <v>0.995</v>
      </c>
      <c r="AE118" s="95">
        <v>1.1399999999999999</v>
      </c>
      <c r="AF118" s="95">
        <v>1.306</v>
      </c>
      <c r="AG118" s="95">
        <v>1.4950000000000001</v>
      </c>
      <c r="AH118" s="95">
        <v>1.7110000000000001</v>
      </c>
      <c r="AI118" s="95">
        <v>1.9570000000000001</v>
      </c>
      <c r="AJ118" s="95">
        <v>2.2389999999999999</v>
      </c>
      <c r="AK118" s="95">
        <v>2.5619999999999998</v>
      </c>
      <c r="AL118" s="95">
        <v>2.93</v>
      </c>
      <c r="AM118" s="95">
        <v>3.351</v>
      </c>
      <c r="AN118" s="95">
        <v>3.8330000000000002</v>
      </c>
      <c r="AO118" s="95">
        <v>4.3840000000000003</v>
      </c>
      <c r="AP118" s="95">
        <v>5.0129999999999999</v>
      </c>
      <c r="AQ118" s="95">
        <v>5.7329999999999997</v>
      </c>
      <c r="AR118" s="95">
        <v>6.5570000000000004</v>
      </c>
      <c r="AS118" s="95">
        <v>7.4980000000000002</v>
      </c>
      <c r="AT118" s="95">
        <v>8.5739999999999998</v>
      </c>
      <c r="AU118" s="95">
        <v>9.8040000000000003</v>
      </c>
      <c r="AV118" s="95">
        <v>11.209</v>
      </c>
      <c r="AW118" s="95">
        <v>12.815</v>
      </c>
      <c r="AX118" s="95">
        <v>14.65</v>
      </c>
      <c r="AY118" s="95">
        <v>16.747</v>
      </c>
      <c r="AZ118" s="95">
        <v>19.143000000000001</v>
      </c>
      <c r="BA118" s="81"/>
    </row>
    <row r="119" spans="1:53" x14ac:dyDescent="0.25">
      <c r="A119" s="95" t="s">
        <v>337</v>
      </c>
      <c r="B119" s="95" t="s">
        <v>353</v>
      </c>
      <c r="C119" s="95" t="s">
        <v>335</v>
      </c>
      <c r="D119" s="95" t="s">
        <v>115</v>
      </c>
      <c r="E119" s="95" t="s">
        <v>284</v>
      </c>
      <c r="F119" s="95" t="s">
        <v>336</v>
      </c>
      <c r="G119" s="102">
        <v>0</v>
      </c>
      <c r="H119" s="102">
        <v>0</v>
      </c>
      <c r="I119" s="102">
        <v>0</v>
      </c>
      <c r="J119" s="102">
        <v>0</v>
      </c>
      <c r="K119" s="102">
        <v>0</v>
      </c>
      <c r="L119" s="102">
        <v>0</v>
      </c>
      <c r="M119" s="102">
        <v>0</v>
      </c>
      <c r="N119" s="102">
        <v>0</v>
      </c>
      <c r="O119" s="102">
        <v>140</v>
      </c>
      <c r="P119" s="102">
        <v>140</v>
      </c>
      <c r="Q119" s="102">
        <v>141</v>
      </c>
      <c r="R119" s="102">
        <v>142</v>
      </c>
      <c r="S119" s="102">
        <v>143</v>
      </c>
      <c r="T119" s="102">
        <v>144</v>
      </c>
      <c r="U119" s="102">
        <v>145</v>
      </c>
      <c r="V119" s="102">
        <v>146</v>
      </c>
      <c r="W119" s="102">
        <v>147</v>
      </c>
      <c r="X119" s="102">
        <v>148</v>
      </c>
      <c r="Y119" s="102">
        <v>148</v>
      </c>
      <c r="Z119" s="102">
        <v>149</v>
      </c>
      <c r="AA119" s="102">
        <v>150</v>
      </c>
      <c r="AB119" s="102">
        <v>150</v>
      </c>
      <c r="AC119" s="102">
        <v>151</v>
      </c>
      <c r="AD119" s="102">
        <v>152</v>
      </c>
      <c r="AE119" s="102">
        <v>152</v>
      </c>
      <c r="AF119" s="102">
        <v>153</v>
      </c>
      <c r="AG119" s="102">
        <v>153</v>
      </c>
      <c r="AH119" s="102">
        <v>154</v>
      </c>
      <c r="AI119" s="102">
        <v>154</v>
      </c>
      <c r="AJ119" s="102">
        <v>154</v>
      </c>
      <c r="AK119" s="102">
        <v>155</v>
      </c>
      <c r="AL119" s="102">
        <v>155</v>
      </c>
      <c r="AM119" s="102">
        <v>155</v>
      </c>
      <c r="AN119" s="102">
        <v>156</v>
      </c>
      <c r="AO119" s="102">
        <v>156</v>
      </c>
      <c r="AP119" s="102">
        <v>157</v>
      </c>
      <c r="AQ119" s="102">
        <v>157</v>
      </c>
      <c r="AR119" s="102">
        <v>157</v>
      </c>
      <c r="AS119" s="102">
        <v>157</v>
      </c>
      <c r="AT119" s="102">
        <v>158</v>
      </c>
      <c r="AU119" s="102">
        <v>158</v>
      </c>
      <c r="AV119" s="102">
        <v>158</v>
      </c>
      <c r="AW119" s="102">
        <v>159</v>
      </c>
      <c r="AX119" s="102">
        <v>159</v>
      </c>
      <c r="AY119" s="102">
        <v>159</v>
      </c>
      <c r="AZ119" s="102">
        <v>160</v>
      </c>
      <c r="BA119" s="81"/>
    </row>
    <row r="120" spans="1:53" x14ac:dyDescent="0.25">
      <c r="A120" s="95" t="s">
        <v>333</v>
      </c>
      <c r="B120" s="95" t="s">
        <v>353</v>
      </c>
      <c r="C120" s="95" t="s">
        <v>293</v>
      </c>
      <c r="D120" s="95" t="s">
        <v>115</v>
      </c>
      <c r="E120" s="95" t="s">
        <v>284</v>
      </c>
      <c r="F120" s="95" t="s">
        <v>341</v>
      </c>
      <c r="G120" s="95"/>
      <c r="H120" s="95"/>
      <c r="I120" s="95"/>
      <c r="J120" s="95"/>
      <c r="K120" s="95"/>
      <c r="L120" s="95"/>
      <c r="M120" s="95"/>
      <c r="N120" s="95"/>
      <c r="O120" s="95">
        <v>0.27900000000000003</v>
      </c>
      <c r="P120" s="95">
        <v>0.28100000000000003</v>
      </c>
      <c r="Q120" s="95">
        <v>0.28299999999999997</v>
      </c>
      <c r="R120" s="95">
        <v>0.28499999999999998</v>
      </c>
      <c r="S120" s="95">
        <v>0.28699999999999998</v>
      </c>
      <c r="T120" s="95">
        <v>0.28899999999999998</v>
      </c>
      <c r="U120" s="95">
        <v>0.29099999999999998</v>
      </c>
      <c r="V120" s="95">
        <v>0.29199999999999998</v>
      </c>
      <c r="W120" s="95">
        <v>0.29399999999999998</v>
      </c>
      <c r="X120" s="95">
        <v>0.29499999999999998</v>
      </c>
      <c r="Y120" s="95">
        <v>0.29699999999999999</v>
      </c>
      <c r="Z120" s="95">
        <v>0.29799999999999999</v>
      </c>
      <c r="AA120" s="95">
        <v>0.29899999999999999</v>
      </c>
      <c r="AB120" s="95">
        <v>0.30099999999999999</v>
      </c>
      <c r="AC120" s="95">
        <v>0.30199999999999999</v>
      </c>
      <c r="AD120" s="95">
        <v>0.30299999999999999</v>
      </c>
      <c r="AE120" s="95">
        <v>0.30399999999999999</v>
      </c>
      <c r="AF120" s="95">
        <v>0.30599999999999999</v>
      </c>
      <c r="AG120" s="95">
        <v>0.30599999999999999</v>
      </c>
      <c r="AH120" s="95">
        <v>0.307</v>
      </c>
      <c r="AI120" s="95">
        <v>0.308</v>
      </c>
      <c r="AJ120" s="95">
        <v>0.309</v>
      </c>
      <c r="AK120" s="95">
        <v>0.31</v>
      </c>
      <c r="AL120" s="95">
        <v>0.31</v>
      </c>
      <c r="AM120" s="95">
        <v>0.311</v>
      </c>
      <c r="AN120" s="95">
        <v>0.312</v>
      </c>
      <c r="AO120" s="95">
        <v>0.312</v>
      </c>
      <c r="AP120" s="95">
        <v>0.313</v>
      </c>
      <c r="AQ120" s="95">
        <v>0.314</v>
      </c>
      <c r="AR120" s="95">
        <v>0.314</v>
      </c>
      <c r="AS120" s="95">
        <v>0.315</v>
      </c>
      <c r="AT120" s="95">
        <v>0.316</v>
      </c>
      <c r="AU120" s="95">
        <v>0.316</v>
      </c>
      <c r="AV120" s="95">
        <v>0.317</v>
      </c>
      <c r="AW120" s="95">
        <v>0.317</v>
      </c>
      <c r="AX120" s="95">
        <v>0.318</v>
      </c>
      <c r="AY120" s="95">
        <v>0.31900000000000001</v>
      </c>
      <c r="AZ120" s="95">
        <v>0.31900000000000001</v>
      </c>
      <c r="BA120" s="81"/>
    </row>
    <row r="121" spans="1:53" x14ac:dyDescent="0.25">
      <c r="A121" s="95" t="s">
        <v>333</v>
      </c>
      <c r="B121" s="95" t="s">
        <v>354</v>
      </c>
      <c r="C121" s="95" t="s">
        <v>320</v>
      </c>
      <c r="D121" s="95" t="s">
        <v>103</v>
      </c>
      <c r="E121" s="95" t="s">
        <v>284</v>
      </c>
      <c r="F121" s="95" t="s">
        <v>336</v>
      </c>
      <c r="G121" s="95"/>
      <c r="H121" s="95"/>
      <c r="I121" s="95"/>
      <c r="J121" s="95"/>
      <c r="K121" s="95"/>
      <c r="L121" s="95"/>
      <c r="M121" s="95"/>
      <c r="N121" s="95"/>
      <c r="O121" s="368">
        <v>0.01</v>
      </c>
      <c r="P121" s="368">
        <v>0.01</v>
      </c>
      <c r="Q121" s="368">
        <v>0.01</v>
      </c>
      <c r="R121" s="368">
        <v>0.01</v>
      </c>
      <c r="S121" s="368">
        <v>0.01</v>
      </c>
      <c r="T121" s="368">
        <v>0.01</v>
      </c>
      <c r="U121" s="368">
        <v>0.01</v>
      </c>
      <c r="V121" s="368">
        <v>0.01</v>
      </c>
      <c r="W121" s="368">
        <v>0.01</v>
      </c>
      <c r="X121" s="368">
        <v>0.01</v>
      </c>
      <c r="Y121" s="368">
        <v>0.01</v>
      </c>
      <c r="Z121" s="368">
        <v>0.01</v>
      </c>
      <c r="AA121" s="368">
        <v>0.01</v>
      </c>
      <c r="AB121" s="368">
        <v>0.01</v>
      </c>
      <c r="AC121" s="368">
        <v>0.01</v>
      </c>
      <c r="AD121" s="368">
        <v>0.01</v>
      </c>
      <c r="AE121" s="368">
        <v>0.01</v>
      </c>
      <c r="AF121" s="368">
        <v>0.01</v>
      </c>
      <c r="AG121" s="368">
        <v>0.01</v>
      </c>
      <c r="AH121" s="368">
        <v>0.01</v>
      </c>
      <c r="AI121" s="368">
        <v>0.01</v>
      </c>
      <c r="AJ121" s="368">
        <v>0.01</v>
      </c>
      <c r="AK121" s="368">
        <v>0.01</v>
      </c>
      <c r="AL121" s="368">
        <v>0.01</v>
      </c>
      <c r="AM121" s="368">
        <v>0.01</v>
      </c>
      <c r="AN121" s="368">
        <v>0.01</v>
      </c>
      <c r="AO121" s="368">
        <v>0.01</v>
      </c>
      <c r="AP121" s="368">
        <v>0.01</v>
      </c>
      <c r="AQ121" s="368">
        <v>0.01</v>
      </c>
      <c r="AR121" s="368">
        <v>0.01</v>
      </c>
      <c r="AS121" s="368">
        <v>0.01</v>
      </c>
      <c r="AT121" s="368">
        <v>0.01</v>
      </c>
      <c r="AU121" s="368">
        <v>0.01</v>
      </c>
      <c r="AV121" s="368">
        <v>0.01</v>
      </c>
      <c r="AW121" s="368">
        <v>0.01</v>
      </c>
      <c r="AX121" s="368">
        <v>0.01</v>
      </c>
      <c r="AY121" s="368">
        <v>0.01</v>
      </c>
      <c r="AZ121" s="368">
        <v>0.01</v>
      </c>
      <c r="BA121" s="81"/>
    </row>
    <row r="122" spans="1:53" x14ac:dyDescent="0.25">
      <c r="A122" s="95" t="s">
        <v>333</v>
      </c>
      <c r="B122" s="95" t="s">
        <v>354</v>
      </c>
      <c r="C122" s="95" t="s">
        <v>320</v>
      </c>
      <c r="D122" s="95" t="s">
        <v>101</v>
      </c>
      <c r="E122" s="95" t="s">
        <v>284</v>
      </c>
      <c r="F122" s="95" t="s">
        <v>336</v>
      </c>
      <c r="G122" s="95"/>
      <c r="H122" s="95"/>
      <c r="I122" s="95"/>
      <c r="J122" s="95"/>
      <c r="K122" s="95"/>
      <c r="L122" s="95"/>
      <c r="M122" s="95"/>
      <c r="N122" s="95"/>
      <c r="O122" s="368">
        <v>0.01</v>
      </c>
      <c r="P122" s="368">
        <v>0.01</v>
      </c>
      <c r="Q122" s="368">
        <v>0.01</v>
      </c>
      <c r="R122" s="368">
        <v>0.01</v>
      </c>
      <c r="S122" s="368">
        <v>0.01</v>
      </c>
      <c r="T122" s="368">
        <v>0.01</v>
      </c>
      <c r="U122" s="368">
        <v>0.01</v>
      </c>
      <c r="V122" s="368">
        <v>1.0999999999999999E-2</v>
      </c>
      <c r="W122" s="368">
        <v>1.2999999999999999E-2</v>
      </c>
      <c r="X122" s="368">
        <v>1.4999999999999999E-2</v>
      </c>
      <c r="Y122" s="368">
        <v>1.7000000000000001E-2</v>
      </c>
      <c r="Z122" s="368">
        <v>1.9E-2</v>
      </c>
      <c r="AA122" s="368">
        <v>2.1999999999999999E-2</v>
      </c>
      <c r="AB122" s="368">
        <v>2.5000000000000001E-2</v>
      </c>
      <c r="AC122" s="368">
        <v>2.9000000000000001E-2</v>
      </c>
      <c r="AD122" s="368">
        <v>3.3000000000000002E-2</v>
      </c>
      <c r="AE122" s="368">
        <v>3.6999999999999998E-2</v>
      </c>
      <c r="AF122" s="368">
        <v>4.2999999999999997E-2</v>
      </c>
      <c r="AG122" s="368">
        <v>4.9000000000000002E-2</v>
      </c>
      <c r="AH122" s="368">
        <v>5.6000000000000001E-2</v>
      </c>
      <c r="AI122" s="368">
        <v>6.4000000000000001E-2</v>
      </c>
      <c r="AJ122" s="368">
        <v>7.2999999999999995E-2</v>
      </c>
      <c r="AK122" s="368">
        <v>8.3000000000000004E-2</v>
      </c>
      <c r="AL122" s="368">
        <v>9.4E-2</v>
      </c>
      <c r="AM122" s="368">
        <v>0.108</v>
      </c>
      <c r="AN122" s="368">
        <v>0.123</v>
      </c>
      <c r="AO122" s="368">
        <v>0.14000000000000001</v>
      </c>
      <c r="AP122" s="368">
        <v>0.16</v>
      </c>
      <c r="AQ122" s="368">
        <v>0.183</v>
      </c>
      <c r="AR122" s="368">
        <v>0.20899999999999999</v>
      </c>
      <c r="AS122" s="368">
        <v>0.23799999999999999</v>
      </c>
      <c r="AT122" s="368">
        <v>0.27200000000000002</v>
      </c>
      <c r="AU122" s="368">
        <v>0.31</v>
      </c>
      <c r="AV122" s="368">
        <v>0.35399999999999998</v>
      </c>
      <c r="AW122" s="368">
        <v>0.40400000000000003</v>
      </c>
      <c r="AX122" s="368">
        <v>0.46100000000000002</v>
      </c>
      <c r="AY122" s="368">
        <v>0.52600000000000002</v>
      </c>
      <c r="AZ122" s="368">
        <v>0.6</v>
      </c>
      <c r="BA122" s="81"/>
    </row>
    <row r="123" spans="1:53" x14ac:dyDescent="0.25">
      <c r="A123" s="95" t="s">
        <v>333</v>
      </c>
      <c r="B123" s="95" t="s">
        <v>354</v>
      </c>
      <c r="C123" s="95" t="s">
        <v>320</v>
      </c>
      <c r="D123" s="95" t="s">
        <v>232</v>
      </c>
      <c r="E123" s="95" t="s">
        <v>284</v>
      </c>
      <c r="F123" s="95" t="s">
        <v>336</v>
      </c>
      <c r="G123" s="95"/>
      <c r="H123" s="95"/>
      <c r="I123" s="95"/>
      <c r="J123" s="95"/>
      <c r="K123" s="95"/>
      <c r="L123" s="95"/>
      <c r="M123" s="95"/>
      <c r="N123" s="95"/>
      <c r="O123" s="368">
        <v>0.01</v>
      </c>
      <c r="P123" s="368">
        <v>0.01</v>
      </c>
      <c r="Q123" s="368">
        <v>0.01</v>
      </c>
      <c r="R123" s="368">
        <v>0.01</v>
      </c>
      <c r="S123" s="368">
        <v>0.01</v>
      </c>
      <c r="T123" s="368">
        <v>0.01</v>
      </c>
      <c r="U123" s="368">
        <v>0.01</v>
      </c>
      <c r="V123" s="368">
        <v>1.0999999999999999E-2</v>
      </c>
      <c r="W123" s="368">
        <v>1.2999999999999999E-2</v>
      </c>
      <c r="X123" s="368">
        <v>1.4E-2</v>
      </c>
      <c r="Y123" s="368">
        <v>1.6E-2</v>
      </c>
      <c r="Z123" s="368"/>
      <c r="AA123" s="368"/>
      <c r="AB123" s="368"/>
      <c r="AC123" s="368"/>
      <c r="AD123" s="368"/>
      <c r="AE123" s="368"/>
      <c r="AF123" s="368"/>
      <c r="AG123" s="368"/>
      <c r="AH123" s="368"/>
      <c r="AI123" s="368"/>
      <c r="AJ123" s="368"/>
      <c r="AK123" s="368"/>
      <c r="AL123" s="368"/>
      <c r="AM123" s="368"/>
      <c r="AN123" s="368"/>
      <c r="AO123" s="368"/>
      <c r="AP123" s="368"/>
      <c r="AQ123" s="368"/>
      <c r="AR123" s="368"/>
      <c r="AS123" s="368"/>
      <c r="AT123" s="368"/>
      <c r="AU123" s="368"/>
      <c r="AV123" s="368"/>
      <c r="AW123" s="368"/>
      <c r="AX123" s="368"/>
      <c r="AY123" s="368"/>
      <c r="AZ123" s="368"/>
      <c r="BA123" s="81"/>
    </row>
    <row r="124" spans="1:53" x14ac:dyDescent="0.25">
      <c r="A124" s="95" t="s">
        <v>333</v>
      </c>
      <c r="B124" s="95" t="s">
        <v>354</v>
      </c>
      <c r="C124" s="95" t="s">
        <v>320</v>
      </c>
      <c r="D124" s="95" t="s">
        <v>114</v>
      </c>
      <c r="E124" s="95" t="s">
        <v>284</v>
      </c>
      <c r="F124" s="95" t="s">
        <v>336</v>
      </c>
      <c r="G124" s="95"/>
      <c r="H124" s="95"/>
      <c r="I124" s="95"/>
      <c r="J124" s="95"/>
      <c r="K124" s="95"/>
      <c r="L124" s="95"/>
      <c r="M124" s="95"/>
      <c r="N124" s="95"/>
      <c r="O124" s="368">
        <v>0.01</v>
      </c>
      <c r="P124" s="368">
        <v>0.01</v>
      </c>
      <c r="Q124" s="368">
        <v>0.01</v>
      </c>
      <c r="R124" s="368">
        <v>0.01</v>
      </c>
      <c r="S124" s="368">
        <v>0.01</v>
      </c>
      <c r="T124" s="368">
        <v>0.01</v>
      </c>
      <c r="U124" s="368">
        <v>0.01</v>
      </c>
      <c r="V124" s="368">
        <v>1.0999999999999999E-2</v>
      </c>
      <c r="W124" s="368">
        <v>1.2999999999999999E-2</v>
      </c>
      <c r="X124" s="368">
        <v>1.4999999999999999E-2</v>
      </c>
      <c r="Y124" s="368">
        <v>1.7000000000000001E-2</v>
      </c>
      <c r="Z124" s="368">
        <v>1.9E-2</v>
      </c>
      <c r="AA124" s="368">
        <v>2.1999999999999999E-2</v>
      </c>
      <c r="AB124" s="368">
        <v>2.5000000000000001E-2</v>
      </c>
      <c r="AC124" s="368">
        <v>2.9000000000000001E-2</v>
      </c>
      <c r="AD124" s="368">
        <v>3.3000000000000002E-2</v>
      </c>
      <c r="AE124" s="368">
        <v>3.6999999999999998E-2</v>
      </c>
      <c r="AF124" s="368">
        <v>4.2999999999999997E-2</v>
      </c>
      <c r="AG124" s="368">
        <v>4.9000000000000002E-2</v>
      </c>
      <c r="AH124" s="368">
        <v>5.6000000000000001E-2</v>
      </c>
      <c r="AI124" s="368">
        <v>6.4000000000000001E-2</v>
      </c>
      <c r="AJ124" s="368">
        <v>7.2999999999999995E-2</v>
      </c>
      <c r="AK124" s="368">
        <v>8.3000000000000004E-2</v>
      </c>
      <c r="AL124" s="368">
        <v>9.4E-2</v>
      </c>
      <c r="AM124" s="368">
        <v>0.108</v>
      </c>
      <c r="AN124" s="368">
        <v>0.123</v>
      </c>
      <c r="AO124" s="368">
        <v>0.14000000000000001</v>
      </c>
      <c r="AP124" s="368">
        <v>0.16</v>
      </c>
      <c r="AQ124" s="368">
        <v>0.183</v>
      </c>
      <c r="AR124" s="368">
        <v>0.20899999999999999</v>
      </c>
      <c r="AS124" s="368">
        <v>0.23799999999999999</v>
      </c>
      <c r="AT124" s="368">
        <v>0.27200000000000002</v>
      </c>
      <c r="AU124" s="368">
        <v>0.31</v>
      </c>
      <c r="AV124" s="368">
        <v>0.35399999999999998</v>
      </c>
      <c r="AW124" s="368">
        <v>0.40400000000000003</v>
      </c>
      <c r="AX124" s="368">
        <v>0.46100000000000002</v>
      </c>
      <c r="AY124" s="368">
        <v>0.52600000000000002</v>
      </c>
      <c r="AZ124" s="368">
        <v>0.6</v>
      </c>
      <c r="BA124" s="81"/>
    </row>
    <row r="125" spans="1:53" x14ac:dyDescent="0.25">
      <c r="A125" s="95" t="s">
        <v>333</v>
      </c>
      <c r="B125" s="95" t="s">
        <v>354</v>
      </c>
      <c r="C125" s="95" t="s">
        <v>320</v>
      </c>
      <c r="D125" s="95" t="s">
        <v>115</v>
      </c>
      <c r="E125" s="95" t="s">
        <v>284</v>
      </c>
      <c r="F125" s="95" t="s">
        <v>336</v>
      </c>
      <c r="G125" s="95"/>
      <c r="H125" s="95"/>
      <c r="I125" s="95"/>
      <c r="J125" s="95"/>
      <c r="K125" s="95"/>
      <c r="L125" s="95"/>
      <c r="M125" s="95"/>
      <c r="N125" s="95"/>
      <c r="O125" s="368">
        <v>0.01</v>
      </c>
      <c r="P125" s="368">
        <v>0.01</v>
      </c>
      <c r="Q125" s="368">
        <v>0.01</v>
      </c>
      <c r="R125" s="368">
        <v>0.01</v>
      </c>
      <c r="S125" s="368">
        <v>0.01</v>
      </c>
      <c r="T125" s="368">
        <v>0.01</v>
      </c>
      <c r="U125" s="368">
        <v>0.01</v>
      </c>
      <c r="V125" s="368">
        <v>0.01</v>
      </c>
      <c r="W125" s="368">
        <v>0.01</v>
      </c>
      <c r="X125" s="368">
        <v>0.01</v>
      </c>
      <c r="Y125" s="368">
        <v>0.01</v>
      </c>
      <c r="Z125" s="368">
        <v>0.01</v>
      </c>
      <c r="AA125" s="368">
        <v>0.01</v>
      </c>
      <c r="AB125" s="368">
        <v>0.01</v>
      </c>
      <c r="AC125" s="368">
        <v>0.01</v>
      </c>
      <c r="AD125" s="368">
        <v>0.01</v>
      </c>
      <c r="AE125" s="368">
        <v>0.01</v>
      </c>
      <c r="AF125" s="368">
        <v>0.01</v>
      </c>
      <c r="AG125" s="368">
        <v>0.01</v>
      </c>
      <c r="AH125" s="368">
        <v>0.01</v>
      </c>
      <c r="AI125" s="368">
        <v>0.01</v>
      </c>
      <c r="AJ125" s="368">
        <v>0.01</v>
      </c>
      <c r="AK125" s="368">
        <v>0.01</v>
      </c>
      <c r="AL125" s="368">
        <v>0.01</v>
      </c>
      <c r="AM125" s="368">
        <v>0.01</v>
      </c>
      <c r="AN125" s="368">
        <v>0.01</v>
      </c>
      <c r="AO125" s="368">
        <v>0.01</v>
      </c>
      <c r="AP125" s="368">
        <v>0.01</v>
      </c>
      <c r="AQ125" s="368">
        <v>0.01</v>
      </c>
      <c r="AR125" s="368">
        <v>0.01</v>
      </c>
      <c r="AS125" s="368">
        <v>0.01</v>
      </c>
      <c r="AT125" s="368">
        <v>0.01</v>
      </c>
      <c r="AU125" s="368">
        <v>0.01</v>
      </c>
      <c r="AV125" s="368">
        <v>0.01</v>
      </c>
      <c r="AW125" s="368">
        <v>0.01</v>
      </c>
      <c r="AX125" s="368">
        <v>0.01</v>
      </c>
      <c r="AY125" s="368">
        <v>0.01</v>
      </c>
      <c r="AZ125" s="368">
        <v>0.01</v>
      </c>
      <c r="BA125" s="81"/>
    </row>
    <row r="126" spans="1:53" x14ac:dyDescent="0.25">
      <c r="A126" s="95" t="s">
        <v>333</v>
      </c>
      <c r="B126" s="95" t="s">
        <v>355</v>
      </c>
      <c r="C126" s="95" t="s">
        <v>356</v>
      </c>
      <c r="D126" s="95" t="s">
        <v>103</v>
      </c>
      <c r="E126" s="95" t="s">
        <v>284</v>
      </c>
      <c r="F126" s="95" t="s">
        <v>336</v>
      </c>
      <c r="G126" s="95"/>
      <c r="H126" s="95"/>
      <c r="I126" s="95"/>
      <c r="J126" s="95"/>
      <c r="K126" s="95"/>
      <c r="L126" s="95"/>
      <c r="M126" s="95"/>
      <c r="N126" s="95"/>
      <c r="O126" s="371">
        <v>0.27900000000000003</v>
      </c>
      <c r="P126" s="371">
        <v>0.28100000000000003</v>
      </c>
      <c r="Q126" s="371">
        <v>0.28299999999999997</v>
      </c>
      <c r="R126" s="371">
        <v>0.28499999999999998</v>
      </c>
      <c r="S126" s="371">
        <v>0.28699999999999998</v>
      </c>
      <c r="T126" s="371">
        <v>0.28899999999999998</v>
      </c>
      <c r="U126" s="371">
        <v>0.29099999999999998</v>
      </c>
      <c r="V126" s="371">
        <v>0.29199999999999998</v>
      </c>
      <c r="W126" s="371">
        <v>0.29399999999999998</v>
      </c>
      <c r="X126" s="371">
        <v>0.29499999999999998</v>
      </c>
      <c r="Y126" s="371">
        <v>0.29699999999999999</v>
      </c>
      <c r="Z126" s="371">
        <v>0.29799999999999999</v>
      </c>
      <c r="AA126" s="371">
        <v>0.29899999999999999</v>
      </c>
      <c r="AB126" s="371">
        <v>0.30099999999999999</v>
      </c>
      <c r="AC126" s="371">
        <v>0.30199999999999999</v>
      </c>
      <c r="AD126" s="371">
        <v>0.30299999999999999</v>
      </c>
      <c r="AE126" s="371">
        <v>0.30399999999999999</v>
      </c>
      <c r="AF126" s="371">
        <v>0.30599999999999999</v>
      </c>
      <c r="AG126" s="371">
        <v>0.30599999999999999</v>
      </c>
      <c r="AH126" s="371">
        <v>0.307</v>
      </c>
      <c r="AI126" s="371">
        <v>0.308</v>
      </c>
      <c r="AJ126" s="371">
        <v>0.309</v>
      </c>
      <c r="AK126" s="371">
        <v>0.31</v>
      </c>
      <c r="AL126" s="371">
        <v>0.31</v>
      </c>
      <c r="AM126" s="371">
        <v>0.311</v>
      </c>
      <c r="AN126" s="371">
        <v>0.312</v>
      </c>
      <c r="AO126" s="371">
        <v>0.312</v>
      </c>
      <c r="AP126" s="371">
        <v>0.313</v>
      </c>
      <c r="AQ126" s="371">
        <v>0.314</v>
      </c>
      <c r="AR126" s="371">
        <v>0.314</v>
      </c>
      <c r="AS126" s="371">
        <v>0.315</v>
      </c>
      <c r="AT126" s="371">
        <v>0.316</v>
      </c>
      <c r="AU126" s="371">
        <v>0.316</v>
      </c>
      <c r="AV126" s="371">
        <v>0.317</v>
      </c>
      <c r="AW126" s="371">
        <v>0.317</v>
      </c>
      <c r="AX126" s="371">
        <v>0.318</v>
      </c>
      <c r="AY126" s="371">
        <v>0.31900000000000001</v>
      </c>
      <c r="AZ126" s="371">
        <v>0.31900000000000001</v>
      </c>
      <c r="BA126" s="81"/>
    </row>
    <row r="127" spans="1:53" x14ac:dyDescent="0.25">
      <c r="A127" s="95" t="s">
        <v>333</v>
      </c>
      <c r="B127" s="95" t="s">
        <v>355</v>
      </c>
      <c r="C127" s="95" t="s">
        <v>356</v>
      </c>
      <c r="D127" s="95" t="s">
        <v>101</v>
      </c>
      <c r="E127" s="95" t="s">
        <v>284</v>
      </c>
      <c r="F127" s="95" t="s">
        <v>336</v>
      </c>
      <c r="G127" s="95"/>
      <c r="H127" s="95"/>
      <c r="I127" s="95"/>
      <c r="J127" s="95"/>
      <c r="K127" s="95"/>
      <c r="L127" s="95"/>
      <c r="M127" s="95"/>
      <c r="N127" s="95"/>
      <c r="O127" s="371">
        <v>0.27900000000000003</v>
      </c>
      <c r="P127" s="371">
        <v>0.28100000000000003</v>
      </c>
      <c r="Q127" s="371">
        <v>0.28299999999999997</v>
      </c>
      <c r="R127" s="371">
        <v>0.28499999999999998</v>
      </c>
      <c r="S127" s="371">
        <v>0.28699999999999998</v>
      </c>
      <c r="T127" s="371">
        <v>0.28899999999999998</v>
      </c>
      <c r="U127" s="371">
        <v>0.29099999999999998</v>
      </c>
      <c r="V127" s="371">
        <v>0.33400000000000002</v>
      </c>
      <c r="W127" s="371">
        <v>0.38300000000000001</v>
      </c>
      <c r="X127" s="371">
        <v>0.439</v>
      </c>
      <c r="Y127" s="371">
        <v>0.503</v>
      </c>
      <c r="Z127" s="371">
        <v>0.57699999999999996</v>
      </c>
      <c r="AA127" s="371">
        <v>0.66200000000000003</v>
      </c>
      <c r="AB127" s="371">
        <v>0.75800000000000001</v>
      </c>
      <c r="AC127" s="371">
        <v>0.86899999999999999</v>
      </c>
      <c r="AD127" s="371">
        <v>0.995</v>
      </c>
      <c r="AE127" s="371">
        <v>1.1399999999999999</v>
      </c>
      <c r="AF127" s="371">
        <v>1.306</v>
      </c>
      <c r="AG127" s="371">
        <v>1.4950000000000001</v>
      </c>
      <c r="AH127" s="371">
        <v>1.7110000000000001</v>
      </c>
      <c r="AI127" s="371">
        <v>1.9570000000000001</v>
      </c>
      <c r="AJ127" s="371">
        <v>2.2389999999999999</v>
      </c>
      <c r="AK127" s="371">
        <v>2.5619999999999998</v>
      </c>
      <c r="AL127" s="371">
        <v>2.93</v>
      </c>
      <c r="AM127" s="371">
        <v>3.351</v>
      </c>
      <c r="AN127" s="371">
        <v>3.8330000000000002</v>
      </c>
      <c r="AO127" s="371">
        <v>4.3840000000000003</v>
      </c>
      <c r="AP127" s="371">
        <v>5.0129999999999999</v>
      </c>
      <c r="AQ127" s="371">
        <v>5.7329999999999997</v>
      </c>
      <c r="AR127" s="371">
        <v>6.5570000000000004</v>
      </c>
      <c r="AS127" s="371">
        <v>7.4980000000000002</v>
      </c>
      <c r="AT127" s="371">
        <v>8.5739999999999998</v>
      </c>
      <c r="AU127" s="371">
        <v>9.8040000000000003</v>
      </c>
      <c r="AV127" s="371">
        <v>11.209</v>
      </c>
      <c r="AW127" s="371">
        <v>12.815</v>
      </c>
      <c r="AX127" s="371">
        <v>14.65</v>
      </c>
      <c r="AY127" s="371">
        <v>16.747</v>
      </c>
      <c r="AZ127" s="371">
        <v>19.143000000000001</v>
      </c>
      <c r="BA127" s="81"/>
    </row>
    <row r="128" spans="1:53" x14ac:dyDescent="0.25">
      <c r="A128" s="95" t="s">
        <v>333</v>
      </c>
      <c r="B128" s="95" t="s">
        <v>355</v>
      </c>
      <c r="C128" s="95" t="s">
        <v>356</v>
      </c>
      <c r="D128" s="95" t="s">
        <v>232</v>
      </c>
      <c r="E128" s="95" t="s">
        <v>284</v>
      </c>
      <c r="F128" s="95" t="s">
        <v>336</v>
      </c>
      <c r="G128" s="95"/>
      <c r="H128" s="95"/>
      <c r="I128" s="95"/>
      <c r="J128" s="95"/>
      <c r="K128" s="95"/>
      <c r="L128" s="95"/>
      <c r="M128" s="95"/>
      <c r="N128" s="95"/>
      <c r="O128" s="371">
        <v>0.27900000000000003</v>
      </c>
      <c r="P128" s="371">
        <v>0.28100000000000003</v>
      </c>
      <c r="Q128" s="371">
        <v>0.28299999999999997</v>
      </c>
      <c r="R128" s="371">
        <v>0.28499999999999998</v>
      </c>
      <c r="S128" s="371">
        <v>0.28699999999999998</v>
      </c>
      <c r="T128" s="371">
        <v>0.28899999999999998</v>
      </c>
      <c r="U128" s="371">
        <v>0.29099999999999998</v>
      </c>
      <c r="V128" s="371">
        <v>0.32700000000000001</v>
      </c>
      <c r="W128" s="371">
        <v>0.36799999999999999</v>
      </c>
      <c r="X128" s="371">
        <v>0.41399999999999998</v>
      </c>
      <c r="Y128" s="371">
        <v>0.46600000000000003</v>
      </c>
      <c r="Z128" s="371"/>
      <c r="AA128" s="371"/>
      <c r="AB128" s="371"/>
      <c r="AC128" s="371"/>
      <c r="AD128" s="371"/>
      <c r="AE128" s="371"/>
      <c r="AF128" s="371"/>
      <c r="AG128" s="371"/>
      <c r="AH128" s="371"/>
      <c r="AI128" s="371"/>
      <c r="AJ128" s="371"/>
      <c r="AK128" s="371"/>
      <c r="AL128" s="371"/>
      <c r="AM128" s="371"/>
      <c r="AN128" s="371"/>
      <c r="AO128" s="371"/>
      <c r="AP128" s="371"/>
      <c r="AQ128" s="371"/>
      <c r="AR128" s="371"/>
      <c r="AS128" s="371"/>
      <c r="AT128" s="371"/>
      <c r="AU128" s="371"/>
      <c r="AV128" s="371"/>
      <c r="AW128" s="371"/>
      <c r="AX128" s="371"/>
      <c r="AY128" s="371"/>
      <c r="AZ128" s="371"/>
      <c r="BA128" s="81"/>
    </row>
    <row r="129" spans="1:53" x14ac:dyDescent="0.25">
      <c r="A129" s="95" t="s">
        <v>333</v>
      </c>
      <c r="B129" s="95" t="s">
        <v>355</v>
      </c>
      <c r="C129" s="95" t="s">
        <v>356</v>
      </c>
      <c r="D129" s="95" t="s">
        <v>114</v>
      </c>
      <c r="E129" s="95" t="s">
        <v>284</v>
      </c>
      <c r="F129" s="95" t="s">
        <v>336</v>
      </c>
      <c r="G129" s="95"/>
      <c r="H129" s="95"/>
      <c r="I129" s="95"/>
      <c r="J129" s="95"/>
      <c r="K129" s="95"/>
      <c r="L129" s="95"/>
      <c r="M129" s="95"/>
      <c r="N129" s="95"/>
      <c r="O129" s="371">
        <v>0.27900000000000003</v>
      </c>
      <c r="P129" s="371">
        <v>0.28100000000000003</v>
      </c>
      <c r="Q129" s="371">
        <v>0.28299999999999997</v>
      </c>
      <c r="R129" s="371">
        <v>0.28499999999999998</v>
      </c>
      <c r="S129" s="371">
        <v>0.28699999999999998</v>
      </c>
      <c r="T129" s="371">
        <v>0.28899999999999998</v>
      </c>
      <c r="U129" s="371">
        <v>0.29099999999999998</v>
      </c>
      <c r="V129" s="371">
        <v>0.33400000000000002</v>
      </c>
      <c r="W129" s="371">
        <v>0.38300000000000001</v>
      </c>
      <c r="X129" s="371">
        <v>0.439</v>
      </c>
      <c r="Y129" s="371">
        <v>0.503</v>
      </c>
      <c r="Z129" s="371">
        <v>0.57699999999999996</v>
      </c>
      <c r="AA129" s="371">
        <v>0.66200000000000003</v>
      </c>
      <c r="AB129" s="371">
        <v>0.75800000000000001</v>
      </c>
      <c r="AC129" s="371">
        <v>0.86899999999999999</v>
      </c>
      <c r="AD129" s="371">
        <v>0.995</v>
      </c>
      <c r="AE129" s="371">
        <v>1.1399999999999999</v>
      </c>
      <c r="AF129" s="371">
        <v>1.306</v>
      </c>
      <c r="AG129" s="371">
        <v>1.4950000000000001</v>
      </c>
      <c r="AH129" s="371">
        <v>1.7110000000000001</v>
      </c>
      <c r="AI129" s="371">
        <v>1.9570000000000001</v>
      </c>
      <c r="AJ129" s="371">
        <v>2.2389999999999999</v>
      </c>
      <c r="AK129" s="371">
        <v>2.5619999999999998</v>
      </c>
      <c r="AL129" s="371">
        <v>2.93</v>
      </c>
      <c r="AM129" s="371">
        <v>3.351</v>
      </c>
      <c r="AN129" s="371">
        <v>3.8330000000000002</v>
      </c>
      <c r="AO129" s="371">
        <v>4.3840000000000003</v>
      </c>
      <c r="AP129" s="371">
        <v>5.0129999999999999</v>
      </c>
      <c r="AQ129" s="371">
        <v>5.7329999999999997</v>
      </c>
      <c r="AR129" s="371">
        <v>6.5570000000000004</v>
      </c>
      <c r="AS129" s="371">
        <v>7.4980000000000002</v>
      </c>
      <c r="AT129" s="371">
        <v>8.5739999999999998</v>
      </c>
      <c r="AU129" s="371">
        <v>9.8040000000000003</v>
      </c>
      <c r="AV129" s="371">
        <v>11.209</v>
      </c>
      <c r="AW129" s="371">
        <v>12.815</v>
      </c>
      <c r="AX129" s="371">
        <v>14.65</v>
      </c>
      <c r="AY129" s="371">
        <v>16.747</v>
      </c>
      <c r="AZ129" s="371">
        <v>19.143000000000001</v>
      </c>
      <c r="BA129" s="81"/>
    </row>
    <row r="130" spans="1:53" x14ac:dyDescent="0.25">
      <c r="A130" s="95" t="s">
        <v>333</v>
      </c>
      <c r="B130" s="95" t="s">
        <v>355</v>
      </c>
      <c r="C130" s="95" t="s">
        <v>356</v>
      </c>
      <c r="D130" s="95" t="s">
        <v>115</v>
      </c>
      <c r="E130" s="95" t="s">
        <v>284</v>
      </c>
      <c r="F130" s="95" t="s">
        <v>336</v>
      </c>
      <c r="G130" s="95"/>
      <c r="H130" s="95"/>
      <c r="I130" s="95"/>
      <c r="J130" s="95"/>
      <c r="K130" s="95"/>
      <c r="L130" s="95"/>
      <c r="M130" s="95"/>
      <c r="N130" s="95"/>
      <c r="O130" s="371">
        <v>0.27900000000000003</v>
      </c>
      <c r="P130" s="371">
        <v>0.28100000000000003</v>
      </c>
      <c r="Q130" s="371">
        <v>0.28299999999999997</v>
      </c>
      <c r="R130" s="371">
        <v>0.28499999999999998</v>
      </c>
      <c r="S130" s="371">
        <v>0.28699999999999998</v>
      </c>
      <c r="T130" s="371">
        <v>0.28899999999999998</v>
      </c>
      <c r="U130" s="371">
        <v>0.29099999999999998</v>
      </c>
      <c r="V130" s="371">
        <v>0.29199999999999998</v>
      </c>
      <c r="W130" s="371">
        <v>0.29399999999999998</v>
      </c>
      <c r="X130" s="371">
        <v>0.29499999999999998</v>
      </c>
      <c r="Y130" s="371">
        <v>0.29699999999999999</v>
      </c>
      <c r="Z130" s="371">
        <v>0.29799999999999999</v>
      </c>
      <c r="AA130" s="371">
        <v>0.29899999999999999</v>
      </c>
      <c r="AB130" s="371">
        <v>0.30099999999999999</v>
      </c>
      <c r="AC130" s="371">
        <v>0.30199999999999999</v>
      </c>
      <c r="AD130" s="371">
        <v>0.30299999999999999</v>
      </c>
      <c r="AE130" s="371">
        <v>0.30399999999999999</v>
      </c>
      <c r="AF130" s="371">
        <v>0.30599999999999999</v>
      </c>
      <c r="AG130" s="371">
        <v>0.30599999999999999</v>
      </c>
      <c r="AH130" s="371">
        <v>0.307</v>
      </c>
      <c r="AI130" s="371">
        <v>0.308</v>
      </c>
      <c r="AJ130" s="371">
        <v>0.309</v>
      </c>
      <c r="AK130" s="371">
        <v>0.31</v>
      </c>
      <c r="AL130" s="371">
        <v>0.31</v>
      </c>
      <c r="AM130" s="371">
        <v>0.311</v>
      </c>
      <c r="AN130" s="371">
        <v>0.312</v>
      </c>
      <c r="AO130" s="371">
        <v>0.312</v>
      </c>
      <c r="AP130" s="371">
        <v>0.313</v>
      </c>
      <c r="AQ130" s="371">
        <v>0.314</v>
      </c>
      <c r="AR130" s="371">
        <v>0.314</v>
      </c>
      <c r="AS130" s="371">
        <v>0.315</v>
      </c>
      <c r="AT130" s="371">
        <v>0.316</v>
      </c>
      <c r="AU130" s="371">
        <v>0.316</v>
      </c>
      <c r="AV130" s="371">
        <v>0.317</v>
      </c>
      <c r="AW130" s="371">
        <v>0.317</v>
      </c>
      <c r="AX130" s="371">
        <v>0.318</v>
      </c>
      <c r="AY130" s="371">
        <v>0.31900000000000001</v>
      </c>
      <c r="AZ130" s="371">
        <v>0.31900000000000001</v>
      </c>
      <c r="BA130" s="81"/>
    </row>
    <row r="131" spans="1:53" x14ac:dyDescent="0.25">
      <c r="A131" s="95" t="s">
        <v>337</v>
      </c>
      <c r="B131" s="95" t="s">
        <v>357</v>
      </c>
      <c r="C131" s="95" t="s">
        <v>335</v>
      </c>
      <c r="D131" s="95" t="s">
        <v>103</v>
      </c>
      <c r="E131" s="95" t="s">
        <v>284</v>
      </c>
      <c r="F131" s="95" t="s">
        <v>336</v>
      </c>
      <c r="G131" s="102">
        <v>77712</v>
      </c>
      <c r="H131" s="102">
        <v>76735</v>
      </c>
      <c r="I131" s="102">
        <v>77346</v>
      </c>
      <c r="J131" s="102">
        <v>72075</v>
      </c>
      <c r="K131" s="102">
        <v>67089</v>
      </c>
      <c r="L131" s="102">
        <v>64132</v>
      </c>
      <c r="M131" s="102">
        <v>67816</v>
      </c>
      <c r="N131" s="102">
        <v>67514</v>
      </c>
      <c r="O131" s="102">
        <v>67928</v>
      </c>
      <c r="P131" s="102">
        <v>71279</v>
      </c>
      <c r="Q131" s="102">
        <v>72324</v>
      </c>
      <c r="R131" s="102">
        <v>68329</v>
      </c>
      <c r="S131" s="102">
        <v>67684</v>
      </c>
      <c r="T131" s="102">
        <v>65356</v>
      </c>
      <c r="U131" s="102">
        <v>63892</v>
      </c>
      <c r="V131" s="102">
        <v>61052</v>
      </c>
      <c r="W131" s="102">
        <v>59233</v>
      </c>
      <c r="X131" s="102">
        <v>57779</v>
      </c>
      <c r="Y131" s="102">
        <v>56613</v>
      </c>
      <c r="Z131" s="102">
        <v>55509</v>
      </c>
      <c r="AA131" s="102">
        <v>54432</v>
      </c>
      <c r="AB131" s="102">
        <v>53383</v>
      </c>
      <c r="AC131" s="102">
        <v>52534</v>
      </c>
      <c r="AD131" s="102">
        <v>52209</v>
      </c>
      <c r="AE131" s="102">
        <v>51918</v>
      </c>
      <c r="AF131" s="102">
        <v>51621</v>
      </c>
      <c r="AG131" s="102">
        <v>51287</v>
      </c>
      <c r="AH131" s="102">
        <v>50959</v>
      </c>
      <c r="AI131" s="102">
        <v>50638</v>
      </c>
      <c r="AJ131" s="102">
        <v>50321</v>
      </c>
      <c r="AK131" s="102">
        <v>50006</v>
      </c>
      <c r="AL131" s="102">
        <v>49697</v>
      </c>
      <c r="AM131" s="102">
        <v>49399</v>
      </c>
      <c r="AN131" s="102">
        <v>49109</v>
      </c>
      <c r="AO131" s="102">
        <v>48826</v>
      </c>
      <c r="AP131" s="102">
        <v>48596</v>
      </c>
      <c r="AQ131" s="102">
        <v>48483</v>
      </c>
      <c r="AR131" s="102">
        <v>48373</v>
      </c>
      <c r="AS131" s="102">
        <v>48264</v>
      </c>
      <c r="AT131" s="102">
        <v>48160</v>
      </c>
      <c r="AU131" s="102">
        <v>48058</v>
      </c>
      <c r="AV131" s="102">
        <v>47957</v>
      </c>
      <c r="AW131" s="102">
        <v>47857</v>
      </c>
      <c r="AX131" s="102">
        <v>47757</v>
      </c>
      <c r="AY131" s="102">
        <v>47658</v>
      </c>
      <c r="AZ131" s="102">
        <v>47563</v>
      </c>
      <c r="BA131" s="81"/>
    </row>
    <row r="132" spans="1:53" x14ac:dyDescent="0.25">
      <c r="A132" s="95" t="s">
        <v>337</v>
      </c>
      <c r="B132" s="95" t="s">
        <v>357</v>
      </c>
      <c r="C132" s="95" t="s">
        <v>335</v>
      </c>
      <c r="D132" s="95" t="s">
        <v>101</v>
      </c>
      <c r="E132" s="95" t="s">
        <v>284</v>
      </c>
      <c r="F132" s="95" t="s">
        <v>336</v>
      </c>
      <c r="G132" s="102">
        <v>77712</v>
      </c>
      <c r="H132" s="102">
        <v>76735</v>
      </c>
      <c r="I132" s="102">
        <v>77346</v>
      </c>
      <c r="J132" s="102">
        <v>72075</v>
      </c>
      <c r="K132" s="102">
        <v>67089</v>
      </c>
      <c r="L132" s="102">
        <v>64132</v>
      </c>
      <c r="M132" s="102">
        <v>67816</v>
      </c>
      <c r="N132" s="102">
        <v>67514</v>
      </c>
      <c r="O132" s="102">
        <v>67928</v>
      </c>
      <c r="P132" s="102">
        <v>71279</v>
      </c>
      <c r="Q132" s="102">
        <v>72324</v>
      </c>
      <c r="R132" s="102">
        <v>68329</v>
      </c>
      <c r="S132" s="102">
        <v>67684</v>
      </c>
      <c r="T132" s="102">
        <v>65356</v>
      </c>
      <c r="U132" s="102">
        <v>64797</v>
      </c>
      <c r="V132" s="102">
        <v>64644</v>
      </c>
      <c r="W132" s="102">
        <v>63994</v>
      </c>
      <c r="X132" s="102">
        <v>63466</v>
      </c>
      <c r="Y132" s="102">
        <v>63304</v>
      </c>
      <c r="Z132" s="102">
        <v>63145</v>
      </c>
      <c r="AA132" s="102">
        <v>62986</v>
      </c>
      <c r="AB132" s="102">
        <v>62839</v>
      </c>
      <c r="AC132" s="102">
        <v>62843</v>
      </c>
      <c r="AD132" s="102">
        <v>63244</v>
      </c>
      <c r="AE132" s="102">
        <v>63678</v>
      </c>
      <c r="AF132" s="102">
        <v>64061</v>
      </c>
      <c r="AG132" s="102">
        <v>64346</v>
      </c>
      <c r="AH132" s="102">
        <v>64629</v>
      </c>
      <c r="AI132" s="102">
        <v>64967</v>
      </c>
      <c r="AJ132" s="102">
        <v>65356</v>
      </c>
      <c r="AK132" s="102">
        <v>65739</v>
      </c>
      <c r="AL132" s="102">
        <v>66112</v>
      </c>
      <c r="AM132" s="102">
        <v>66480</v>
      </c>
      <c r="AN132" s="102">
        <v>66840</v>
      </c>
      <c r="AO132" s="102">
        <v>67191</v>
      </c>
      <c r="AP132" s="102">
        <v>67555</v>
      </c>
      <c r="AQ132" s="102">
        <v>67949</v>
      </c>
      <c r="AR132" s="102">
        <v>68341</v>
      </c>
      <c r="AS132" s="102">
        <v>68731</v>
      </c>
      <c r="AT132" s="102">
        <v>69114</v>
      </c>
      <c r="AU132" s="102">
        <v>69491</v>
      </c>
      <c r="AV132" s="102">
        <v>69862</v>
      </c>
      <c r="AW132" s="102">
        <v>70228</v>
      </c>
      <c r="AX132" s="102">
        <v>70586</v>
      </c>
      <c r="AY132" s="102">
        <v>70938</v>
      </c>
      <c r="AZ132" s="102">
        <v>71291</v>
      </c>
      <c r="BA132" s="81"/>
    </row>
    <row r="133" spans="1:53" x14ac:dyDescent="0.25">
      <c r="A133" s="95" t="s">
        <v>337</v>
      </c>
      <c r="B133" s="95" t="s">
        <v>357</v>
      </c>
      <c r="C133" s="95" t="s">
        <v>335</v>
      </c>
      <c r="D133" s="95" t="s">
        <v>232</v>
      </c>
      <c r="E133" s="95" t="s">
        <v>284</v>
      </c>
      <c r="F133" s="95" t="s">
        <v>336</v>
      </c>
      <c r="G133" s="102">
        <v>77712</v>
      </c>
      <c r="H133" s="102">
        <v>76735</v>
      </c>
      <c r="I133" s="102">
        <v>77346</v>
      </c>
      <c r="J133" s="102">
        <v>72075</v>
      </c>
      <c r="K133" s="102">
        <v>67089</v>
      </c>
      <c r="L133" s="102">
        <v>64132</v>
      </c>
      <c r="M133" s="102">
        <v>67816</v>
      </c>
      <c r="N133" s="102">
        <v>67514</v>
      </c>
      <c r="O133" s="102">
        <v>67928</v>
      </c>
      <c r="P133" s="102">
        <v>71279</v>
      </c>
      <c r="Q133" s="102">
        <v>72324</v>
      </c>
      <c r="R133" s="102">
        <v>68329</v>
      </c>
      <c r="S133" s="102">
        <v>67684</v>
      </c>
      <c r="T133" s="102">
        <v>65356</v>
      </c>
      <c r="U133" s="102">
        <v>64573</v>
      </c>
      <c r="V133" s="102">
        <v>63800</v>
      </c>
      <c r="W133" s="102">
        <v>62989</v>
      </c>
      <c r="X133" s="102">
        <v>62283</v>
      </c>
      <c r="Y133" s="102">
        <v>61942</v>
      </c>
      <c r="Z133" s="102"/>
      <c r="AA133" s="102"/>
      <c r="AB133" s="102"/>
      <c r="AC133" s="102"/>
      <c r="AD133" s="102"/>
      <c r="AE133" s="102"/>
      <c r="AF133" s="102"/>
      <c r="AG133" s="102"/>
      <c r="AH133" s="102"/>
      <c r="AI133" s="102"/>
      <c r="AJ133" s="102"/>
      <c r="AK133" s="102"/>
      <c r="AL133" s="102"/>
      <c r="AM133" s="102"/>
      <c r="AN133" s="102"/>
      <c r="AO133" s="102"/>
      <c r="AP133" s="102"/>
      <c r="AQ133" s="102"/>
      <c r="AR133" s="102"/>
      <c r="AS133" s="102"/>
      <c r="AT133" s="102"/>
      <c r="AU133" s="102"/>
      <c r="AV133" s="102"/>
      <c r="AW133" s="102"/>
      <c r="AX133" s="102"/>
      <c r="AY133" s="102"/>
      <c r="AZ133" s="102"/>
      <c r="BA133" s="81"/>
    </row>
    <row r="134" spans="1:53" x14ac:dyDescent="0.25">
      <c r="A134" s="95" t="s">
        <v>337</v>
      </c>
      <c r="B134" s="95" t="s">
        <v>357</v>
      </c>
      <c r="C134" s="95" t="s">
        <v>335</v>
      </c>
      <c r="D134" s="95" t="s">
        <v>114</v>
      </c>
      <c r="E134" s="95" t="s">
        <v>284</v>
      </c>
      <c r="F134" s="95" t="s">
        <v>336</v>
      </c>
      <c r="G134" s="102">
        <v>77712</v>
      </c>
      <c r="H134" s="102">
        <v>76735</v>
      </c>
      <c r="I134" s="102">
        <v>77346</v>
      </c>
      <c r="J134" s="102">
        <v>72075</v>
      </c>
      <c r="K134" s="102">
        <v>67089</v>
      </c>
      <c r="L134" s="102">
        <v>64132</v>
      </c>
      <c r="M134" s="102">
        <v>67816</v>
      </c>
      <c r="N134" s="102">
        <v>67514</v>
      </c>
      <c r="O134" s="102">
        <v>67928</v>
      </c>
      <c r="P134" s="102">
        <v>71279</v>
      </c>
      <c r="Q134" s="102">
        <v>72324</v>
      </c>
      <c r="R134" s="102">
        <v>68329</v>
      </c>
      <c r="S134" s="102">
        <v>67684</v>
      </c>
      <c r="T134" s="102">
        <v>65356</v>
      </c>
      <c r="U134" s="102">
        <v>65066</v>
      </c>
      <c r="V134" s="102">
        <v>65665</v>
      </c>
      <c r="W134" s="102">
        <v>65234</v>
      </c>
      <c r="X134" s="102">
        <v>64822</v>
      </c>
      <c r="Y134" s="102">
        <v>64602</v>
      </c>
      <c r="Z134" s="102">
        <v>64586</v>
      </c>
      <c r="AA134" s="102">
        <v>64560</v>
      </c>
      <c r="AB134" s="102">
        <v>64528</v>
      </c>
      <c r="AC134" s="102">
        <v>64626</v>
      </c>
      <c r="AD134" s="102">
        <v>65091</v>
      </c>
      <c r="AE134" s="102">
        <v>65664</v>
      </c>
      <c r="AF134" s="102">
        <v>66187</v>
      </c>
      <c r="AG134" s="102">
        <v>66612</v>
      </c>
      <c r="AH134" s="102">
        <v>67020</v>
      </c>
      <c r="AI134" s="102">
        <v>67425</v>
      </c>
      <c r="AJ134" s="102">
        <v>67851</v>
      </c>
      <c r="AK134" s="102">
        <v>68286</v>
      </c>
      <c r="AL134" s="102">
        <v>68707</v>
      </c>
      <c r="AM134" s="102">
        <v>69121</v>
      </c>
      <c r="AN134" s="102">
        <v>69521</v>
      </c>
      <c r="AO134" s="102">
        <v>69912</v>
      </c>
      <c r="AP134" s="102">
        <v>70314</v>
      </c>
      <c r="AQ134" s="102">
        <v>70748</v>
      </c>
      <c r="AR134" s="102">
        <v>71176</v>
      </c>
      <c r="AS134" s="102">
        <v>71598</v>
      </c>
      <c r="AT134" s="102">
        <v>72012</v>
      </c>
      <c r="AU134" s="102">
        <v>72416</v>
      </c>
      <c r="AV134" s="102">
        <v>72814</v>
      </c>
      <c r="AW134" s="102">
        <v>73212</v>
      </c>
      <c r="AX134" s="102">
        <v>73629</v>
      </c>
      <c r="AY134" s="102">
        <v>74064</v>
      </c>
      <c r="AZ134" s="102">
        <v>74499</v>
      </c>
      <c r="BA134" s="81"/>
    </row>
    <row r="135" spans="1:53" x14ac:dyDescent="0.25">
      <c r="A135" s="95" t="s">
        <v>337</v>
      </c>
      <c r="B135" s="95" t="s">
        <v>357</v>
      </c>
      <c r="C135" s="95" t="s">
        <v>335</v>
      </c>
      <c r="D135" s="95" t="s">
        <v>115</v>
      </c>
      <c r="E135" s="95" t="s">
        <v>284</v>
      </c>
      <c r="F135" s="95" t="s">
        <v>336</v>
      </c>
      <c r="G135" s="102">
        <v>77712</v>
      </c>
      <c r="H135" s="102">
        <v>76735</v>
      </c>
      <c r="I135" s="102">
        <v>77346</v>
      </c>
      <c r="J135" s="102">
        <v>72075</v>
      </c>
      <c r="K135" s="102">
        <v>67089</v>
      </c>
      <c r="L135" s="102">
        <v>64132</v>
      </c>
      <c r="M135" s="102">
        <v>67816</v>
      </c>
      <c r="N135" s="102">
        <v>67514</v>
      </c>
      <c r="O135" s="102">
        <v>67928</v>
      </c>
      <c r="P135" s="102">
        <v>71279</v>
      </c>
      <c r="Q135" s="102">
        <v>72324</v>
      </c>
      <c r="R135" s="102">
        <v>68329</v>
      </c>
      <c r="S135" s="102">
        <v>67684</v>
      </c>
      <c r="T135" s="102">
        <v>65356</v>
      </c>
      <c r="U135" s="102">
        <v>64047</v>
      </c>
      <c r="V135" s="102">
        <v>61802</v>
      </c>
      <c r="W135" s="102">
        <v>60669</v>
      </c>
      <c r="X135" s="102">
        <v>59877</v>
      </c>
      <c r="Y135" s="102">
        <v>59346</v>
      </c>
      <c r="Z135" s="102">
        <v>58856</v>
      </c>
      <c r="AA135" s="102">
        <v>58372</v>
      </c>
      <c r="AB135" s="102">
        <v>57892</v>
      </c>
      <c r="AC135" s="102">
        <v>57588</v>
      </c>
      <c r="AD135" s="102">
        <v>57786</v>
      </c>
      <c r="AE135" s="102">
        <v>57997</v>
      </c>
      <c r="AF135" s="102">
        <v>58128</v>
      </c>
      <c r="AG135" s="102">
        <v>58060</v>
      </c>
      <c r="AH135" s="102">
        <v>57999</v>
      </c>
      <c r="AI135" s="102">
        <v>57976</v>
      </c>
      <c r="AJ135" s="102">
        <v>57966</v>
      </c>
      <c r="AK135" s="102">
        <v>57950</v>
      </c>
      <c r="AL135" s="102">
        <v>57933</v>
      </c>
      <c r="AM135" s="102">
        <v>57917</v>
      </c>
      <c r="AN135" s="102">
        <v>57900</v>
      </c>
      <c r="AO135" s="102">
        <v>57884</v>
      </c>
      <c r="AP135" s="102">
        <v>57879</v>
      </c>
      <c r="AQ135" s="102">
        <v>57896</v>
      </c>
      <c r="AR135" s="102">
        <v>57908</v>
      </c>
      <c r="AS135" s="102">
        <v>57918</v>
      </c>
      <c r="AT135" s="102">
        <v>57926</v>
      </c>
      <c r="AU135" s="102">
        <v>57932</v>
      </c>
      <c r="AV135" s="102">
        <v>57934</v>
      </c>
      <c r="AW135" s="102">
        <v>57934</v>
      </c>
      <c r="AX135" s="102">
        <v>57959</v>
      </c>
      <c r="AY135" s="102">
        <v>58040</v>
      </c>
      <c r="AZ135" s="102">
        <v>58120</v>
      </c>
      <c r="BA135" s="81"/>
    </row>
    <row r="136" spans="1:53" x14ac:dyDescent="0.25">
      <c r="A136" s="95" t="s">
        <v>333</v>
      </c>
      <c r="B136" s="95" t="s">
        <v>358</v>
      </c>
      <c r="C136" s="95" t="s">
        <v>335</v>
      </c>
      <c r="D136" s="95" t="s">
        <v>103</v>
      </c>
      <c r="E136" s="95" t="s">
        <v>284</v>
      </c>
      <c r="F136" s="95" t="s">
        <v>336</v>
      </c>
      <c r="G136" s="95">
        <v>15903</v>
      </c>
      <c r="H136" s="95">
        <v>15563</v>
      </c>
      <c r="I136" s="95">
        <v>15203</v>
      </c>
      <c r="J136" s="95">
        <v>14852</v>
      </c>
      <c r="K136" s="95">
        <v>14483</v>
      </c>
      <c r="L136" s="95">
        <v>14055</v>
      </c>
      <c r="M136" s="95">
        <v>13615</v>
      </c>
      <c r="N136" s="95">
        <v>13170</v>
      </c>
      <c r="O136" s="95">
        <v>12670</v>
      </c>
      <c r="P136" s="95">
        <v>12182</v>
      </c>
      <c r="Q136" s="95">
        <v>11712</v>
      </c>
      <c r="R136" s="95">
        <v>11263</v>
      </c>
      <c r="S136" s="95">
        <v>10831</v>
      </c>
      <c r="T136" s="95">
        <v>10327</v>
      </c>
      <c r="U136" s="95">
        <v>9807</v>
      </c>
      <c r="V136" s="95">
        <v>9251</v>
      </c>
      <c r="W136" s="95">
        <v>8691</v>
      </c>
      <c r="X136" s="95">
        <v>8117</v>
      </c>
      <c r="Y136" s="95">
        <v>7530</v>
      </c>
      <c r="Z136" s="95">
        <v>6932</v>
      </c>
      <c r="AA136" s="95">
        <v>6320</v>
      </c>
      <c r="AB136" s="95">
        <v>5699</v>
      </c>
      <c r="AC136" s="95">
        <v>5070</v>
      </c>
      <c r="AD136" s="95">
        <v>5110</v>
      </c>
      <c r="AE136" s="95">
        <v>5149</v>
      </c>
      <c r="AF136" s="95">
        <v>5188</v>
      </c>
      <c r="AG136" s="95">
        <v>5048</v>
      </c>
      <c r="AH136" s="95">
        <v>4911</v>
      </c>
      <c r="AI136" s="95">
        <v>4777</v>
      </c>
      <c r="AJ136" s="95">
        <v>4646</v>
      </c>
      <c r="AK136" s="95">
        <v>4518</v>
      </c>
      <c r="AL136" s="95">
        <v>4393</v>
      </c>
      <c r="AM136" s="95">
        <v>4272</v>
      </c>
      <c r="AN136" s="95">
        <v>4154</v>
      </c>
      <c r="AO136" s="95">
        <v>4038</v>
      </c>
      <c r="AP136" s="95">
        <v>3926</v>
      </c>
      <c r="AQ136" s="95">
        <v>3850</v>
      </c>
      <c r="AR136" s="95">
        <v>3775</v>
      </c>
      <c r="AS136" s="95">
        <v>3701</v>
      </c>
      <c r="AT136" s="95">
        <v>3628</v>
      </c>
      <c r="AU136" s="95">
        <v>3557</v>
      </c>
      <c r="AV136" s="95">
        <v>3487</v>
      </c>
      <c r="AW136" s="95">
        <v>3418</v>
      </c>
      <c r="AX136" s="95">
        <v>3350</v>
      </c>
      <c r="AY136" s="95">
        <v>3283</v>
      </c>
      <c r="AZ136" s="95">
        <v>3217</v>
      </c>
      <c r="BA136" s="95">
        <v>3153</v>
      </c>
    </row>
    <row r="137" spans="1:53" x14ac:dyDescent="0.25">
      <c r="A137" s="95" t="s">
        <v>333</v>
      </c>
      <c r="B137" s="95" t="s">
        <v>358</v>
      </c>
      <c r="C137" s="95" t="s">
        <v>335</v>
      </c>
      <c r="D137" s="95" t="s">
        <v>101</v>
      </c>
      <c r="E137" s="95" t="s">
        <v>284</v>
      </c>
      <c r="F137" s="95" t="s">
        <v>336</v>
      </c>
      <c r="G137" s="95">
        <v>15903</v>
      </c>
      <c r="H137" s="95">
        <v>15563</v>
      </c>
      <c r="I137" s="95">
        <v>15203</v>
      </c>
      <c r="J137" s="95">
        <v>14852</v>
      </c>
      <c r="K137" s="95">
        <v>14483</v>
      </c>
      <c r="L137" s="95">
        <v>14055</v>
      </c>
      <c r="M137" s="95">
        <v>13615</v>
      </c>
      <c r="N137" s="95">
        <v>13170</v>
      </c>
      <c r="O137" s="95">
        <v>12670</v>
      </c>
      <c r="P137" s="95">
        <v>12182</v>
      </c>
      <c r="Q137" s="95">
        <v>11712</v>
      </c>
      <c r="R137" s="95">
        <v>11263</v>
      </c>
      <c r="S137" s="95">
        <v>10831</v>
      </c>
      <c r="T137" s="95">
        <v>10327</v>
      </c>
      <c r="U137" s="95">
        <v>9807</v>
      </c>
      <c r="V137" s="95">
        <v>9262</v>
      </c>
      <c r="W137" s="95">
        <v>8707</v>
      </c>
      <c r="X137" s="95">
        <v>8139</v>
      </c>
      <c r="Y137" s="95">
        <v>7559</v>
      </c>
      <c r="Z137" s="95">
        <v>6969</v>
      </c>
      <c r="AA137" s="95">
        <v>6366</v>
      </c>
      <c r="AB137" s="95">
        <v>5754</v>
      </c>
      <c r="AC137" s="95">
        <v>5132</v>
      </c>
      <c r="AD137" s="95">
        <v>5079</v>
      </c>
      <c r="AE137" s="95">
        <v>5115</v>
      </c>
      <c r="AF137" s="95">
        <v>5151</v>
      </c>
      <c r="AG137" s="95">
        <v>5125</v>
      </c>
      <c r="AH137" s="95">
        <v>5097</v>
      </c>
      <c r="AI137" s="95">
        <v>5070</v>
      </c>
      <c r="AJ137" s="95">
        <v>5041</v>
      </c>
      <c r="AK137" s="95">
        <v>5013</v>
      </c>
      <c r="AL137" s="95">
        <v>4984</v>
      </c>
      <c r="AM137" s="95">
        <v>4955</v>
      </c>
      <c r="AN137" s="95">
        <v>4926</v>
      </c>
      <c r="AO137" s="95">
        <v>4897</v>
      </c>
      <c r="AP137" s="95">
        <v>4867</v>
      </c>
      <c r="AQ137" s="95">
        <v>4879</v>
      </c>
      <c r="AR137" s="95">
        <v>4891</v>
      </c>
      <c r="AS137" s="95">
        <v>4903</v>
      </c>
      <c r="AT137" s="95">
        <v>4914</v>
      </c>
      <c r="AU137" s="95">
        <v>4925</v>
      </c>
      <c r="AV137" s="95">
        <v>4935</v>
      </c>
      <c r="AW137" s="95">
        <v>4946</v>
      </c>
      <c r="AX137" s="95">
        <v>4956</v>
      </c>
      <c r="AY137" s="95">
        <v>4965</v>
      </c>
      <c r="AZ137" s="95">
        <v>4975</v>
      </c>
      <c r="BA137" s="95">
        <v>4984</v>
      </c>
    </row>
    <row r="138" spans="1:53" x14ac:dyDescent="0.25">
      <c r="A138" s="95" t="s">
        <v>333</v>
      </c>
      <c r="B138" s="95" t="s">
        <v>358</v>
      </c>
      <c r="C138" s="95" t="s">
        <v>335</v>
      </c>
      <c r="D138" s="95" t="s">
        <v>232</v>
      </c>
      <c r="E138" s="95" t="s">
        <v>284</v>
      </c>
      <c r="F138" s="95" t="s">
        <v>336</v>
      </c>
      <c r="G138" s="95">
        <v>15903</v>
      </c>
      <c r="H138" s="95">
        <v>15563</v>
      </c>
      <c r="I138" s="95">
        <v>15203</v>
      </c>
      <c r="J138" s="95">
        <v>14852</v>
      </c>
      <c r="K138" s="95">
        <v>14483</v>
      </c>
      <c r="L138" s="95">
        <v>14055</v>
      </c>
      <c r="M138" s="95">
        <v>13615</v>
      </c>
      <c r="N138" s="95">
        <v>13170</v>
      </c>
      <c r="O138" s="95">
        <v>12670</v>
      </c>
      <c r="P138" s="95">
        <v>12182</v>
      </c>
      <c r="Q138" s="95">
        <v>11712</v>
      </c>
      <c r="R138" s="95">
        <v>11263</v>
      </c>
      <c r="S138" s="95">
        <v>10831</v>
      </c>
      <c r="T138" s="95">
        <v>10327</v>
      </c>
      <c r="U138" s="95">
        <v>9807</v>
      </c>
      <c r="V138" s="95">
        <v>9270</v>
      </c>
      <c r="W138" s="95">
        <v>8717</v>
      </c>
      <c r="X138" s="95">
        <v>8151</v>
      </c>
      <c r="Y138" s="95">
        <v>7572</v>
      </c>
      <c r="Z138" s="95">
        <v>6982</v>
      </c>
      <c r="AA138" s="95"/>
      <c r="AB138" s="95"/>
      <c r="AC138" s="95"/>
      <c r="AD138" s="95"/>
      <c r="AE138" s="95"/>
      <c r="AF138" s="95"/>
      <c r="AG138" s="95"/>
      <c r="AH138" s="95"/>
      <c r="AI138" s="95"/>
      <c r="AJ138" s="95"/>
      <c r="AK138" s="95"/>
      <c r="AL138" s="95"/>
      <c r="AM138" s="95"/>
      <c r="AN138" s="95"/>
      <c r="AO138" s="95"/>
      <c r="AP138" s="95"/>
      <c r="AQ138" s="95"/>
      <c r="AR138" s="95"/>
      <c r="AS138" s="95"/>
      <c r="AT138" s="95"/>
      <c r="AU138" s="95"/>
      <c r="AV138" s="95"/>
      <c r="AW138" s="95"/>
      <c r="AX138" s="95"/>
      <c r="AY138" s="95"/>
      <c r="AZ138" s="95"/>
      <c r="BA138" s="95"/>
    </row>
    <row r="139" spans="1:53" x14ac:dyDescent="0.25">
      <c r="A139" s="95" t="s">
        <v>333</v>
      </c>
      <c r="B139" s="95" t="s">
        <v>358</v>
      </c>
      <c r="C139" s="95" t="s">
        <v>335</v>
      </c>
      <c r="D139" s="95" t="s">
        <v>114</v>
      </c>
      <c r="E139" s="95" t="s">
        <v>284</v>
      </c>
      <c r="F139" s="95" t="s">
        <v>336</v>
      </c>
      <c r="G139" s="95">
        <v>15903</v>
      </c>
      <c r="H139" s="95">
        <v>15563</v>
      </c>
      <c r="I139" s="95">
        <v>15203</v>
      </c>
      <c r="J139" s="95">
        <v>14852</v>
      </c>
      <c r="K139" s="95">
        <v>14483</v>
      </c>
      <c r="L139" s="95">
        <v>14055</v>
      </c>
      <c r="M139" s="95">
        <v>13615</v>
      </c>
      <c r="N139" s="95">
        <v>13170</v>
      </c>
      <c r="O139" s="95">
        <v>12670</v>
      </c>
      <c r="P139" s="95">
        <v>12182</v>
      </c>
      <c r="Q139" s="95">
        <v>11712</v>
      </c>
      <c r="R139" s="95">
        <v>11263</v>
      </c>
      <c r="S139" s="95">
        <v>10831</v>
      </c>
      <c r="T139" s="95">
        <v>10327</v>
      </c>
      <c r="U139" s="95">
        <v>9807</v>
      </c>
      <c r="V139" s="95">
        <v>9288</v>
      </c>
      <c r="W139" s="95">
        <v>8743</v>
      </c>
      <c r="X139" s="95">
        <v>8184</v>
      </c>
      <c r="Y139" s="95">
        <v>7613</v>
      </c>
      <c r="Z139" s="95">
        <v>7032</v>
      </c>
      <c r="AA139" s="95">
        <v>6439</v>
      </c>
      <c r="AB139" s="95">
        <v>5837</v>
      </c>
      <c r="AC139" s="95">
        <v>5225</v>
      </c>
      <c r="AD139" s="95">
        <v>5079</v>
      </c>
      <c r="AE139" s="95">
        <v>5115</v>
      </c>
      <c r="AF139" s="95">
        <v>5151</v>
      </c>
      <c r="AG139" s="95">
        <v>5124</v>
      </c>
      <c r="AH139" s="95">
        <v>5097</v>
      </c>
      <c r="AI139" s="95">
        <v>5069</v>
      </c>
      <c r="AJ139" s="95">
        <v>5040</v>
      </c>
      <c r="AK139" s="95">
        <v>5011</v>
      </c>
      <c r="AL139" s="95">
        <v>4982</v>
      </c>
      <c r="AM139" s="95">
        <v>4953</v>
      </c>
      <c r="AN139" s="95">
        <v>4923</v>
      </c>
      <c r="AO139" s="95">
        <v>4894</v>
      </c>
      <c r="AP139" s="95">
        <v>4865</v>
      </c>
      <c r="AQ139" s="95">
        <v>4876</v>
      </c>
      <c r="AR139" s="95">
        <v>4888</v>
      </c>
      <c r="AS139" s="95">
        <v>4900</v>
      </c>
      <c r="AT139" s="95">
        <v>4911</v>
      </c>
      <c r="AU139" s="95">
        <v>4922</v>
      </c>
      <c r="AV139" s="95">
        <v>4932</v>
      </c>
      <c r="AW139" s="95">
        <v>4942</v>
      </c>
      <c r="AX139" s="95">
        <v>4952</v>
      </c>
      <c r="AY139" s="95">
        <v>4962</v>
      </c>
      <c r="AZ139" s="95">
        <v>4971</v>
      </c>
      <c r="BA139" s="95">
        <v>4980</v>
      </c>
    </row>
    <row r="140" spans="1:53" x14ac:dyDescent="0.25">
      <c r="A140" s="95" t="s">
        <v>333</v>
      </c>
      <c r="B140" s="95" t="s">
        <v>358</v>
      </c>
      <c r="C140" s="95" t="s">
        <v>335</v>
      </c>
      <c r="D140" s="95" t="s">
        <v>115</v>
      </c>
      <c r="E140" s="95" t="s">
        <v>284</v>
      </c>
      <c r="F140" s="95" t="s">
        <v>336</v>
      </c>
      <c r="G140" s="95">
        <v>15903</v>
      </c>
      <c r="H140" s="95">
        <v>15563</v>
      </c>
      <c r="I140" s="95">
        <v>15203</v>
      </c>
      <c r="J140" s="95">
        <v>14852</v>
      </c>
      <c r="K140" s="95">
        <v>14483</v>
      </c>
      <c r="L140" s="95">
        <v>14055</v>
      </c>
      <c r="M140" s="95">
        <v>13615</v>
      </c>
      <c r="N140" s="95">
        <v>13170</v>
      </c>
      <c r="O140" s="95">
        <v>12670</v>
      </c>
      <c r="P140" s="95">
        <v>12182</v>
      </c>
      <c r="Q140" s="95">
        <v>11712</v>
      </c>
      <c r="R140" s="95">
        <v>11263</v>
      </c>
      <c r="S140" s="95">
        <v>10831</v>
      </c>
      <c r="T140" s="95">
        <v>10327</v>
      </c>
      <c r="U140" s="95">
        <v>9807</v>
      </c>
      <c r="V140" s="95">
        <v>9251</v>
      </c>
      <c r="W140" s="95">
        <v>8691</v>
      </c>
      <c r="X140" s="95">
        <v>8117</v>
      </c>
      <c r="Y140" s="95">
        <v>7530</v>
      </c>
      <c r="Z140" s="95">
        <v>6932</v>
      </c>
      <c r="AA140" s="95">
        <v>6320</v>
      </c>
      <c r="AB140" s="95">
        <v>5699</v>
      </c>
      <c r="AC140" s="95">
        <v>5070</v>
      </c>
      <c r="AD140" s="95">
        <v>5110</v>
      </c>
      <c r="AE140" s="95">
        <v>5149</v>
      </c>
      <c r="AF140" s="95">
        <v>5188</v>
      </c>
      <c r="AG140" s="95">
        <v>5048</v>
      </c>
      <c r="AH140" s="95">
        <v>4911</v>
      </c>
      <c r="AI140" s="95">
        <v>4777</v>
      </c>
      <c r="AJ140" s="95">
        <v>4646</v>
      </c>
      <c r="AK140" s="95">
        <v>4518</v>
      </c>
      <c r="AL140" s="95">
        <v>4393</v>
      </c>
      <c r="AM140" s="95">
        <v>4272</v>
      </c>
      <c r="AN140" s="95">
        <v>4154</v>
      </c>
      <c r="AO140" s="95">
        <v>4038</v>
      </c>
      <c r="AP140" s="95">
        <v>3926</v>
      </c>
      <c r="AQ140" s="95">
        <v>3850</v>
      </c>
      <c r="AR140" s="95">
        <v>3775</v>
      </c>
      <c r="AS140" s="95">
        <v>3701</v>
      </c>
      <c r="AT140" s="95">
        <v>3628</v>
      </c>
      <c r="AU140" s="95">
        <v>3557</v>
      </c>
      <c r="AV140" s="95">
        <v>3487</v>
      </c>
      <c r="AW140" s="95">
        <v>3418</v>
      </c>
      <c r="AX140" s="95">
        <v>3350</v>
      </c>
      <c r="AY140" s="95">
        <v>3283</v>
      </c>
      <c r="AZ140" s="95">
        <v>3217</v>
      </c>
      <c r="BA140" s="95">
        <v>3153</v>
      </c>
    </row>
    <row r="141" spans="1:53" x14ac:dyDescent="0.25">
      <c r="A141" s="95" t="s">
        <v>333</v>
      </c>
      <c r="B141" s="95" t="s">
        <v>359</v>
      </c>
      <c r="C141" s="95" t="s">
        <v>335</v>
      </c>
      <c r="D141" s="95" t="s">
        <v>103</v>
      </c>
      <c r="E141" s="95" t="s">
        <v>284</v>
      </c>
      <c r="F141" s="95" t="s">
        <v>336</v>
      </c>
      <c r="G141" s="95">
        <v>5184</v>
      </c>
      <c r="H141" s="95">
        <v>5540</v>
      </c>
      <c r="I141" s="95">
        <v>5851</v>
      </c>
      <c r="J141" s="95">
        <v>5899</v>
      </c>
      <c r="K141" s="95">
        <v>5630</v>
      </c>
      <c r="L141" s="95">
        <v>5280</v>
      </c>
      <c r="M141" s="95">
        <v>4859</v>
      </c>
      <c r="N141" s="95">
        <v>4277</v>
      </c>
      <c r="O141" s="95">
        <v>3848</v>
      </c>
      <c r="P141" s="95">
        <v>3570</v>
      </c>
      <c r="Q141" s="95">
        <v>3475</v>
      </c>
      <c r="R141" s="95">
        <v>3491</v>
      </c>
      <c r="S141" s="95">
        <v>3589</v>
      </c>
      <c r="T141" s="95">
        <v>3507</v>
      </c>
      <c r="U141" s="95">
        <v>3426</v>
      </c>
      <c r="V141" s="95">
        <v>3107</v>
      </c>
      <c r="W141" s="95">
        <v>2957</v>
      </c>
      <c r="X141" s="95">
        <v>2865</v>
      </c>
      <c r="Y141" s="95">
        <v>2833</v>
      </c>
      <c r="Z141" s="95">
        <v>2792</v>
      </c>
      <c r="AA141" s="95">
        <v>2740</v>
      </c>
      <c r="AB141" s="95">
        <v>2678</v>
      </c>
      <c r="AC141" s="95">
        <v>2606</v>
      </c>
      <c r="AD141" s="95">
        <v>2609</v>
      </c>
      <c r="AE141" s="95">
        <v>2637</v>
      </c>
      <c r="AF141" s="95">
        <v>2664</v>
      </c>
      <c r="AG141" s="95">
        <v>2658</v>
      </c>
      <c r="AH141" s="95">
        <v>2649</v>
      </c>
      <c r="AI141" s="95">
        <v>2637</v>
      </c>
      <c r="AJ141" s="95">
        <v>2623</v>
      </c>
      <c r="AK141" s="95">
        <v>2606</v>
      </c>
      <c r="AL141" s="95">
        <v>2587</v>
      </c>
      <c r="AM141" s="95">
        <v>2566</v>
      </c>
      <c r="AN141" s="95">
        <v>2543</v>
      </c>
      <c r="AO141" s="95">
        <v>2517</v>
      </c>
      <c r="AP141" s="95">
        <v>2490</v>
      </c>
      <c r="AQ141" s="95">
        <v>2468</v>
      </c>
      <c r="AR141" s="95">
        <v>2444</v>
      </c>
      <c r="AS141" s="95">
        <v>2418</v>
      </c>
      <c r="AT141" s="95">
        <v>2390</v>
      </c>
      <c r="AU141" s="95">
        <v>2360</v>
      </c>
      <c r="AV141" s="95">
        <v>2328</v>
      </c>
      <c r="AW141" s="95">
        <v>2294</v>
      </c>
      <c r="AX141" s="95">
        <v>2257</v>
      </c>
      <c r="AY141" s="95">
        <v>2218</v>
      </c>
      <c r="AZ141" s="95">
        <v>2178</v>
      </c>
      <c r="BA141" s="95">
        <v>2137</v>
      </c>
    </row>
    <row r="142" spans="1:53" x14ac:dyDescent="0.25">
      <c r="A142" s="95" t="s">
        <v>333</v>
      </c>
      <c r="B142" s="95" t="s">
        <v>359</v>
      </c>
      <c r="C142" s="95" t="s">
        <v>335</v>
      </c>
      <c r="D142" s="95" t="s">
        <v>101</v>
      </c>
      <c r="E142" s="95" t="s">
        <v>284</v>
      </c>
      <c r="F142" s="95" t="s">
        <v>336</v>
      </c>
      <c r="G142" s="95">
        <v>5184</v>
      </c>
      <c r="H142" s="95">
        <v>5540</v>
      </c>
      <c r="I142" s="95">
        <v>5851</v>
      </c>
      <c r="J142" s="95">
        <v>5899</v>
      </c>
      <c r="K142" s="95">
        <v>5630</v>
      </c>
      <c r="L142" s="95">
        <v>5280</v>
      </c>
      <c r="M142" s="95">
        <v>4859</v>
      </c>
      <c r="N142" s="95">
        <v>4277</v>
      </c>
      <c r="O142" s="95">
        <v>3848</v>
      </c>
      <c r="P142" s="95">
        <v>3570</v>
      </c>
      <c r="Q142" s="95">
        <v>3475</v>
      </c>
      <c r="R142" s="95">
        <v>3491</v>
      </c>
      <c r="S142" s="95">
        <v>3589</v>
      </c>
      <c r="T142" s="95">
        <v>3507</v>
      </c>
      <c r="U142" s="95">
        <v>3426</v>
      </c>
      <c r="V142" s="95">
        <v>3261</v>
      </c>
      <c r="W142" s="95">
        <v>3167</v>
      </c>
      <c r="X142" s="95">
        <v>3131</v>
      </c>
      <c r="Y142" s="95">
        <v>3160</v>
      </c>
      <c r="Z142" s="95">
        <v>3181</v>
      </c>
      <c r="AA142" s="95">
        <v>3195</v>
      </c>
      <c r="AB142" s="95">
        <v>3201</v>
      </c>
      <c r="AC142" s="95">
        <v>3200</v>
      </c>
      <c r="AD142" s="95">
        <v>3191</v>
      </c>
      <c r="AE142" s="95">
        <v>3176</v>
      </c>
      <c r="AF142" s="95">
        <v>3153</v>
      </c>
      <c r="AG142" s="95">
        <v>3120</v>
      </c>
      <c r="AH142" s="95">
        <v>3079</v>
      </c>
      <c r="AI142" s="95">
        <v>3085</v>
      </c>
      <c r="AJ142" s="95">
        <v>3123</v>
      </c>
      <c r="AK142" s="95">
        <v>3160</v>
      </c>
      <c r="AL142" s="95">
        <v>3194</v>
      </c>
      <c r="AM142" s="95">
        <v>3228</v>
      </c>
      <c r="AN142" s="95">
        <v>3260</v>
      </c>
      <c r="AO142" s="95">
        <v>3292</v>
      </c>
      <c r="AP142" s="95">
        <v>3323</v>
      </c>
      <c r="AQ142" s="95">
        <v>3348</v>
      </c>
      <c r="AR142" s="95">
        <v>3372</v>
      </c>
      <c r="AS142" s="95">
        <v>3396</v>
      </c>
      <c r="AT142" s="95">
        <v>3418</v>
      </c>
      <c r="AU142" s="95">
        <v>3438</v>
      </c>
      <c r="AV142" s="95">
        <v>3456</v>
      </c>
      <c r="AW142" s="95">
        <v>3474</v>
      </c>
      <c r="AX142" s="95">
        <v>3489</v>
      </c>
      <c r="AY142" s="95">
        <v>3502</v>
      </c>
      <c r="AZ142" s="95">
        <v>3515</v>
      </c>
      <c r="BA142" s="95">
        <v>3526</v>
      </c>
    </row>
    <row r="143" spans="1:53" x14ac:dyDescent="0.25">
      <c r="A143" s="95" t="s">
        <v>333</v>
      </c>
      <c r="B143" s="95" t="s">
        <v>359</v>
      </c>
      <c r="C143" s="95" t="s">
        <v>335</v>
      </c>
      <c r="D143" s="95" t="s">
        <v>232</v>
      </c>
      <c r="E143" s="95" t="s">
        <v>284</v>
      </c>
      <c r="F143" s="95" t="s">
        <v>336</v>
      </c>
      <c r="G143" s="95">
        <v>5184</v>
      </c>
      <c r="H143" s="95">
        <v>5540</v>
      </c>
      <c r="I143" s="95">
        <v>5851</v>
      </c>
      <c r="J143" s="95">
        <v>5899</v>
      </c>
      <c r="K143" s="95">
        <v>5630</v>
      </c>
      <c r="L143" s="95">
        <v>5280</v>
      </c>
      <c r="M143" s="95">
        <v>4859</v>
      </c>
      <c r="N143" s="95">
        <v>4277</v>
      </c>
      <c r="O143" s="95">
        <v>3848</v>
      </c>
      <c r="P143" s="95">
        <v>3570</v>
      </c>
      <c r="Q143" s="95">
        <v>3475</v>
      </c>
      <c r="R143" s="95">
        <v>3491</v>
      </c>
      <c r="S143" s="95">
        <v>3589</v>
      </c>
      <c r="T143" s="95">
        <v>3507</v>
      </c>
      <c r="U143" s="95">
        <v>3426</v>
      </c>
      <c r="V143" s="95">
        <v>3348</v>
      </c>
      <c r="W143" s="95">
        <v>3272</v>
      </c>
      <c r="X143" s="95">
        <v>3198</v>
      </c>
      <c r="Y143" s="95">
        <v>3128</v>
      </c>
      <c r="Z143" s="95">
        <v>3116</v>
      </c>
      <c r="AA143" s="95"/>
      <c r="AB143" s="95"/>
      <c r="AC143" s="95"/>
      <c r="AD143" s="95"/>
      <c r="AE143" s="95"/>
      <c r="AF143" s="95"/>
      <c r="AG143" s="95"/>
      <c r="AH143" s="95"/>
      <c r="AI143" s="95"/>
      <c r="AJ143" s="95"/>
      <c r="AK143" s="95"/>
      <c r="AL143" s="95"/>
      <c r="AM143" s="95"/>
      <c r="AN143" s="95"/>
      <c r="AO143" s="95"/>
      <c r="AP143" s="95"/>
      <c r="AQ143" s="95"/>
      <c r="AR143" s="95"/>
      <c r="AS143" s="95"/>
      <c r="AT143" s="95"/>
      <c r="AU143" s="95"/>
      <c r="AV143" s="95"/>
      <c r="AW143" s="95"/>
      <c r="AX143" s="95"/>
      <c r="AY143" s="95"/>
      <c r="AZ143" s="95"/>
      <c r="BA143" s="95"/>
    </row>
    <row r="144" spans="1:53" x14ac:dyDescent="0.25">
      <c r="A144" s="95" t="s">
        <v>333</v>
      </c>
      <c r="B144" s="95" t="s">
        <v>359</v>
      </c>
      <c r="C144" s="95" t="s">
        <v>335</v>
      </c>
      <c r="D144" s="95" t="s">
        <v>114</v>
      </c>
      <c r="E144" s="95" t="s">
        <v>284</v>
      </c>
      <c r="F144" s="95" t="s">
        <v>336</v>
      </c>
      <c r="G144" s="95">
        <v>5184</v>
      </c>
      <c r="H144" s="95">
        <v>5540</v>
      </c>
      <c r="I144" s="95">
        <v>5851</v>
      </c>
      <c r="J144" s="95">
        <v>5899</v>
      </c>
      <c r="K144" s="95">
        <v>5630</v>
      </c>
      <c r="L144" s="95">
        <v>5280</v>
      </c>
      <c r="M144" s="95">
        <v>4859</v>
      </c>
      <c r="N144" s="95">
        <v>4277</v>
      </c>
      <c r="O144" s="95">
        <v>3848</v>
      </c>
      <c r="P144" s="95">
        <v>3570</v>
      </c>
      <c r="Q144" s="95">
        <v>3475</v>
      </c>
      <c r="R144" s="95">
        <v>3491</v>
      </c>
      <c r="S144" s="95">
        <v>3589</v>
      </c>
      <c r="T144" s="95">
        <v>3507</v>
      </c>
      <c r="U144" s="95">
        <v>3426</v>
      </c>
      <c r="V144" s="95">
        <v>3344</v>
      </c>
      <c r="W144" s="95">
        <v>3278</v>
      </c>
      <c r="X144" s="95">
        <v>3272</v>
      </c>
      <c r="Y144" s="95">
        <v>3337</v>
      </c>
      <c r="Z144" s="95">
        <v>3398</v>
      </c>
      <c r="AA144" s="95">
        <v>3455</v>
      </c>
      <c r="AB144" s="95">
        <v>3507</v>
      </c>
      <c r="AC144" s="95">
        <v>3555</v>
      </c>
      <c r="AD144" s="95">
        <v>3599</v>
      </c>
      <c r="AE144" s="95">
        <v>3639</v>
      </c>
      <c r="AF144" s="95">
        <v>3674</v>
      </c>
      <c r="AG144" s="95">
        <v>3702</v>
      </c>
      <c r="AH144" s="95">
        <v>3725</v>
      </c>
      <c r="AI144" s="95">
        <v>3745</v>
      </c>
      <c r="AJ144" s="95">
        <v>3759</v>
      </c>
      <c r="AK144" s="95">
        <v>3770</v>
      </c>
      <c r="AL144" s="95">
        <v>3776</v>
      </c>
      <c r="AM144" s="95">
        <v>3778</v>
      </c>
      <c r="AN144" s="95">
        <v>3775</v>
      </c>
      <c r="AO144" s="95">
        <v>3769</v>
      </c>
      <c r="AP144" s="95">
        <v>3758</v>
      </c>
      <c r="AQ144" s="95">
        <v>3743</v>
      </c>
      <c r="AR144" s="95">
        <v>3723</v>
      </c>
      <c r="AS144" s="95">
        <v>3700</v>
      </c>
      <c r="AT144" s="95">
        <v>3673</v>
      </c>
      <c r="AU144" s="95">
        <v>3640</v>
      </c>
      <c r="AV144" s="95">
        <v>3603</v>
      </c>
      <c r="AW144" s="95">
        <v>3563</v>
      </c>
      <c r="AX144" s="95">
        <v>3549</v>
      </c>
      <c r="AY144" s="95">
        <v>3568</v>
      </c>
      <c r="AZ144" s="95">
        <v>3585</v>
      </c>
      <c r="BA144" s="95">
        <v>3602</v>
      </c>
    </row>
    <row r="145" spans="1:53" x14ac:dyDescent="0.25">
      <c r="A145" s="95" t="s">
        <v>333</v>
      </c>
      <c r="B145" s="95" t="s">
        <v>359</v>
      </c>
      <c r="C145" s="95" t="s">
        <v>335</v>
      </c>
      <c r="D145" s="95" t="s">
        <v>115</v>
      </c>
      <c r="E145" s="95" t="s">
        <v>284</v>
      </c>
      <c r="F145" s="95" t="s">
        <v>336</v>
      </c>
      <c r="G145" s="95">
        <v>5184</v>
      </c>
      <c r="H145" s="95">
        <v>5540</v>
      </c>
      <c r="I145" s="95">
        <v>5851</v>
      </c>
      <c r="J145" s="95">
        <v>5899</v>
      </c>
      <c r="K145" s="95">
        <v>5630</v>
      </c>
      <c r="L145" s="95">
        <v>5280</v>
      </c>
      <c r="M145" s="95">
        <v>4859</v>
      </c>
      <c r="N145" s="95">
        <v>4277</v>
      </c>
      <c r="O145" s="95">
        <v>3848</v>
      </c>
      <c r="P145" s="95">
        <v>3570</v>
      </c>
      <c r="Q145" s="95">
        <v>3475</v>
      </c>
      <c r="R145" s="95">
        <v>3491</v>
      </c>
      <c r="S145" s="95">
        <v>3589</v>
      </c>
      <c r="T145" s="95">
        <v>3507</v>
      </c>
      <c r="U145" s="95">
        <v>3426</v>
      </c>
      <c r="V145" s="95">
        <v>3107</v>
      </c>
      <c r="W145" s="95">
        <v>2957</v>
      </c>
      <c r="X145" s="95">
        <v>2865</v>
      </c>
      <c r="Y145" s="95">
        <v>2833</v>
      </c>
      <c r="Z145" s="95">
        <v>2792</v>
      </c>
      <c r="AA145" s="95">
        <v>2740</v>
      </c>
      <c r="AB145" s="95">
        <v>2678</v>
      </c>
      <c r="AC145" s="95">
        <v>2606</v>
      </c>
      <c r="AD145" s="95">
        <v>2609</v>
      </c>
      <c r="AE145" s="95">
        <v>2637</v>
      </c>
      <c r="AF145" s="95">
        <v>2664</v>
      </c>
      <c r="AG145" s="95">
        <v>2658</v>
      </c>
      <c r="AH145" s="95">
        <v>2649</v>
      </c>
      <c r="AI145" s="95">
        <v>2637</v>
      </c>
      <c r="AJ145" s="95">
        <v>2623</v>
      </c>
      <c r="AK145" s="95">
        <v>2606</v>
      </c>
      <c r="AL145" s="95">
        <v>2587</v>
      </c>
      <c r="AM145" s="95">
        <v>2566</v>
      </c>
      <c r="AN145" s="95">
        <v>2543</v>
      </c>
      <c r="AO145" s="95">
        <v>2517</v>
      </c>
      <c r="AP145" s="95">
        <v>2490</v>
      </c>
      <c r="AQ145" s="95">
        <v>2468</v>
      </c>
      <c r="AR145" s="95">
        <v>2444</v>
      </c>
      <c r="AS145" s="95">
        <v>2418</v>
      </c>
      <c r="AT145" s="95">
        <v>2390</v>
      </c>
      <c r="AU145" s="95">
        <v>2360</v>
      </c>
      <c r="AV145" s="95">
        <v>2328</v>
      </c>
      <c r="AW145" s="95">
        <v>2294</v>
      </c>
      <c r="AX145" s="95">
        <v>2257</v>
      </c>
      <c r="AY145" s="95">
        <v>2218</v>
      </c>
      <c r="AZ145" s="95">
        <v>2178</v>
      </c>
      <c r="BA145" s="95">
        <v>2137</v>
      </c>
    </row>
    <row r="146" spans="1:53" x14ac:dyDescent="0.25">
      <c r="A146" s="95" t="s">
        <v>333</v>
      </c>
      <c r="B146" s="95" t="s">
        <v>360</v>
      </c>
      <c r="C146" s="95" t="s">
        <v>335</v>
      </c>
      <c r="D146" s="95" t="s">
        <v>103</v>
      </c>
      <c r="E146" s="95" t="s">
        <v>284</v>
      </c>
      <c r="F146" s="95" t="s">
        <v>336</v>
      </c>
      <c r="G146" s="95">
        <v>8363</v>
      </c>
      <c r="H146" s="95">
        <v>8462</v>
      </c>
      <c r="I146" s="95">
        <v>9743</v>
      </c>
      <c r="J146" s="95">
        <v>10506</v>
      </c>
      <c r="K146" s="95">
        <v>10711</v>
      </c>
      <c r="L146" s="95">
        <v>11617</v>
      </c>
      <c r="M146" s="95">
        <v>12384</v>
      </c>
      <c r="N146" s="95">
        <v>12851</v>
      </c>
      <c r="O146" s="95">
        <v>13159</v>
      </c>
      <c r="P146" s="95">
        <v>13453</v>
      </c>
      <c r="Q146" s="95">
        <v>12869</v>
      </c>
      <c r="R146" s="95">
        <v>12115</v>
      </c>
      <c r="S146" s="95">
        <v>11404</v>
      </c>
      <c r="T146" s="95">
        <v>10736</v>
      </c>
      <c r="U146" s="95">
        <v>10149</v>
      </c>
      <c r="V146" s="95">
        <v>8523</v>
      </c>
      <c r="W146" s="95">
        <v>7703</v>
      </c>
      <c r="X146" s="95">
        <v>7215</v>
      </c>
      <c r="Y146" s="95">
        <v>7026</v>
      </c>
      <c r="Z146" s="95">
        <v>6902</v>
      </c>
      <c r="AA146" s="95">
        <v>6808</v>
      </c>
      <c r="AB146" s="95">
        <v>6755</v>
      </c>
      <c r="AC146" s="95">
        <v>6720</v>
      </c>
      <c r="AD146" s="95">
        <v>6689</v>
      </c>
      <c r="AE146" s="95">
        <v>6661</v>
      </c>
      <c r="AF146" s="95">
        <v>6633</v>
      </c>
      <c r="AG146" s="95">
        <v>6590</v>
      </c>
      <c r="AH146" s="95">
        <v>6548</v>
      </c>
      <c r="AI146" s="95">
        <v>6508</v>
      </c>
      <c r="AJ146" s="95">
        <v>6469</v>
      </c>
      <c r="AK146" s="95">
        <v>6433</v>
      </c>
      <c r="AL146" s="95">
        <v>6396</v>
      </c>
      <c r="AM146" s="95">
        <v>6361</v>
      </c>
      <c r="AN146" s="95">
        <v>6327</v>
      </c>
      <c r="AO146" s="95">
        <v>6295</v>
      </c>
      <c r="AP146" s="95">
        <v>6264</v>
      </c>
      <c r="AQ146" s="95">
        <v>6241</v>
      </c>
      <c r="AR146" s="95">
        <v>6219</v>
      </c>
      <c r="AS146" s="95">
        <v>6198</v>
      </c>
      <c r="AT146" s="95">
        <v>6177</v>
      </c>
      <c r="AU146" s="95">
        <v>6158</v>
      </c>
      <c r="AV146" s="95">
        <v>6140</v>
      </c>
      <c r="AW146" s="95">
        <v>6122</v>
      </c>
      <c r="AX146" s="95">
        <v>6105</v>
      </c>
      <c r="AY146" s="95">
        <v>6089</v>
      </c>
      <c r="AZ146" s="95">
        <v>6073</v>
      </c>
      <c r="BA146" s="95">
        <v>6058</v>
      </c>
    </row>
    <row r="147" spans="1:53" x14ac:dyDescent="0.25">
      <c r="A147" s="95" t="s">
        <v>333</v>
      </c>
      <c r="B147" s="95" t="s">
        <v>360</v>
      </c>
      <c r="C147" s="95" t="s">
        <v>335</v>
      </c>
      <c r="D147" s="95" t="s">
        <v>101</v>
      </c>
      <c r="E147" s="95" t="s">
        <v>284</v>
      </c>
      <c r="F147" s="95" t="s">
        <v>336</v>
      </c>
      <c r="G147" s="95">
        <v>8363</v>
      </c>
      <c r="H147" s="95">
        <v>8462</v>
      </c>
      <c r="I147" s="95">
        <v>9743</v>
      </c>
      <c r="J147" s="95">
        <v>10506</v>
      </c>
      <c r="K147" s="95">
        <v>10711</v>
      </c>
      <c r="L147" s="95">
        <v>11617</v>
      </c>
      <c r="M147" s="95">
        <v>12384</v>
      </c>
      <c r="N147" s="95">
        <v>12851</v>
      </c>
      <c r="O147" s="95">
        <v>13159</v>
      </c>
      <c r="P147" s="95">
        <v>13453</v>
      </c>
      <c r="Q147" s="95">
        <v>12869</v>
      </c>
      <c r="R147" s="95">
        <v>12115</v>
      </c>
      <c r="S147" s="95">
        <v>11404</v>
      </c>
      <c r="T147" s="95">
        <v>10736</v>
      </c>
      <c r="U147" s="95">
        <v>10149</v>
      </c>
      <c r="V147" s="95">
        <v>9995</v>
      </c>
      <c r="W147" s="95">
        <v>9565</v>
      </c>
      <c r="X147" s="95">
        <v>9107</v>
      </c>
      <c r="Y147" s="95">
        <v>9159</v>
      </c>
      <c r="Z147" s="95">
        <v>9234</v>
      </c>
      <c r="AA147" s="95">
        <v>9327</v>
      </c>
      <c r="AB147" s="95">
        <v>9470</v>
      </c>
      <c r="AC147" s="95">
        <v>9647</v>
      </c>
      <c r="AD147" s="95">
        <v>9856</v>
      </c>
      <c r="AE147" s="95">
        <v>10064</v>
      </c>
      <c r="AF147" s="95">
        <v>10271</v>
      </c>
      <c r="AG147" s="95">
        <v>10472</v>
      </c>
      <c r="AH147" s="95">
        <v>10675</v>
      </c>
      <c r="AI147" s="95">
        <v>10879</v>
      </c>
      <c r="AJ147" s="95">
        <v>11083</v>
      </c>
      <c r="AK147" s="95">
        <v>11288</v>
      </c>
      <c r="AL147" s="95">
        <v>11493</v>
      </c>
      <c r="AM147" s="95">
        <v>11701</v>
      </c>
      <c r="AN147" s="95">
        <v>11908</v>
      </c>
      <c r="AO147" s="95">
        <v>12118</v>
      </c>
      <c r="AP147" s="95">
        <v>12331</v>
      </c>
      <c r="AQ147" s="95">
        <v>12560</v>
      </c>
      <c r="AR147" s="95">
        <v>12790</v>
      </c>
      <c r="AS147" s="95">
        <v>13024</v>
      </c>
      <c r="AT147" s="95">
        <v>13260</v>
      </c>
      <c r="AU147" s="95">
        <v>13497</v>
      </c>
      <c r="AV147" s="95">
        <v>13737</v>
      </c>
      <c r="AW147" s="95">
        <v>13979</v>
      </c>
      <c r="AX147" s="95">
        <v>14223</v>
      </c>
      <c r="AY147" s="95">
        <v>14469</v>
      </c>
      <c r="AZ147" s="95">
        <v>14718</v>
      </c>
      <c r="BA147" s="95">
        <v>14970</v>
      </c>
    </row>
    <row r="148" spans="1:53" x14ac:dyDescent="0.25">
      <c r="A148" s="95" t="s">
        <v>333</v>
      </c>
      <c r="B148" s="95" t="s">
        <v>360</v>
      </c>
      <c r="C148" s="95" t="s">
        <v>335</v>
      </c>
      <c r="D148" s="95" t="s">
        <v>232</v>
      </c>
      <c r="E148" s="95" t="s">
        <v>284</v>
      </c>
      <c r="F148" s="95" t="s">
        <v>336</v>
      </c>
      <c r="G148" s="95">
        <v>8363</v>
      </c>
      <c r="H148" s="95">
        <v>8462</v>
      </c>
      <c r="I148" s="95">
        <v>9743</v>
      </c>
      <c r="J148" s="95">
        <v>10506</v>
      </c>
      <c r="K148" s="95">
        <v>10711</v>
      </c>
      <c r="L148" s="95">
        <v>11617</v>
      </c>
      <c r="M148" s="95">
        <v>12384</v>
      </c>
      <c r="N148" s="95">
        <v>12851</v>
      </c>
      <c r="O148" s="95">
        <v>13159</v>
      </c>
      <c r="P148" s="95">
        <v>13453</v>
      </c>
      <c r="Q148" s="95">
        <v>12869</v>
      </c>
      <c r="R148" s="95">
        <v>12115</v>
      </c>
      <c r="S148" s="95">
        <v>11404</v>
      </c>
      <c r="T148" s="95">
        <v>10736</v>
      </c>
      <c r="U148" s="95">
        <v>10149</v>
      </c>
      <c r="V148" s="95">
        <v>9615</v>
      </c>
      <c r="W148" s="95">
        <v>9073</v>
      </c>
      <c r="X148" s="95">
        <v>8523</v>
      </c>
      <c r="Y148" s="95">
        <v>8496</v>
      </c>
      <c r="Z148" s="95">
        <v>8498</v>
      </c>
      <c r="AA148" s="95"/>
      <c r="AB148" s="95"/>
      <c r="AC148" s="95"/>
      <c r="AD148" s="95"/>
      <c r="AE148" s="95"/>
      <c r="AF148" s="95"/>
      <c r="AG148" s="95"/>
      <c r="AH148" s="95"/>
      <c r="AI148" s="95"/>
      <c r="AJ148" s="95"/>
      <c r="AK148" s="95"/>
      <c r="AL148" s="95"/>
      <c r="AM148" s="95"/>
      <c r="AN148" s="95"/>
      <c r="AO148" s="95"/>
      <c r="AP148" s="95"/>
      <c r="AQ148" s="95"/>
      <c r="AR148" s="95"/>
      <c r="AS148" s="95"/>
      <c r="AT148" s="95"/>
      <c r="AU148" s="95"/>
      <c r="AV148" s="95"/>
      <c r="AW148" s="95"/>
      <c r="AX148" s="95"/>
      <c r="AY148" s="95"/>
      <c r="AZ148" s="95"/>
      <c r="BA148" s="95"/>
    </row>
    <row r="149" spans="1:53" x14ac:dyDescent="0.25">
      <c r="A149" s="95" t="s">
        <v>333</v>
      </c>
      <c r="B149" s="95" t="s">
        <v>360</v>
      </c>
      <c r="C149" s="95" t="s">
        <v>335</v>
      </c>
      <c r="D149" s="95" t="s">
        <v>114</v>
      </c>
      <c r="E149" s="95" t="s">
        <v>284</v>
      </c>
      <c r="F149" s="95" t="s">
        <v>336</v>
      </c>
      <c r="G149" s="95">
        <v>8363</v>
      </c>
      <c r="H149" s="95">
        <v>8462</v>
      </c>
      <c r="I149" s="95">
        <v>9743</v>
      </c>
      <c r="J149" s="95">
        <v>10506</v>
      </c>
      <c r="K149" s="95">
        <v>10711</v>
      </c>
      <c r="L149" s="95">
        <v>11617</v>
      </c>
      <c r="M149" s="95">
        <v>12384</v>
      </c>
      <c r="N149" s="95">
        <v>12851</v>
      </c>
      <c r="O149" s="95">
        <v>13159</v>
      </c>
      <c r="P149" s="95">
        <v>13453</v>
      </c>
      <c r="Q149" s="95">
        <v>12869</v>
      </c>
      <c r="R149" s="95">
        <v>12115</v>
      </c>
      <c r="S149" s="95">
        <v>11404</v>
      </c>
      <c r="T149" s="95">
        <v>10736</v>
      </c>
      <c r="U149" s="95">
        <v>10149</v>
      </c>
      <c r="V149" s="95">
        <v>10225</v>
      </c>
      <c r="W149" s="95">
        <v>9872</v>
      </c>
      <c r="X149" s="95">
        <v>9490</v>
      </c>
      <c r="Y149" s="95">
        <v>9243</v>
      </c>
      <c r="Z149" s="95">
        <v>9320</v>
      </c>
      <c r="AA149" s="95">
        <v>9410</v>
      </c>
      <c r="AB149" s="95">
        <v>9520</v>
      </c>
      <c r="AC149" s="95">
        <v>9667</v>
      </c>
      <c r="AD149" s="95">
        <v>9856</v>
      </c>
      <c r="AE149" s="95">
        <v>10064</v>
      </c>
      <c r="AF149" s="95">
        <v>10271</v>
      </c>
      <c r="AG149" s="95">
        <v>10469</v>
      </c>
      <c r="AH149" s="95">
        <v>10670</v>
      </c>
      <c r="AI149" s="95">
        <v>10871</v>
      </c>
      <c r="AJ149" s="95">
        <v>11072</v>
      </c>
      <c r="AK149" s="95">
        <v>11275</v>
      </c>
      <c r="AL149" s="95">
        <v>11476</v>
      </c>
      <c r="AM149" s="95">
        <v>11682</v>
      </c>
      <c r="AN149" s="95">
        <v>11886</v>
      </c>
      <c r="AO149" s="95">
        <v>12093</v>
      </c>
      <c r="AP149" s="95">
        <v>12303</v>
      </c>
      <c r="AQ149" s="95">
        <v>12531</v>
      </c>
      <c r="AR149" s="95">
        <v>12760</v>
      </c>
      <c r="AS149" s="95">
        <v>12993</v>
      </c>
      <c r="AT149" s="95">
        <v>13227</v>
      </c>
      <c r="AU149" s="95">
        <v>13463</v>
      </c>
      <c r="AV149" s="95">
        <v>13702</v>
      </c>
      <c r="AW149" s="95">
        <v>13943</v>
      </c>
      <c r="AX149" s="95">
        <v>14186</v>
      </c>
      <c r="AY149" s="95">
        <v>14429</v>
      </c>
      <c r="AZ149" s="95">
        <v>14678</v>
      </c>
      <c r="BA149" s="95">
        <v>14929</v>
      </c>
    </row>
    <row r="150" spans="1:53" x14ac:dyDescent="0.25">
      <c r="A150" s="95" t="s">
        <v>333</v>
      </c>
      <c r="B150" s="95" t="s">
        <v>360</v>
      </c>
      <c r="C150" s="95" t="s">
        <v>335</v>
      </c>
      <c r="D150" s="95" t="s">
        <v>115</v>
      </c>
      <c r="E150" s="95" t="s">
        <v>284</v>
      </c>
      <c r="F150" s="95" t="s">
        <v>336</v>
      </c>
      <c r="G150" s="95">
        <v>8363</v>
      </c>
      <c r="H150" s="95">
        <v>8462</v>
      </c>
      <c r="I150" s="95">
        <v>9743</v>
      </c>
      <c r="J150" s="95">
        <v>10506</v>
      </c>
      <c r="K150" s="95">
        <v>10711</v>
      </c>
      <c r="L150" s="95">
        <v>11617</v>
      </c>
      <c r="M150" s="95">
        <v>12384</v>
      </c>
      <c r="N150" s="95">
        <v>12851</v>
      </c>
      <c r="O150" s="95">
        <v>13159</v>
      </c>
      <c r="P150" s="95">
        <v>13453</v>
      </c>
      <c r="Q150" s="95">
        <v>12869</v>
      </c>
      <c r="R150" s="95">
        <v>12115</v>
      </c>
      <c r="S150" s="95">
        <v>11404</v>
      </c>
      <c r="T150" s="95">
        <v>10736</v>
      </c>
      <c r="U150" s="95">
        <v>10149</v>
      </c>
      <c r="V150" s="95">
        <v>8523</v>
      </c>
      <c r="W150" s="95">
        <v>7703</v>
      </c>
      <c r="X150" s="95">
        <v>7215</v>
      </c>
      <c r="Y150" s="95">
        <v>7026</v>
      </c>
      <c r="Z150" s="95">
        <v>6902</v>
      </c>
      <c r="AA150" s="95">
        <v>6808</v>
      </c>
      <c r="AB150" s="95">
        <v>6755</v>
      </c>
      <c r="AC150" s="95">
        <v>6720</v>
      </c>
      <c r="AD150" s="95">
        <v>6689</v>
      </c>
      <c r="AE150" s="95">
        <v>6661</v>
      </c>
      <c r="AF150" s="95">
        <v>6633</v>
      </c>
      <c r="AG150" s="95">
        <v>6590</v>
      </c>
      <c r="AH150" s="95">
        <v>6548</v>
      </c>
      <c r="AI150" s="95">
        <v>6508</v>
      </c>
      <c r="AJ150" s="95">
        <v>6469</v>
      </c>
      <c r="AK150" s="95">
        <v>6433</v>
      </c>
      <c r="AL150" s="95">
        <v>6396</v>
      </c>
      <c r="AM150" s="95">
        <v>6361</v>
      </c>
      <c r="AN150" s="95">
        <v>6327</v>
      </c>
      <c r="AO150" s="95">
        <v>6295</v>
      </c>
      <c r="AP150" s="95">
        <v>6264</v>
      </c>
      <c r="AQ150" s="95">
        <v>6241</v>
      </c>
      <c r="AR150" s="95">
        <v>6219</v>
      </c>
      <c r="AS150" s="95">
        <v>6198</v>
      </c>
      <c r="AT150" s="95">
        <v>6177</v>
      </c>
      <c r="AU150" s="95">
        <v>6158</v>
      </c>
      <c r="AV150" s="95">
        <v>6140</v>
      </c>
      <c r="AW150" s="95">
        <v>6122</v>
      </c>
      <c r="AX150" s="95">
        <v>6105</v>
      </c>
      <c r="AY150" s="95">
        <v>6089</v>
      </c>
      <c r="AZ150" s="95">
        <v>6073</v>
      </c>
      <c r="BA150" s="95">
        <v>6058</v>
      </c>
    </row>
    <row r="151" spans="1:53" x14ac:dyDescent="0.25">
      <c r="A151" s="95" t="s">
        <v>333</v>
      </c>
      <c r="B151" s="95" t="s">
        <v>361</v>
      </c>
      <c r="C151" s="95" t="s">
        <v>335</v>
      </c>
      <c r="D151" s="95" t="s">
        <v>103</v>
      </c>
      <c r="E151" s="95" t="s">
        <v>284</v>
      </c>
      <c r="F151" s="95" t="s">
        <v>336</v>
      </c>
      <c r="G151" s="95">
        <v>11522</v>
      </c>
      <c r="H151" s="95">
        <v>11711</v>
      </c>
      <c r="I151" s="95">
        <v>11728</v>
      </c>
      <c r="J151" s="95">
        <v>11623</v>
      </c>
      <c r="K151" s="95">
        <v>11235</v>
      </c>
      <c r="L151" s="95">
        <v>11434</v>
      </c>
      <c r="M151" s="95">
        <v>11618</v>
      </c>
      <c r="N151" s="95">
        <v>11932</v>
      </c>
      <c r="O151" s="95">
        <v>11917</v>
      </c>
      <c r="P151" s="95">
        <v>11960</v>
      </c>
      <c r="Q151" s="95">
        <v>11996</v>
      </c>
      <c r="R151" s="95">
        <v>12107</v>
      </c>
      <c r="S151" s="95">
        <v>12104</v>
      </c>
      <c r="T151" s="95">
        <v>12139</v>
      </c>
      <c r="U151" s="95">
        <v>12208</v>
      </c>
      <c r="V151" s="95">
        <v>12232</v>
      </c>
      <c r="W151" s="95">
        <v>12088</v>
      </c>
      <c r="X151" s="95">
        <v>11939</v>
      </c>
      <c r="Y151" s="95">
        <v>11789</v>
      </c>
      <c r="Z151" s="95">
        <v>11642</v>
      </c>
      <c r="AA151" s="95">
        <v>11494</v>
      </c>
      <c r="AB151" s="95">
        <v>11347</v>
      </c>
      <c r="AC151" s="95">
        <v>11201</v>
      </c>
      <c r="AD151" s="95">
        <v>11054</v>
      </c>
      <c r="AE151" s="95">
        <v>10909</v>
      </c>
      <c r="AF151" s="95">
        <v>10763</v>
      </c>
      <c r="AG151" s="95">
        <v>10685</v>
      </c>
      <c r="AH151" s="95">
        <v>10603</v>
      </c>
      <c r="AI151" s="95">
        <v>10520</v>
      </c>
      <c r="AJ151" s="95">
        <v>10434</v>
      </c>
      <c r="AK151" s="95">
        <v>10340</v>
      </c>
      <c r="AL151" s="95">
        <v>10243</v>
      </c>
      <c r="AM151" s="95">
        <v>10146</v>
      </c>
      <c r="AN151" s="95">
        <v>10047</v>
      </c>
      <c r="AO151" s="95">
        <v>9948</v>
      </c>
      <c r="AP151" s="95">
        <v>9847</v>
      </c>
      <c r="AQ151" s="95">
        <v>9795</v>
      </c>
      <c r="AR151" s="95">
        <v>9741</v>
      </c>
      <c r="AS151" s="95">
        <v>9685</v>
      </c>
      <c r="AT151" s="95">
        <v>9630</v>
      </c>
      <c r="AU151" s="95">
        <v>9572</v>
      </c>
      <c r="AV151" s="95">
        <v>9513</v>
      </c>
      <c r="AW151" s="95">
        <v>9454</v>
      </c>
      <c r="AX151" s="95">
        <v>9393</v>
      </c>
      <c r="AY151" s="95">
        <v>9330</v>
      </c>
      <c r="AZ151" s="95">
        <v>9267</v>
      </c>
      <c r="BA151" s="95">
        <v>9196</v>
      </c>
    </row>
    <row r="152" spans="1:53" x14ac:dyDescent="0.25">
      <c r="A152" s="95" t="s">
        <v>333</v>
      </c>
      <c r="B152" s="95" t="s">
        <v>361</v>
      </c>
      <c r="C152" s="95" t="s">
        <v>335</v>
      </c>
      <c r="D152" s="95" t="s">
        <v>101</v>
      </c>
      <c r="E152" s="95" t="s">
        <v>284</v>
      </c>
      <c r="F152" s="95" t="s">
        <v>336</v>
      </c>
      <c r="G152" s="95">
        <v>11522</v>
      </c>
      <c r="H152" s="95">
        <v>11711</v>
      </c>
      <c r="I152" s="95">
        <v>11728</v>
      </c>
      <c r="J152" s="95">
        <v>11623</v>
      </c>
      <c r="K152" s="95">
        <v>11235</v>
      </c>
      <c r="L152" s="95">
        <v>11434</v>
      </c>
      <c r="M152" s="95">
        <v>11618</v>
      </c>
      <c r="N152" s="95">
        <v>11932</v>
      </c>
      <c r="O152" s="95">
        <v>11917</v>
      </c>
      <c r="P152" s="95">
        <v>11960</v>
      </c>
      <c r="Q152" s="95">
        <v>11996</v>
      </c>
      <c r="R152" s="95">
        <v>12107</v>
      </c>
      <c r="S152" s="95">
        <v>12104</v>
      </c>
      <c r="T152" s="95">
        <v>12139</v>
      </c>
      <c r="U152" s="95">
        <v>12208</v>
      </c>
      <c r="V152" s="95">
        <v>12317</v>
      </c>
      <c r="W152" s="95">
        <v>12402</v>
      </c>
      <c r="X152" s="95">
        <v>12478</v>
      </c>
      <c r="Y152" s="95">
        <v>12549</v>
      </c>
      <c r="Z152" s="95">
        <v>12619</v>
      </c>
      <c r="AA152" s="95">
        <v>12686</v>
      </c>
      <c r="AB152" s="95">
        <v>12751</v>
      </c>
      <c r="AC152" s="95">
        <v>12813</v>
      </c>
      <c r="AD152" s="95">
        <v>12872</v>
      </c>
      <c r="AE152" s="95">
        <v>12928</v>
      </c>
      <c r="AF152" s="95">
        <v>12984</v>
      </c>
      <c r="AG152" s="95">
        <v>13019</v>
      </c>
      <c r="AH152" s="95">
        <v>13052</v>
      </c>
      <c r="AI152" s="95">
        <v>13083</v>
      </c>
      <c r="AJ152" s="95">
        <v>13111</v>
      </c>
      <c r="AK152" s="95">
        <v>13138</v>
      </c>
      <c r="AL152" s="95">
        <v>13163</v>
      </c>
      <c r="AM152" s="95">
        <v>13185</v>
      </c>
      <c r="AN152" s="95">
        <v>13207</v>
      </c>
      <c r="AO152" s="95">
        <v>13218</v>
      </c>
      <c r="AP152" s="95">
        <v>13231</v>
      </c>
      <c r="AQ152" s="95">
        <v>13246</v>
      </c>
      <c r="AR152" s="95">
        <v>13259</v>
      </c>
      <c r="AS152" s="95">
        <v>13274</v>
      </c>
      <c r="AT152" s="95">
        <v>13285</v>
      </c>
      <c r="AU152" s="95">
        <v>13297</v>
      </c>
      <c r="AV152" s="95">
        <v>13305</v>
      </c>
      <c r="AW152" s="95">
        <v>13311</v>
      </c>
      <c r="AX152" s="95">
        <v>13318</v>
      </c>
      <c r="AY152" s="95">
        <v>13321</v>
      </c>
      <c r="AZ152" s="95">
        <v>13325</v>
      </c>
      <c r="BA152" s="95">
        <v>13328</v>
      </c>
    </row>
    <row r="153" spans="1:53" x14ac:dyDescent="0.25">
      <c r="A153" s="95" t="s">
        <v>333</v>
      </c>
      <c r="B153" s="95" t="s">
        <v>361</v>
      </c>
      <c r="C153" s="95" t="s">
        <v>335</v>
      </c>
      <c r="D153" s="95" t="s">
        <v>232</v>
      </c>
      <c r="E153" s="95" t="s">
        <v>284</v>
      </c>
      <c r="F153" s="95" t="s">
        <v>336</v>
      </c>
      <c r="G153" s="95">
        <v>11522</v>
      </c>
      <c r="H153" s="95">
        <v>11711</v>
      </c>
      <c r="I153" s="95">
        <v>11728</v>
      </c>
      <c r="J153" s="95">
        <v>11623</v>
      </c>
      <c r="K153" s="95">
        <v>11235</v>
      </c>
      <c r="L153" s="95">
        <v>11434</v>
      </c>
      <c r="M153" s="95">
        <v>11618</v>
      </c>
      <c r="N153" s="95">
        <v>11932</v>
      </c>
      <c r="O153" s="95">
        <v>11917</v>
      </c>
      <c r="P153" s="95">
        <v>11960</v>
      </c>
      <c r="Q153" s="95">
        <v>11996</v>
      </c>
      <c r="R153" s="95">
        <v>12107</v>
      </c>
      <c r="S153" s="95">
        <v>12104</v>
      </c>
      <c r="T153" s="95">
        <v>12139</v>
      </c>
      <c r="U153" s="95">
        <v>12208</v>
      </c>
      <c r="V153" s="95">
        <v>12288</v>
      </c>
      <c r="W153" s="95">
        <v>12365</v>
      </c>
      <c r="X153" s="95">
        <v>12436</v>
      </c>
      <c r="Y153" s="95">
        <v>12502</v>
      </c>
      <c r="Z153" s="95">
        <v>12568</v>
      </c>
      <c r="AA153" s="95"/>
      <c r="AB153" s="95"/>
      <c r="AC153" s="95"/>
      <c r="AD153" s="95"/>
      <c r="AE153" s="95"/>
      <c r="AF153" s="95"/>
      <c r="AG153" s="95"/>
      <c r="AH153" s="95"/>
      <c r="AI153" s="95"/>
      <c r="AJ153" s="95"/>
      <c r="AK153" s="95"/>
      <c r="AL153" s="95"/>
      <c r="AM153" s="95"/>
      <c r="AN153" s="95"/>
      <c r="AO153" s="95"/>
      <c r="AP153" s="95"/>
      <c r="AQ153" s="95"/>
      <c r="AR153" s="95"/>
      <c r="AS153" s="95"/>
      <c r="AT153" s="95"/>
      <c r="AU153" s="95"/>
      <c r="AV153" s="95"/>
      <c r="AW153" s="95"/>
      <c r="AX153" s="95"/>
      <c r="AY153" s="95"/>
      <c r="AZ153" s="95"/>
      <c r="BA153" s="95"/>
    </row>
    <row r="154" spans="1:53" x14ac:dyDescent="0.25">
      <c r="A154" s="95" t="s">
        <v>333</v>
      </c>
      <c r="B154" s="95" t="s">
        <v>361</v>
      </c>
      <c r="C154" s="95" t="s">
        <v>335</v>
      </c>
      <c r="D154" s="95" t="s">
        <v>114</v>
      </c>
      <c r="E154" s="95" t="s">
        <v>284</v>
      </c>
      <c r="F154" s="95" t="s">
        <v>336</v>
      </c>
      <c r="G154" s="95">
        <v>11522</v>
      </c>
      <c r="H154" s="95">
        <v>11711</v>
      </c>
      <c r="I154" s="95">
        <v>11728</v>
      </c>
      <c r="J154" s="95">
        <v>11623</v>
      </c>
      <c r="K154" s="95">
        <v>11235</v>
      </c>
      <c r="L154" s="95">
        <v>11434</v>
      </c>
      <c r="M154" s="95">
        <v>11618</v>
      </c>
      <c r="N154" s="95">
        <v>11932</v>
      </c>
      <c r="O154" s="95">
        <v>11917</v>
      </c>
      <c r="P154" s="95">
        <v>11960</v>
      </c>
      <c r="Q154" s="95">
        <v>11996</v>
      </c>
      <c r="R154" s="95">
        <v>12107</v>
      </c>
      <c r="S154" s="95">
        <v>12104</v>
      </c>
      <c r="T154" s="95">
        <v>12139</v>
      </c>
      <c r="U154" s="95">
        <v>12208</v>
      </c>
      <c r="V154" s="95">
        <v>12353</v>
      </c>
      <c r="W154" s="95">
        <v>12450</v>
      </c>
      <c r="X154" s="95">
        <v>12538</v>
      </c>
      <c r="Y154" s="95">
        <v>12624</v>
      </c>
      <c r="Z154" s="95">
        <v>12706</v>
      </c>
      <c r="AA154" s="95">
        <v>12787</v>
      </c>
      <c r="AB154" s="95">
        <v>12866</v>
      </c>
      <c r="AC154" s="95">
        <v>12943</v>
      </c>
      <c r="AD154" s="95">
        <v>13017</v>
      </c>
      <c r="AE154" s="95">
        <v>13089</v>
      </c>
      <c r="AF154" s="95">
        <v>13159</v>
      </c>
      <c r="AG154" s="95">
        <v>13211</v>
      </c>
      <c r="AH154" s="95">
        <v>13260</v>
      </c>
      <c r="AI154" s="95">
        <v>13307</v>
      </c>
      <c r="AJ154" s="95">
        <v>13352</v>
      </c>
      <c r="AK154" s="95">
        <v>13397</v>
      </c>
      <c r="AL154" s="95">
        <v>13438</v>
      </c>
      <c r="AM154" s="95">
        <v>13478</v>
      </c>
      <c r="AN154" s="95">
        <v>13517</v>
      </c>
      <c r="AO154" s="95">
        <v>13547</v>
      </c>
      <c r="AP154" s="95">
        <v>13578</v>
      </c>
      <c r="AQ154" s="95">
        <v>13613</v>
      </c>
      <c r="AR154" s="95">
        <v>13647</v>
      </c>
      <c r="AS154" s="95">
        <v>13680</v>
      </c>
      <c r="AT154" s="95">
        <v>13712</v>
      </c>
      <c r="AU154" s="95">
        <v>13743</v>
      </c>
      <c r="AV154" s="95">
        <v>13773</v>
      </c>
      <c r="AW154" s="95">
        <v>13802</v>
      </c>
      <c r="AX154" s="95">
        <v>13829</v>
      </c>
      <c r="AY154" s="95">
        <v>13854</v>
      </c>
      <c r="AZ154" s="95">
        <v>13880</v>
      </c>
      <c r="BA154" s="95">
        <v>13906</v>
      </c>
    </row>
    <row r="155" spans="1:53" x14ac:dyDescent="0.25">
      <c r="A155" s="95" t="s">
        <v>333</v>
      </c>
      <c r="B155" s="95" t="s">
        <v>361</v>
      </c>
      <c r="C155" s="95" t="s">
        <v>335</v>
      </c>
      <c r="D155" s="95" t="s">
        <v>115</v>
      </c>
      <c r="E155" s="95" t="s">
        <v>284</v>
      </c>
      <c r="F155" s="95" t="s">
        <v>336</v>
      </c>
      <c r="G155" s="95">
        <v>11522</v>
      </c>
      <c r="H155" s="95">
        <v>11711</v>
      </c>
      <c r="I155" s="95">
        <v>11728</v>
      </c>
      <c r="J155" s="95">
        <v>11623</v>
      </c>
      <c r="K155" s="95">
        <v>11235</v>
      </c>
      <c r="L155" s="95">
        <v>11434</v>
      </c>
      <c r="M155" s="95">
        <v>11618</v>
      </c>
      <c r="N155" s="95">
        <v>11932</v>
      </c>
      <c r="O155" s="95">
        <v>11917</v>
      </c>
      <c r="P155" s="95">
        <v>11960</v>
      </c>
      <c r="Q155" s="95">
        <v>11996</v>
      </c>
      <c r="R155" s="95">
        <v>12107</v>
      </c>
      <c r="S155" s="95">
        <v>12104</v>
      </c>
      <c r="T155" s="95">
        <v>12139</v>
      </c>
      <c r="U155" s="95">
        <v>12208</v>
      </c>
      <c r="V155" s="95">
        <v>12232</v>
      </c>
      <c r="W155" s="95">
        <v>12293</v>
      </c>
      <c r="X155" s="95">
        <v>12349</v>
      </c>
      <c r="Y155" s="95">
        <v>12399</v>
      </c>
      <c r="Z155" s="95">
        <v>12450</v>
      </c>
      <c r="AA155" s="95">
        <v>12498</v>
      </c>
      <c r="AB155" s="95">
        <v>12543</v>
      </c>
      <c r="AC155" s="95">
        <v>12587</v>
      </c>
      <c r="AD155" s="95">
        <v>12626</v>
      </c>
      <c r="AE155" s="95">
        <v>12664</v>
      </c>
      <c r="AF155" s="95">
        <v>12699</v>
      </c>
      <c r="AG155" s="95">
        <v>12703</v>
      </c>
      <c r="AH155" s="95">
        <v>12703</v>
      </c>
      <c r="AI155" s="95">
        <v>12701</v>
      </c>
      <c r="AJ155" s="95">
        <v>12697</v>
      </c>
      <c r="AK155" s="95">
        <v>12682</v>
      </c>
      <c r="AL155" s="95">
        <v>12666</v>
      </c>
      <c r="AM155" s="95">
        <v>12648</v>
      </c>
      <c r="AN155" s="95">
        <v>12628</v>
      </c>
      <c r="AO155" s="95">
        <v>12606</v>
      </c>
      <c r="AP155" s="95">
        <v>12582</v>
      </c>
      <c r="AQ155" s="95">
        <v>12565</v>
      </c>
      <c r="AR155" s="95">
        <v>12544</v>
      </c>
      <c r="AS155" s="95">
        <v>12521</v>
      </c>
      <c r="AT155" s="95">
        <v>12497</v>
      </c>
      <c r="AU155" s="95">
        <v>12471</v>
      </c>
      <c r="AV155" s="95">
        <v>12443</v>
      </c>
      <c r="AW155" s="95">
        <v>12414</v>
      </c>
      <c r="AX155" s="95">
        <v>12383</v>
      </c>
      <c r="AY155" s="95">
        <v>12349</v>
      </c>
      <c r="AZ155" s="95">
        <v>12314</v>
      </c>
      <c r="BA155" s="95">
        <v>12266</v>
      </c>
    </row>
    <row r="156" spans="1:53" x14ac:dyDescent="0.25">
      <c r="A156" s="95" t="s">
        <v>333</v>
      </c>
      <c r="B156" s="95" t="s">
        <v>362</v>
      </c>
      <c r="C156" s="95" t="s">
        <v>293</v>
      </c>
      <c r="D156" s="95" t="s">
        <v>103</v>
      </c>
      <c r="E156" s="95" t="s">
        <v>284</v>
      </c>
      <c r="F156" s="95" t="s">
        <v>339</v>
      </c>
      <c r="G156" s="217">
        <v>0</v>
      </c>
      <c r="H156" s="217">
        <v>0</v>
      </c>
      <c r="I156" s="217">
        <v>0</v>
      </c>
      <c r="J156" s="217">
        <v>0</v>
      </c>
      <c r="K156" s="217">
        <v>0</v>
      </c>
      <c r="L156" s="217">
        <v>0</v>
      </c>
      <c r="M156" s="217">
        <v>0</v>
      </c>
      <c r="N156" s="217">
        <v>0</v>
      </c>
      <c r="O156" s="217">
        <v>0</v>
      </c>
      <c r="P156" s="217">
        <v>0</v>
      </c>
      <c r="Q156" s="217">
        <v>0</v>
      </c>
      <c r="R156" s="217">
        <v>0</v>
      </c>
      <c r="S156" s="217">
        <v>0</v>
      </c>
      <c r="T156" s="217">
        <v>0</v>
      </c>
      <c r="U156" s="217">
        <v>0</v>
      </c>
      <c r="V156" s="217">
        <v>0</v>
      </c>
      <c r="W156" s="217">
        <v>-0.1</v>
      </c>
      <c r="X156" s="217">
        <v>-0.2</v>
      </c>
      <c r="Y156" s="217">
        <v>-0.3</v>
      </c>
      <c r="Z156" s="217">
        <v>-0.4</v>
      </c>
      <c r="AA156" s="217">
        <v>-0.5</v>
      </c>
      <c r="AB156" s="217">
        <v>-0.6</v>
      </c>
      <c r="AC156" s="217">
        <v>-0.6</v>
      </c>
      <c r="AD156" s="217">
        <v>-0.7</v>
      </c>
      <c r="AE156" s="217">
        <v>-0.8</v>
      </c>
      <c r="AF156" s="217">
        <v>-0.8</v>
      </c>
      <c r="AG156" s="217">
        <v>-0.9</v>
      </c>
      <c r="AH156" s="217">
        <v>-0.9</v>
      </c>
      <c r="AI156" s="217">
        <v>-1</v>
      </c>
      <c r="AJ156" s="217">
        <v>-1.1000000000000001</v>
      </c>
      <c r="AK156" s="217">
        <v>-1.2</v>
      </c>
      <c r="AL156" s="217">
        <v>-1.2</v>
      </c>
      <c r="AM156" s="217">
        <v>-1.3</v>
      </c>
      <c r="AN156" s="217">
        <v>-1.4</v>
      </c>
      <c r="AO156" s="217">
        <v>-1.4</v>
      </c>
      <c r="AP156" s="217">
        <v>-1.5</v>
      </c>
      <c r="AQ156" s="217">
        <v>-1.5</v>
      </c>
      <c r="AR156" s="217">
        <v>-1.6</v>
      </c>
      <c r="AS156" s="217">
        <v>-1.6</v>
      </c>
      <c r="AT156" s="217">
        <v>-1.6</v>
      </c>
      <c r="AU156" s="217">
        <v>-1.6</v>
      </c>
      <c r="AV156" s="217">
        <v>-1.6</v>
      </c>
      <c r="AW156" s="217">
        <v>-1.6</v>
      </c>
      <c r="AX156" s="217">
        <v>-1.6</v>
      </c>
      <c r="AY156" s="217">
        <v>-1.6</v>
      </c>
      <c r="AZ156" s="371">
        <v>-1.6</v>
      </c>
      <c r="BA156" s="81"/>
    </row>
    <row r="157" spans="1:53" x14ac:dyDescent="0.25">
      <c r="A157" s="95" t="s">
        <v>333</v>
      </c>
      <c r="B157" s="95" t="s">
        <v>362</v>
      </c>
      <c r="C157" s="95" t="s">
        <v>293</v>
      </c>
      <c r="D157" s="95" t="s">
        <v>103</v>
      </c>
      <c r="E157" s="95" t="s">
        <v>284</v>
      </c>
      <c r="F157" s="95" t="s">
        <v>340</v>
      </c>
      <c r="G157" s="217">
        <v>0</v>
      </c>
      <c r="H157" s="217">
        <v>0</v>
      </c>
      <c r="I157" s="217">
        <v>0</v>
      </c>
      <c r="J157" s="217">
        <v>0</v>
      </c>
      <c r="K157" s="217">
        <v>0</v>
      </c>
      <c r="L157" s="217">
        <v>0</v>
      </c>
      <c r="M157" s="217">
        <v>0</v>
      </c>
      <c r="N157" s="217">
        <v>0</v>
      </c>
      <c r="O157" s="217">
        <v>0</v>
      </c>
      <c r="P157" s="217">
        <v>0</v>
      </c>
      <c r="Q157" s="217">
        <v>0</v>
      </c>
      <c r="R157" s="217">
        <v>0</v>
      </c>
      <c r="S157" s="217">
        <v>0</v>
      </c>
      <c r="T157" s="217">
        <v>0</v>
      </c>
      <c r="U157" s="217">
        <v>0</v>
      </c>
      <c r="V157" s="217">
        <v>0</v>
      </c>
      <c r="W157" s="217">
        <v>0</v>
      </c>
      <c r="X157" s="217">
        <v>0</v>
      </c>
      <c r="Y157" s="217">
        <v>0</v>
      </c>
      <c r="Z157" s="217">
        <v>0</v>
      </c>
      <c r="AA157" s="217">
        <v>0</v>
      </c>
      <c r="AB157" s="217">
        <v>0</v>
      </c>
      <c r="AC157" s="217">
        <v>0</v>
      </c>
      <c r="AD157" s="217">
        <v>0</v>
      </c>
      <c r="AE157" s="217">
        <v>0</v>
      </c>
      <c r="AF157" s="217">
        <v>0</v>
      </c>
      <c r="AG157" s="217">
        <v>0</v>
      </c>
      <c r="AH157" s="217">
        <v>0</v>
      </c>
      <c r="AI157" s="217">
        <v>0</v>
      </c>
      <c r="AJ157" s="217">
        <v>0</v>
      </c>
      <c r="AK157" s="217">
        <v>0</v>
      </c>
      <c r="AL157" s="217">
        <v>0</v>
      </c>
      <c r="AM157" s="217">
        <v>0</v>
      </c>
      <c r="AN157" s="217">
        <v>0</v>
      </c>
      <c r="AO157" s="217">
        <v>0</v>
      </c>
      <c r="AP157" s="217">
        <v>0</v>
      </c>
      <c r="AQ157" s="217">
        <v>0</v>
      </c>
      <c r="AR157" s="217">
        <v>0</v>
      </c>
      <c r="AS157" s="217">
        <v>0</v>
      </c>
      <c r="AT157" s="217">
        <v>0</v>
      </c>
      <c r="AU157" s="217">
        <v>0</v>
      </c>
      <c r="AV157" s="217">
        <v>0</v>
      </c>
      <c r="AW157" s="217">
        <v>0</v>
      </c>
      <c r="AX157" s="217">
        <v>0</v>
      </c>
      <c r="AY157" s="217">
        <v>0</v>
      </c>
      <c r="AZ157" s="217">
        <v>0</v>
      </c>
      <c r="BA157" s="81"/>
    </row>
    <row r="158" spans="1:53" x14ac:dyDescent="0.25">
      <c r="A158" s="95" t="s">
        <v>333</v>
      </c>
      <c r="B158" s="95" t="s">
        <v>362</v>
      </c>
      <c r="C158" s="95" t="s">
        <v>293</v>
      </c>
      <c r="D158" s="95" t="s">
        <v>103</v>
      </c>
      <c r="E158" s="95" t="s">
        <v>284</v>
      </c>
      <c r="F158" s="95" t="s">
        <v>341</v>
      </c>
      <c r="G158" s="217">
        <v>0</v>
      </c>
      <c r="H158" s="217">
        <v>0</v>
      </c>
      <c r="I158" s="217">
        <v>0</v>
      </c>
      <c r="J158" s="217">
        <v>0</v>
      </c>
      <c r="K158" s="217">
        <v>0</v>
      </c>
      <c r="L158" s="217">
        <v>0</v>
      </c>
      <c r="M158" s="217">
        <v>0</v>
      </c>
      <c r="N158" s="217">
        <v>0</v>
      </c>
      <c r="O158" s="217">
        <v>0</v>
      </c>
      <c r="P158" s="217">
        <v>0</v>
      </c>
      <c r="Q158" s="217">
        <v>0</v>
      </c>
      <c r="R158" s="217">
        <v>0</v>
      </c>
      <c r="S158" s="217">
        <v>0</v>
      </c>
      <c r="T158" s="217">
        <v>0</v>
      </c>
      <c r="U158" s="217">
        <v>0</v>
      </c>
      <c r="V158" s="217">
        <v>0</v>
      </c>
      <c r="W158" s="217">
        <v>0</v>
      </c>
      <c r="X158" s="217">
        <v>0</v>
      </c>
      <c r="Y158" s="217">
        <v>0</v>
      </c>
      <c r="Z158" s="217">
        <v>0</v>
      </c>
      <c r="AA158" s="217">
        <v>0</v>
      </c>
      <c r="AB158" s="217">
        <v>0</v>
      </c>
      <c r="AC158" s="217">
        <v>0</v>
      </c>
      <c r="AD158" s="217">
        <v>0</v>
      </c>
      <c r="AE158" s="217">
        <v>0</v>
      </c>
      <c r="AF158" s="217">
        <v>0</v>
      </c>
      <c r="AG158" s="217">
        <v>0</v>
      </c>
      <c r="AH158" s="217">
        <v>0</v>
      </c>
      <c r="AI158" s="217">
        <v>0</v>
      </c>
      <c r="AJ158" s="217">
        <v>0</v>
      </c>
      <c r="AK158" s="217">
        <v>0</v>
      </c>
      <c r="AL158" s="217">
        <v>0</v>
      </c>
      <c r="AM158" s="217">
        <v>0</v>
      </c>
      <c r="AN158" s="217">
        <v>0</v>
      </c>
      <c r="AO158" s="217">
        <v>0</v>
      </c>
      <c r="AP158" s="217">
        <v>0</v>
      </c>
      <c r="AQ158" s="217">
        <v>0</v>
      </c>
      <c r="AR158" s="217">
        <v>0</v>
      </c>
      <c r="AS158" s="217">
        <v>0</v>
      </c>
      <c r="AT158" s="217">
        <v>0</v>
      </c>
      <c r="AU158" s="217">
        <v>0</v>
      </c>
      <c r="AV158" s="217">
        <v>0</v>
      </c>
      <c r="AW158" s="217">
        <v>0</v>
      </c>
      <c r="AX158" s="217">
        <v>0</v>
      </c>
      <c r="AY158" s="217">
        <v>0</v>
      </c>
      <c r="AZ158" s="217">
        <v>0</v>
      </c>
      <c r="BA158" s="81"/>
    </row>
    <row r="159" spans="1:53" x14ac:dyDescent="0.25">
      <c r="A159" s="95" t="s">
        <v>333</v>
      </c>
      <c r="B159" s="95" t="s">
        <v>362</v>
      </c>
      <c r="C159" s="95" t="s">
        <v>293</v>
      </c>
      <c r="D159" s="95" t="s">
        <v>101</v>
      </c>
      <c r="E159" s="95" t="s">
        <v>284</v>
      </c>
      <c r="F159" s="95" t="s">
        <v>339</v>
      </c>
      <c r="G159" s="217">
        <v>0</v>
      </c>
      <c r="H159" s="217">
        <v>0</v>
      </c>
      <c r="I159" s="217">
        <v>0</v>
      </c>
      <c r="J159" s="217">
        <v>0</v>
      </c>
      <c r="K159" s="217">
        <v>0</v>
      </c>
      <c r="L159" s="217">
        <v>0</v>
      </c>
      <c r="M159" s="217">
        <v>0</v>
      </c>
      <c r="N159" s="217">
        <v>0</v>
      </c>
      <c r="O159" s="217">
        <v>0</v>
      </c>
      <c r="P159" s="217">
        <v>0</v>
      </c>
      <c r="Q159" s="217">
        <v>0</v>
      </c>
      <c r="R159" s="217">
        <v>0</v>
      </c>
      <c r="S159" s="217">
        <v>0</v>
      </c>
      <c r="T159" s="217">
        <v>0</v>
      </c>
      <c r="U159" s="217">
        <v>0</v>
      </c>
      <c r="V159" s="217">
        <v>0</v>
      </c>
      <c r="W159" s="217">
        <v>0</v>
      </c>
      <c r="X159" s="217">
        <v>-0.1</v>
      </c>
      <c r="Y159" s="217">
        <v>-0.1</v>
      </c>
      <c r="Z159" s="217">
        <v>-0.2</v>
      </c>
      <c r="AA159" s="217">
        <v>-0.4</v>
      </c>
      <c r="AB159" s="217">
        <v>-0.5</v>
      </c>
      <c r="AC159" s="217">
        <v>-0.6</v>
      </c>
      <c r="AD159" s="217">
        <v>-0.7</v>
      </c>
      <c r="AE159" s="217">
        <v>-0.8</v>
      </c>
      <c r="AF159" s="217">
        <v>-0.8</v>
      </c>
      <c r="AG159" s="217">
        <v>-0.9</v>
      </c>
      <c r="AH159" s="217">
        <v>-1</v>
      </c>
      <c r="AI159" s="217">
        <v>-1.1000000000000001</v>
      </c>
      <c r="AJ159" s="217">
        <v>-1.2</v>
      </c>
      <c r="AK159" s="217">
        <v>-1.3</v>
      </c>
      <c r="AL159" s="217">
        <v>-1.4</v>
      </c>
      <c r="AM159" s="217">
        <v>-1.5</v>
      </c>
      <c r="AN159" s="217">
        <v>-1.6</v>
      </c>
      <c r="AO159" s="217">
        <v>-1.8</v>
      </c>
      <c r="AP159" s="217">
        <v>-1.9</v>
      </c>
      <c r="AQ159" s="217">
        <v>-2</v>
      </c>
      <c r="AR159" s="217">
        <v>-2</v>
      </c>
      <c r="AS159" s="217">
        <v>-2</v>
      </c>
      <c r="AT159" s="217">
        <v>-2.1</v>
      </c>
      <c r="AU159" s="217">
        <v>-2.1</v>
      </c>
      <c r="AV159" s="217">
        <v>-2.1</v>
      </c>
      <c r="AW159" s="217">
        <v>-2.1</v>
      </c>
      <c r="AX159" s="217">
        <v>-2.1</v>
      </c>
      <c r="AY159" s="217">
        <v>-2.1</v>
      </c>
      <c r="AZ159" s="217">
        <v>-2.1</v>
      </c>
      <c r="BA159" s="81"/>
    </row>
    <row r="160" spans="1:53" x14ac:dyDescent="0.25">
      <c r="A160" s="95" t="s">
        <v>333</v>
      </c>
      <c r="B160" s="95" t="s">
        <v>362</v>
      </c>
      <c r="C160" s="95" t="s">
        <v>293</v>
      </c>
      <c r="D160" s="95" t="s">
        <v>101</v>
      </c>
      <c r="E160" s="95" t="s">
        <v>284</v>
      </c>
      <c r="F160" s="95" t="s">
        <v>340</v>
      </c>
      <c r="G160" s="217">
        <v>0</v>
      </c>
      <c r="H160" s="217">
        <v>0</v>
      </c>
      <c r="I160" s="217">
        <v>0</v>
      </c>
      <c r="J160" s="217">
        <v>0</v>
      </c>
      <c r="K160" s="217">
        <v>0</v>
      </c>
      <c r="L160" s="217">
        <v>0</v>
      </c>
      <c r="M160" s="217">
        <v>0</v>
      </c>
      <c r="N160" s="217">
        <v>0</v>
      </c>
      <c r="O160" s="217">
        <v>0</v>
      </c>
      <c r="P160" s="217">
        <v>0</v>
      </c>
      <c r="Q160" s="217">
        <v>0</v>
      </c>
      <c r="R160" s="217">
        <v>0</v>
      </c>
      <c r="S160" s="217">
        <v>0</v>
      </c>
      <c r="T160" s="217">
        <v>0</v>
      </c>
      <c r="U160" s="217">
        <v>0</v>
      </c>
      <c r="V160" s="217">
        <v>0</v>
      </c>
      <c r="W160" s="217">
        <v>0</v>
      </c>
      <c r="X160" s="217">
        <v>0</v>
      </c>
      <c r="Y160" s="217">
        <v>0</v>
      </c>
      <c r="Z160" s="217">
        <v>0</v>
      </c>
      <c r="AA160" s="217">
        <v>0</v>
      </c>
      <c r="AB160" s="217">
        <v>0</v>
      </c>
      <c r="AC160" s="217">
        <v>0</v>
      </c>
      <c r="AD160" s="217">
        <v>0</v>
      </c>
      <c r="AE160" s="217">
        <v>0</v>
      </c>
      <c r="AF160" s="217">
        <v>0</v>
      </c>
      <c r="AG160" s="217">
        <v>0</v>
      </c>
      <c r="AH160" s="217">
        <v>0</v>
      </c>
      <c r="AI160" s="217">
        <v>0</v>
      </c>
      <c r="AJ160" s="217">
        <v>0</v>
      </c>
      <c r="AK160" s="217">
        <v>0</v>
      </c>
      <c r="AL160" s="217">
        <v>0</v>
      </c>
      <c r="AM160" s="217">
        <v>0</v>
      </c>
      <c r="AN160" s="217">
        <v>0</v>
      </c>
      <c r="AO160" s="217">
        <v>0</v>
      </c>
      <c r="AP160" s="217">
        <v>0</v>
      </c>
      <c r="AQ160" s="217">
        <v>0</v>
      </c>
      <c r="AR160" s="217">
        <v>0</v>
      </c>
      <c r="AS160" s="217">
        <v>0</v>
      </c>
      <c r="AT160" s="217">
        <v>0</v>
      </c>
      <c r="AU160" s="217">
        <v>0</v>
      </c>
      <c r="AV160" s="217">
        <v>0</v>
      </c>
      <c r="AW160" s="217">
        <v>0</v>
      </c>
      <c r="AX160" s="217">
        <v>0</v>
      </c>
      <c r="AY160" s="217">
        <v>0</v>
      </c>
      <c r="AZ160" s="217">
        <v>0</v>
      </c>
      <c r="BA160" s="81"/>
    </row>
    <row r="161" spans="1:53" x14ac:dyDescent="0.25">
      <c r="A161" s="95" t="s">
        <v>333</v>
      </c>
      <c r="B161" s="95" t="s">
        <v>362</v>
      </c>
      <c r="C161" s="95" t="s">
        <v>293</v>
      </c>
      <c r="D161" s="95" t="s">
        <v>101</v>
      </c>
      <c r="E161" s="95" t="s">
        <v>284</v>
      </c>
      <c r="F161" s="95" t="s">
        <v>341</v>
      </c>
      <c r="G161" s="217">
        <v>0</v>
      </c>
      <c r="H161" s="217">
        <v>0</v>
      </c>
      <c r="I161" s="217">
        <v>0</v>
      </c>
      <c r="J161" s="217">
        <v>0</v>
      </c>
      <c r="K161" s="217">
        <v>0</v>
      </c>
      <c r="L161" s="217">
        <v>0</v>
      </c>
      <c r="M161" s="217">
        <v>0</v>
      </c>
      <c r="N161" s="217">
        <v>0</v>
      </c>
      <c r="O161" s="217">
        <v>0</v>
      </c>
      <c r="P161" s="217">
        <v>0</v>
      </c>
      <c r="Q161" s="217">
        <v>0</v>
      </c>
      <c r="R161" s="217">
        <v>0</v>
      </c>
      <c r="S161" s="217">
        <v>0</v>
      </c>
      <c r="T161" s="217">
        <v>0</v>
      </c>
      <c r="U161" s="217">
        <v>0</v>
      </c>
      <c r="V161" s="217">
        <v>0</v>
      </c>
      <c r="W161" s="217">
        <v>0</v>
      </c>
      <c r="X161" s="217">
        <v>0</v>
      </c>
      <c r="Y161" s="217">
        <v>0</v>
      </c>
      <c r="Z161" s="217">
        <v>0</v>
      </c>
      <c r="AA161" s="217">
        <v>0</v>
      </c>
      <c r="AB161" s="217">
        <v>0</v>
      </c>
      <c r="AC161" s="217">
        <v>0</v>
      </c>
      <c r="AD161" s="217">
        <v>0</v>
      </c>
      <c r="AE161" s="217">
        <v>0</v>
      </c>
      <c r="AF161" s="217">
        <v>0</v>
      </c>
      <c r="AG161" s="217">
        <v>0</v>
      </c>
      <c r="AH161" s="217">
        <v>0</v>
      </c>
      <c r="AI161" s="217">
        <v>0</v>
      </c>
      <c r="AJ161" s="217">
        <v>0</v>
      </c>
      <c r="AK161" s="217">
        <v>0</v>
      </c>
      <c r="AL161" s="217">
        <v>0</v>
      </c>
      <c r="AM161" s="217">
        <v>0</v>
      </c>
      <c r="AN161" s="217">
        <v>0</v>
      </c>
      <c r="AO161" s="217">
        <v>0</v>
      </c>
      <c r="AP161" s="217">
        <v>0</v>
      </c>
      <c r="AQ161" s="217">
        <v>0</v>
      </c>
      <c r="AR161" s="217">
        <v>0</v>
      </c>
      <c r="AS161" s="217">
        <v>0</v>
      </c>
      <c r="AT161" s="217">
        <v>0</v>
      </c>
      <c r="AU161" s="217">
        <v>0</v>
      </c>
      <c r="AV161" s="217">
        <v>0</v>
      </c>
      <c r="AW161" s="217">
        <v>0</v>
      </c>
      <c r="AX161" s="217">
        <v>0</v>
      </c>
      <c r="AY161" s="217">
        <v>0</v>
      </c>
      <c r="AZ161" s="217">
        <v>0</v>
      </c>
      <c r="BA161" s="81"/>
    </row>
    <row r="162" spans="1:53" x14ac:dyDescent="0.25">
      <c r="A162" s="95" t="s">
        <v>333</v>
      </c>
      <c r="B162" s="95" t="s">
        <v>362</v>
      </c>
      <c r="C162" s="95" t="s">
        <v>293</v>
      </c>
      <c r="D162" s="95" t="s">
        <v>232</v>
      </c>
      <c r="E162" s="95" t="s">
        <v>284</v>
      </c>
      <c r="F162" s="95" t="s">
        <v>339</v>
      </c>
      <c r="G162" s="217">
        <v>0</v>
      </c>
      <c r="H162" s="217">
        <v>0</v>
      </c>
      <c r="I162" s="217">
        <v>0</v>
      </c>
      <c r="J162" s="217">
        <v>0</v>
      </c>
      <c r="K162" s="217">
        <v>0</v>
      </c>
      <c r="L162" s="217">
        <v>0</v>
      </c>
      <c r="M162" s="217">
        <v>0</v>
      </c>
      <c r="N162" s="217">
        <v>0</v>
      </c>
      <c r="O162" s="217">
        <v>0</v>
      </c>
      <c r="P162" s="217">
        <v>0</v>
      </c>
      <c r="Q162" s="217">
        <v>0</v>
      </c>
      <c r="R162" s="217">
        <v>0</v>
      </c>
      <c r="S162" s="217">
        <v>0</v>
      </c>
      <c r="T162" s="217">
        <v>0</v>
      </c>
      <c r="U162" s="217">
        <v>0</v>
      </c>
      <c r="V162" s="217">
        <v>0</v>
      </c>
      <c r="W162" s="217">
        <v>0</v>
      </c>
      <c r="X162" s="217">
        <v>0</v>
      </c>
      <c r="Y162" s="217">
        <v>0</v>
      </c>
      <c r="Z162" s="217"/>
      <c r="AA162" s="217"/>
      <c r="AB162" s="217"/>
      <c r="AC162" s="217"/>
      <c r="AD162" s="217"/>
      <c r="AE162" s="217"/>
      <c r="AF162" s="217"/>
      <c r="AG162" s="217"/>
      <c r="AH162" s="217"/>
      <c r="AI162" s="217"/>
      <c r="AJ162" s="217"/>
      <c r="AK162" s="217"/>
      <c r="AL162" s="217"/>
      <c r="AM162" s="217"/>
      <c r="AN162" s="217"/>
      <c r="AO162" s="217"/>
      <c r="AP162" s="217"/>
      <c r="AQ162" s="217"/>
      <c r="AR162" s="217"/>
      <c r="AS162" s="217"/>
      <c r="AT162" s="217"/>
      <c r="AU162" s="217"/>
      <c r="AV162" s="217"/>
      <c r="AW162" s="217"/>
      <c r="AX162" s="217"/>
      <c r="AY162" s="217"/>
      <c r="AZ162" s="217"/>
      <c r="BA162" s="81"/>
    </row>
    <row r="163" spans="1:53" x14ac:dyDescent="0.25">
      <c r="A163" s="95" t="s">
        <v>333</v>
      </c>
      <c r="B163" s="95" t="s">
        <v>362</v>
      </c>
      <c r="C163" s="95" t="s">
        <v>293</v>
      </c>
      <c r="D163" s="95" t="s">
        <v>232</v>
      </c>
      <c r="E163" s="95" t="s">
        <v>284</v>
      </c>
      <c r="F163" s="95" t="s">
        <v>340</v>
      </c>
      <c r="G163" s="217">
        <v>0</v>
      </c>
      <c r="H163" s="217">
        <v>0</v>
      </c>
      <c r="I163" s="217">
        <v>0</v>
      </c>
      <c r="J163" s="217">
        <v>0</v>
      </c>
      <c r="K163" s="217">
        <v>0</v>
      </c>
      <c r="L163" s="217">
        <v>0</v>
      </c>
      <c r="M163" s="217">
        <v>0</v>
      </c>
      <c r="N163" s="217">
        <v>0</v>
      </c>
      <c r="O163" s="217">
        <v>0</v>
      </c>
      <c r="P163" s="217">
        <v>0</v>
      </c>
      <c r="Q163" s="217">
        <v>0</v>
      </c>
      <c r="R163" s="217">
        <v>0</v>
      </c>
      <c r="S163" s="217">
        <v>0</v>
      </c>
      <c r="T163" s="217">
        <v>0</v>
      </c>
      <c r="U163" s="217">
        <v>0</v>
      </c>
      <c r="V163" s="217">
        <v>0</v>
      </c>
      <c r="W163" s="217">
        <v>0</v>
      </c>
      <c r="X163" s="217">
        <v>0</v>
      </c>
      <c r="Y163" s="217">
        <v>0</v>
      </c>
      <c r="Z163" s="217"/>
      <c r="AA163" s="217"/>
      <c r="AB163" s="217"/>
      <c r="AC163" s="217"/>
      <c r="AD163" s="217"/>
      <c r="AE163" s="217"/>
      <c r="AF163" s="217"/>
      <c r="AG163" s="217"/>
      <c r="AH163" s="217"/>
      <c r="AI163" s="217"/>
      <c r="AJ163" s="217"/>
      <c r="AK163" s="217"/>
      <c r="AL163" s="217"/>
      <c r="AM163" s="217"/>
      <c r="AN163" s="217"/>
      <c r="AO163" s="217"/>
      <c r="AP163" s="217"/>
      <c r="AQ163" s="217"/>
      <c r="AR163" s="217"/>
      <c r="AS163" s="217"/>
      <c r="AT163" s="217"/>
      <c r="AU163" s="217"/>
      <c r="AV163" s="217"/>
      <c r="AW163" s="217"/>
      <c r="AX163" s="217"/>
      <c r="AY163" s="217"/>
      <c r="AZ163" s="217"/>
      <c r="BA163" s="81"/>
    </row>
    <row r="164" spans="1:53" x14ac:dyDescent="0.25">
      <c r="A164" s="95" t="s">
        <v>333</v>
      </c>
      <c r="B164" s="95" t="s">
        <v>362</v>
      </c>
      <c r="C164" s="95" t="s">
        <v>293</v>
      </c>
      <c r="D164" s="95" t="s">
        <v>232</v>
      </c>
      <c r="E164" s="95" t="s">
        <v>284</v>
      </c>
      <c r="F164" s="95" t="s">
        <v>341</v>
      </c>
      <c r="G164" s="217">
        <v>0</v>
      </c>
      <c r="H164" s="217">
        <v>0</v>
      </c>
      <c r="I164" s="217">
        <v>0</v>
      </c>
      <c r="J164" s="217">
        <v>0</v>
      </c>
      <c r="K164" s="217">
        <v>0</v>
      </c>
      <c r="L164" s="217">
        <v>0</v>
      </c>
      <c r="M164" s="217">
        <v>0</v>
      </c>
      <c r="N164" s="217">
        <v>0</v>
      </c>
      <c r="O164" s="217">
        <v>0</v>
      </c>
      <c r="P164" s="217">
        <v>0</v>
      </c>
      <c r="Q164" s="217">
        <v>0</v>
      </c>
      <c r="R164" s="217">
        <v>0</v>
      </c>
      <c r="S164" s="217">
        <v>0</v>
      </c>
      <c r="T164" s="217">
        <v>0</v>
      </c>
      <c r="U164" s="217">
        <v>0</v>
      </c>
      <c r="V164" s="217">
        <v>0</v>
      </c>
      <c r="W164" s="217">
        <v>0</v>
      </c>
      <c r="X164" s="217">
        <v>0</v>
      </c>
      <c r="Y164" s="217">
        <v>0</v>
      </c>
      <c r="Z164" s="217"/>
      <c r="AA164" s="217"/>
      <c r="AB164" s="217"/>
      <c r="AC164" s="217"/>
      <c r="AD164" s="217"/>
      <c r="AE164" s="217"/>
      <c r="AF164" s="217"/>
      <c r="AG164" s="217"/>
      <c r="AH164" s="217"/>
      <c r="AI164" s="217"/>
      <c r="AJ164" s="217"/>
      <c r="AK164" s="217"/>
      <c r="AL164" s="217"/>
      <c r="AM164" s="217"/>
      <c r="AN164" s="217"/>
      <c r="AO164" s="217"/>
      <c r="AP164" s="217"/>
      <c r="AQ164" s="217"/>
      <c r="AR164" s="217"/>
      <c r="AS164" s="217"/>
      <c r="AT164" s="217"/>
      <c r="AU164" s="217"/>
      <c r="AV164" s="217"/>
      <c r="AW164" s="217"/>
      <c r="AX164" s="217"/>
      <c r="AY164" s="217"/>
      <c r="AZ164" s="217"/>
      <c r="BA164" s="81"/>
    </row>
    <row r="165" spans="1:53" x14ac:dyDescent="0.25">
      <c r="A165" s="95" t="s">
        <v>333</v>
      </c>
      <c r="B165" s="95" t="s">
        <v>362</v>
      </c>
      <c r="C165" s="95" t="s">
        <v>293</v>
      </c>
      <c r="D165" s="95" t="s">
        <v>114</v>
      </c>
      <c r="E165" s="95" t="s">
        <v>284</v>
      </c>
      <c r="F165" s="95" t="s">
        <v>339</v>
      </c>
      <c r="G165" s="217">
        <v>0</v>
      </c>
      <c r="H165" s="217">
        <v>0</v>
      </c>
      <c r="I165" s="217">
        <v>0</v>
      </c>
      <c r="J165" s="217">
        <v>0</v>
      </c>
      <c r="K165" s="217">
        <v>0</v>
      </c>
      <c r="L165" s="217">
        <v>0</v>
      </c>
      <c r="M165" s="217">
        <v>0</v>
      </c>
      <c r="N165" s="217">
        <v>0</v>
      </c>
      <c r="O165" s="217">
        <v>0</v>
      </c>
      <c r="P165" s="217">
        <v>0</v>
      </c>
      <c r="Q165" s="217">
        <v>0</v>
      </c>
      <c r="R165" s="217">
        <v>0</v>
      </c>
      <c r="S165" s="217">
        <v>0</v>
      </c>
      <c r="T165" s="217">
        <v>0</v>
      </c>
      <c r="U165" s="217">
        <v>0</v>
      </c>
      <c r="V165" s="217">
        <v>0</v>
      </c>
      <c r="W165" s="217">
        <v>0</v>
      </c>
      <c r="X165" s="217">
        <v>0</v>
      </c>
      <c r="Y165" s="217">
        <v>0</v>
      </c>
      <c r="Z165" s="217">
        <v>0</v>
      </c>
      <c r="AA165" s="217">
        <v>0</v>
      </c>
      <c r="AB165" s="217">
        <v>-0.1</v>
      </c>
      <c r="AC165" s="217">
        <v>-0.1</v>
      </c>
      <c r="AD165" s="217">
        <v>-0.2</v>
      </c>
      <c r="AE165" s="217">
        <v>-0.3</v>
      </c>
      <c r="AF165" s="217">
        <v>-0.3</v>
      </c>
      <c r="AG165" s="217">
        <v>-0.3</v>
      </c>
      <c r="AH165" s="217">
        <v>-0.4</v>
      </c>
      <c r="AI165" s="217">
        <v>-0.4</v>
      </c>
      <c r="AJ165" s="217">
        <v>-0.5</v>
      </c>
      <c r="AK165" s="217">
        <v>-0.5</v>
      </c>
      <c r="AL165" s="217">
        <v>-0.5</v>
      </c>
      <c r="AM165" s="217">
        <v>-0.6</v>
      </c>
      <c r="AN165" s="217">
        <v>-0.6</v>
      </c>
      <c r="AO165" s="217">
        <v>-0.6</v>
      </c>
      <c r="AP165" s="217">
        <v>-0.7</v>
      </c>
      <c r="AQ165" s="217">
        <v>-0.7</v>
      </c>
      <c r="AR165" s="217">
        <v>-0.7</v>
      </c>
      <c r="AS165" s="217">
        <v>-0.8</v>
      </c>
      <c r="AT165" s="217">
        <v>-0.8</v>
      </c>
      <c r="AU165" s="217">
        <v>-0.8</v>
      </c>
      <c r="AV165" s="217">
        <v>-0.8</v>
      </c>
      <c r="AW165" s="217">
        <v>-0.8</v>
      </c>
      <c r="AX165" s="217">
        <v>-0.8</v>
      </c>
      <c r="AY165" s="217">
        <v>-0.8</v>
      </c>
      <c r="AZ165" s="371">
        <v>-0.9</v>
      </c>
      <c r="BA165" s="81"/>
    </row>
    <row r="166" spans="1:53" x14ac:dyDescent="0.25">
      <c r="A166" s="95" t="s">
        <v>333</v>
      </c>
      <c r="B166" s="95" t="s">
        <v>362</v>
      </c>
      <c r="C166" s="95" t="s">
        <v>293</v>
      </c>
      <c r="D166" s="95" t="s">
        <v>114</v>
      </c>
      <c r="E166" s="95" t="s">
        <v>284</v>
      </c>
      <c r="F166" s="95" t="s">
        <v>340</v>
      </c>
      <c r="G166" s="217">
        <v>0</v>
      </c>
      <c r="H166" s="217">
        <v>0</v>
      </c>
      <c r="I166" s="217">
        <v>0</v>
      </c>
      <c r="J166" s="217">
        <v>0</v>
      </c>
      <c r="K166" s="217">
        <v>0</v>
      </c>
      <c r="L166" s="217">
        <v>0</v>
      </c>
      <c r="M166" s="217">
        <v>0</v>
      </c>
      <c r="N166" s="217">
        <v>0</v>
      </c>
      <c r="O166" s="217">
        <v>0</v>
      </c>
      <c r="P166" s="217">
        <v>0</v>
      </c>
      <c r="Q166" s="217">
        <v>0</v>
      </c>
      <c r="R166" s="217">
        <v>0</v>
      </c>
      <c r="S166" s="217">
        <v>0</v>
      </c>
      <c r="T166" s="217">
        <v>0</v>
      </c>
      <c r="U166" s="217">
        <v>0</v>
      </c>
      <c r="V166" s="217">
        <v>0</v>
      </c>
      <c r="W166" s="217">
        <v>0</v>
      </c>
      <c r="X166" s="217">
        <v>0</v>
      </c>
      <c r="Y166" s="217">
        <v>0</v>
      </c>
      <c r="Z166" s="217">
        <v>0</v>
      </c>
      <c r="AA166" s="217">
        <v>0</v>
      </c>
      <c r="AB166" s="217">
        <v>0</v>
      </c>
      <c r="AC166" s="217">
        <v>0</v>
      </c>
      <c r="AD166" s="217">
        <v>0</v>
      </c>
      <c r="AE166" s="217">
        <v>0</v>
      </c>
      <c r="AF166" s="217">
        <v>0</v>
      </c>
      <c r="AG166" s="217">
        <v>0</v>
      </c>
      <c r="AH166" s="217">
        <v>0</v>
      </c>
      <c r="AI166" s="217">
        <v>0</v>
      </c>
      <c r="AJ166" s="217">
        <v>0</v>
      </c>
      <c r="AK166" s="217">
        <v>0</v>
      </c>
      <c r="AL166" s="217">
        <v>0</v>
      </c>
      <c r="AM166" s="217">
        <v>0</v>
      </c>
      <c r="AN166" s="217">
        <v>0</v>
      </c>
      <c r="AO166" s="217">
        <v>0</v>
      </c>
      <c r="AP166" s="217">
        <v>0</v>
      </c>
      <c r="AQ166" s="217">
        <v>0</v>
      </c>
      <c r="AR166" s="217">
        <v>0</v>
      </c>
      <c r="AS166" s="217">
        <v>0</v>
      </c>
      <c r="AT166" s="217">
        <v>0</v>
      </c>
      <c r="AU166" s="217">
        <v>0</v>
      </c>
      <c r="AV166" s="217">
        <v>0</v>
      </c>
      <c r="AW166" s="217">
        <v>0</v>
      </c>
      <c r="AX166" s="217">
        <v>0</v>
      </c>
      <c r="AY166" s="217">
        <v>0</v>
      </c>
      <c r="AZ166" s="217">
        <v>0</v>
      </c>
      <c r="BA166" s="81"/>
    </row>
    <row r="167" spans="1:53" x14ac:dyDescent="0.25">
      <c r="A167" s="95" t="s">
        <v>333</v>
      </c>
      <c r="B167" s="95" t="s">
        <v>362</v>
      </c>
      <c r="C167" s="95" t="s">
        <v>293</v>
      </c>
      <c r="D167" s="95" t="s">
        <v>114</v>
      </c>
      <c r="E167" s="95" t="s">
        <v>284</v>
      </c>
      <c r="F167" s="95" t="s">
        <v>341</v>
      </c>
      <c r="G167" s="217">
        <v>0</v>
      </c>
      <c r="H167" s="217">
        <v>0</v>
      </c>
      <c r="I167" s="217">
        <v>0</v>
      </c>
      <c r="J167" s="217">
        <v>0</v>
      </c>
      <c r="K167" s="217">
        <v>0</v>
      </c>
      <c r="L167" s="217">
        <v>0</v>
      </c>
      <c r="M167" s="217">
        <v>0</v>
      </c>
      <c r="N167" s="217">
        <v>0</v>
      </c>
      <c r="O167" s="217">
        <v>0</v>
      </c>
      <c r="P167" s="217">
        <v>0</v>
      </c>
      <c r="Q167" s="217">
        <v>0</v>
      </c>
      <c r="R167" s="217">
        <v>0</v>
      </c>
      <c r="S167" s="217">
        <v>0</v>
      </c>
      <c r="T167" s="217">
        <v>0</v>
      </c>
      <c r="U167" s="217">
        <v>0</v>
      </c>
      <c r="V167" s="217">
        <v>0</v>
      </c>
      <c r="W167" s="217">
        <v>0</v>
      </c>
      <c r="X167" s="217">
        <v>0</v>
      </c>
      <c r="Y167" s="217">
        <v>0</v>
      </c>
      <c r="Z167" s="217">
        <v>0</v>
      </c>
      <c r="AA167" s="217">
        <v>0</v>
      </c>
      <c r="AB167" s="217">
        <v>0</v>
      </c>
      <c r="AC167" s="217">
        <v>0</v>
      </c>
      <c r="AD167" s="217">
        <v>0</v>
      </c>
      <c r="AE167" s="217">
        <v>0</v>
      </c>
      <c r="AF167" s="217">
        <v>0</v>
      </c>
      <c r="AG167" s="217">
        <v>0</v>
      </c>
      <c r="AH167" s="217">
        <v>0</v>
      </c>
      <c r="AI167" s="217">
        <v>0</v>
      </c>
      <c r="AJ167" s="217">
        <v>0</v>
      </c>
      <c r="AK167" s="217">
        <v>0</v>
      </c>
      <c r="AL167" s="217">
        <v>0</v>
      </c>
      <c r="AM167" s="217">
        <v>0</v>
      </c>
      <c r="AN167" s="217">
        <v>0</v>
      </c>
      <c r="AO167" s="217">
        <v>0</v>
      </c>
      <c r="AP167" s="217">
        <v>0</v>
      </c>
      <c r="AQ167" s="217">
        <v>0</v>
      </c>
      <c r="AR167" s="217">
        <v>0</v>
      </c>
      <c r="AS167" s="217">
        <v>0</v>
      </c>
      <c r="AT167" s="217">
        <v>0</v>
      </c>
      <c r="AU167" s="217">
        <v>0</v>
      </c>
      <c r="AV167" s="217">
        <v>0</v>
      </c>
      <c r="AW167" s="217">
        <v>0</v>
      </c>
      <c r="AX167" s="217">
        <v>0</v>
      </c>
      <c r="AY167" s="217">
        <v>0</v>
      </c>
      <c r="AZ167" s="217">
        <v>0</v>
      </c>
      <c r="BA167" s="81"/>
    </row>
    <row r="168" spans="1:53" x14ac:dyDescent="0.25">
      <c r="A168" s="95" t="s">
        <v>333</v>
      </c>
      <c r="B168" s="95" t="s">
        <v>362</v>
      </c>
      <c r="C168" s="95" t="s">
        <v>293</v>
      </c>
      <c r="D168" s="95" t="s">
        <v>115</v>
      </c>
      <c r="E168" s="95" t="s">
        <v>284</v>
      </c>
      <c r="F168" s="95" t="s">
        <v>339</v>
      </c>
      <c r="G168" s="217">
        <v>0</v>
      </c>
      <c r="H168" s="217">
        <v>0</v>
      </c>
      <c r="I168" s="217">
        <v>0</v>
      </c>
      <c r="J168" s="217">
        <v>0</v>
      </c>
      <c r="K168" s="217">
        <v>0</v>
      </c>
      <c r="L168" s="217">
        <v>0</v>
      </c>
      <c r="M168" s="217">
        <v>0</v>
      </c>
      <c r="N168" s="217">
        <v>0</v>
      </c>
      <c r="O168" s="217">
        <v>0</v>
      </c>
      <c r="P168" s="217">
        <v>0</v>
      </c>
      <c r="Q168" s="217">
        <v>0</v>
      </c>
      <c r="R168" s="217">
        <v>0</v>
      </c>
      <c r="S168" s="217">
        <v>0</v>
      </c>
      <c r="T168" s="217">
        <v>0</v>
      </c>
      <c r="U168" s="217">
        <v>0</v>
      </c>
      <c r="V168" s="217">
        <v>0</v>
      </c>
      <c r="W168" s="217">
        <v>0</v>
      </c>
      <c r="X168" s="217">
        <v>0</v>
      </c>
      <c r="Y168" s="217">
        <v>0</v>
      </c>
      <c r="Z168" s="217">
        <v>-0.1</v>
      </c>
      <c r="AA168" s="217">
        <v>-0.1</v>
      </c>
      <c r="AB168" s="217">
        <v>-0.2</v>
      </c>
      <c r="AC168" s="217">
        <v>-0.2</v>
      </c>
      <c r="AD168" s="217">
        <v>-0.3</v>
      </c>
      <c r="AE168" s="217">
        <v>-0.3</v>
      </c>
      <c r="AF168" s="217">
        <v>-0.4</v>
      </c>
      <c r="AG168" s="217">
        <v>-0.4</v>
      </c>
      <c r="AH168" s="217">
        <v>-0.5</v>
      </c>
      <c r="AI168" s="217">
        <v>-0.5</v>
      </c>
      <c r="AJ168" s="217">
        <v>-0.5</v>
      </c>
      <c r="AK168" s="217">
        <v>-0.6</v>
      </c>
      <c r="AL168" s="217">
        <v>-0.6</v>
      </c>
      <c r="AM168" s="217">
        <v>-0.6</v>
      </c>
      <c r="AN168" s="217">
        <v>-0.7</v>
      </c>
      <c r="AO168" s="217">
        <v>-0.7</v>
      </c>
      <c r="AP168" s="217">
        <v>-0.7</v>
      </c>
      <c r="AQ168" s="217">
        <v>-0.7</v>
      </c>
      <c r="AR168" s="217">
        <v>-0.8</v>
      </c>
      <c r="AS168" s="217">
        <v>-0.8</v>
      </c>
      <c r="AT168" s="217">
        <v>-0.8</v>
      </c>
      <c r="AU168" s="217">
        <v>-0.8</v>
      </c>
      <c r="AV168" s="217">
        <v>-0.8</v>
      </c>
      <c r="AW168" s="217">
        <v>-0.8</v>
      </c>
      <c r="AX168" s="217">
        <v>-0.8</v>
      </c>
      <c r="AY168" s="217">
        <v>-0.8</v>
      </c>
      <c r="AZ168" s="371">
        <v>-0.8</v>
      </c>
      <c r="BA168" s="81"/>
    </row>
    <row r="169" spans="1:53" x14ac:dyDescent="0.25">
      <c r="A169" s="95" t="s">
        <v>333</v>
      </c>
      <c r="B169" s="95" t="s">
        <v>362</v>
      </c>
      <c r="C169" s="95" t="s">
        <v>293</v>
      </c>
      <c r="D169" s="95" t="s">
        <v>115</v>
      </c>
      <c r="E169" s="95" t="s">
        <v>284</v>
      </c>
      <c r="F169" s="95" t="s">
        <v>340</v>
      </c>
      <c r="G169" s="217">
        <v>0</v>
      </c>
      <c r="H169" s="217">
        <v>0</v>
      </c>
      <c r="I169" s="217">
        <v>0</v>
      </c>
      <c r="J169" s="217">
        <v>0</v>
      </c>
      <c r="K169" s="217">
        <v>0</v>
      </c>
      <c r="L169" s="217">
        <v>0</v>
      </c>
      <c r="M169" s="217">
        <v>0</v>
      </c>
      <c r="N169" s="217">
        <v>0</v>
      </c>
      <c r="O169" s="217">
        <v>0</v>
      </c>
      <c r="P169" s="217">
        <v>0</v>
      </c>
      <c r="Q169" s="217">
        <v>0</v>
      </c>
      <c r="R169" s="217">
        <v>0</v>
      </c>
      <c r="S169" s="217">
        <v>0</v>
      </c>
      <c r="T169" s="217">
        <v>0</v>
      </c>
      <c r="U169" s="217">
        <v>0</v>
      </c>
      <c r="V169" s="217">
        <v>0</v>
      </c>
      <c r="W169" s="217">
        <v>0</v>
      </c>
      <c r="X169" s="217">
        <v>0</v>
      </c>
      <c r="Y169" s="217">
        <v>0</v>
      </c>
      <c r="Z169" s="217">
        <v>0</v>
      </c>
      <c r="AA169" s="217">
        <v>0</v>
      </c>
      <c r="AB169" s="217">
        <v>0</v>
      </c>
      <c r="AC169" s="217">
        <v>0</v>
      </c>
      <c r="AD169" s="217">
        <v>0</v>
      </c>
      <c r="AE169" s="217">
        <v>0</v>
      </c>
      <c r="AF169" s="217">
        <v>0</v>
      </c>
      <c r="AG169" s="217">
        <v>0</v>
      </c>
      <c r="AH169" s="217">
        <v>0</v>
      </c>
      <c r="AI169" s="217">
        <v>0</v>
      </c>
      <c r="AJ169" s="217">
        <v>0</v>
      </c>
      <c r="AK169" s="217">
        <v>0</v>
      </c>
      <c r="AL169" s="217">
        <v>0</v>
      </c>
      <c r="AM169" s="217">
        <v>0</v>
      </c>
      <c r="AN169" s="217">
        <v>0</v>
      </c>
      <c r="AO169" s="217">
        <v>0</v>
      </c>
      <c r="AP169" s="217">
        <v>0</v>
      </c>
      <c r="AQ169" s="217">
        <v>0</v>
      </c>
      <c r="AR169" s="217">
        <v>0</v>
      </c>
      <c r="AS169" s="217">
        <v>0</v>
      </c>
      <c r="AT169" s="217">
        <v>0</v>
      </c>
      <c r="AU169" s="217">
        <v>0</v>
      </c>
      <c r="AV169" s="217">
        <v>0</v>
      </c>
      <c r="AW169" s="217">
        <v>0</v>
      </c>
      <c r="AX169" s="217">
        <v>0</v>
      </c>
      <c r="AY169" s="217">
        <v>0</v>
      </c>
      <c r="AZ169" s="217">
        <v>0</v>
      </c>
      <c r="BA169" s="81"/>
    </row>
    <row r="170" spans="1:53" x14ac:dyDescent="0.25">
      <c r="A170" s="95" t="s">
        <v>333</v>
      </c>
      <c r="B170" s="95" t="s">
        <v>362</v>
      </c>
      <c r="C170" s="95" t="s">
        <v>293</v>
      </c>
      <c r="D170" s="95" t="s">
        <v>115</v>
      </c>
      <c r="E170" s="95" t="s">
        <v>284</v>
      </c>
      <c r="F170" s="95" t="s">
        <v>341</v>
      </c>
      <c r="G170" s="217">
        <v>0</v>
      </c>
      <c r="H170" s="217">
        <v>0</v>
      </c>
      <c r="I170" s="217">
        <v>0</v>
      </c>
      <c r="J170" s="217">
        <v>0</v>
      </c>
      <c r="K170" s="217">
        <v>0</v>
      </c>
      <c r="L170" s="217">
        <v>0</v>
      </c>
      <c r="M170" s="217">
        <v>0</v>
      </c>
      <c r="N170" s="217">
        <v>0</v>
      </c>
      <c r="O170" s="217">
        <v>0</v>
      </c>
      <c r="P170" s="217">
        <v>0</v>
      </c>
      <c r="Q170" s="217">
        <v>0</v>
      </c>
      <c r="R170" s="217">
        <v>0</v>
      </c>
      <c r="S170" s="217">
        <v>0</v>
      </c>
      <c r="T170" s="217">
        <v>0</v>
      </c>
      <c r="U170" s="217">
        <v>0</v>
      </c>
      <c r="V170" s="217">
        <v>0</v>
      </c>
      <c r="W170" s="217">
        <v>0</v>
      </c>
      <c r="X170" s="217">
        <v>0</v>
      </c>
      <c r="Y170" s="217">
        <v>0</v>
      </c>
      <c r="Z170" s="217">
        <v>0</v>
      </c>
      <c r="AA170" s="217">
        <v>0</v>
      </c>
      <c r="AB170" s="217">
        <v>0</v>
      </c>
      <c r="AC170" s="217">
        <v>0</v>
      </c>
      <c r="AD170" s="217">
        <v>0</v>
      </c>
      <c r="AE170" s="217">
        <v>0</v>
      </c>
      <c r="AF170" s="217">
        <v>0</v>
      </c>
      <c r="AG170" s="217">
        <v>0</v>
      </c>
      <c r="AH170" s="217">
        <v>0</v>
      </c>
      <c r="AI170" s="217">
        <v>0</v>
      </c>
      <c r="AJ170" s="217">
        <v>0</v>
      </c>
      <c r="AK170" s="217">
        <v>0</v>
      </c>
      <c r="AL170" s="217">
        <v>0</v>
      </c>
      <c r="AM170" s="217">
        <v>0</v>
      </c>
      <c r="AN170" s="217">
        <v>0</v>
      </c>
      <c r="AO170" s="217">
        <v>0</v>
      </c>
      <c r="AP170" s="217">
        <v>0</v>
      </c>
      <c r="AQ170" s="217">
        <v>0</v>
      </c>
      <c r="AR170" s="217">
        <v>0</v>
      </c>
      <c r="AS170" s="217">
        <v>0</v>
      </c>
      <c r="AT170" s="217">
        <v>0</v>
      </c>
      <c r="AU170" s="217">
        <v>0</v>
      </c>
      <c r="AV170" s="217">
        <v>0</v>
      </c>
      <c r="AW170" s="217">
        <v>0</v>
      </c>
      <c r="AX170" s="217">
        <v>0</v>
      </c>
      <c r="AY170" s="217">
        <v>0</v>
      </c>
      <c r="AZ170" s="217">
        <v>0</v>
      </c>
      <c r="BA170" s="81"/>
    </row>
    <row r="171" spans="1:53" x14ac:dyDescent="0.25">
      <c r="A171" s="95" t="s">
        <v>337</v>
      </c>
      <c r="B171" s="95" t="s">
        <v>363</v>
      </c>
      <c r="C171" s="95" t="s">
        <v>335</v>
      </c>
      <c r="D171" s="95" t="s">
        <v>103</v>
      </c>
      <c r="E171" s="95" t="s">
        <v>284</v>
      </c>
      <c r="F171" s="95" t="s">
        <v>336</v>
      </c>
      <c r="G171" s="102">
        <v>0</v>
      </c>
      <c r="H171" s="102">
        <v>0</v>
      </c>
      <c r="I171" s="102">
        <v>0</v>
      </c>
      <c r="J171" s="102">
        <v>0</v>
      </c>
      <c r="K171" s="102">
        <v>0</v>
      </c>
      <c r="L171" s="102">
        <v>0</v>
      </c>
      <c r="M171" s="102">
        <v>0</v>
      </c>
      <c r="N171" s="102">
        <v>0</v>
      </c>
      <c r="O171" s="102">
        <v>0</v>
      </c>
      <c r="P171" s="102">
        <v>0</v>
      </c>
      <c r="Q171" s="102">
        <v>0</v>
      </c>
      <c r="R171" s="102">
        <v>0</v>
      </c>
      <c r="S171" s="102">
        <v>221</v>
      </c>
      <c r="T171" s="102">
        <v>296</v>
      </c>
      <c r="U171" s="102">
        <v>295</v>
      </c>
      <c r="V171" s="102">
        <v>363</v>
      </c>
      <c r="W171" s="102">
        <v>455</v>
      </c>
      <c r="X171" s="102">
        <v>578</v>
      </c>
      <c r="Y171" s="102">
        <v>710</v>
      </c>
      <c r="Z171" s="102">
        <v>1063</v>
      </c>
      <c r="AA171" s="102">
        <v>1185</v>
      </c>
      <c r="AB171" s="102">
        <v>1332</v>
      </c>
      <c r="AC171" s="102">
        <v>1480</v>
      </c>
      <c r="AD171" s="102">
        <v>1637</v>
      </c>
      <c r="AE171" s="102">
        <v>1843</v>
      </c>
      <c r="AF171" s="102">
        <v>2060</v>
      </c>
      <c r="AG171" s="102">
        <v>2435</v>
      </c>
      <c r="AH171" s="102">
        <v>2694</v>
      </c>
      <c r="AI171" s="102">
        <v>3101</v>
      </c>
      <c r="AJ171" s="102">
        <v>3771</v>
      </c>
      <c r="AK171" s="102">
        <v>4345</v>
      </c>
      <c r="AL171" s="102">
        <v>4957</v>
      </c>
      <c r="AM171" s="102">
        <v>5540</v>
      </c>
      <c r="AN171" s="102">
        <v>6132</v>
      </c>
      <c r="AO171" s="102">
        <v>6700</v>
      </c>
      <c r="AP171" s="102">
        <v>7594</v>
      </c>
      <c r="AQ171" s="102">
        <v>8096</v>
      </c>
      <c r="AR171" s="102">
        <v>8944</v>
      </c>
      <c r="AS171" s="102">
        <v>9481</v>
      </c>
      <c r="AT171" s="102">
        <v>10343</v>
      </c>
      <c r="AU171" s="102">
        <v>11340</v>
      </c>
      <c r="AV171" s="102">
        <v>12240</v>
      </c>
      <c r="AW171" s="102">
        <v>13403</v>
      </c>
      <c r="AX171" s="102">
        <v>14467</v>
      </c>
      <c r="AY171" s="102">
        <v>15502</v>
      </c>
      <c r="AZ171" s="102">
        <v>16664</v>
      </c>
      <c r="BA171" s="81"/>
    </row>
    <row r="172" spans="1:53" x14ac:dyDescent="0.25">
      <c r="A172" s="95" t="s">
        <v>333</v>
      </c>
      <c r="B172" s="95" t="s">
        <v>363</v>
      </c>
      <c r="C172" s="95" t="s">
        <v>293</v>
      </c>
      <c r="D172" s="95" t="s">
        <v>103</v>
      </c>
      <c r="E172" s="95" t="s">
        <v>284</v>
      </c>
      <c r="F172" s="95" t="s">
        <v>339</v>
      </c>
      <c r="G172" s="217">
        <v>0</v>
      </c>
      <c r="H172" s="217">
        <v>0</v>
      </c>
      <c r="I172" s="217">
        <v>0</v>
      </c>
      <c r="J172" s="217">
        <v>0</v>
      </c>
      <c r="K172" s="217">
        <v>0</v>
      </c>
      <c r="L172" s="217">
        <v>0</v>
      </c>
      <c r="M172" s="217">
        <v>0</v>
      </c>
      <c r="N172" s="217">
        <v>0</v>
      </c>
      <c r="O172" s="217">
        <v>0</v>
      </c>
      <c r="P172" s="217">
        <v>0</v>
      </c>
      <c r="Q172" s="217">
        <v>0</v>
      </c>
      <c r="R172" s="217">
        <v>0</v>
      </c>
      <c r="S172" s="217">
        <v>0.1</v>
      </c>
      <c r="T172" s="217">
        <v>0.1</v>
      </c>
      <c r="U172" s="217">
        <v>0.1</v>
      </c>
      <c r="V172" s="217">
        <v>0.1</v>
      </c>
      <c r="W172" s="217">
        <v>0.1</v>
      </c>
      <c r="X172" s="217">
        <v>0.1</v>
      </c>
      <c r="Y172" s="217">
        <v>0.2</v>
      </c>
      <c r="Z172" s="217">
        <v>0.2</v>
      </c>
      <c r="AA172" s="217">
        <v>0.3</v>
      </c>
      <c r="AB172" s="217">
        <v>0.3</v>
      </c>
      <c r="AC172" s="217">
        <v>0.3</v>
      </c>
      <c r="AD172" s="217">
        <v>0.4</v>
      </c>
      <c r="AE172" s="217">
        <v>0.4</v>
      </c>
      <c r="AF172" s="217">
        <v>0.5</v>
      </c>
      <c r="AG172" s="217">
        <v>0.6</v>
      </c>
      <c r="AH172" s="217">
        <v>0.6</v>
      </c>
      <c r="AI172" s="217">
        <v>0.7</v>
      </c>
      <c r="AJ172" s="217">
        <v>0.9</v>
      </c>
      <c r="AK172" s="217">
        <v>1</v>
      </c>
      <c r="AL172" s="217">
        <v>1.2</v>
      </c>
      <c r="AM172" s="217">
        <v>1.3</v>
      </c>
      <c r="AN172" s="217">
        <v>1.4</v>
      </c>
      <c r="AO172" s="217">
        <v>1.6</v>
      </c>
      <c r="AP172" s="217">
        <v>1.8</v>
      </c>
      <c r="AQ172" s="217">
        <v>1.9</v>
      </c>
      <c r="AR172" s="217">
        <v>2.1</v>
      </c>
      <c r="AS172" s="217">
        <v>2.2000000000000002</v>
      </c>
      <c r="AT172" s="217">
        <v>2.4</v>
      </c>
      <c r="AU172" s="217">
        <v>2.6</v>
      </c>
      <c r="AV172" s="217">
        <v>2.9</v>
      </c>
      <c r="AW172" s="217">
        <v>3.1</v>
      </c>
      <c r="AX172" s="217">
        <v>3.4</v>
      </c>
      <c r="AY172" s="217">
        <v>3.6</v>
      </c>
      <c r="AZ172" s="371">
        <v>3.9</v>
      </c>
      <c r="BA172" s="81"/>
    </row>
    <row r="173" spans="1:53" x14ac:dyDescent="0.25">
      <c r="A173" s="95" t="s">
        <v>333</v>
      </c>
      <c r="B173" s="95" t="s">
        <v>363</v>
      </c>
      <c r="C173" s="95" t="s">
        <v>293</v>
      </c>
      <c r="D173" s="95" t="s">
        <v>103</v>
      </c>
      <c r="E173" s="95" t="s">
        <v>284</v>
      </c>
      <c r="F173" s="95" t="s">
        <v>340</v>
      </c>
      <c r="G173" s="217">
        <v>0</v>
      </c>
      <c r="H173" s="217">
        <v>0</v>
      </c>
      <c r="I173" s="217">
        <v>0</v>
      </c>
      <c r="J173" s="217">
        <v>0</v>
      </c>
      <c r="K173" s="217">
        <v>0</v>
      </c>
      <c r="L173" s="217">
        <v>0</v>
      </c>
      <c r="M173" s="217">
        <v>0</v>
      </c>
      <c r="N173" s="217">
        <v>0</v>
      </c>
      <c r="O173" s="217">
        <v>0</v>
      </c>
      <c r="P173" s="217">
        <v>0</v>
      </c>
      <c r="Q173" s="217">
        <v>0</v>
      </c>
      <c r="R173" s="217">
        <v>0</v>
      </c>
      <c r="S173" s="217">
        <v>0</v>
      </c>
      <c r="T173" s="217">
        <v>0</v>
      </c>
      <c r="U173" s="217">
        <v>0</v>
      </c>
      <c r="V173" s="217">
        <v>0</v>
      </c>
      <c r="W173" s="217">
        <v>0</v>
      </c>
      <c r="X173" s="217">
        <v>0</v>
      </c>
      <c r="Y173" s="217">
        <v>0</v>
      </c>
      <c r="Z173" s="217">
        <v>0</v>
      </c>
      <c r="AA173" s="217">
        <v>0</v>
      </c>
      <c r="AB173" s="217">
        <v>0</v>
      </c>
      <c r="AC173" s="217">
        <v>0</v>
      </c>
      <c r="AD173" s="217">
        <v>0</v>
      </c>
      <c r="AE173" s="217">
        <v>0.1</v>
      </c>
      <c r="AF173" s="217">
        <v>0.1</v>
      </c>
      <c r="AG173" s="217">
        <v>0.1</v>
      </c>
      <c r="AH173" s="217">
        <v>0.1</v>
      </c>
      <c r="AI173" s="217">
        <v>0.1</v>
      </c>
      <c r="AJ173" s="217">
        <v>0.1</v>
      </c>
      <c r="AK173" s="217">
        <v>0.1</v>
      </c>
      <c r="AL173" s="217">
        <v>0.1</v>
      </c>
      <c r="AM173" s="217">
        <v>0.2</v>
      </c>
      <c r="AN173" s="217">
        <v>0.2</v>
      </c>
      <c r="AO173" s="217">
        <v>0.2</v>
      </c>
      <c r="AP173" s="217">
        <v>0.2</v>
      </c>
      <c r="AQ173" s="217">
        <v>0.2</v>
      </c>
      <c r="AR173" s="217">
        <v>0.3</v>
      </c>
      <c r="AS173" s="217">
        <v>0.3</v>
      </c>
      <c r="AT173" s="217">
        <v>0.3</v>
      </c>
      <c r="AU173" s="217">
        <v>0.3</v>
      </c>
      <c r="AV173" s="217">
        <v>0.3</v>
      </c>
      <c r="AW173" s="217">
        <v>0.4</v>
      </c>
      <c r="AX173" s="217">
        <v>0.4</v>
      </c>
      <c r="AY173" s="217">
        <v>0.4</v>
      </c>
      <c r="AZ173" s="217">
        <v>0.5</v>
      </c>
      <c r="BA173" s="81"/>
    </row>
    <row r="174" spans="1:53" x14ac:dyDescent="0.25">
      <c r="A174" s="95" t="s">
        <v>333</v>
      </c>
      <c r="B174" s="95" t="s">
        <v>363</v>
      </c>
      <c r="C174" s="95" t="s">
        <v>293</v>
      </c>
      <c r="D174" s="95" t="s">
        <v>103</v>
      </c>
      <c r="E174" s="95" t="s">
        <v>284</v>
      </c>
      <c r="F174" s="95" t="s">
        <v>341</v>
      </c>
      <c r="G174" s="217">
        <v>0</v>
      </c>
      <c r="H174" s="217">
        <v>0</v>
      </c>
      <c r="I174" s="217">
        <v>0</v>
      </c>
      <c r="J174" s="217">
        <v>0</v>
      </c>
      <c r="K174" s="217">
        <v>0</v>
      </c>
      <c r="L174" s="217">
        <v>0</v>
      </c>
      <c r="M174" s="217">
        <v>0</v>
      </c>
      <c r="N174" s="217">
        <v>0</v>
      </c>
      <c r="O174" s="217">
        <v>0</v>
      </c>
      <c r="P174" s="217">
        <v>0</v>
      </c>
      <c r="Q174" s="217">
        <v>0</v>
      </c>
      <c r="R174" s="217">
        <v>0</v>
      </c>
      <c r="S174" s="217">
        <v>0</v>
      </c>
      <c r="T174" s="217">
        <v>0</v>
      </c>
      <c r="U174" s="217">
        <v>0</v>
      </c>
      <c r="V174" s="217">
        <v>0</v>
      </c>
      <c r="W174" s="217">
        <v>0</v>
      </c>
      <c r="X174" s="217">
        <v>0</v>
      </c>
      <c r="Y174" s="217">
        <v>0</v>
      </c>
      <c r="Z174" s="217">
        <v>0</v>
      </c>
      <c r="AA174" s="217">
        <v>0</v>
      </c>
      <c r="AB174" s="217">
        <v>0</v>
      </c>
      <c r="AC174" s="217">
        <v>0</v>
      </c>
      <c r="AD174" s="217">
        <v>0</v>
      </c>
      <c r="AE174" s="217">
        <v>0</v>
      </c>
      <c r="AF174" s="217">
        <v>0.1</v>
      </c>
      <c r="AG174" s="217">
        <v>0.1</v>
      </c>
      <c r="AH174" s="217">
        <v>0.1</v>
      </c>
      <c r="AI174" s="217">
        <v>0.1</v>
      </c>
      <c r="AJ174" s="217">
        <v>0.1</v>
      </c>
      <c r="AK174" s="217">
        <v>0.1</v>
      </c>
      <c r="AL174" s="217">
        <v>0.1</v>
      </c>
      <c r="AM174" s="217">
        <v>0.1</v>
      </c>
      <c r="AN174" s="217">
        <v>0.2</v>
      </c>
      <c r="AO174" s="217">
        <v>0.2</v>
      </c>
      <c r="AP174" s="217">
        <v>0.2</v>
      </c>
      <c r="AQ174" s="217">
        <v>0.2</v>
      </c>
      <c r="AR174" s="217">
        <v>0.2</v>
      </c>
      <c r="AS174" s="217">
        <v>0.2</v>
      </c>
      <c r="AT174" s="217">
        <v>0.3</v>
      </c>
      <c r="AU174" s="217">
        <v>0.3</v>
      </c>
      <c r="AV174" s="217">
        <v>0.3</v>
      </c>
      <c r="AW174" s="217">
        <v>0.3</v>
      </c>
      <c r="AX174" s="217">
        <v>0.4</v>
      </c>
      <c r="AY174" s="217">
        <v>0.4</v>
      </c>
      <c r="AZ174" s="217">
        <v>0.4</v>
      </c>
      <c r="BA174" s="81"/>
    </row>
    <row r="175" spans="1:53" x14ac:dyDescent="0.25">
      <c r="A175" s="95" t="s">
        <v>333</v>
      </c>
      <c r="B175" s="95" t="s">
        <v>363</v>
      </c>
      <c r="C175" s="95" t="s">
        <v>293</v>
      </c>
      <c r="D175" s="95" t="s">
        <v>101</v>
      </c>
      <c r="E175" s="95" t="s">
        <v>284</v>
      </c>
      <c r="F175" s="95" t="s">
        <v>339</v>
      </c>
      <c r="G175" s="217">
        <v>0</v>
      </c>
      <c r="H175" s="217">
        <v>0</v>
      </c>
      <c r="I175" s="217">
        <v>0</v>
      </c>
      <c r="J175" s="217">
        <v>0</v>
      </c>
      <c r="K175" s="217">
        <v>0</v>
      </c>
      <c r="L175" s="217">
        <v>0</v>
      </c>
      <c r="M175" s="217">
        <v>0</v>
      </c>
      <c r="N175" s="217">
        <v>0</v>
      </c>
      <c r="O175" s="217">
        <v>0</v>
      </c>
      <c r="P175" s="217">
        <v>0</v>
      </c>
      <c r="Q175" s="217">
        <v>0</v>
      </c>
      <c r="R175" s="217">
        <v>0</v>
      </c>
      <c r="S175" s="217">
        <v>0.1</v>
      </c>
      <c r="T175" s="217">
        <v>0.1</v>
      </c>
      <c r="U175" s="217">
        <v>0.1</v>
      </c>
      <c r="V175" s="217">
        <v>0.1</v>
      </c>
      <c r="W175" s="217">
        <v>0.1</v>
      </c>
      <c r="X175" s="217">
        <v>0.1</v>
      </c>
      <c r="Y175" s="217">
        <v>0.1</v>
      </c>
      <c r="Z175" s="217">
        <v>0.1</v>
      </c>
      <c r="AA175" s="217">
        <v>0.1</v>
      </c>
      <c r="AB175" s="217">
        <v>0.1</v>
      </c>
      <c r="AC175" s="217">
        <v>0.1</v>
      </c>
      <c r="AD175" s="217">
        <v>0.1</v>
      </c>
      <c r="AE175" s="217">
        <v>0.1</v>
      </c>
      <c r="AF175" s="217">
        <v>0.2</v>
      </c>
      <c r="AG175" s="217">
        <v>0.2</v>
      </c>
      <c r="AH175" s="217">
        <v>0.2</v>
      </c>
      <c r="AI175" s="217">
        <v>0.2</v>
      </c>
      <c r="AJ175" s="217">
        <v>0.2</v>
      </c>
      <c r="AK175" s="217">
        <v>0.2</v>
      </c>
      <c r="AL175" s="217">
        <v>0.2</v>
      </c>
      <c r="AM175" s="217">
        <v>0.2</v>
      </c>
      <c r="AN175" s="217">
        <v>0.3</v>
      </c>
      <c r="AO175" s="217">
        <v>0.3</v>
      </c>
      <c r="AP175" s="217">
        <v>0.3</v>
      </c>
      <c r="AQ175" s="217">
        <v>0.3</v>
      </c>
      <c r="AR175" s="217">
        <v>0.3</v>
      </c>
      <c r="AS175" s="217">
        <v>0.3</v>
      </c>
      <c r="AT175" s="217">
        <v>0.4</v>
      </c>
      <c r="AU175" s="217">
        <v>0.4</v>
      </c>
      <c r="AV175" s="217">
        <v>0.4</v>
      </c>
      <c r="AW175" s="217">
        <v>0.4</v>
      </c>
      <c r="AX175" s="217">
        <v>0.4</v>
      </c>
      <c r="AY175" s="217">
        <v>0.5</v>
      </c>
      <c r="AZ175" s="217">
        <v>0.5</v>
      </c>
      <c r="BA175" s="81"/>
    </row>
    <row r="176" spans="1:53" x14ac:dyDescent="0.25">
      <c r="A176" s="95" t="s">
        <v>333</v>
      </c>
      <c r="B176" s="95" t="s">
        <v>363</v>
      </c>
      <c r="C176" s="95" t="s">
        <v>293</v>
      </c>
      <c r="D176" s="95" t="s">
        <v>101</v>
      </c>
      <c r="E176" s="95" t="s">
        <v>284</v>
      </c>
      <c r="F176" s="95" t="s">
        <v>340</v>
      </c>
      <c r="G176" s="217">
        <v>0</v>
      </c>
      <c r="H176" s="217">
        <v>0</v>
      </c>
      <c r="I176" s="217">
        <v>0</v>
      </c>
      <c r="J176" s="217">
        <v>0</v>
      </c>
      <c r="K176" s="217">
        <v>0</v>
      </c>
      <c r="L176" s="217">
        <v>0</v>
      </c>
      <c r="M176" s="217">
        <v>0</v>
      </c>
      <c r="N176" s="217">
        <v>0</v>
      </c>
      <c r="O176" s="217">
        <v>0</v>
      </c>
      <c r="P176" s="217">
        <v>0</v>
      </c>
      <c r="Q176" s="217">
        <v>0</v>
      </c>
      <c r="R176" s="217">
        <v>0</v>
      </c>
      <c r="S176" s="217">
        <v>0</v>
      </c>
      <c r="T176" s="217">
        <v>0</v>
      </c>
      <c r="U176" s="217">
        <v>0</v>
      </c>
      <c r="V176" s="217">
        <v>0</v>
      </c>
      <c r="W176" s="217">
        <v>0</v>
      </c>
      <c r="X176" s="217">
        <v>0</v>
      </c>
      <c r="Y176" s="217">
        <v>0</v>
      </c>
      <c r="Z176" s="217">
        <v>0</v>
      </c>
      <c r="AA176" s="217">
        <v>0</v>
      </c>
      <c r="AB176" s="217">
        <v>0</v>
      </c>
      <c r="AC176" s="217">
        <v>0</v>
      </c>
      <c r="AD176" s="217">
        <v>0</v>
      </c>
      <c r="AE176" s="217">
        <v>0</v>
      </c>
      <c r="AF176" s="217">
        <v>0</v>
      </c>
      <c r="AG176" s="217">
        <v>0</v>
      </c>
      <c r="AH176" s="217">
        <v>0</v>
      </c>
      <c r="AI176" s="217">
        <v>0</v>
      </c>
      <c r="AJ176" s="217">
        <v>0</v>
      </c>
      <c r="AK176" s="217">
        <v>0</v>
      </c>
      <c r="AL176" s="217">
        <v>0</v>
      </c>
      <c r="AM176" s="217">
        <v>0</v>
      </c>
      <c r="AN176" s="217">
        <v>0</v>
      </c>
      <c r="AO176" s="217">
        <v>0</v>
      </c>
      <c r="AP176" s="217">
        <v>0</v>
      </c>
      <c r="AQ176" s="217">
        <v>0</v>
      </c>
      <c r="AR176" s="217">
        <v>0</v>
      </c>
      <c r="AS176" s="217">
        <v>0</v>
      </c>
      <c r="AT176" s="217">
        <v>0</v>
      </c>
      <c r="AU176" s="217">
        <v>0</v>
      </c>
      <c r="AV176" s="217">
        <v>0</v>
      </c>
      <c r="AW176" s="217">
        <v>0.1</v>
      </c>
      <c r="AX176" s="217">
        <v>0.1</v>
      </c>
      <c r="AY176" s="217">
        <v>0.1</v>
      </c>
      <c r="AZ176" s="217">
        <v>0.1</v>
      </c>
      <c r="BA176" s="81"/>
    </row>
    <row r="177" spans="1:53" x14ac:dyDescent="0.25">
      <c r="A177" s="95" t="s">
        <v>333</v>
      </c>
      <c r="B177" s="95" t="s">
        <v>363</v>
      </c>
      <c r="C177" s="95" t="s">
        <v>293</v>
      </c>
      <c r="D177" s="95" t="s">
        <v>101</v>
      </c>
      <c r="E177" s="95" t="s">
        <v>284</v>
      </c>
      <c r="F177" s="95" t="s">
        <v>341</v>
      </c>
      <c r="G177" s="217">
        <v>0</v>
      </c>
      <c r="H177" s="217">
        <v>0</v>
      </c>
      <c r="I177" s="217">
        <v>0</v>
      </c>
      <c r="J177" s="217">
        <v>0</v>
      </c>
      <c r="K177" s="217">
        <v>0</v>
      </c>
      <c r="L177" s="217">
        <v>0</v>
      </c>
      <c r="M177" s="217">
        <v>0</v>
      </c>
      <c r="N177" s="217">
        <v>0</v>
      </c>
      <c r="O177" s="217">
        <v>0</v>
      </c>
      <c r="P177" s="217">
        <v>0</v>
      </c>
      <c r="Q177" s="217">
        <v>0</v>
      </c>
      <c r="R177" s="217">
        <v>0</v>
      </c>
      <c r="S177" s="217">
        <v>0</v>
      </c>
      <c r="T177" s="217">
        <v>0</v>
      </c>
      <c r="U177" s="217">
        <v>0</v>
      </c>
      <c r="V177" s="217">
        <v>0</v>
      </c>
      <c r="W177" s="217">
        <v>0</v>
      </c>
      <c r="X177" s="217">
        <v>0</v>
      </c>
      <c r="Y177" s="217">
        <v>0</v>
      </c>
      <c r="Z177" s="217">
        <v>0</v>
      </c>
      <c r="AA177" s="217">
        <v>0</v>
      </c>
      <c r="AB177" s="217">
        <v>0</v>
      </c>
      <c r="AC177" s="217">
        <v>0</v>
      </c>
      <c r="AD177" s="217">
        <v>0</v>
      </c>
      <c r="AE177" s="217">
        <v>0</v>
      </c>
      <c r="AF177" s="217">
        <v>0</v>
      </c>
      <c r="AG177" s="217">
        <v>0</v>
      </c>
      <c r="AH177" s="217">
        <v>0</v>
      </c>
      <c r="AI177" s="217">
        <v>0</v>
      </c>
      <c r="AJ177" s="217">
        <v>0</v>
      </c>
      <c r="AK177" s="217">
        <v>0</v>
      </c>
      <c r="AL177" s="217">
        <v>0</v>
      </c>
      <c r="AM177" s="217">
        <v>0</v>
      </c>
      <c r="AN177" s="217">
        <v>0</v>
      </c>
      <c r="AO177" s="217">
        <v>0</v>
      </c>
      <c r="AP177" s="217">
        <v>0</v>
      </c>
      <c r="AQ177" s="217">
        <v>0</v>
      </c>
      <c r="AR177" s="217">
        <v>0</v>
      </c>
      <c r="AS177" s="217">
        <v>0</v>
      </c>
      <c r="AT177" s="217">
        <v>0</v>
      </c>
      <c r="AU177" s="217">
        <v>0</v>
      </c>
      <c r="AV177" s="217">
        <v>0</v>
      </c>
      <c r="AW177" s="217">
        <v>0</v>
      </c>
      <c r="AX177" s="217">
        <v>0</v>
      </c>
      <c r="AY177" s="217">
        <v>0</v>
      </c>
      <c r="AZ177" s="217">
        <v>0.1</v>
      </c>
      <c r="BA177" s="81"/>
    </row>
    <row r="178" spans="1:53" x14ac:dyDescent="0.25">
      <c r="A178" s="95" t="s">
        <v>337</v>
      </c>
      <c r="B178" s="95" t="s">
        <v>363</v>
      </c>
      <c r="C178" s="95" t="s">
        <v>335</v>
      </c>
      <c r="D178" s="95" t="s">
        <v>101</v>
      </c>
      <c r="E178" s="95" t="s">
        <v>284</v>
      </c>
      <c r="F178" s="95" t="s">
        <v>336</v>
      </c>
      <c r="G178" s="102">
        <v>0</v>
      </c>
      <c r="H178" s="102">
        <v>0</v>
      </c>
      <c r="I178" s="102">
        <v>0</v>
      </c>
      <c r="J178" s="102">
        <v>0</v>
      </c>
      <c r="K178" s="102">
        <v>0</v>
      </c>
      <c r="L178" s="102">
        <v>0</v>
      </c>
      <c r="M178" s="102">
        <v>0</v>
      </c>
      <c r="N178" s="102">
        <v>0</v>
      </c>
      <c r="O178" s="102">
        <v>0</v>
      </c>
      <c r="P178" s="102">
        <v>0</v>
      </c>
      <c r="Q178" s="102">
        <v>0</v>
      </c>
      <c r="R178" s="102">
        <v>0</v>
      </c>
      <c r="S178" s="102">
        <v>221</v>
      </c>
      <c r="T178" s="102">
        <v>296</v>
      </c>
      <c r="U178" s="102">
        <v>275</v>
      </c>
      <c r="V178" s="102">
        <v>303</v>
      </c>
      <c r="W178" s="102">
        <v>331</v>
      </c>
      <c r="X178" s="102">
        <v>360</v>
      </c>
      <c r="Y178" s="102">
        <v>390</v>
      </c>
      <c r="Z178" s="102">
        <v>426</v>
      </c>
      <c r="AA178" s="102">
        <v>463</v>
      </c>
      <c r="AB178" s="102">
        <v>501</v>
      </c>
      <c r="AC178" s="102">
        <v>540</v>
      </c>
      <c r="AD178" s="102">
        <v>580</v>
      </c>
      <c r="AE178" s="102">
        <v>624</v>
      </c>
      <c r="AF178" s="102">
        <v>669</v>
      </c>
      <c r="AG178" s="102">
        <v>715</v>
      </c>
      <c r="AH178" s="102">
        <v>763</v>
      </c>
      <c r="AI178" s="102">
        <v>819</v>
      </c>
      <c r="AJ178" s="102">
        <v>876</v>
      </c>
      <c r="AK178" s="102">
        <v>934</v>
      </c>
      <c r="AL178" s="102">
        <v>993</v>
      </c>
      <c r="AM178" s="102">
        <v>1054</v>
      </c>
      <c r="AN178" s="102">
        <v>1115</v>
      </c>
      <c r="AO178" s="102">
        <v>1178</v>
      </c>
      <c r="AP178" s="102">
        <v>1241</v>
      </c>
      <c r="AQ178" s="102">
        <v>1306</v>
      </c>
      <c r="AR178" s="102">
        <v>1378</v>
      </c>
      <c r="AS178" s="102">
        <v>1450</v>
      </c>
      <c r="AT178" s="102">
        <v>1534</v>
      </c>
      <c r="AU178" s="102">
        <v>1620</v>
      </c>
      <c r="AV178" s="102">
        <v>1707</v>
      </c>
      <c r="AW178" s="102">
        <v>1796</v>
      </c>
      <c r="AX178" s="102">
        <v>1885</v>
      </c>
      <c r="AY178" s="102">
        <v>1977</v>
      </c>
      <c r="AZ178" s="102">
        <v>2069</v>
      </c>
      <c r="BA178" s="81"/>
    </row>
    <row r="179" spans="1:53" x14ac:dyDescent="0.25">
      <c r="A179" s="95" t="s">
        <v>337</v>
      </c>
      <c r="B179" s="95" t="s">
        <v>363</v>
      </c>
      <c r="C179" s="95" t="s">
        <v>335</v>
      </c>
      <c r="D179" s="95" t="s">
        <v>232</v>
      </c>
      <c r="E179" s="95" t="s">
        <v>284</v>
      </c>
      <c r="F179" s="95" t="s">
        <v>336</v>
      </c>
      <c r="G179" s="102">
        <v>0</v>
      </c>
      <c r="H179" s="102">
        <v>0</v>
      </c>
      <c r="I179" s="102">
        <v>0</v>
      </c>
      <c r="J179" s="102">
        <v>0</v>
      </c>
      <c r="K179" s="102">
        <v>0</v>
      </c>
      <c r="L179" s="102">
        <v>0</v>
      </c>
      <c r="M179" s="102">
        <v>0</v>
      </c>
      <c r="N179" s="102">
        <v>0</v>
      </c>
      <c r="O179" s="102">
        <v>0</v>
      </c>
      <c r="P179" s="102">
        <v>0</v>
      </c>
      <c r="Q179" s="102">
        <v>0</v>
      </c>
      <c r="R179" s="102">
        <v>0</v>
      </c>
      <c r="S179" s="102">
        <v>221</v>
      </c>
      <c r="T179" s="102">
        <v>296</v>
      </c>
      <c r="U179" s="102">
        <v>255</v>
      </c>
      <c r="V179" s="102">
        <v>267</v>
      </c>
      <c r="W179" s="102">
        <v>278</v>
      </c>
      <c r="X179" s="102">
        <v>290</v>
      </c>
      <c r="Y179" s="102">
        <v>301</v>
      </c>
      <c r="Z179" s="102"/>
      <c r="AA179" s="102"/>
      <c r="AB179" s="102"/>
      <c r="AC179" s="102"/>
      <c r="AD179" s="102"/>
      <c r="AE179" s="102"/>
      <c r="AF179" s="102"/>
      <c r="AG179" s="102"/>
      <c r="AH179" s="102"/>
      <c r="AI179" s="102"/>
      <c r="AJ179" s="102"/>
      <c r="AK179" s="102"/>
      <c r="AL179" s="102"/>
      <c r="AM179" s="102"/>
      <c r="AN179" s="102"/>
      <c r="AO179" s="102"/>
      <c r="AP179" s="102"/>
      <c r="AQ179" s="102"/>
      <c r="AR179" s="102"/>
      <c r="AS179" s="102"/>
      <c r="AT179" s="102"/>
      <c r="AU179" s="102"/>
      <c r="AV179" s="102"/>
      <c r="AW179" s="102"/>
      <c r="AX179" s="102"/>
      <c r="AY179" s="102"/>
      <c r="AZ179" s="102"/>
      <c r="BA179" s="81"/>
    </row>
    <row r="180" spans="1:53" x14ac:dyDescent="0.25">
      <c r="A180" s="95" t="s">
        <v>333</v>
      </c>
      <c r="B180" s="95" t="s">
        <v>363</v>
      </c>
      <c r="C180" s="95" t="s">
        <v>293</v>
      </c>
      <c r="D180" s="95" t="s">
        <v>232</v>
      </c>
      <c r="E180" s="95" t="s">
        <v>284</v>
      </c>
      <c r="F180" s="95" t="s">
        <v>339</v>
      </c>
      <c r="G180" s="217">
        <v>0</v>
      </c>
      <c r="H180" s="217">
        <v>0</v>
      </c>
      <c r="I180" s="217">
        <v>0</v>
      </c>
      <c r="J180" s="217">
        <v>0</v>
      </c>
      <c r="K180" s="217">
        <v>0</v>
      </c>
      <c r="L180" s="217">
        <v>0</v>
      </c>
      <c r="M180" s="217">
        <v>0</v>
      </c>
      <c r="N180" s="217">
        <v>0</v>
      </c>
      <c r="O180" s="217">
        <v>0</v>
      </c>
      <c r="P180" s="217">
        <v>0</v>
      </c>
      <c r="Q180" s="217">
        <v>0</v>
      </c>
      <c r="R180" s="217">
        <v>0</v>
      </c>
      <c r="S180" s="217">
        <v>0.1</v>
      </c>
      <c r="T180" s="217">
        <v>0.1</v>
      </c>
      <c r="U180" s="217">
        <v>0.1</v>
      </c>
      <c r="V180" s="217">
        <v>0.1</v>
      </c>
      <c r="W180" s="217">
        <v>0.1</v>
      </c>
      <c r="X180" s="217">
        <v>0.1</v>
      </c>
      <c r="Y180" s="217">
        <v>0.1</v>
      </c>
      <c r="Z180" s="217"/>
      <c r="AA180" s="217"/>
      <c r="AB180" s="217"/>
      <c r="AC180" s="217"/>
      <c r="AD180" s="217"/>
      <c r="AE180" s="217"/>
      <c r="AF180" s="217"/>
      <c r="AG180" s="217"/>
      <c r="AH180" s="217"/>
      <c r="AI180" s="217"/>
      <c r="AJ180" s="217"/>
      <c r="AK180" s="217"/>
      <c r="AL180" s="217"/>
      <c r="AM180" s="217"/>
      <c r="AN180" s="217"/>
      <c r="AO180" s="217"/>
      <c r="AP180" s="217"/>
      <c r="AQ180" s="217"/>
      <c r="AR180" s="217"/>
      <c r="AS180" s="217"/>
      <c r="AT180" s="217"/>
      <c r="AU180" s="217"/>
      <c r="AV180" s="217"/>
      <c r="AW180" s="217"/>
      <c r="AX180" s="217"/>
      <c r="AY180" s="217"/>
      <c r="AZ180" s="217"/>
      <c r="BA180" s="81"/>
    </row>
    <row r="181" spans="1:53" x14ac:dyDescent="0.25">
      <c r="A181" s="95" t="s">
        <v>333</v>
      </c>
      <c r="B181" s="95" t="s">
        <v>363</v>
      </c>
      <c r="C181" s="95" t="s">
        <v>293</v>
      </c>
      <c r="D181" s="95" t="s">
        <v>232</v>
      </c>
      <c r="E181" s="95" t="s">
        <v>284</v>
      </c>
      <c r="F181" s="95" t="s">
        <v>340</v>
      </c>
      <c r="G181" s="217">
        <v>0</v>
      </c>
      <c r="H181" s="217">
        <v>0</v>
      </c>
      <c r="I181" s="217">
        <v>0</v>
      </c>
      <c r="J181" s="217">
        <v>0</v>
      </c>
      <c r="K181" s="217">
        <v>0</v>
      </c>
      <c r="L181" s="217">
        <v>0</v>
      </c>
      <c r="M181" s="217">
        <v>0</v>
      </c>
      <c r="N181" s="217">
        <v>0</v>
      </c>
      <c r="O181" s="217">
        <v>0</v>
      </c>
      <c r="P181" s="217">
        <v>0</v>
      </c>
      <c r="Q181" s="217">
        <v>0</v>
      </c>
      <c r="R181" s="217">
        <v>0</v>
      </c>
      <c r="S181" s="217">
        <v>0</v>
      </c>
      <c r="T181" s="217">
        <v>0</v>
      </c>
      <c r="U181" s="217">
        <v>0</v>
      </c>
      <c r="V181" s="217">
        <v>0</v>
      </c>
      <c r="W181" s="217">
        <v>0</v>
      </c>
      <c r="X181" s="217">
        <v>0</v>
      </c>
      <c r="Y181" s="217">
        <v>0</v>
      </c>
      <c r="Z181" s="217"/>
      <c r="AA181" s="217"/>
      <c r="AB181" s="217"/>
      <c r="AC181" s="217"/>
      <c r="AD181" s="217"/>
      <c r="AE181" s="217"/>
      <c r="AF181" s="217"/>
      <c r="AG181" s="217"/>
      <c r="AH181" s="217"/>
      <c r="AI181" s="217"/>
      <c r="AJ181" s="217"/>
      <c r="AK181" s="217"/>
      <c r="AL181" s="217"/>
      <c r="AM181" s="217"/>
      <c r="AN181" s="217"/>
      <c r="AO181" s="217"/>
      <c r="AP181" s="217"/>
      <c r="AQ181" s="217"/>
      <c r="AR181" s="217"/>
      <c r="AS181" s="217"/>
      <c r="AT181" s="217"/>
      <c r="AU181" s="217"/>
      <c r="AV181" s="217"/>
      <c r="AW181" s="217"/>
      <c r="AX181" s="217"/>
      <c r="AY181" s="217"/>
      <c r="AZ181" s="217"/>
      <c r="BA181" s="81"/>
    </row>
    <row r="182" spans="1:53" x14ac:dyDescent="0.25">
      <c r="A182" s="95" t="s">
        <v>333</v>
      </c>
      <c r="B182" s="95" t="s">
        <v>363</v>
      </c>
      <c r="C182" s="95" t="s">
        <v>293</v>
      </c>
      <c r="D182" s="95" t="s">
        <v>232</v>
      </c>
      <c r="E182" s="95" t="s">
        <v>284</v>
      </c>
      <c r="F182" s="95" t="s">
        <v>341</v>
      </c>
      <c r="G182" s="217">
        <v>0</v>
      </c>
      <c r="H182" s="217">
        <v>0</v>
      </c>
      <c r="I182" s="217">
        <v>0</v>
      </c>
      <c r="J182" s="217">
        <v>0</v>
      </c>
      <c r="K182" s="217">
        <v>0</v>
      </c>
      <c r="L182" s="217">
        <v>0</v>
      </c>
      <c r="M182" s="217">
        <v>0</v>
      </c>
      <c r="N182" s="217">
        <v>0</v>
      </c>
      <c r="O182" s="217">
        <v>0</v>
      </c>
      <c r="P182" s="217">
        <v>0</v>
      </c>
      <c r="Q182" s="217">
        <v>0</v>
      </c>
      <c r="R182" s="217">
        <v>0</v>
      </c>
      <c r="S182" s="217">
        <v>0</v>
      </c>
      <c r="T182" s="217">
        <v>0</v>
      </c>
      <c r="U182" s="217">
        <v>0</v>
      </c>
      <c r="V182" s="217">
        <v>0</v>
      </c>
      <c r="W182" s="217">
        <v>0</v>
      </c>
      <c r="X182" s="217">
        <v>0</v>
      </c>
      <c r="Y182" s="217">
        <v>0</v>
      </c>
      <c r="Z182" s="217"/>
      <c r="AA182" s="217"/>
      <c r="AB182" s="217"/>
      <c r="AC182" s="217"/>
      <c r="AD182" s="217"/>
      <c r="AE182" s="217"/>
      <c r="AF182" s="217"/>
      <c r="AG182" s="217"/>
      <c r="AH182" s="217"/>
      <c r="AI182" s="217"/>
      <c r="AJ182" s="217"/>
      <c r="AK182" s="217"/>
      <c r="AL182" s="217"/>
      <c r="AM182" s="217"/>
      <c r="AN182" s="217"/>
      <c r="AO182" s="217"/>
      <c r="AP182" s="217"/>
      <c r="AQ182" s="217"/>
      <c r="AR182" s="217"/>
      <c r="AS182" s="217"/>
      <c r="AT182" s="217"/>
      <c r="AU182" s="217"/>
      <c r="AV182" s="217"/>
      <c r="AW182" s="217"/>
      <c r="AX182" s="217"/>
      <c r="AY182" s="217"/>
      <c r="AZ182" s="217"/>
      <c r="BA182" s="81"/>
    </row>
    <row r="183" spans="1:53" x14ac:dyDescent="0.25">
      <c r="A183" s="95" t="s">
        <v>337</v>
      </c>
      <c r="B183" s="95" t="s">
        <v>363</v>
      </c>
      <c r="C183" s="95" t="s">
        <v>335</v>
      </c>
      <c r="D183" s="95" t="s">
        <v>114</v>
      </c>
      <c r="E183" s="95" t="s">
        <v>284</v>
      </c>
      <c r="F183" s="95" t="s">
        <v>336</v>
      </c>
      <c r="G183" s="102">
        <v>0</v>
      </c>
      <c r="H183" s="102">
        <v>0</v>
      </c>
      <c r="I183" s="102">
        <v>0</v>
      </c>
      <c r="J183" s="102">
        <v>0</v>
      </c>
      <c r="K183" s="102">
        <v>0</v>
      </c>
      <c r="L183" s="102">
        <v>0</v>
      </c>
      <c r="M183" s="102">
        <v>0</v>
      </c>
      <c r="N183" s="102">
        <v>0</v>
      </c>
      <c r="O183" s="102">
        <v>0</v>
      </c>
      <c r="P183" s="102">
        <v>0</v>
      </c>
      <c r="Q183" s="102">
        <v>0</v>
      </c>
      <c r="R183" s="102">
        <v>0</v>
      </c>
      <c r="S183" s="102">
        <v>221</v>
      </c>
      <c r="T183" s="102">
        <v>296</v>
      </c>
      <c r="U183" s="102">
        <v>247</v>
      </c>
      <c r="V183" s="102">
        <v>250</v>
      </c>
      <c r="W183" s="102">
        <v>254</v>
      </c>
      <c r="X183" s="102">
        <v>257</v>
      </c>
      <c r="Y183" s="102">
        <v>260</v>
      </c>
      <c r="Z183" s="102">
        <v>275</v>
      </c>
      <c r="AA183" s="102">
        <v>290</v>
      </c>
      <c r="AB183" s="102">
        <v>306</v>
      </c>
      <c r="AC183" s="102">
        <v>321</v>
      </c>
      <c r="AD183" s="102">
        <v>336</v>
      </c>
      <c r="AE183" s="102">
        <v>352</v>
      </c>
      <c r="AF183" s="102">
        <v>367</v>
      </c>
      <c r="AG183" s="102">
        <v>383</v>
      </c>
      <c r="AH183" s="102">
        <v>402</v>
      </c>
      <c r="AI183" s="102">
        <v>424</v>
      </c>
      <c r="AJ183" s="102">
        <v>447</v>
      </c>
      <c r="AK183" s="102">
        <v>469</v>
      </c>
      <c r="AL183" s="102">
        <v>493</v>
      </c>
      <c r="AM183" s="102">
        <v>516</v>
      </c>
      <c r="AN183" s="102">
        <v>540</v>
      </c>
      <c r="AO183" s="102">
        <v>564</v>
      </c>
      <c r="AP183" s="102">
        <v>589</v>
      </c>
      <c r="AQ183" s="102">
        <v>614</v>
      </c>
      <c r="AR183" s="102">
        <v>639</v>
      </c>
      <c r="AS183" s="102">
        <v>665</v>
      </c>
      <c r="AT183" s="102">
        <v>700</v>
      </c>
      <c r="AU183" s="102">
        <v>737</v>
      </c>
      <c r="AV183" s="102">
        <v>773</v>
      </c>
      <c r="AW183" s="102">
        <v>811</v>
      </c>
      <c r="AX183" s="102">
        <v>848</v>
      </c>
      <c r="AY183" s="102">
        <v>887</v>
      </c>
      <c r="AZ183" s="102">
        <v>925</v>
      </c>
      <c r="BA183" s="81"/>
    </row>
    <row r="184" spans="1:53" x14ac:dyDescent="0.25">
      <c r="A184" s="95" t="s">
        <v>333</v>
      </c>
      <c r="B184" s="95" t="s">
        <v>363</v>
      </c>
      <c r="C184" s="95" t="s">
        <v>293</v>
      </c>
      <c r="D184" s="95" t="s">
        <v>114</v>
      </c>
      <c r="E184" s="95" t="s">
        <v>284</v>
      </c>
      <c r="F184" s="95" t="s">
        <v>339</v>
      </c>
      <c r="G184" s="217">
        <v>0</v>
      </c>
      <c r="H184" s="217">
        <v>0</v>
      </c>
      <c r="I184" s="217">
        <v>0</v>
      </c>
      <c r="J184" s="217">
        <v>0</v>
      </c>
      <c r="K184" s="217">
        <v>0</v>
      </c>
      <c r="L184" s="217">
        <v>0</v>
      </c>
      <c r="M184" s="217">
        <v>0</v>
      </c>
      <c r="N184" s="217">
        <v>0</v>
      </c>
      <c r="O184" s="217">
        <v>0</v>
      </c>
      <c r="P184" s="217">
        <v>0</v>
      </c>
      <c r="Q184" s="217">
        <v>0</v>
      </c>
      <c r="R184" s="217">
        <v>0</v>
      </c>
      <c r="S184" s="217">
        <v>0.1</v>
      </c>
      <c r="T184" s="217">
        <v>0.1</v>
      </c>
      <c r="U184" s="217">
        <v>0.1</v>
      </c>
      <c r="V184" s="217">
        <v>0.1</v>
      </c>
      <c r="W184" s="217">
        <v>0.1</v>
      </c>
      <c r="X184" s="217">
        <v>0.1</v>
      </c>
      <c r="Y184" s="217">
        <v>0.1</v>
      </c>
      <c r="Z184" s="217">
        <v>0.1</v>
      </c>
      <c r="AA184" s="217">
        <v>0.1</v>
      </c>
      <c r="AB184" s="217">
        <v>0.1</v>
      </c>
      <c r="AC184" s="217">
        <v>0.1</v>
      </c>
      <c r="AD184" s="217">
        <v>0.1</v>
      </c>
      <c r="AE184" s="217">
        <v>0.1</v>
      </c>
      <c r="AF184" s="217">
        <v>0.1</v>
      </c>
      <c r="AG184" s="217">
        <v>0.1</v>
      </c>
      <c r="AH184" s="217">
        <v>0.1</v>
      </c>
      <c r="AI184" s="217">
        <v>0.1</v>
      </c>
      <c r="AJ184" s="217">
        <v>0.1</v>
      </c>
      <c r="AK184" s="217">
        <v>0.1</v>
      </c>
      <c r="AL184" s="217">
        <v>0.1</v>
      </c>
      <c r="AM184" s="217">
        <v>0.1</v>
      </c>
      <c r="AN184" s="217">
        <v>0.1</v>
      </c>
      <c r="AO184" s="217">
        <v>0.1</v>
      </c>
      <c r="AP184" s="217">
        <v>0.1</v>
      </c>
      <c r="AQ184" s="217">
        <v>0.1</v>
      </c>
      <c r="AR184" s="217">
        <v>0.1</v>
      </c>
      <c r="AS184" s="217">
        <v>0.2</v>
      </c>
      <c r="AT184" s="217">
        <v>0.2</v>
      </c>
      <c r="AU184" s="217">
        <v>0.2</v>
      </c>
      <c r="AV184" s="217">
        <v>0.2</v>
      </c>
      <c r="AW184" s="217">
        <v>0.2</v>
      </c>
      <c r="AX184" s="217">
        <v>0.2</v>
      </c>
      <c r="AY184" s="217">
        <v>0.2</v>
      </c>
      <c r="AZ184" s="371">
        <v>0.2</v>
      </c>
      <c r="BA184" s="81"/>
    </row>
    <row r="185" spans="1:53" x14ac:dyDescent="0.25">
      <c r="A185" s="95" t="s">
        <v>333</v>
      </c>
      <c r="B185" s="95" t="s">
        <v>363</v>
      </c>
      <c r="C185" s="95" t="s">
        <v>293</v>
      </c>
      <c r="D185" s="95" t="s">
        <v>114</v>
      </c>
      <c r="E185" s="95" t="s">
        <v>284</v>
      </c>
      <c r="F185" s="95" t="s">
        <v>340</v>
      </c>
      <c r="G185" s="217">
        <v>0</v>
      </c>
      <c r="H185" s="217">
        <v>0</v>
      </c>
      <c r="I185" s="217">
        <v>0</v>
      </c>
      <c r="J185" s="217">
        <v>0</v>
      </c>
      <c r="K185" s="217">
        <v>0</v>
      </c>
      <c r="L185" s="217">
        <v>0</v>
      </c>
      <c r="M185" s="217">
        <v>0</v>
      </c>
      <c r="N185" s="217">
        <v>0</v>
      </c>
      <c r="O185" s="217">
        <v>0</v>
      </c>
      <c r="P185" s="217">
        <v>0</v>
      </c>
      <c r="Q185" s="217">
        <v>0</v>
      </c>
      <c r="R185" s="217">
        <v>0</v>
      </c>
      <c r="S185" s="217">
        <v>0</v>
      </c>
      <c r="T185" s="217">
        <v>0</v>
      </c>
      <c r="U185" s="217">
        <v>0</v>
      </c>
      <c r="V185" s="217">
        <v>0</v>
      </c>
      <c r="W185" s="217">
        <v>0</v>
      </c>
      <c r="X185" s="217">
        <v>0</v>
      </c>
      <c r="Y185" s="217">
        <v>0</v>
      </c>
      <c r="Z185" s="217">
        <v>0</v>
      </c>
      <c r="AA185" s="217">
        <v>0</v>
      </c>
      <c r="AB185" s="217">
        <v>0</v>
      </c>
      <c r="AC185" s="217">
        <v>0</v>
      </c>
      <c r="AD185" s="217">
        <v>0</v>
      </c>
      <c r="AE185" s="217">
        <v>0</v>
      </c>
      <c r="AF185" s="217">
        <v>0</v>
      </c>
      <c r="AG185" s="217">
        <v>0</v>
      </c>
      <c r="AH185" s="217">
        <v>0</v>
      </c>
      <c r="AI185" s="217">
        <v>0</v>
      </c>
      <c r="AJ185" s="217">
        <v>0</v>
      </c>
      <c r="AK185" s="217">
        <v>0</v>
      </c>
      <c r="AL185" s="217">
        <v>0</v>
      </c>
      <c r="AM185" s="217">
        <v>0</v>
      </c>
      <c r="AN185" s="217">
        <v>0</v>
      </c>
      <c r="AO185" s="217">
        <v>0</v>
      </c>
      <c r="AP185" s="217">
        <v>0</v>
      </c>
      <c r="AQ185" s="217">
        <v>0</v>
      </c>
      <c r="AR185" s="217">
        <v>0</v>
      </c>
      <c r="AS185" s="217">
        <v>0</v>
      </c>
      <c r="AT185" s="217">
        <v>0</v>
      </c>
      <c r="AU185" s="217">
        <v>0</v>
      </c>
      <c r="AV185" s="217">
        <v>0</v>
      </c>
      <c r="AW185" s="217">
        <v>0</v>
      </c>
      <c r="AX185" s="217">
        <v>0</v>
      </c>
      <c r="AY185" s="217">
        <v>0</v>
      </c>
      <c r="AZ185" s="217">
        <v>0</v>
      </c>
      <c r="BA185" s="81"/>
    </row>
    <row r="186" spans="1:53" x14ac:dyDescent="0.25">
      <c r="A186" s="95" t="s">
        <v>333</v>
      </c>
      <c r="B186" s="95" t="s">
        <v>363</v>
      </c>
      <c r="C186" s="95" t="s">
        <v>293</v>
      </c>
      <c r="D186" s="95" t="s">
        <v>114</v>
      </c>
      <c r="E186" s="95" t="s">
        <v>284</v>
      </c>
      <c r="F186" s="95" t="s">
        <v>341</v>
      </c>
      <c r="G186" s="217">
        <v>0</v>
      </c>
      <c r="H186" s="217">
        <v>0</v>
      </c>
      <c r="I186" s="217">
        <v>0</v>
      </c>
      <c r="J186" s="217">
        <v>0</v>
      </c>
      <c r="K186" s="217">
        <v>0</v>
      </c>
      <c r="L186" s="217">
        <v>0</v>
      </c>
      <c r="M186" s="217">
        <v>0</v>
      </c>
      <c r="N186" s="217">
        <v>0</v>
      </c>
      <c r="O186" s="217">
        <v>0</v>
      </c>
      <c r="P186" s="217">
        <v>0</v>
      </c>
      <c r="Q186" s="217">
        <v>0</v>
      </c>
      <c r="R186" s="217">
        <v>0</v>
      </c>
      <c r="S186" s="217">
        <v>0</v>
      </c>
      <c r="T186" s="217">
        <v>0</v>
      </c>
      <c r="U186" s="217">
        <v>0</v>
      </c>
      <c r="V186" s="217">
        <v>0</v>
      </c>
      <c r="W186" s="217">
        <v>0</v>
      </c>
      <c r="X186" s="217">
        <v>0</v>
      </c>
      <c r="Y186" s="217">
        <v>0</v>
      </c>
      <c r="Z186" s="217">
        <v>0</v>
      </c>
      <c r="AA186" s="217">
        <v>0</v>
      </c>
      <c r="AB186" s="217">
        <v>0</v>
      </c>
      <c r="AC186" s="217">
        <v>0</v>
      </c>
      <c r="AD186" s="217">
        <v>0</v>
      </c>
      <c r="AE186" s="217">
        <v>0</v>
      </c>
      <c r="AF186" s="217">
        <v>0</v>
      </c>
      <c r="AG186" s="217">
        <v>0</v>
      </c>
      <c r="AH186" s="217">
        <v>0</v>
      </c>
      <c r="AI186" s="217">
        <v>0</v>
      </c>
      <c r="AJ186" s="217">
        <v>0</v>
      </c>
      <c r="AK186" s="217">
        <v>0</v>
      </c>
      <c r="AL186" s="217">
        <v>0</v>
      </c>
      <c r="AM186" s="217">
        <v>0</v>
      </c>
      <c r="AN186" s="217">
        <v>0</v>
      </c>
      <c r="AO186" s="217">
        <v>0</v>
      </c>
      <c r="AP186" s="217">
        <v>0</v>
      </c>
      <c r="AQ186" s="217">
        <v>0</v>
      </c>
      <c r="AR186" s="217">
        <v>0</v>
      </c>
      <c r="AS186" s="217">
        <v>0</v>
      </c>
      <c r="AT186" s="217">
        <v>0</v>
      </c>
      <c r="AU186" s="217">
        <v>0</v>
      </c>
      <c r="AV186" s="217">
        <v>0</v>
      </c>
      <c r="AW186" s="217">
        <v>0</v>
      </c>
      <c r="AX186" s="217">
        <v>0</v>
      </c>
      <c r="AY186" s="217">
        <v>0</v>
      </c>
      <c r="AZ186" s="217">
        <v>0</v>
      </c>
      <c r="BA186" s="81"/>
    </row>
    <row r="187" spans="1:53" x14ac:dyDescent="0.25">
      <c r="A187" s="95" t="s">
        <v>337</v>
      </c>
      <c r="B187" s="95" t="s">
        <v>363</v>
      </c>
      <c r="C187" s="95" t="s">
        <v>335</v>
      </c>
      <c r="D187" s="95" t="s">
        <v>115</v>
      </c>
      <c r="E187" s="95" t="s">
        <v>284</v>
      </c>
      <c r="F187" s="95" t="s">
        <v>336</v>
      </c>
      <c r="G187" s="102">
        <v>0</v>
      </c>
      <c r="H187" s="102">
        <v>0</v>
      </c>
      <c r="I187" s="102">
        <v>0</v>
      </c>
      <c r="J187" s="102">
        <v>0</v>
      </c>
      <c r="K187" s="102">
        <v>0</v>
      </c>
      <c r="L187" s="102">
        <v>0</v>
      </c>
      <c r="M187" s="102">
        <v>0</v>
      </c>
      <c r="N187" s="102">
        <v>0</v>
      </c>
      <c r="O187" s="102">
        <v>0</v>
      </c>
      <c r="P187" s="102">
        <v>0</v>
      </c>
      <c r="Q187" s="102">
        <v>0</v>
      </c>
      <c r="R187" s="102">
        <v>0</v>
      </c>
      <c r="S187" s="102">
        <v>221</v>
      </c>
      <c r="T187" s="102">
        <v>296</v>
      </c>
      <c r="U187" s="102">
        <v>335</v>
      </c>
      <c r="V187" s="102">
        <v>393</v>
      </c>
      <c r="W187" s="102">
        <v>459</v>
      </c>
      <c r="X187" s="102">
        <v>508</v>
      </c>
      <c r="Y187" s="102">
        <v>592</v>
      </c>
      <c r="Z187" s="102">
        <v>865</v>
      </c>
      <c r="AA187" s="102">
        <v>985</v>
      </c>
      <c r="AB187" s="102">
        <v>1176</v>
      </c>
      <c r="AC187" s="102">
        <v>1370</v>
      </c>
      <c r="AD187" s="102">
        <v>1682</v>
      </c>
      <c r="AE187" s="102">
        <v>1832</v>
      </c>
      <c r="AF187" s="102">
        <v>2093</v>
      </c>
      <c r="AG187" s="102">
        <v>2326</v>
      </c>
      <c r="AH187" s="102">
        <v>2522</v>
      </c>
      <c r="AI187" s="102">
        <v>2807</v>
      </c>
      <c r="AJ187" s="102">
        <v>3090</v>
      </c>
      <c r="AK187" s="102">
        <v>3382</v>
      </c>
      <c r="AL187" s="102">
        <v>3679</v>
      </c>
      <c r="AM187" s="102">
        <v>4086</v>
      </c>
      <c r="AN187" s="102">
        <v>4607</v>
      </c>
      <c r="AO187" s="102">
        <v>5135</v>
      </c>
      <c r="AP187" s="102">
        <v>5663</v>
      </c>
      <c r="AQ187" s="102">
        <v>6166</v>
      </c>
      <c r="AR187" s="102">
        <v>6609</v>
      </c>
      <c r="AS187" s="102">
        <v>7025</v>
      </c>
      <c r="AT187" s="102">
        <v>7493</v>
      </c>
      <c r="AU187" s="102">
        <v>8064</v>
      </c>
      <c r="AV187" s="102">
        <v>8651</v>
      </c>
      <c r="AW187" s="102">
        <v>9295</v>
      </c>
      <c r="AX187" s="102">
        <v>9997</v>
      </c>
      <c r="AY187" s="102">
        <v>10466</v>
      </c>
      <c r="AZ187" s="102">
        <v>11123</v>
      </c>
      <c r="BA187" s="81"/>
    </row>
    <row r="188" spans="1:53" x14ac:dyDescent="0.25">
      <c r="A188" s="95" t="s">
        <v>333</v>
      </c>
      <c r="B188" s="95" t="s">
        <v>363</v>
      </c>
      <c r="C188" s="95" t="s">
        <v>293</v>
      </c>
      <c r="D188" s="95" t="s">
        <v>115</v>
      </c>
      <c r="E188" s="95" t="s">
        <v>284</v>
      </c>
      <c r="F188" s="95" t="s">
        <v>339</v>
      </c>
      <c r="G188" s="217">
        <v>0</v>
      </c>
      <c r="H188" s="217">
        <v>0</v>
      </c>
      <c r="I188" s="217">
        <v>0</v>
      </c>
      <c r="J188" s="217">
        <v>0</v>
      </c>
      <c r="K188" s="217">
        <v>0</v>
      </c>
      <c r="L188" s="217">
        <v>0</v>
      </c>
      <c r="M188" s="217">
        <v>0</v>
      </c>
      <c r="N188" s="217">
        <v>0</v>
      </c>
      <c r="O188" s="217">
        <v>0</v>
      </c>
      <c r="P188" s="217">
        <v>0</v>
      </c>
      <c r="Q188" s="217">
        <v>0</v>
      </c>
      <c r="R188" s="217">
        <v>0</v>
      </c>
      <c r="S188" s="217">
        <v>0.1</v>
      </c>
      <c r="T188" s="217">
        <v>0.1</v>
      </c>
      <c r="U188" s="217">
        <v>0.1</v>
      </c>
      <c r="V188" s="217">
        <v>0.1</v>
      </c>
      <c r="W188" s="217">
        <v>0.1</v>
      </c>
      <c r="X188" s="217">
        <v>0.1</v>
      </c>
      <c r="Y188" s="217">
        <v>0.1</v>
      </c>
      <c r="Z188" s="217">
        <v>0.2</v>
      </c>
      <c r="AA188" s="217">
        <v>0.2</v>
      </c>
      <c r="AB188" s="217">
        <v>0.3</v>
      </c>
      <c r="AC188" s="217">
        <v>0.3</v>
      </c>
      <c r="AD188" s="217">
        <v>0.4</v>
      </c>
      <c r="AE188" s="217">
        <v>0.4</v>
      </c>
      <c r="AF188" s="217">
        <v>0.5</v>
      </c>
      <c r="AG188" s="217">
        <v>0.5</v>
      </c>
      <c r="AH188" s="217">
        <v>0.6</v>
      </c>
      <c r="AI188" s="217">
        <v>0.7</v>
      </c>
      <c r="AJ188" s="217">
        <v>0.7</v>
      </c>
      <c r="AK188" s="217">
        <v>0.8</v>
      </c>
      <c r="AL188" s="217">
        <v>0.9</v>
      </c>
      <c r="AM188" s="217">
        <v>1</v>
      </c>
      <c r="AN188" s="217">
        <v>1.1000000000000001</v>
      </c>
      <c r="AO188" s="217">
        <v>1.2</v>
      </c>
      <c r="AP188" s="217">
        <v>1.3</v>
      </c>
      <c r="AQ188" s="217">
        <v>1.4</v>
      </c>
      <c r="AR188" s="217">
        <v>1.5</v>
      </c>
      <c r="AS188" s="217">
        <v>1.6</v>
      </c>
      <c r="AT188" s="217">
        <v>1.7</v>
      </c>
      <c r="AU188" s="217">
        <v>1.9</v>
      </c>
      <c r="AV188" s="217">
        <v>2</v>
      </c>
      <c r="AW188" s="217">
        <v>2.2000000000000002</v>
      </c>
      <c r="AX188" s="217">
        <v>2.2999999999999998</v>
      </c>
      <c r="AY188" s="217">
        <v>2.4</v>
      </c>
      <c r="AZ188" s="371">
        <v>2.6</v>
      </c>
      <c r="BA188" s="81"/>
    </row>
    <row r="189" spans="1:53" x14ac:dyDescent="0.25">
      <c r="A189" s="95" t="s">
        <v>333</v>
      </c>
      <c r="B189" s="95" t="s">
        <v>363</v>
      </c>
      <c r="C189" s="95" t="s">
        <v>293</v>
      </c>
      <c r="D189" s="95" t="s">
        <v>115</v>
      </c>
      <c r="E189" s="95" t="s">
        <v>284</v>
      </c>
      <c r="F189" s="95" t="s">
        <v>340</v>
      </c>
      <c r="G189" s="217">
        <v>0</v>
      </c>
      <c r="H189" s="217">
        <v>0</v>
      </c>
      <c r="I189" s="217">
        <v>0</v>
      </c>
      <c r="J189" s="217">
        <v>0</v>
      </c>
      <c r="K189" s="217">
        <v>0</v>
      </c>
      <c r="L189" s="217">
        <v>0</v>
      </c>
      <c r="M189" s="217">
        <v>0</v>
      </c>
      <c r="N189" s="217">
        <v>0</v>
      </c>
      <c r="O189" s="217">
        <v>0</v>
      </c>
      <c r="P189" s="217">
        <v>0</v>
      </c>
      <c r="Q189" s="217">
        <v>0</v>
      </c>
      <c r="R189" s="217">
        <v>0</v>
      </c>
      <c r="S189" s="217">
        <v>0</v>
      </c>
      <c r="T189" s="217">
        <v>0</v>
      </c>
      <c r="U189" s="217">
        <v>0</v>
      </c>
      <c r="V189" s="217">
        <v>0</v>
      </c>
      <c r="W189" s="217">
        <v>0</v>
      </c>
      <c r="X189" s="217">
        <v>0</v>
      </c>
      <c r="Y189" s="217">
        <v>0</v>
      </c>
      <c r="Z189" s="217">
        <v>0</v>
      </c>
      <c r="AA189" s="217">
        <v>0</v>
      </c>
      <c r="AB189" s="217">
        <v>0</v>
      </c>
      <c r="AC189" s="217">
        <v>0</v>
      </c>
      <c r="AD189" s="217">
        <v>0</v>
      </c>
      <c r="AE189" s="217">
        <v>0.1</v>
      </c>
      <c r="AF189" s="217">
        <v>0.1</v>
      </c>
      <c r="AG189" s="217">
        <v>0.1</v>
      </c>
      <c r="AH189" s="217">
        <v>0.1</v>
      </c>
      <c r="AI189" s="217">
        <v>0.1</v>
      </c>
      <c r="AJ189" s="217">
        <v>0.1</v>
      </c>
      <c r="AK189" s="217">
        <v>0.1</v>
      </c>
      <c r="AL189" s="217">
        <v>0.1</v>
      </c>
      <c r="AM189" s="217">
        <v>0.1</v>
      </c>
      <c r="AN189" s="217">
        <v>0.1</v>
      </c>
      <c r="AO189" s="217">
        <v>0.1</v>
      </c>
      <c r="AP189" s="217">
        <v>0.2</v>
      </c>
      <c r="AQ189" s="217">
        <v>0.2</v>
      </c>
      <c r="AR189" s="217">
        <v>0.2</v>
      </c>
      <c r="AS189" s="217">
        <v>0.2</v>
      </c>
      <c r="AT189" s="217">
        <v>0.2</v>
      </c>
      <c r="AU189" s="217">
        <v>0.2</v>
      </c>
      <c r="AV189" s="217">
        <v>0.2</v>
      </c>
      <c r="AW189" s="217">
        <v>0.3</v>
      </c>
      <c r="AX189" s="217">
        <v>0.3</v>
      </c>
      <c r="AY189" s="217">
        <v>0.3</v>
      </c>
      <c r="AZ189" s="217">
        <v>0.3</v>
      </c>
      <c r="BA189" s="81"/>
    </row>
    <row r="190" spans="1:53" x14ac:dyDescent="0.25">
      <c r="A190" s="95" t="s">
        <v>333</v>
      </c>
      <c r="B190" s="95" t="s">
        <v>363</v>
      </c>
      <c r="C190" s="95" t="s">
        <v>293</v>
      </c>
      <c r="D190" s="95" t="s">
        <v>115</v>
      </c>
      <c r="E190" s="95" t="s">
        <v>284</v>
      </c>
      <c r="F190" s="95" t="s">
        <v>341</v>
      </c>
      <c r="G190" s="217">
        <v>0</v>
      </c>
      <c r="H190" s="217">
        <v>0</v>
      </c>
      <c r="I190" s="217">
        <v>0</v>
      </c>
      <c r="J190" s="217">
        <v>0</v>
      </c>
      <c r="K190" s="217">
        <v>0</v>
      </c>
      <c r="L190" s="217">
        <v>0</v>
      </c>
      <c r="M190" s="217">
        <v>0</v>
      </c>
      <c r="N190" s="217">
        <v>0</v>
      </c>
      <c r="O190" s="217">
        <v>0</v>
      </c>
      <c r="P190" s="217">
        <v>0</v>
      </c>
      <c r="Q190" s="217">
        <v>0</v>
      </c>
      <c r="R190" s="217">
        <v>0</v>
      </c>
      <c r="S190" s="217">
        <v>0</v>
      </c>
      <c r="T190" s="217">
        <v>0</v>
      </c>
      <c r="U190" s="217">
        <v>0</v>
      </c>
      <c r="V190" s="217">
        <v>0</v>
      </c>
      <c r="W190" s="217">
        <v>0</v>
      </c>
      <c r="X190" s="217">
        <v>0</v>
      </c>
      <c r="Y190" s="217">
        <v>0</v>
      </c>
      <c r="Z190" s="217">
        <v>0</v>
      </c>
      <c r="AA190" s="217">
        <v>0</v>
      </c>
      <c r="AB190" s="217">
        <v>0</v>
      </c>
      <c r="AC190" s="217">
        <v>0</v>
      </c>
      <c r="AD190" s="217">
        <v>0</v>
      </c>
      <c r="AE190" s="217">
        <v>0</v>
      </c>
      <c r="AF190" s="217">
        <v>0.1</v>
      </c>
      <c r="AG190" s="217">
        <v>0.1</v>
      </c>
      <c r="AH190" s="217">
        <v>0.1</v>
      </c>
      <c r="AI190" s="217">
        <v>0.1</v>
      </c>
      <c r="AJ190" s="217">
        <v>0.1</v>
      </c>
      <c r="AK190" s="217">
        <v>0.1</v>
      </c>
      <c r="AL190" s="217">
        <v>0.1</v>
      </c>
      <c r="AM190" s="217">
        <v>0.1</v>
      </c>
      <c r="AN190" s="217">
        <v>0.1</v>
      </c>
      <c r="AO190" s="217">
        <v>0.1</v>
      </c>
      <c r="AP190" s="217">
        <v>0.1</v>
      </c>
      <c r="AQ190" s="217">
        <v>0.2</v>
      </c>
      <c r="AR190" s="217">
        <v>0.2</v>
      </c>
      <c r="AS190" s="217">
        <v>0.2</v>
      </c>
      <c r="AT190" s="217">
        <v>0.2</v>
      </c>
      <c r="AU190" s="217">
        <v>0.2</v>
      </c>
      <c r="AV190" s="217">
        <v>0.2</v>
      </c>
      <c r="AW190" s="217">
        <v>0.2</v>
      </c>
      <c r="AX190" s="217">
        <v>0.3</v>
      </c>
      <c r="AY190" s="217">
        <v>0.3</v>
      </c>
      <c r="AZ190" s="217">
        <v>0.3</v>
      </c>
      <c r="BA190" s="81"/>
    </row>
    <row r="191" spans="1:53" x14ac:dyDescent="0.25">
      <c r="A191" s="95" t="s">
        <v>333</v>
      </c>
      <c r="B191" s="95" t="s">
        <v>364</v>
      </c>
      <c r="C191" s="95" t="s">
        <v>356</v>
      </c>
      <c r="D191" s="95" t="s">
        <v>103</v>
      </c>
      <c r="E191" s="95" t="s">
        <v>284</v>
      </c>
      <c r="F191" s="95" t="s">
        <v>336</v>
      </c>
      <c r="G191" s="95"/>
      <c r="H191" s="95"/>
      <c r="I191" s="95"/>
      <c r="J191" s="95"/>
      <c r="K191" s="95"/>
      <c r="L191" s="95"/>
      <c r="M191" s="95"/>
      <c r="N191" s="95">
        <v>5.8999999999999997E-2</v>
      </c>
      <c r="O191" s="95">
        <v>0.17100000000000001</v>
      </c>
      <c r="P191" s="95">
        <v>0.28000000000000003</v>
      </c>
      <c r="Q191" s="95">
        <v>0.71799999999999997</v>
      </c>
      <c r="R191" s="95">
        <v>1.649</v>
      </c>
      <c r="S191" s="95">
        <v>2.4649999999999999</v>
      </c>
      <c r="T191" s="95">
        <v>2.931</v>
      </c>
      <c r="U191" s="95">
        <v>10.760999999999999</v>
      </c>
      <c r="V191" s="95">
        <v>7.9909999999999997</v>
      </c>
      <c r="W191" s="95">
        <v>0.14899999999999999</v>
      </c>
      <c r="X191" s="95">
        <v>0.13500000000000001</v>
      </c>
      <c r="Y191" s="95">
        <v>0.129</v>
      </c>
      <c r="Z191" s="95">
        <v>0.127</v>
      </c>
      <c r="AA191" s="95">
        <v>0.124</v>
      </c>
      <c r="AB191" s="95">
        <v>0.121</v>
      </c>
      <c r="AC191" s="95">
        <v>0.11700000000000001</v>
      </c>
      <c r="AD191" s="95">
        <v>0.114</v>
      </c>
      <c r="AE191" s="95">
        <v>0.11</v>
      </c>
      <c r="AF191" s="95">
        <v>0.107</v>
      </c>
      <c r="AG191" s="95">
        <v>0</v>
      </c>
      <c r="AH191" s="95">
        <v>0</v>
      </c>
      <c r="AI191" s="95">
        <v>0</v>
      </c>
      <c r="AJ191" s="95">
        <v>0</v>
      </c>
      <c r="AK191" s="95">
        <v>0</v>
      </c>
      <c r="AL191" s="95">
        <v>0</v>
      </c>
      <c r="AM191" s="95">
        <v>0</v>
      </c>
      <c r="AN191" s="95">
        <v>0</v>
      </c>
      <c r="AO191" s="95">
        <v>0</v>
      </c>
      <c r="AP191" s="95">
        <v>0</v>
      </c>
      <c r="AQ191" s="95">
        <v>0</v>
      </c>
      <c r="AR191" s="95">
        <v>0</v>
      </c>
      <c r="AS191" s="95">
        <v>0</v>
      </c>
      <c r="AT191" s="95">
        <v>0</v>
      </c>
      <c r="AU191" s="95">
        <v>0</v>
      </c>
      <c r="AV191" s="95">
        <v>0</v>
      </c>
      <c r="AW191" s="95">
        <v>0</v>
      </c>
      <c r="AX191" s="95">
        <v>0</v>
      </c>
      <c r="AY191" s="95">
        <v>0</v>
      </c>
      <c r="AZ191" s="95">
        <v>0</v>
      </c>
      <c r="BA191" s="81"/>
    </row>
    <row r="192" spans="1:53" x14ac:dyDescent="0.25">
      <c r="A192" s="95" t="s">
        <v>333</v>
      </c>
      <c r="B192" s="95" t="s">
        <v>364</v>
      </c>
      <c r="C192" s="95" t="s">
        <v>356</v>
      </c>
      <c r="D192" s="95" t="s">
        <v>101</v>
      </c>
      <c r="E192" s="95" t="s">
        <v>284</v>
      </c>
      <c r="F192" s="95" t="s">
        <v>336</v>
      </c>
      <c r="G192" s="95"/>
      <c r="H192" s="95"/>
      <c r="I192" s="95"/>
      <c r="J192" s="95"/>
      <c r="K192" s="95"/>
      <c r="L192" s="95"/>
      <c r="M192" s="95"/>
      <c r="N192" s="95">
        <v>5.8999999999999997E-2</v>
      </c>
      <c r="O192" s="95">
        <v>0.17100000000000001</v>
      </c>
      <c r="P192" s="95">
        <v>0.28000000000000003</v>
      </c>
      <c r="Q192" s="95">
        <v>0.71799999999999997</v>
      </c>
      <c r="R192" s="95">
        <v>1.649</v>
      </c>
      <c r="S192" s="95">
        <v>2.4649999999999999</v>
      </c>
      <c r="T192" s="95">
        <v>2.931</v>
      </c>
      <c r="U192" s="95">
        <v>3.569</v>
      </c>
      <c r="V192" s="95">
        <v>4.2069999999999999</v>
      </c>
      <c r="W192" s="95">
        <v>4.8440000000000003</v>
      </c>
      <c r="X192" s="95">
        <v>5.4820000000000002</v>
      </c>
      <c r="Y192" s="95">
        <v>1.0629999999999999</v>
      </c>
      <c r="Z192" s="95">
        <v>0.127</v>
      </c>
      <c r="AA192" s="95">
        <v>0.124</v>
      </c>
      <c r="AB192" s="95">
        <v>0.121</v>
      </c>
      <c r="AC192" s="95">
        <v>0.11700000000000001</v>
      </c>
      <c r="AD192" s="95">
        <v>0.114</v>
      </c>
      <c r="AE192" s="95">
        <v>0.11</v>
      </c>
      <c r="AF192" s="95">
        <v>0.107</v>
      </c>
      <c r="AG192" s="95">
        <v>0</v>
      </c>
      <c r="AH192" s="95">
        <v>0</v>
      </c>
      <c r="AI192" s="95">
        <v>0</v>
      </c>
      <c r="AJ192" s="95">
        <v>0</v>
      </c>
      <c r="AK192" s="95">
        <v>0</v>
      </c>
      <c r="AL192" s="95">
        <v>0</v>
      </c>
      <c r="AM192" s="95">
        <v>0</v>
      </c>
      <c r="AN192" s="95">
        <v>0</v>
      </c>
      <c r="AO192" s="95">
        <v>0</v>
      </c>
      <c r="AP192" s="95">
        <v>0</v>
      </c>
      <c r="AQ192" s="95">
        <v>0</v>
      </c>
      <c r="AR192" s="95">
        <v>0</v>
      </c>
      <c r="AS192" s="95">
        <v>0</v>
      </c>
      <c r="AT192" s="95">
        <v>0</v>
      </c>
      <c r="AU192" s="95">
        <v>0</v>
      </c>
      <c r="AV192" s="95">
        <v>0</v>
      </c>
      <c r="AW192" s="95">
        <v>0</v>
      </c>
      <c r="AX192" s="95">
        <v>0</v>
      </c>
      <c r="AY192" s="95">
        <v>0</v>
      </c>
      <c r="AZ192" s="95">
        <v>0</v>
      </c>
      <c r="BA192" s="81"/>
    </row>
    <row r="193" spans="1:53" x14ac:dyDescent="0.25">
      <c r="A193" s="95" t="s">
        <v>333</v>
      </c>
      <c r="B193" s="95" t="s">
        <v>364</v>
      </c>
      <c r="C193" s="95" t="s">
        <v>356</v>
      </c>
      <c r="D193" s="95" t="s">
        <v>114</v>
      </c>
      <c r="E193" s="95" t="s">
        <v>284</v>
      </c>
      <c r="F193" s="95" t="s">
        <v>336</v>
      </c>
      <c r="G193" s="95"/>
      <c r="H193" s="95"/>
      <c r="I193" s="95"/>
      <c r="J193" s="95"/>
      <c r="K193" s="95"/>
      <c r="L193" s="95"/>
      <c r="M193" s="95"/>
      <c r="N193" s="95">
        <v>5.8999999999999997E-2</v>
      </c>
      <c r="O193" s="95">
        <v>0.17100000000000001</v>
      </c>
      <c r="P193" s="95">
        <v>0.28000000000000003</v>
      </c>
      <c r="Q193" s="95">
        <v>0.71799999999999997</v>
      </c>
      <c r="R193" s="95">
        <v>1.649</v>
      </c>
      <c r="S193" s="95">
        <v>2.4649999999999999</v>
      </c>
      <c r="T193" s="95">
        <v>2.931</v>
      </c>
      <c r="U193" s="95">
        <v>3.569</v>
      </c>
      <c r="V193" s="95">
        <v>4.2069999999999999</v>
      </c>
      <c r="W193" s="95">
        <v>4.8440000000000003</v>
      </c>
      <c r="X193" s="95">
        <v>5.4820000000000002</v>
      </c>
      <c r="Y193" s="95">
        <v>1.0629999999999999</v>
      </c>
      <c r="Z193" s="95">
        <v>0.127</v>
      </c>
      <c r="AA193" s="95">
        <v>0.124</v>
      </c>
      <c r="AB193" s="95">
        <v>0.121</v>
      </c>
      <c r="AC193" s="95">
        <v>0.11700000000000001</v>
      </c>
      <c r="AD193" s="95">
        <v>0.114</v>
      </c>
      <c r="AE193" s="95">
        <v>0.11</v>
      </c>
      <c r="AF193" s="95">
        <v>0.107</v>
      </c>
      <c r="AG193" s="95">
        <v>0</v>
      </c>
      <c r="AH193" s="95">
        <v>0</v>
      </c>
      <c r="AI193" s="95">
        <v>0</v>
      </c>
      <c r="AJ193" s="95">
        <v>0</v>
      </c>
      <c r="AK193" s="95">
        <v>0</v>
      </c>
      <c r="AL193" s="95">
        <v>0</v>
      </c>
      <c r="AM193" s="95">
        <v>0</v>
      </c>
      <c r="AN193" s="95">
        <v>0</v>
      </c>
      <c r="AO193" s="95">
        <v>0</v>
      </c>
      <c r="AP193" s="95">
        <v>0</v>
      </c>
      <c r="AQ193" s="95">
        <v>0</v>
      </c>
      <c r="AR193" s="95">
        <v>0</v>
      </c>
      <c r="AS193" s="95">
        <v>0</v>
      </c>
      <c r="AT193" s="95">
        <v>0</v>
      </c>
      <c r="AU193" s="95">
        <v>0</v>
      </c>
      <c r="AV193" s="95">
        <v>0</v>
      </c>
      <c r="AW193" s="95">
        <v>0</v>
      </c>
      <c r="AX193" s="95">
        <v>0</v>
      </c>
      <c r="AY193" s="95">
        <v>0</v>
      </c>
      <c r="AZ193" s="95">
        <v>0</v>
      </c>
      <c r="BA193" s="81"/>
    </row>
    <row r="194" spans="1:53" x14ac:dyDescent="0.25">
      <c r="A194" s="95" t="s">
        <v>333</v>
      </c>
      <c r="B194" s="95" t="s">
        <v>364</v>
      </c>
      <c r="C194" s="95" t="s">
        <v>356</v>
      </c>
      <c r="D194" s="95" t="s">
        <v>115</v>
      </c>
      <c r="E194" s="95" t="s">
        <v>284</v>
      </c>
      <c r="F194" s="95" t="s">
        <v>336</v>
      </c>
      <c r="G194" s="95"/>
      <c r="H194" s="95"/>
      <c r="I194" s="95"/>
      <c r="J194" s="95"/>
      <c r="K194" s="95"/>
      <c r="L194" s="95"/>
      <c r="M194" s="95"/>
      <c r="N194" s="95">
        <v>5.8999999999999997E-2</v>
      </c>
      <c r="O194" s="95">
        <v>0.17100000000000001</v>
      </c>
      <c r="P194" s="95">
        <v>0.28000000000000003</v>
      </c>
      <c r="Q194" s="95">
        <v>0.71799999999999997</v>
      </c>
      <c r="R194" s="95">
        <v>1.649</v>
      </c>
      <c r="S194" s="95">
        <v>2.4649999999999999</v>
      </c>
      <c r="T194" s="95">
        <v>2.931</v>
      </c>
      <c r="U194" s="95">
        <v>10.760999999999999</v>
      </c>
      <c r="V194" s="95">
        <v>7.9909999999999997</v>
      </c>
      <c r="W194" s="95">
        <v>0.14899999999999999</v>
      </c>
      <c r="X194" s="95">
        <v>0.13500000000000001</v>
      </c>
      <c r="Y194" s="95">
        <v>0.129</v>
      </c>
      <c r="Z194" s="95">
        <v>0.127</v>
      </c>
      <c r="AA194" s="95">
        <v>0.124</v>
      </c>
      <c r="AB194" s="95">
        <v>0.121</v>
      </c>
      <c r="AC194" s="95">
        <v>0.11700000000000001</v>
      </c>
      <c r="AD194" s="95">
        <v>0.114</v>
      </c>
      <c r="AE194" s="95">
        <v>0.11</v>
      </c>
      <c r="AF194" s="95">
        <v>0.107</v>
      </c>
      <c r="AG194" s="95">
        <v>0</v>
      </c>
      <c r="AH194" s="95">
        <v>0</v>
      </c>
      <c r="AI194" s="95">
        <v>0</v>
      </c>
      <c r="AJ194" s="95">
        <v>0</v>
      </c>
      <c r="AK194" s="95">
        <v>0</v>
      </c>
      <c r="AL194" s="95">
        <v>0</v>
      </c>
      <c r="AM194" s="95">
        <v>0</v>
      </c>
      <c r="AN194" s="95">
        <v>0</v>
      </c>
      <c r="AO194" s="95">
        <v>0</v>
      </c>
      <c r="AP194" s="95">
        <v>0</v>
      </c>
      <c r="AQ194" s="95">
        <v>0</v>
      </c>
      <c r="AR194" s="95">
        <v>0</v>
      </c>
      <c r="AS194" s="95">
        <v>0</v>
      </c>
      <c r="AT194" s="95">
        <v>0</v>
      </c>
      <c r="AU194" s="95">
        <v>0</v>
      </c>
      <c r="AV194" s="95">
        <v>0</v>
      </c>
      <c r="AW194" s="95">
        <v>0</v>
      </c>
      <c r="AX194" s="95">
        <v>0</v>
      </c>
      <c r="AY194" s="95">
        <v>0</v>
      </c>
      <c r="AZ194" s="95">
        <v>0</v>
      </c>
      <c r="BA194" s="81"/>
    </row>
    <row r="195" spans="1:53" x14ac:dyDescent="0.25">
      <c r="A195" s="95" t="s">
        <v>337</v>
      </c>
      <c r="B195" s="95" t="s">
        <v>365</v>
      </c>
      <c r="C195" s="95" t="s">
        <v>335</v>
      </c>
      <c r="D195" s="95" t="s">
        <v>103</v>
      </c>
      <c r="E195" s="95" t="s">
        <v>284</v>
      </c>
      <c r="F195" s="95" t="s">
        <v>336</v>
      </c>
      <c r="G195" s="102">
        <v>0</v>
      </c>
      <c r="H195" s="102">
        <v>0</v>
      </c>
      <c r="I195" s="102">
        <v>0</v>
      </c>
      <c r="J195" s="102">
        <v>0</v>
      </c>
      <c r="K195" s="102">
        <v>0</v>
      </c>
      <c r="L195" s="102">
        <v>2</v>
      </c>
      <c r="M195" s="102">
        <v>4</v>
      </c>
      <c r="N195" s="102">
        <v>8</v>
      </c>
      <c r="O195" s="102">
        <v>14</v>
      </c>
      <c r="P195" s="102">
        <v>45</v>
      </c>
      <c r="Q195" s="102">
        <v>108</v>
      </c>
      <c r="R195" s="102">
        <v>109</v>
      </c>
      <c r="S195" s="102">
        <v>183</v>
      </c>
      <c r="T195" s="102">
        <v>286</v>
      </c>
      <c r="U195" s="102">
        <v>553</v>
      </c>
      <c r="V195" s="102">
        <v>905</v>
      </c>
      <c r="W195" s="102">
        <v>1378</v>
      </c>
      <c r="X195" s="102">
        <v>2001</v>
      </c>
      <c r="Y195" s="102">
        <v>2831</v>
      </c>
      <c r="Z195" s="102">
        <v>3935</v>
      </c>
      <c r="AA195" s="102">
        <v>5382</v>
      </c>
      <c r="AB195" s="102">
        <v>7250</v>
      </c>
      <c r="AC195" s="102">
        <v>9625</v>
      </c>
      <c r="AD195" s="102">
        <v>12577</v>
      </c>
      <c r="AE195" s="102">
        <v>16141</v>
      </c>
      <c r="AF195" s="102">
        <v>20277</v>
      </c>
      <c r="AG195" s="102">
        <v>24942</v>
      </c>
      <c r="AH195" s="102">
        <v>29911</v>
      </c>
      <c r="AI195" s="102">
        <v>34902</v>
      </c>
      <c r="AJ195" s="102">
        <v>39554</v>
      </c>
      <c r="AK195" s="102">
        <v>43650</v>
      </c>
      <c r="AL195" s="102">
        <v>46985</v>
      </c>
      <c r="AM195" s="102">
        <v>49592</v>
      </c>
      <c r="AN195" s="102">
        <v>51498</v>
      </c>
      <c r="AO195" s="102">
        <v>52899</v>
      </c>
      <c r="AP195" s="102">
        <v>54057</v>
      </c>
      <c r="AQ195" s="102">
        <v>54160</v>
      </c>
      <c r="AR195" s="102">
        <v>54111</v>
      </c>
      <c r="AS195" s="102">
        <v>54098</v>
      </c>
      <c r="AT195" s="102">
        <v>54121</v>
      </c>
      <c r="AU195" s="102">
        <v>54160</v>
      </c>
      <c r="AV195" s="102">
        <v>54253</v>
      </c>
      <c r="AW195" s="102">
        <v>54373</v>
      </c>
      <c r="AX195" s="102">
        <v>54572</v>
      </c>
      <c r="AY195" s="102">
        <v>54970</v>
      </c>
      <c r="AZ195" s="102">
        <v>55763</v>
      </c>
      <c r="BA195" s="81"/>
    </row>
    <row r="196" spans="1:53" x14ac:dyDescent="0.25">
      <c r="A196" s="95" t="s">
        <v>333</v>
      </c>
      <c r="B196" s="95" t="s">
        <v>365</v>
      </c>
      <c r="C196" s="95" t="s">
        <v>293</v>
      </c>
      <c r="D196" s="95" t="s">
        <v>103</v>
      </c>
      <c r="E196" s="95" t="s">
        <v>284</v>
      </c>
      <c r="F196" s="95" t="s">
        <v>339</v>
      </c>
      <c r="G196" s="217">
        <v>0</v>
      </c>
      <c r="H196" s="217">
        <v>0</v>
      </c>
      <c r="I196" s="217">
        <v>0</v>
      </c>
      <c r="J196" s="217">
        <v>0</v>
      </c>
      <c r="K196" s="217">
        <v>0</v>
      </c>
      <c r="L196" s="217">
        <v>0</v>
      </c>
      <c r="M196" s="217">
        <v>0</v>
      </c>
      <c r="N196" s="217">
        <v>0</v>
      </c>
      <c r="O196" s="217">
        <v>0</v>
      </c>
      <c r="P196" s="217">
        <v>0</v>
      </c>
      <c r="Q196" s="217">
        <v>0</v>
      </c>
      <c r="R196" s="217">
        <v>0.1</v>
      </c>
      <c r="S196" s="217">
        <v>0</v>
      </c>
      <c r="T196" s="217">
        <v>0.1</v>
      </c>
      <c r="U196" s="217">
        <v>0.1</v>
      </c>
      <c r="V196" s="217">
        <v>0.2</v>
      </c>
      <c r="W196" s="217">
        <v>0.3</v>
      </c>
      <c r="X196" s="217">
        <v>0.4</v>
      </c>
      <c r="Y196" s="217">
        <v>0.5</v>
      </c>
      <c r="Z196" s="217">
        <v>0.5</v>
      </c>
      <c r="AA196" s="217">
        <v>0.6</v>
      </c>
      <c r="AB196" s="217">
        <v>0.8</v>
      </c>
      <c r="AC196" s="217">
        <v>0.9</v>
      </c>
      <c r="AD196" s="217">
        <v>1.2</v>
      </c>
      <c r="AE196" s="217">
        <v>1.5</v>
      </c>
      <c r="AF196" s="217">
        <v>1.8</v>
      </c>
      <c r="AG196" s="217">
        <v>2.2000000000000002</v>
      </c>
      <c r="AH196" s="217">
        <v>2.7</v>
      </c>
      <c r="AI196" s="217">
        <v>3.1</v>
      </c>
      <c r="AJ196" s="217">
        <v>3.5</v>
      </c>
      <c r="AK196" s="217">
        <v>3.9</v>
      </c>
      <c r="AL196" s="217">
        <v>4.0999999999999996</v>
      </c>
      <c r="AM196" s="217">
        <v>4.3</v>
      </c>
      <c r="AN196" s="217">
        <v>4.5</v>
      </c>
      <c r="AO196" s="217">
        <v>4.7</v>
      </c>
      <c r="AP196" s="217">
        <v>4.9000000000000004</v>
      </c>
      <c r="AQ196" s="217">
        <v>5.0999999999999996</v>
      </c>
      <c r="AR196" s="217">
        <v>5.2</v>
      </c>
      <c r="AS196" s="217">
        <v>5.3</v>
      </c>
      <c r="AT196" s="217">
        <v>5.4</v>
      </c>
      <c r="AU196" s="217">
        <v>5.5</v>
      </c>
      <c r="AV196" s="217">
        <v>5.5</v>
      </c>
      <c r="AW196" s="217">
        <v>5.6</v>
      </c>
      <c r="AX196" s="217">
        <v>5.6</v>
      </c>
      <c r="AY196" s="217">
        <v>5.7</v>
      </c>
      <c r="AZ196" s="371">
        <v>5.7</v>
      </c>
      <c r="BA196" s="81"/>
    </row>
    <row r="197" spans="1:53" x14ac:dyDescent="0.25">
      <c r="A197" s="95" t="s">
        <v>333</v>
      </c>
      <c r="B197" s="95" t="s">
        <v>365</v>
      </c>
      <c r="C197" s="95" t="s">
        <v>293</v>
      </c>
      <c r="D197" s="95" t="s">
        <v>103</v>
      </c>
      <c r="E197" s="95" t="s">
        <v>284</v>
      </c>
      <c r="F197" s="95" t="s">
        <v>340</v>
      </c>
      <c r="G197" s="217">
        <v>0</v>
      </c>
      <c r="H197" s="217">
        <v>0</v>
      </c>
      <c r="I197" s="217">
        <v>0</v>
      </c>
      <c r="J197" s="217">
        <v>0</v>
      </c>
      <c r="K197" s="217">
        <v>0</v>
      </c>
      <c r="L197" s="217">
        <v>0</v>
      </c>
      <c r="M197" s="217">
        <v>0</v>
      </c>
      <c r="N197" s="217">
        <v>0</v>
      </c>
      <c r="O197" s="217">
        <v>0</v>
      </c>
      <c r="P197" s="217">
        <v>0</v>
      </c>
      <c r="Q197" s="217">
        <v>0</v>
      </c>
      <c r="R197" s="217">
        <v>0</v>
      </c>
      <c r="S197" s="217">
        <v>0</v>
      </c>
      <c r="T197" s="217">
        <v>0</v>
      </c>
      <c r="U197" s="217">
        <v>0</v>
      </c>
      <c r="V197" s="217">
        <v>0</v>
      </c>
      <c r="W197" s="217">
        <v>0</v>
      </c>
      <c r="X197" s="217">
        <v>0</v>
      </c>
      <c r="Y197" s="217">
        <v>0</v>
      </c>
      <c r="Z197" s="217">
        <v>0.1</v>
      </c>
      <c r="AA197" s="217">
        <v>0.1</v>
      </c>
      <c r="AB197" s="217">
        <v>0.1</v>
      </c>
      <c r="AC197" s="217">
        <v>0.1</v>
      </c>
      <c r="AD197" s="217">
        <v>0.2</v>
      </c>
      <c r="AE197" s="217">
        <v>0.2</v>
      </c>
      <c r="AF197" s="217">
        <v>0.3</v>
      </c>
      <c r="AG197" s="217">
        <v>0.3</v>
      </c>
      <c r="AH197" s="217">
        <v>0.4</v>
      </c>
      <c r="AI197" s="217">
        <v>0.5</v>
      </c>
      <c r="AJ197" s="217">
        <v>0.5</v>
      </c>
      <c r="AK197" s="217">
        <v>0.6</v>
      </c>
      <c r="AL197" s="217">
        <v>0.7</v>
      </c>
      <c r="AM197" s="217">
        <v>0.7</v>
      </c>
      <c r="AN197" s="217">
        <v>0.8</v>
      </c>
      <c r="AO197" s="217">
        <v>0.8</v>
      </c>
      <c r="AP197" s="217">
        <v>0.9</v>
      </c>
      <c r="AQ197" s="217">
        <v>0.9</v>
      </c>
      <c r="AR197" s="217">
        <v>0.9</v>
      </c>
      <c r="AS197" s="217">
        <v>1</v>
      </c>
      <c r="AT197" s="217">
        <v>1</v>
      </c>
      <c r="AU197" s="217">
        <v>1</v>
      </c>
      <c r="AV197" s="217">
        <v>1</v>
      </c>
      <c r="AW197" s="217">
        <v>1</v>
      </c>
      <c r="AX197" s="217">
        <v>1</v>
      </c>
      <c r="AY197" s="217">
        <v>1</v>
      </c>
      <c r="AZ197" s="217">
        <v>1</v>
      </c>
      <c r="BA197" s="81"/>
    </row>
    <row r="198" spans="1:53" x14ac:dyDescent="0.25">
      <c r="A198" s="95" t="s">
        <v>333</v>
      </c>
      <c r="B198" s="95" t="s">
        <v>365</v>
      </c>
      <c r="C198" s="95" t="s">
        <v>293</v>
      </c>
      <c r="D198" s="95" t="s">
        <v>103</v>
      </c>
      <c r="E198" s="95" t="s">
        <v>284</v>
      </c>
      <c r="F198" s="95" t="s">
        <v>341</v>
      </c>
      <c r="G198" s="217">
        <v>0</v>
      </c>
      <c r="H198" s="217">
        <v>0</v>
      </c>
      <c r="I198" s="217">
        <v>0</v>
      </c>
      <c r="J198" s="217">
        <v>0</v>
      </c>
      <c r="K198" s="217">
        <v>0</v>
      </c>
      <c r="L198" s="217">
        <v>0</v>
      </c>
      <c r="M198" s="217">
        <v>0</v>
      </c>
      <c r="N198" s="217">
        <v>0</v>
      </c>
      <c r="O198" s="217">
        <v>0</v>
      </c>
      <c r="P198" s="217">
        <v>0</v>
      </c>
      <c r="Q198" s="217">
        <v>0</v>
      </c>
      <c r="R198" s="217">
        <v>0</v>
      </c>
      <c r="S198" s="217">
        <v>0</v>
      </c>
      <c r="T198" s="217">
        <v>0</v>
      </c>
      <c r="U198" s="217">
        <v>0.1</v>
      </c>
      <c r="V198" s="217">
        <v>0.1</v>
      </c>
      <c r="W198" s="217">
        <v>0.1</v>
      </c>
      <c r="X198" s="217">
        <v>0.2</v>
      </c>
      <c r="Y198" s="217">
        <v>0.3</v>
      </c>
      <c r="Z198" s="217">
        <v>0.4</v>
      </c>
      <c r="AA198" s="217">
        <v>0.5</v>
      </c>
      <c r="AB198" s="217">
        <v>0.7</v>
      </c>
      <c r="AC198" s="217">
        <v>0.9</v>
      </c>
      <c r="AD198" s="217">
        <v>1.2</v>
      </c>
      <c r="AE198" s="217">
        <v>1.5</v>
      </c>
      <c r="AF198" s="217">
        <v>1.9</v>
      </c>
      <c r="AG198" s="217">
        <v>2.2999999999999998</v>
      </c>
      <c r="AH198" s="217">
        <v>2.8</v>
      </c>
      <c r="AI198" s="217">
        <v>3.3</v>
      </c>
      <c r="AJ198" s="217">
        <v>3.8</v>
      </c>
      <c r="AK198" s="217">
        <v>4.3</v>
      </c>
      <c r="AL198" s="217">
        <v>4.7</v>
      </c>
      <c r="AM198" s="217">
        <v>5.0999999999999996</v>
      </c>
      <c r="AN198" s="217">
        <v>5.4</v>
      </c>
      <c r="AO198" s="217">
        <v>5.7</v>
      </c>
      <c r="AP198" s="217">
        <v>6</v>
      </c>
      <c r="AQ198" s="217">
        <v>6.2</v>
      </c>
      <c r="AR198" s="217">
        <v>6.4</v>
      </c>
      <c r="AS198" s="217">
        <v>6.6</v>
      </c>
      <c r="AT198" s="217">
        <v>6.7</v>
      </c>
      <c r="AU198" s="217">
        <v>6.8</v>
      </c>
      <c r="AV198" s="217">
        <v>6.9</v>
      </c>
      <c r="AW198" s="217">
        <v>6.9</v>
      </c>
      <c r="AX198" s="217">
        <v>7</v>
      </c>
      <c r="AY198" s="217">
        <v>7.1</v>
      </c>
      <c r="AZ198" s="217">
        <v>7.1</v>
      </c>
      <c r="BA198" s="81"/>
    </row>
    <row r="199" spans="1:53" x14ac:dyDescent="0.25">
      <c r="A199" s="95" t="s">
        <v>333</v>
      </c>
      <c r="B199" s="95" t="s">
        <v>365</v>
      </c>
      <c r="C199" s="95" t="s">
        <v>293</v>
      </c>
      <c r="D199" s="95" t="s">
        <v>101</v>
      </c>
      <c r="E199" s="95" t="s">
        <v>284</v>
      </c>
      <c r="F199" s="95" t="s">
        <v>339</v>
      </c>
      <c r="G199" s="217">
        <v>0</v>
      </c>
      <c r="H199" s="217">
        <v>0</v>
      </c>
      <c r="I199" s="217">
        <v>0</v>
      </c>
      <c r="J199" s="217">
        <v>0</v>
      </c>
      <c r="K199" s="217">
        <v>0</v>
      </c>
      <c r="L199" s="217">
        <v>0</v>
      </c>
      <c r="M199" s="217">
        <v>0</v>
      </c>
      <c r="N199" s="217">
        <v>0</v>
      </c>
      <c r="O199" s="217">
        <v>0</v>
      </c>
      <c r="P199" s="217">
        <v>0</v>
      </c>
      <c r="Q199" s="217">
        <v>0</v>
      </c>
      <c r="R199" s="217">
        <v>0.1</v>
      </c>
      <c r="S199" s="217">
        <v>0</v>
      </c>
      <c r="T199" s="217">
        <v>0.1</v>
      </c>
      <c r="U199" s="217">
        <v>0.1</v>
      </c>
      <c r="V199" s="217">
        <v>0.1</v>
      </c>
      <c r="W199" s="217">
        <v>0.1</v>
      </c>
      <c r="X199" s="217">
        <v>0.2</v>
      </c>
      <c r="Y199" s="217">
        <v>0.2</v>
      </c>
      <c r="Z199" s="217">
        <v>0.2</v>
      </c>
      <c r="AA199" s="217">
        <v>0.3</v>
      </c>
      <c r="AB199" s="217">
        <v>0.3</v>
      </c>
      <c r="AC199" s="217">
        <v>0.4</v>
      </c>
      <c r="AD199" s="217">
        <v>0.4</v>
      </c>
      <c r="AE199" s="217">
        <v>0.5</v>
      </c>
      <c r="AF199" s="217">
        <v>0.6</v>
      </c>
      <c r="AG199" s="217">
        <v>0.8</v>
      </c>
      <c r="AH199" s="217">
        <v>0.9</v>
      </c>
      <c r="AI199" s="217">
        <v>1</v>
      </c>
      <c r="AJ199" s="217">
        <v>1.1000000000000001</v>
      </c>
      <c r="AK199" s="217">
        <v>1.2</v>
      </c>
      <c r="AL199" s="217">
        <v>1.4</v>
      </c>
      <c r="AM199" s="217">
        <v>1.7</v>
      </c>
      <c r="AN199" s="217">
        <v>2</v>
      </c>
      <c r="AO199" s="217">
        <v>2.2999999999999998</v>
      </c>
      <c r="AP199" s="217">
        <v>2.7</v>
      </c>
      <c r="AQ199" s="217">
        <v>3</v>
      </c>
      <c r="AR199" s="217">
        <v>3.4</v>
      </c>
      <c r="AS199" s="217">
        <v>3.8</v>
      </c>
      <c r="AT199" s="217">
        <v>4.2</v>
      </c>
      <c r="AU199" s="217">
        <v>4.5</v>
      </c>
      <c r="AV199" s="217">
        <v>4.8</v>
      </c>
      <c r="AW199" s="217">
        <v>5.0999999999999996</v>
      </c>
      <c r="AX199" s="217">
        <v>5.3</v>
      </c>
      <c r="AY199" s="217">
        <v>5.4</v>
      </c>
      <c r="AZ199" s="217">
        <v>5.5</v>
      </c>
      <c r="BA199" s="81"/>
    </row>
    <row r="200" spans="1:53" x14ac:dyDescent="0.25">
      <c r="A200" s="95" t="s">
        <v>333</v>
      </c>
      <c r="B200" s="95" t="s">
        <v>365</v>
      </c>
      <c r="C200" s="95" t="s">
        <v>293</v>
      </c>
      <c r="D200" s="95" t="s">
        <v>101</v>
      </c>
      <c r="E200" s="95" t="s">
        <v>284</v>
      </c>
      <c r="F200" s="95" t="s">
        <v>340</v>
      </c>
      <c r="G200" s="217">
        <v>0</v>
      </c>
      <c r="H200" s="217">
        <v>0</v>
      </c>
      <c r="I200" s="217">
        <v>0</v>
      </c>
      <c r="J200" s="217">
        <v>0</v>
      </c>
      <c r="K200" s="217">
        <v>0</v>
      </c>
      <c r="L200" s="217">
        <v>0</v>
      </c>
      <c r="M200" s="217">
        <v>0</v>
      </c>
      <c r="N200" s="217">
        <v>0</v>
      </c>
      <c r="O200" s="217">
        <v>0</v>
      </c>
      <c r="P200" s="217">
        <v>0</v>
      </c>
      <c r="Q200" s="217">
        <v>0</v>
      </c>
      <c r="R200" s="217">
        <v>0</v>
      </c>
      <c r="S200" s="217">
        <v>0</v>
      </c>
      <c r="T200" s="217">
        <v>0</v>
      </c>
      <c r="U200" s="217">
        <v>0</v>
      </c>
      <c r="V200" s="217">
        <v>0</v>
      </c>
      <c r="W200" s="217">
        <v>0</v>
      </c>
      <c r="X200" s="217">
        <v>0</v>
      </c>
      <c r="Y200" s="217">
        <v>0</v>
      </c>
      <c r="Z200" s="217">
        <v>0</v>
      </c>
      <c r="AA200" s="217">
        <v>0</v>
      </c>
      <c r="AB200" s="217">
        <v>0</v>
      </c>
      <c r="AC200" s="217">
        <v>0</v>
      </c>
      <c r="AD200" s="217">
        <v>0</v>
      </c>
      <c r="AE200" s="217">
        <v>0</v>
      </c>
      <c r="AF200" s="217">
        <v>0.1</v>
      </c>
      <c r="AG200" s="217">
        <v>0.1</v>
      </c>
      <c r="AH200" s="217">
        <v>0.1</v>
      </c>
      <c r="AI200" s="217">
        <v>0.1</v>
      </c>
      <c r="AJ200" s="217">
        <v>0.1</v>
      </c>
      <c r="AK200" s="217">
        <v>0.2</v>
      </c>
      <c r="AL200" s="217">
        <v>0.2</v>
      </c>
      <c r="AM200" s="217">
        <v>0.2</v>
      </c>
      <c r="AN200" s="217">
        <v>0.3</v>
      </c>
      <c r="AO200" s="217">
        <v>0.3</v>
      </c>
      <c r="AP200" s="217">
        <v>0.4</v>
      </c>
      <c r="AQ200" s="217">
        <v>0.5</v>
      </c>
      <c r="AR200" s="217">
        <v>0.5</v>
      </c>
      <c r="AS200" s="217">
        <v>0.6</v>
      </c>
      <c r="AT200" s="217">
        <v>0.6</v>
      </c>
      <c r="AU200" s="217">
        <v>0.7</v>
      </c>
      <c r="AV200" s="217">
        <v>0.7</v>
      </c>
      <c r="AW200" s="217">
        <v>0.8</v>
      </c>
      <c r="AX200" s="217">
        <v>0.8</v>
      </c>
      <c r="AY200" s="217">
        <v>0.8</v>
      </c>
      <c r="AZ200" s="217">
        <v>0.9</v>
      </c>
      <c r="BA200" s="81"/>
    </row>
    <row r="201" spans="1:53" x14ac:dyDescent="0.25">
      <c r="A201" s="95" t="s">
        <v>333</v>
      </c>
      <c r="B201" s="95" t="s">
        <v>365</v>
      </c>
      <c r="C201" s="95" t="s">
        <v>293</v>
      </c>
      <c r="D201" s="95" t="s">
        <v>101</v>
      </c>
      <c r="E201" s="95" t="s">
        <v>284</v>
      </c>
      <c r="F201" s="95" t="s">
        <v>341</v>
      </c>
      <c r="G201" s="217">
        <v>0</v>
      </c>
      <c r="H201" s="217">
        <v>0</v>
      </c>
      <c r="I201" s="217">
        <v>0</v>
      </c>
      <c r="J201" s="217">
        <v>0</v>
      </c>
      <c r="K201" s="217">
        <v>0</v>
      </c>
      <c r="L201" s="217">
        <v>0</v>
      </c>
      <c r="M201" s="217">
        <v>0</v>
      </c>
      <c r="N201" s="217">
        <v>0</v>
      </c>
      <c r="O201" s="217">
        <v>0</v>
      </c>
      <c r="P201" s="217">
        <v>0</v>
      </c>
      <c r="Q201" s="217">
        <v>0</v>
      </c>
      <c r="R201" s="217">
        <v>0</v>
      </c>
      <c r="S201" s="217">
        <v>0</v>
      </c>
      <c r="T201" s="217">
        <v>0</v>
      </c>
      <c r="U201" s="217">
        <v>0</v>
      </c>
      <c r="V201" s="217">
        <v>0.1</v>
      </c>
      <c r="W201" s="217">
        <v>0.1</v>
      </c>
      <c r="X201" s="217">
        <v>0.1</v>
      </c>
      <c r="Y201" s="217">
        <v>0.1</v>
      </c>
      <c r="Z201" s="217">
        <v>0.1</v>
      </c>
      <c r="AA201" s="217">
        <v>0.1</v>
      </c>
      <c r="AB201" s="217">
        <v>0.2</v>
      </c>
      <c r="AC201" s="217">
        <v>0.2</v>
      </c>
      <c r="AD201" s="217">
        <v>0.3</v>
      </c>
      <c r="AE201" s="217">
        <v>0.3</v>
      </c>
      <c r="AF201" s="217">
        <v>0.4</v>
      </c>
      <c r="AG201" s="217">
        <v>0.5</v>
      </c>
      <c r="AH201" s="217">
        <v>0.6</v>
      </c>
      <c r="AI201" s="217">
        <v>0.7</v>
      </c>
      <c r="AJ201" s="217">
        <v>0.9</v>
      </c>
      <c r="AK201" s="217">
        <v>1.1000000000000001</v>
      </c>
      <c r="AL201" s="217">
        <v>1.4</v>
      </c>
      <c r="AM201" s="217">
        <v>1.7</v>
      </c>
      <c r="AN201" s="217">
        <v>2</v>
      </c>
      <c r="AO201" s="217">
        <v>2.4</v>
      </c>
      <c r="AP201" s="217">
        <v>2.8</v>
      </c>
      <c r="AQ201" s="217">
        <v>3.2</v>
      </c>
      <c r="AR201" s="217">
        <v>3.7</v>
      </c>
      <c r="AS201" s="217">
        <v>4.0999999999999996</v>
      </c>
      <c r="AT201" s="217">
        <v>4.5</v>
      </c>
      <c r="AU201" s="217">
        <v>4.8</v>
      </c>
      <c r="AV201" s="217">
        <v>5.2</v>
      </c>
      <c r="AW201" s="217">
        <v>5.5</v>
      </c>
      <c r="AX201" s="217">
        <v>5.7</v>
      </c>
      <c r="AY201" s="217">
        <v>5.8</v>
      </c>
      <c r="AZ201" s="217">
        <v>5.9</v>
      </c>
      <c r="BA201" s="81"/>
    </row>
    <row r="202" spans="1:53" x14ac:dyDescent="0.25">
      <c r="A202" s="95" t="s">
        <v>337</v>
      </c>
      <c r="B202" s="95" t="s">
        <v>365</v>
      </c>
      <c r="C202" s="95" t="s">
        <v>335</v>
      </c>
      <c r="D202" s="95" t="s">
        <v>101</v>
      </c>
      <c r="E202" s="95" t="s">
        <v>284</v>
      </c>
      <c r="F202" s="95" t="s">
        <v>336</v>
      </c>
      <c r="G202" s="102">
        <v>0</v>
      </c>
      <c r="H202" s="102">
        <v>0</v>
      </c>
      <c r="I202" s="102">
        <v>0</v>
      </c>
      <c r="J202" s="102">
        <v>0</v>
      </c>
      <c r="K202" s="102">
        <v>0</v>
      </c>
      <c r="L202" s="102">
        <v>2</v>
      </c>
      <c r="M202" s="102">
        <v>4</v>
      </c>
      <c r="N202" s="102">
        <v>8</v>
      </c>
      <c r="O202" s="102">
        <v>14</v>
      </c>
      <c r="P202" s="102">
        <v>45</v>
      </c>
      <c r="Q202" s="102">
        <v>108</v>
      </c>
      <c r="R202" s="102">
        <v>109</v>
      </c>
      <c r="S202" s="102">
        <v>183</v>
      </c>
      <c r="T202" s="102">
        <v>286</v>
      </c>
      <c r="U202" s="102">
        <v>395</v>
      </c>
      <c r="V202" s="102">
        <v>506</v>
      </c>
      <c r="W202" s="102">
        <v>636</v>
      </c>
      <c r="X202" s="102">
        <v>778</v>
      </c>
      <c r="Y202" s="102">
        <v>946</v>
      </c>
      <c r="Z202" s="102">
        <v>1156</v>
      </c>
      <c r="AA202" s="102">
        <v>1420</v>
      </c>
      <c r="AB202" s="102">
        <v>1743</v>
      </c>
      <c r="AC202" s="102">
        <v>2141</v>
      </c>
      <c r="AD202" s="102">
        <v>2640</v>
      </c>
      <c r="AE202" s="102">
        <v>3253</v>
      </c>
      <c r="AF202" s="102">
        <v>4012</v>
      </c>
      <c r="AG202" s="102">
        <v>4962</v>
      </c>
      <c r="AH202" s="102">
        <v>6151</v>
      </c>
      <c r="AI202" s="102">
        <v>7621</v>
      </c>
      <c r="AJ202" s="102">
        <v>9417</v>
      </c>
      <c r="AK202" s="102">
        <v>11593</v>
      </c>
      <c r="AL202" s="102">
        <v>14189</v>
      </c>
      <c r="AM202" s="102">
        <v>17227</v>
      </c>
      <c r="AN202" s="102">
        <v>20699</v>
      </c>
      <c r="AO202" s="102">
        <v>24552</v>
      </c>
      <c r="AP202" s="102">
        <v>28695</v>
      </c>
      <c r="AQ202" s="102">
        <v>32985</v>
      </c>
      <c r="AR202" s="102">
        <v>37264</v>
      </c>
      <c r="AS202" s="102">
        <v>41354</v>
      </c>
      <c r="AT202" s="102">
        <v>45110</v>
      </c>
      <c r="AU202" s="102">
        <v>48424</v>
      </c>
      <c r="AV202" s="102">
        <v>51250</v>
      </c>
      <c r="AW202" s="102">
        <v>53600</v>
      </c>
      <c r="AX202" s="102">
        <v>55251</v>
      </c>
      <c r="AY202" s="102">
        <v>55354</v>
      </c>
      <c r="AZ202" s="102">
        <v>55517</v>
      </c>
      <c r="BA202" s="81"/>
    </row>
    <row r="203" spans="1:53" x14ac:dyDescent="0.25">
      <c r="A203" s="95" t="s">
        <v>337</v>
      </c>
      <c r="B203" s="95" t="s">
        <v>365</v>
      </c>
      <c r="C203" s="95" t="s">
        <v>335</v>
      </c>
      <c r="D203" s="95" t="s">
        <v>232</v>
      </c>
      <c r="E203" s="95" t="s">
        <v>284</v>
      </c>
      <c r="F203" s="95" t="s">
        <v>336</v>
      </c>
      <c r="G203" s="102">
        <v>0</v>
      </c>
      <c r="H203" s="102">
        <v>0</v>
      </c>
      <c r="I203" s="102">
        <v>0</v>
      </c>
      <c r="J203" s="102">
        <v>0</v>
      </c>
      <c r="K203" s="102">
        <v>0</v>
      </c>
      <c r="L203" s="102">
        <v>2</v>
      </c>
      <c r="M203" s="102">
        <v>4</v>
      </c>
      <c r="N203" s="102">
        <v>8</v>
      </c>
      <c r="O203" s="102">
        <v>14</v>
      </c>
      <c r="P203" s="102">
        <v>45</v>
      </c>
      <c r="Q203" s="102">
        <v>108</v>
      </c>
      <c r="R203" s="102">
        <v>109</v>
      </c>
      <c r="S203" s="102">
        <v>183</v>
      </c>
      <c r="T203" s="102">
        <v>286</v>
      </c>
      <c r="U203" s="102">
        <v>473</v>
      </c>
      <c r="V203" s="102">
        <v>705</v>
      </c>
      <c r="W203" s="102">
        <v>1006</v>
      </c>
      <c r="X203" s="102">
        <v>1388</v>
      </c>
      <c r="Y203" s="102">
        <v>1887</v>
      </c>
      <c r="Z203" s="102"/>
      <c r="AA203" s="102"/>
      <c r="AB203" s="102"/>
      <c r="AC203" s="102"/>
      <c r="AD203" s="102"/>
      <c r="AE203" s="102"/>
      <c r="AF203" s="102"/>
      <c r="AG203" s="102"/>
      <c r="AH203" s="102"/>
      <c r="AI203" s="102"/>
      <c r="AJ203" s="102"/>
      <c r="AK203" s="102"/>
      <c r="AL203" s="102"/>
      <c r="AM203" s="102"/>
      <c r="AN203" s="102"/>
      <c r="AO203" s="102"/>
      <c r="AP203" s="102"/>
      <c r="AQ203" s="102"/>
      <c r="AR203" s="102"/>
      <c r="AS203" s="102"/>
      <c r="AT203" s="102"/>
      <c r="AU203" s="102"/>
      <c r="AV203" s="102"/>
      <c r="AW203" s="102"/>
      <c r="AX203" s="102"/>
      <c r="AY203" s="102"/>
      <c r="AZ203" s="102"/>
      <c r="BA203" s="81"/>
    </row>
    <row r="204" spans="1:53" x14ac:dyDescent="0.25">
      <c r="A204" s="95" t="s">
        <v>333</v>
      </c>
      <c r="B204" s="95" t="s">
        <v>365</v>
      </c>
      <c r="C204" s="95" t="s">
        <v>293</v>
      </c>
      <c r="D204" s="95" t="s">
        <v>232</v>
      </c>
      <c r="E204" s="95" t="s">
        <v>284</v>
      </c>
      <c r="F204" s="95" t="s">
        <v>339</v>
      </c>
      <c r="G204" s="217">
        <v>0</v>
      </c>
      <c r="H204" s="217">
        <v>0</v>
      </c>
      <c r="I204" s="217">
        <v>0</v>
      </c>
      <c r="J204" s="217">
        <v>0</v>
      </c>
      <c r="K204" s="217">
        <v>0</v>
      </c>
      <c r="L204" s="217">
        <v>0</v>
      </c>
      <c r="M204" s="217">
        <v>0</v>
      </c>
      <c r="N204" s="217">
        <v>0</v>
      </c>
      <c r="O204" s="217">
        <v>0</v>
      </c>
      <c r="P204" s="217">
        <v>0</v>
      </c>
      <c r="Q204" s="217">
        <v>0</v>
      </c>
      <c r="R204" s="217">
        <v>0.1</v>
      </c>
      <c r="S204" s="217">
        <v>0</v>
      </c>
      <c r="T204" s="217">
        <v>0.1</v>
      </c>
      <c r="U204" s="217">
        <v>0.1</v>
      </c>
      <c r="V204" s="217">
        <v>0.2</v>
      </c>
      <c r="W204" s="217">
        <v>0.2</v>
      </c>
      <c r="X204" s="217">
        <v>0.3</v>
      </c>
      <c r="Y204" s="217">
        <v>0.4</v>
      </c>
      <c r="Z204" s="217"/>
      <c r="AA204" s="217"/>
      <c r="AB204" s="217"/>
      <c r="AC204" s="217"/>
      <c r="AD204" s="217"/>
      <c r="AE204" s="217"/>
      <c r="AF204" s="217"/>
      <c r="AG204" s="217"/>
      <c r="AH204" s="217"/>
      <c r="AI204" s="217"/>
      <c r="AJ204" s="217"/>
      <c r="AK204" s="217"/>
      <c r="AL204" s="217"/>
      <c r="AM204" s="217"/>
      <c r="AN204" s="217"/>
      <c r="AO204" s="217"/>
      <c r="AP204" s="217"/>
      <c r="AQ204" s="217"/>
      <c r="AR204" s="217"/>
      <c r="AS204" s="217"/>
      <c r="AT204" s="217"/>
      <c r="AU204" s="217"/>
      <c r="AV204" s="217"/>
      <c r="AW204" s="217"/>
      <c r="AX204" s="217"/>
      <c r="AY204" s="217"/>
      <c r="AZ204" s="217"/>
      <c r="BA204" s="81"/>
    </row>
    <row r="205" spans="1:53" x14ac:dyDescent="0.25">
      <c r="A205" s="95" t="s">
        <v>333</v>
      </c>
      <c r="B205" s="95" t="s">
        <v>365</v>
      </c>
      <c r="C205" s="95" t="s">
        <v>293</v>
      </c>
      <c r="D205" s="95" t="s">
        <v>232</v>
      </c>
      <c r="E205" s="95" t="s">
        <v>284</v>
      </c>
      <c r="F205" s="95" t="s">
        <v>340</v>
      </c>
      <c r="G205" s="217">
        <v>0</v>
      </c>
      <c r="H205" s="217">
        <v>0</v>
      </c>
      <c r="I205" s="217">
        <v>0</v>
      </c>
      <c r="J205" s="217">
        <v>0</v>
      </c>
      <c r="K205" s="217">
        <v>0</v>
      </c>
      <c r="L205" s="217">
        <v>0</v>
      </c>
      <c r="M205" s="217">
        <v>0</v>
      </c>
      <c r="N205" s="217">
        <v>0</v>
      </c>
      <c r="O205" s="217">
        <v>0</v>
      </c>
      <c r="P205" s="217">
        <v>0</v>
      </c>
      <c r="Q205" s="217">
        <v>0</v>
      </c>
      <c r="R205" s="217">
        <v>0</v>
      </c>
      <c r="S205" s="217">
        <v>0</v>
      </c>
      <c r="T205" s="217">
        <v>0</v>
      </c>
      <c r="U205" s="217">
        <v>0</v>
      </c>
      <c r="V205" s="217">
        <v>0</v>
      </c>
      <c r="W205" s="217">
        <v>0</v>
      </c>
      <c r="X205" s="217">
        <v>0</v>
      </c>
      <c r="Y205" s="217">
        <v>0</v>
      </c>
      <c r="Z205" s="217"/>
      <c r="AA205" s="217"/>
      <c r="AB205" s="217"/>
      <c r="AC205" s="217"/>
      <c r="AD205" s="217"/>
      <c r="AE205" s="217"/>
      <c r="AF205" s="217"/>
      <c r="AG205" s="217"/>
      <c r="AH205" s="217"/>
      <c r="AI205" s="217"/>
      <c r="AJ205" s="217"/>
      <c r="AK205" s="217"/>
      <c r="AL205" s="217"/>
      <c r="AM205" s="217"/>
      <c r="AN205" s="217"/>
      <c r="AO205" s="217"/>
      <c r="AP205" s="217"/>
      <c r="AQ205" s="217"/>
      <c r="AR205" s="217"/>
      <c r="AS205" s="217"/>
      <c r="AT205" s="217"/>
      <c r="AU205" s="217"/>
      <c r="AV205" s="217"/>
      <c r="AW205" s="217"/>
      <c r="AX205" s="217"/>
      <c r="AY205" s="217"/>
      <c r="AZ205" s="217"/>
      <c r="BA205" s="81"/>
    </row>
    <row r="206" spans="1:53" x14ac:dyDescent="0.25">
      <c r="A206" s="95" t="s">
        <v>333</v>
      </c>
      <c r="B206" s="95" t="s">
        <v>365</v>
      </c>
      <c r="C206" s="95" t="s">
        <v>293</v>
      </c>
      <c r="D206" s="95" t="s">
        <v>232</v>
      </c>
      <c r="E206" s="95" t="s">
        <v>284</v>
      </c>
      <c r="F206" s="95" t="s">
        <v>341</v>
      </c>
      <c r="G206" s="217">
        <v>0</v>
      </c>
      <c r="H206" s="217">
        <v>0</v>
      </c>
      <c r="I206" s="217">
        <v>0</v>
      </c>
      <c r="J206" s="217">
        <v>0</v>
      </c>
      <c r="K206" s="217">
        <v>0</v>
      </c>
      <c r="L206" s="217">
        <v>0</v>
      </c>
      <c r="M206" s="217">
        <v>0</v>
      </c>
      <c r="N206" s="217">
        <v>0</v>
      </c>
      <c r="O206" s="217">
        <v>0</v>
      </c>
      <c r="P206" s="217">
        <v>0</v>
      </c>
      <c r="Q206" s="217">
        <v>0</v>
      </c>
      <c r="R206" s="217">
        <v>0</v>
      </c>
      <c r="S206" s="217">
        <v>0</v>
      </c>
      <c r="T206" s="217">
        <v>0</v>
      </c>
      <c r="U206" s="217">
        <v>0</v>
      </c>
      <c r="V206" s="217">
        <v>0.1</v>
      </c>
      <c r="W206" s="217">
        <v>0.1</v>
      </c>
      <c r="X206" s="217">
        <v>0.1</v>
      </c>
      <c r="Y206" s="217">
        <v>0.2</v>
      </c>
      <c r="Z206" s="217"/>
      <c r="AA206" s="217"/>
      <c r="AB206" s="217"/>
      <c r="AC206" s="217"/>
      <c r="AD206" s="217"/>
      <c r="AE206" s="217"/>
      <c r="AF206" s="217"/>
      <c r="AG206" s="217"/>
      <c r="AH206" s="217"/>
      <c r="AI206" s="217"/>
      <c r="AJ206" s="217"/>
      <c r="AK206" s="217"/>
      <c r="AL206" s="217"/>
      <c r="AM206" s="217"/>
      <c r="AN206" s="217"/>
      <c r="AO206" s="217"/>
      <c r="AP206" s="217"/>
      <c r="AQ206" s="217"/>
      <c r="AR206" s="217"/>
      <c r="AS206" s="217"/>
      <c r="AT206" s="217"/>
      <c r="AU206" s="217"/>
      <c r="AV206" s="217"/>
      <c r="AW206" s="217"/>
      <c r="AX206" s="217"/>
      <c r="AY206" s="217"/>
      <c r="AZ206" s="217"/>
      <c r="BA206" s="81"/>
    </row>
    <row r="207" spans="1:53" x14ac:dyDescent="0.25">
      <c r="A207" s="95" t="s">
        <v>337</v>
      </c>
      <c r="B207" s="95" t="s">
        <v>365</v>
      </c>
      <c r="C207" s="95" t="s">
        <v>335</v>
      </c>
      <c r="D207" s="95" t="s">
        <v>114</v>
      </c>
      <c r="E207" s="95" t="s">
        <v>284</v>
      </c>
      <c r="F207" s="95" t="s">
        <v>336</v>
      </c>
      <c r="G207" s="102">
        <v>0</v>
      </c>
      <c r="H207" s="102">
        <v>0</v>
      </c>
      <c r="I207" s="102">
        <v>0</v>
      </c>
      <c r="J207" s="102">
        <v>0</v>
      </c>
      <c r="K207" s="102">
        <v>0</v>
      </c>
      <c r="L207" s="102">
        <v>2</v>
      </c>
      <c r="M207" s="102">
        <v>4</v>
      </c>
      <c r="N207" s="102">
        <v>8</v>
      </c>
      <c r="O207" s="102">
        <v>14</v>
      </c>
      <c r="P207" s="102">
        <v>45</v>
      </c>
      <c r="Q207" s="102">
        <v>108</v>
      </c>
      <c r="R207" s="102">
        <v>109</v>
      </c>
      <c r="S207" s="102">
        <v>183</v>
      </c>
      <c r="T207" s="102">
        <v>286</v>
      </c>
      <c r="U207" s="102">
        <v>395</v>
      </c>
      <c r="V207" s="102">
        <v>506</v>
      </c>
      <c r="W207" s="102">
        <v>636</v>
      </c>
      <c r="X207" s="102">
        <v>778</v>
      </c>
      <c r="Y207" s="102">
        <v>946</v>
      </c>
      <c r="Z207" s="102">
        <v>1156</v>
      </c>
      <c r="AA207" s="102">
        <v>1420</v>
      </c>
      <c r="AB207" s="102">
        <v>1743</v>
      </c>
      <c r="AC207" s="102">
        <v>2141</v>
      </c>
      <c r="AD207" s="102">
        <v>2640</v>
      </c>
      <c r="AE207" s="102">
        <v>3253</v>
      </c>
      <c r="AF207" s="102">
        <v>4012</v>
      </c>
      <c r="AG207" s="102">
        <v>4962</v>
      </c>
      <c r="AH207" s="102">
        <v>6151</v>
      </c>
      <c r="AI207" s="102">
        <v>7621</v>
      </c>
      <c r="AJ207" s="102">
        <v>9417</v>
      </c>
      <c r="AK207" s="102">
        <v>11593</v>
      </c>
      <c r="AL207" s="102">
        <v>14189</v>
      </c>
      <c r="AM207" s="102">
        <v>17227</v>
      </c>
      <c r="AN207" s="102">
        <v>20699</v>
      </c>
      <c r="AO207" s="102">
        <v>24552</v>
      </c>
      <c r="AP207" s="102">
        <v>28695</v>
      </c>
      <c r="AQ207" s="102">
        <v>32985</v>
      </c>
      <c r="AR207" s="102">
        <v>37264</v>
      </c>
      <c r="AS207" s="102">
        <v>41354</v>
      </c>
      <c r="AT207" s="102">
        <v>45110</v>
      </c>
      <c r="AU207" s="102">
        <v>48424</v>
      </c>
      <c r="AV207" s="102">
        <v>51250</v>
      </c>
      <c r="AW207" s="102">
        <v>53600</v>
      </c>
      <c r="AX207" s="102">
        <v>55251</v>
      </c>
      <c r="AY207" s="102">
        <v>55354</v>
      </c>
      <c r="AZ207" s="102">
        <v>55517</v>
      </c>
      <c r="BA207" s="81"/>
    </row>
    <row r="208" spans="1:53" x14ac:dyDescent="0.25">
      <c r="A208" s="95" t="s">
        <v>333</v>
      </c>
      <c r="B208" s="95" t="s">
        <v>365</v>
      </c>
      <c r="C208" s="95" t="s">
        <v>293</v>
      </c>
      <c r="D208" s="95" t="s">
        <v>114</v>
      </c>
      <c r="E208" s="95" t="s">
        <v>284</v>
      </c>
      <c r="F208" s="95" t="s">
        <v>339</v>
      </c>
      <c r="G208" s="217">
        <v>0</v>
      </c>
      <c r="H208" s="217">
        <v>0</v>
      </c>
      <c r="I208" s="217">
        <v>0</v>
      </c>
      <c r="J208" s="217">
        <v>0</v>
      </c>
      <c r="K208" s="217">
        <v>0</v>
      </c>
      <c r="L208" s="217">
        <v>0</v>
      </c>
      <c r="M208" s="217">
        <v>0</v>
      </c>
      <c r="N208" s="217">
        <v>0</v>
      </c>
      <c r="O208" s="217">
        <v>0</v>
      </c>
      <c r="P208" s="217">
        <v>0</v>
      </c>
      <c r="Q208" s="217">
        <v>0</v>
      </c>
      <c r="R208" s="217">
        <v>0.1</v>
      </c>
      <c r="S208" s="217">
        <v>0</v>
      </c>
      <c r="T208" s="217">
        <v>0.1</v>
      </c>
      <c r="U208" s="217">
        <v>0.1</v>
      </c>
      <c r="V208" s="217">
        <v>0.1</v>
      </c>
      <c r="W208" s="217">
        <v>0.1</v>
      </c>
      <c r="X208" s="217">
        <v>0.1</v>
      </c>
      <c r="Y208" s="217">
        <v>0.2</v>
      </c>
      <c r="Z208" s="217">
        <v>0.2</v>
      </c>
      <c r="AA208" s="217">
        <v>0.2</v>
      </c>
      <c r="AB208" s="217">
        <v>0.3</v>
      </c>
      <c r="AC208" s="217">
        <v>0.3</v>
      </c>
      <c r="AD208" s="217">
        <v>0.4</v>
      </c>
      <c r="AE208" s="217">
        <v>0.5</v>
      </c>
      <c r="AF208" s="217">
        <v>0.6</v>
      </c>
      <c r="AG208" s="217">
        <v>0.8</v>
      </c>
      <c r="AH208" s="217">
        <v>0.9</v>
      </c>
      <c r="AI208" s="217">
        <v>1.1000000000000001</v>
      </c>
      <c r="AJ208" s="217">
        <v>1.3</v>
      </c>
      <c r="AK208" s="217">
        <v>1.4</v>
      </c>
      <c r="AL208" s="217">
        <v>1.6</v>
      </c>
      <c r="AM208" s="217">
        <v>1.8</v>
      </c>
      <c r="AN208" s="217">
        <v>2</v>
      </c>
      <c r="AO208" s="217">
        <v>2.2999999999999998</v>
      </c>
      <c r="AP208" s="217">
        <v>2.6</v>
      </c>
      <c r="AQ208" s="217">
        <v>2.9</v>
      </c>
      <c r="AR208" s="217">
        <v>3.3</v>
      </c>
      <c r="AS208" s="217">
        <v>3.6</v>
      </c>
      <c r="AT208" s="217">
        <v>4</v>
      </c>
      <c r="AU208" s="217">
        <v>4.3</v>
      </c>
      <c r="AV208" s="217">
        <v>4.5</v>
      </c>
      <c r="AW208" s="217">
        <v>4.7</v>
      </c>
      <c r="AX208" s="217">
        <v>4.9000000000000004</v>
      </c>
      <c r="AY208" s="217">
        <v>5</v>
      </c>
      <c r="AZ208" s="371">
        <v>5.0999999999999996</v>
      </c>
      <c r="BA208" s="81"/>
    </row>
    <row r="209" spans="1:52" x14ac:dyDescent="0.25">
      <c r="A209" s="95" t="s">
        <v>333</v>
      </c>
      <c r="B209" s="95" t="s">
        <v>365</v>
      </c>
      <c r="C209" s="95" t="s">
        <v>293</v>
      </c>
      <c r="D209" s="95" t="s">
        <v>114</v>
      </c>
      <c r="E209" s="95" t="s">
        <v>284</v>
      </c>
      <c r="F209" s="95" t="s">
        <v>340</v>
      </c>
      <c r="G209" s="217">
        <v>0</v>
      </c>
      <c r="H209" s="217">
        <v>0</v>
      </c>
      <c r="I209" s="217">
        <v>0</v>
      </c>
      <c r="J209" s="217">
        <v>0</v>
      </c>
      <c r="K209" s="217">
        <v>0</v>
      </c>
      <c r="L209" s="217">
        <v>0</v>
      </c>
      <c r="M209" s="217">
        <v>0</v>
      </c>
      <c r="N209" s="217">
        <v>0</v>
      </c>
      <c r="O209" s="217">
        <v>0</v>
      </c>
      <c r="P209" s="217">
        <v>0</v>
      </c>
      <c r="Q209" s="217">
        <v>0</v>
      </c>
      <c r="R209" s="217">
        <v>0</v>
      </c>
      <c r="S209" s="217">
        <v>0</v>
      </c>
      <c r="T209" s="217">
        <v>0</v>
      </c>
      <c r="U209" s="217">
        <v>0</v>
      </c>
      <c r="V209" s="217">
        <v>0</v>
      </c>
      <c r="W209" s="217">
        <v>0</v>
      </c>
      <c r="X209" s="217">
        <v>0</v>
      </c>
      <c r="Y209" s="217">
        <v>0</v>
      </c>
      <c r="Z209" s="217">
        <v>0</v>
      </c>
      <c r="AA209" s="217">
        <v>0</v>
      </c>
      <c r="AB209" s="217">
        <v>0</v>
      </c>
      <c r="AC209" s="217">
        <v>0</v>
      </c>
      <c r="AD209" s="217">
        <v>0</v>
      </c>
      <c r="AE209" s="217">
        <v>0</v>
      </c>
      <c r="AF209" s="217">
        <v>0</v>
      </c>
      <c r="AG209" s="217">
        <v>0.1</v>
      </c>
      <c r="AH209" s="217">
        <v>0.1</v>
      </c>
      <c r="AI209" s="217">
        <v>0.1</v>
      </c>
      <c r="AJ209" s="217">
        <v>0.1</v>
      </c>
      <c r="AK209" s="217">
        <v>0.1</v>
      </c>
      <c r="AL209" s="217">
        <v>0.2</v>
      </c>
      <c r="AM209" s="217">
        <v>0.2</v>
      </c>
      <c r="AN209" s="217">
        <v>0.2</v>
      </c>
      <c r="AO209" s="217">
        <v>0.3</v>
      </c>
      <c r="AP209" s="217">
        <v>0.3</v>
      </c>
      <c r="AQ209" s="217">
        <v>0.3</v>
      </c>
      <c r="AR209" s="217">
        <v>0.4</v>
      </c>
      <c r="AS209" s="217">
        <v>0.4</v>
      </c>
      <c r="AT209" s="217">
        <v>0.5</v>
      </c>
      <c r="AU209" s="217">
        <v>0.5</v>
      </c>
      <c r="AV209" s="217">
        <v>0.5</v>
      </c>
      <c r="AW209" s="217">
        <v>0.6</v>
      </c>
      <c r="AX209" s="217">
        <v>0.6</v>
      </c>
      <c r="AY209" s="217">
        <v>0.6</v>
      </c>
      <c r="AZ209" s="217">
        <v>0.6</v>
      </c>
    </row>
    <row r="210" spans="1:52" x14ac:dyDescent="0.25">
      <c r="A210" s="95" t="s">
        <v>333</v>
      </c>
      <c r="B210" s="95" t="s">
        <v>365</v>
      </c>
      <c r="C210" s="95" t="s">
        <v>293</v>
      </c>
      <c r="D210" s="95" t="s">
        <v>114</v>
      </c>
      <c r="E210" s="95" t="s">
        <v>284</v>
      </c>
      <c r="F210" s="95" t="s">
        <v>341</v>
      </c>
      <c r="G210" s="217">
        <v>0</v>
      </c>
      <c r="H210" s="217">
        <v>0</v>
      </c>
      <c r="I210" s="217">
        <v>0</v>
      </c>
      <c r="J210" s="217">
        <v>0</v>
      </c>
      <c r="K210" s="217">
        <v>0</v>
      </c>
      <c r="L210" s="217">
        <v>0</v>
      </c>
      <c r="M210" s="217">
        <v>0</v>
      </c>
      <c r="N210" s="217">
        <v>0</v>
      </c>
      <c r="O210" s="217">
        <v>0</v>
      </c>
      <c r="P210" s="217">
        <v>0</v>
      </c>
      <c r="Q210" s="217">
        <v>0</v>
      </c>
      <c r="R210" s="217">
        <v>0</v>
      </c>
      <c r="S210" s="217">
        <v>0</v>
      </c>
      <c r="T210" s="217">
        <v>0</v>
      </c>
      <c r="U210" s="217">
        <v>0</v>
      </c>
      <c r="V210" s="217">
        <v>0</v>
      </c>
      <c r="W210" s="217">
        <v>0</v>
      </c>
      <c r="X210" s="217">
        <v>0.1</v>
      </c>
      <c r="Y210" s="217">
        <v>0.1</v>
      </c>
      <c r="Z210" s="217">
        <v>0.1</v>
      </c>
      <c r="AA210" s="217">
        <v>0.1</v>
      </c>
      <c r="AB210" s="217">
        <v>0.1</v>
      </c>
      <c r="AC210" s="217">
        <v>0.2</v>
      </c>
      <c r="AD210" s="217">
        <v>0.2</v>
      </c>
      <c r="AE210" s="217">
        <v>0.2</v>
      </c>
      <c r="AF210" s="217">
        <v>0.3</v>
      </c>
      <c r="AG210" s="217">
        <v>0.4</v>
      </c>
      <c r="AH210" s="217">
        <v>0.5</v>
      </c>
      <c r="AI210" s="217">
        <v>0.6</v>
      </c>
      <c r="AJ210" s="217">
        <v>0.7</v>
      </c>
      <c r="AK210" s="217">
        <v>0.9</v>
      </c>
      <c r="AL210" s="217">
        <v>1.1000000000000001</v>
      </c>
      <c r="AM210" s="217">
        <v>1.3</v>
      </c>
      <c r="AN210" s="217">
        <v>1.5</v>
      </c>
      <c r="AO210" s="217">
        <v>1.8</v>
      </c>
      <c r="AP210" s="217">
        <v>2.1</v>
      </c>
      <c r="AQ210" s="217">
        <v>2.4</v>
      </c>
      <c r="AR210" s="217">
        <v>2.7</v>
      </c>
      <c r="AS210" s="217">
        <v>3</v>
      </c>
      <c r="AT210" s="217">
        <v>3.2</v>
      </c>
      <c r="AU210" s="217">
        <v>3.5</v>
      </c>
      <c r="AV210" s="217">
        <v>3.7</v>
      </c>
      <c r="AW210" s="217">
        <v>3.9</v>
      </c>
      <c r="AX210" s="217">
        <v>4.0999999999999996</v>
      </c>
      <c r="AY210" s="217">
        <v>4.0999999999999996</v>
      </c>
      <c r="AZ210" s="217">
        <v>4.2</v>
      </c>
    </row>
    <row r="211" spans="1:52" x14ac:dyDescent="0.25">
      <c r="A211" s="95" t="s">
        <v>337</v>
      </c>
      <c r="B211" s="95" t="s">
        <v>365</v>
      </c>
      <c r="C211" s="95" t="s">
        <v>335</v>
      </c>
      <c r="D211" s="95" t="s">
        <v>115</v>
      </c>
      <c r="E211" s="95" t="s">
        <v>284</v>
      </c>
      <c r="F211" s="95" t="s">
        <v>336</v>
      </c>
      <c r="G211" s="102">
        <v>0</v>
      </c>
      <c r="H211" s="102">
        <v>0</v>
      </c>
      <c r="I211" s="102">
        <v>0</v>
      </c>
      <c r="J211" s="102">
        <v>0</v>
      </c>
      <c r="K211" s="102">
        <v>0</v>
      </c>
      <c r="L211" s="102">
        <v>2</v>
      </c>
      <c r="M211" s="102">
        <v>4</v>
      </c>
      <c r="N211" s="102">
        <v>8</v>
      </c>
      <c r="O211" s="102">
        <v>14</v>
      </c>
      <c r="P211" s="102">
        <v>45</v>
      </c>
      <c r="Q211" s="102">
        <v>108</v>
      </c>
      <c r="R211" s="102">
        <v>109</v>
      </c>
      <c r="S211" s="102">
        <v>183</v>
      </c>
      <c r="T211" s="102">
        <v>286</v>
      </c>
      <c r="U211" s="102">
        <v>551</v>
      </c>
      <c r="V211" s="102">
        <v>902</v>
      </c>
      <c r="W211" s="102">
        <v>1373</v>
      </c>
      <c r="X211" s="102">
        <v>1995</v>
      </c>
      <c r="Y211" s="102">
        <v>2822</v>
      </c>
      <c r="Z211" s="102">
        <v>3923</v>
      </c>
      <c r="AA211" s="102">
        <v>5366</v>
      </c>
      <c r="AB211" s="102">
        <v>7230</v>
      </c>
      <c r="AC211" s="102">
        <v>9601</v>
      </c>
      <c r="AD211" s="102">
        <v>12548</v>
      </c>
      <c r="AE211" s="102">
        <v>16105</v>
      </c>
      <c r="AF211" s="102">
        <v>20236</v>
      </c>
      <c r="AG211" s="102">
        <v>24895</v>
      </c>
      <c r="AH211" s="102">
        <v>29858</v>
      </c>
      <c r="AI211" s="102">
        <v>34846</v>
      </c>
      <c r="AJ211" s="102">
        <v>39499</v>
      </c>
      <c r="AK211" s="102">
        <v>43599</v>
      </c>
      <c r="AL211" s="102">
        <v>46941</v>
      </c>
      <c r="AM211" s="102">
        <v>49558</v>
      </c>
      <c r="AN211" s="102">
        <v>51476</v>
      </c>
      <c r="AO211" s="102">
        <v>52889</v>
      </c>
      <c r="AP211" s="102">
        <v>54049</v>
      </c>
      <c r="AQ211" s="102">
        <v>54281</v>
      </c>
      <c r="AR211" s="102">
        <v>54245</v>
      </c>
      <c r="AS211" s="102">
        <v>54244</v>
      </c>
      <c r="AT211" s="102">
        <v>54277</v>
      </c>
      <c r="AU211" s="102">
        <v>54329</v>
      </c>
      <c r="AV211" s="102">
        <v>54429</v>
      </c>
      <c r="AW211" s="102">
        <v>54560</v>
      </c>
      <c r="AX211" s="102">
        <v>54760</v>
      </c>
      <c r="AY211" s="102">
        <v>54995</v>
      </c>
      <c r="AZ211" s="102">
        <v>55419</v>
      </c>
    </row>
    <row r="212" spans="1:52" x14ac:dyDescent="0.25">
      <c r="A212" s="95" t="s">
        <v>333</v>
      </c>
      <c r="B212" s="95" t="s">
        <v>365</v>
      </c>
      <c r="C212" s="95" t="s">
        <v>293</v>
      </c>
      <c r="D212" s="95" t="s">
        <v>115</v>
      </c>
      <c r="E212" s="95" t="s">
        <v>284</v>
      </c>
      <c r="F212" s="95" t="s">
        <v>339</v>
      </c>
      <c r="G212" s="217">
        <v>0</v>
      </c>
      <c r="H212" s="217">
        <v>0</v>
      </c>
      <c r="I212" s="217">
        <v>0</v>
      </c>
      <c r="J212" s="217">
        <v>0</v>
      </c>
      <c r="K212" s="217">
        <v>0</v>
      </c>
      <c r="L212" s="217">
        <v>0</v>
      </c>
      <c r="M212" s="217">
        <v>0</v>
      </c>
      <c r="N212" s="217">
        <v>0</v>
      </c>
      <c r="O212" s="217">
        <v>0</v>
      </c>
      <c r="P212" s="217">
        <v>0</v>
      </c>
      <c r="Q212" s="217">
        <v>0</v>
      </c>
      <c r="R212" s="217">
        <v>0.1</v>
      </c>
      <c r="S212" s="217">
        <v>0</v>
      </c>
      <c r="T212" s="217">
        <v>0.1</v>
      </c>
      <c r="U212" s="217">
        <v>0.1</v>
      </c>
      <c r="V212" s="217">
        <v>0.1</v>
      </c>
      <c r="W212" s="217">
        <v>0.2</v>
      </c>
      <c r="X212" s="217">
        <v>0.2</v>
      </c>
      <c r="Y212" s="217">
        <v>0.3</v>
      </c>
      <c r="Z212" s="217">
        <v>0.4</v>
      </c>
      <c r="AA212" s="217">
        <v>0.6</v>
      </c>
      <c r="AB212" s="217">
        <v>0.7</v>
      </c>
      <c r="AC212" s="217">
        <v>1</v>
      </c>
      <c r="AD212" s="217">
        <v>1.3</v>
      </c>
      <c r="AE212" s="217">
        <v>1.6</v>
      </c>
      <c r="AF212" s="217">
        <v>2</v>
      </c>
      <c r="AG212" s="217">
        <v>2.4</v>
      </c>
      <c r="AH212" s="217">
        <v>2.7</v>
      </c>
      <c r="AI212" s="217">
        <v>3</v>
      </c>
      <c r="AJ212" s="217">
        <v>3.2</v>
      </c>
      <c r="AK212" s="217">
        <v>3.4</v>
      </c>
      <c r="AL212" s="217">
        <v>3.5</v>
      </c>
      <c r="AM212" s="217">
        <v>3.5</v>
      </c>
      <c r="AN212" s="217">
        <v>3.5</v>
      </c>
      <c r="AO212" s="217">
        <v>3.5</v>
      </c>
      <c r="AP212" s="217">
        <v>3.6</v>
      </c>
      <c r="AQ212" s="217">
        <v>3.7</v>
      </c>
      <c r="AR212" s="217">
        <v>3.7</v>
      </c>
      <c r="AS212" s="217">
        <v>3.8</v>
      </c>
      <c r="AT212" s="217">
        <v>3.9</v>
      </c>
      <c r="AU212" s="217">
        <v>4</v>
      </c>
      <c r="AV212" s="217">
        <v>4.0999999999999996</v>
      </c>
      <c r="AW212" s="217">
        <v>4.0999999999999996</v>
      </c>
      <c r="AX212" s="217">
        <v>4.2</v>
      </c>
      <c r="AY212" s="217">
        <v>4.2</v>
      </c>
      <c r="AZ212" s="371">
        <v>4.2</v>
      </c>
    </row>
    <row r="213" spans="1:52" x14ac:dyDescent="0.25">
      <c r="A213" s="95" t="s">
        <v>333</v>
      </c>
      <c r="B213" s="95" t="s">
        <v>365</v>
      </c>
      <c r="C213" s="95" t="s">
        <v>293</v>
      </c>
      <c r="D213" s="95" t="s">
        <v>115</v>
      </c>
      <c r="E213" s="95" t="s">
        <v>284</v>
      </c>
      <c r="F213" s="95" t="s">
        <v>340</v>
      </c>
      <c r="G213" s="217">
        <v>0</v>
      </c>
      <c r="H213" s="217">
        <v>0</v>
      </c>
      <c r="I213" s="217">
        <v>0</v>
      </c>
      <c r="J213" s="217">
        <v>0</v>
      </c>
      <c r="K213" s="217">
        <v>0</v>
      </c>
      <c r="L213" s="217">
        <v>0</v>
      </c>
      <c r="M213" s="217">
        <v>0</v>
      </c>
      <c r="N213" s="217">
        <v>0</v>
      </c>
      <c r="O213" s="217">
        <v>0</v>
      </c>
      <c r="P213" s="217">
        <v>0</v>
      </c>
      <c r="Q213" s="217">
        <v>0</v>
      </c>
      <c r="R213" s="217">
        <v>0</v>
      </c>
      <c r="S213" s="217">
        <v>0</v>
      </c>
      <c r="T213" s="217">
        <v>0</v>
      </c>
      <c r="U213" s="217">
        <v>0</v>
      </c>
      <c r="V213" s="217">
        <v>0</v>
      </c>
      <c r="W213" s="217">
        <v>0</v>
      </c>
      <c r="X213" s="217">
        <v>0</v>
      </c>
      <c r="Y213" s="217">
        <v>0</v>
      </c>
      <c r="Z213" s="217">
        <v>0</v>
      </c>
      <c r="AA213" s="217">
        <v>0</v>
      </c>
      <c r="AB213" s="217">
        <v>0.1</v>
      </c>
      <c r="AC213" s="217">
        <v>0.1</v>
      </c>
      <c r="AD213" s="217">
        <v>0.1</v>
      </c>
      <c r="AE213" s="217">
        <v>0.1</v>
      </c>
      <c r="AF213" s="217">
        <v>0.1</v>
      </c>
      <c r="AG213" s="217">
        <v>0.2</v>
      </c>
      <c r="AH213" s="217">
        <v>0.2</v>
      </c>
      <c r="AI213" s="217">
        <v>0.3</v>
      </c>
      <c r="AJ213" s="217">
        <v>0.3</v>
      </c>
      <c r="AK213" s="217">
        <v>0.3</v>
      </c>
      <c r="AL213" s="217">
        <v>0.4</v>
      </c>
      <c r="AM213" s="217">
        <v>0.4</v>
      </c>
      <c r="AN213" s="217">
        <v>0.4</v>
      </c>
      <c r="AO213" s="217">
        <v>0.4</v>
      </c>
      <c r="AP213" s="217">
        <v>0.4</v>
      </c>
      <c r="AQ213" s="217">
        <v>0.5</v>
      </c>
      <c r="AR213" s="217">
        <v>0.5</v>
      </c>
      <c r="AS213" s="217">
        <v>0.5</v>
      </c>
      <c r="AT213" s="217">
        <v>0.5</v>
      </c>
      <c r="AU213" s="217">
        <v>0.5</v>
      </c>
      <c r="AV213" s="217">
        <v>0.5</v>
      </c>
      <c r="AW213" s="217">
        <v>0.5</v>
      </c>
      <c r="AX213" s="217">
        <v>0.5</v>
      </c>
      <c r="AY213" s="217">
        <v>0.6</v>
      </c>
      <c r="AZ213" s="217">
        <v>0.6</v>
      </c>
    </row>
    <row r="214" spans="1:52" x14ac:dyDescent="0.25">
      <c r="A214" s="95" t="s">
        <v>333</v>
      </c>
      <c r="B214" s="95" t="s">
        <v>365</v>
      </c>
      <c r="C214" s="95" t="s">
        <v>293</v>
      </c>
      <c r="D214" s="95" t="s">
        <v>115</v>
      </c>
      <c r="E214" s="95" t="s">
        <v>284</v>
      </c>
      <c r="F214" s="95" t="s">
        <v>341</v>
      </c>
      <c r="G214" s="217">
        <v>0</v>
      </c>
      <c r="H214" s="217">
        <v>0</v>
      </c>
      <c r="I214" s="217">
        <v>0</v>
      </c>
      <c r="J214" s="217">
        <v>0</v>
      </c>
      <c r="K214" s="217">
        <v>0</v>
      </c>
      <c r="L214" s="217">
        <v>0</v>
      </c>
      <c r="M214" s="217">
        <v>0</v>
      </c>
      <c r="N214" s="217">
        <v>0</v>
      </c>
      <c r="O214" s="217">
        <v>0</v>
      </c>
      <c r="P214" s="217">
        <v>0</v>
      </c>
      <c r="Q214" s="217">
        <v>0</v>
      </c>
      <c r="R214" s="217">
        <v>0</v>
      </c>
      <c r="S214" s="217">
        <v>0</v>
      </c>
      <c r="T214" s="217">
        <v>0</v>
      </c>
      <c r="U214" s="217">
        <v>0</v>
      </c>
      <c r="V214" s="217">
        <v>0</v>
      </c>
      <c r="W214" s="217">
        <v>0.1</v>
      </c>
      <c r="X214" s="217">
        <v>0.1</v>
      </c>
      <c r="Y214" s="217">
        <v>0.1</v>
      </c>
      <c r="Z214" s="217">
        <v>0.2</v>
      </c>
      <c r="AA214" s="217">
        <v>0.3</v>
      </c>
      <c r="AB214" s="217">
        <v>0.4</v>
      </c>
      <c r="AC214" s="217">
        <v>0.5</v>
      </c>
      <c r="AD214" s="217">
        <v>0.6</v>
      </c>
      <c r="AE214" s="217">
        <v>0.8</v>
      </c>
      <c r="AF214" s="217">
        <v>1</v>
      </c>
      <c r="AG214" s="217">
        <v>1.2</v>
      </c>
      <c r="AH214" s="217">
        <v>1.5</v>
      </c>
      <c r="AI214" s="217">
        <v>1.8</v>
      </c>
      <c r="AJ214" s="217">
        <v>2</v>
      </c>
      <c r="AK214" s="217">
        <v>2.2000000000000002</v>
      </c>
      <c r="AL214" s="217">
        <v>2.5</v>
      </c>
      <c r="AM214" s="217">
        <v>2.6</v>
      </c>
      <c r="AN214" s="217">
        <v>2.8</v>
      </c>
      <c r="AO214" s="217">
        <v>3</v>
      </c>
      <c r="AP214" s="217">
        <v>3.1</v>
      </c>
      <c r="AQ214" s="217">
        <v>3.2</v>
      </c>
      <c r="AR214" s="217">
        <v>3.3</v>
      </c>
      <c r="AS214" s="217">
        <v>3.4</v>
      </c>
      <c r="AT214" s="217">
        <v>3.5</v>
      </c>
      <c r="AU214" s="217">
        <v>3.6</v>
      </c>
      <c r="AV214" s="217">
        <v>3.7</v>
      </c>
      <c r="AW214" s="217">
        <v>3.7</v>
      </c>
      <c r="AX214" s="217">
        <v>3.8</v>
      </c>
      <c r="AY214" s="217">
        <v>3.8</v>
      </c>
      <c r="AZ214" s="217">
        <v>3.8</v>
      </c>
    </row>
    <row r="215" spans="1:52" x14ac:dyDescent="0.25">
      <c r="A215" s="95" t="s">
        <v>337</v>
      </c>
      <c r="B215" s="95" t="s">
        <v>366</v>
      </c>
      <c r="C215" s="95" t="s">
        <v>335</v>
      </c>
      <c r="D215" s="95" t="s">
        <v>103</v>
      </c>
      <c r="E215" s="95" t="s">
        <v>284</v>
      </c>
      <c r="F215" s="95" t="s">
        <v>336</v>
      </c>
      <c r="G215" s="102">
        <v>0</v>
      </c>
      <c r="H215" s="102">
        <v>0</v>
      </c>
      <c r="I215" s="102">
        <v>0</v>
      </c>
      <c r="J215" s="102">
        <v>0</v>
      </c>
      <c r="K215" s="102">
        <v>0</v>
      </c>
      <c r="L215" s="102">
        <v>0</v>
      </c>
      <c r="M215" s="102">
        <v>0</v>
      </c>
      <c r="N215" s="102">
        <v>0</v>
      </c>
      <c r="O215" s="102">
        <v>0</v>
      </c>
      <c r="P215" s="102">
        <v>0</v>
      </c>
      <c r="Q215" s="102">
        <v>0</v>
      </c>
      <c r="R215" s="102">
        <v>0</v>
      </c>
      <c r="S215" s="102">
        <v>765</v>
      </c>
      <c r="T215" s="102">
        <v>917</v>
      </c>
      <c r="U215" s="102">
        <v>1425</v>
      </c>
      <c r="V215" s="102">
        <v>1578</v>
      </c>
      <c r="W215" s="102">
        <v>1736</v>
      </c>
      <c r="X215" s="102">
        <v>1906</v>
      </c>
      <c r="Y215" s="102">
        <v>2093</v>
      </c>
      <c r="Z215" s="102">
        <v>2611</v>
      </c>
      <c r="AA215" s="102">
        <v>4689</v>
      </c>
      <c r="AB215" s="102">
        <v>6561</v>
      </c>
      <c r="AC215" s="102">
        <v>9437</v>
      </c>
      <c r="AD215" s="102">
        <v>12032</v>
      </c>
      <c r="AE215" s="102">
        <v>14231</v>
      </c>
      <c r="AF215" s="102">
        <v>17564</v>
      </c>
      <c r="AG215" s="102">
        <v>21022</v>
      </c>
      <c r="AH215" s="102">
        <v>24080</v>
      </c>
      <c r="AI215" s="102">
        <v>26815</v>
      </c>
      <c r="AJ215" s="102">
        <v>29084</v>
      </c>
      <c r="AK215" s="102">
        <v>31074</v>
      </c>
      <c r="AL215" s="102">
        <v>32823</v>
      </c>
      <c r="AM215" s="102">
        <v>34337</v>
      </c>
      <c r="AN215" s="102">
        <v>35704</v>
      </c>
      <c r="AO215" s="102">
        <v>38048</v>
      </c>
      <c r="AP215" s="102">
        <v>40382</v>
      </c>
      <c r="AQ215" s="102">
        <v>42307</v>
      </c>
      <c r="AR215" s="102">
        <v>43940</v>
      </c>
      <c r="AS215" s="102">
        <v>45288</v>
      </c>
      <c r="AT215" s="102">
        <v>46386</v>
      </c>
      <c r="AU215" s="102">
        <v>46998</v>
      </c>
      <c r="AV215" s="102">
        <v>47321</v>
      </c>
      <c r="AW215" s="102">
        <v>47465</v>
      </c>
      <c r="AX215" s="102">
        <v>47276</v>
      </c>
      <c r="AY215" s="102">
        <v>47016</v>
      </c>
      <c r="AZ215" s="102">
        <v>46664</v>
      </c>
    </row>
    <row r="216" spans="1:52" x14ac:dyDescent="0.25">
      <c r="A216" s="95" t="s">
        <v>333</v>
      </c>
      <c r="B216" s="95" t="s">
        <v>366</v>
      </c>
      <c r="C216" s="95" t="s">
        <v>293</v>
      </c>
      <c r="D216" s="95" t="s">
        <v>103</v>
      </c>
      <c r="E216" s="95" t="s">
        <v>284</v>
      </c>
      <c r="F216" s="95" t="s">
        <v>339</v>
      </c>
      <c r="G216" s="217">
        <v>0</v>
      </c>
      <c r="H216" s="217">
        <v>0</v>
      </c>
      <c r="I216" s="217">
        <v>0</v>
      </c>
      <c r="J216" s="217">
        <v>0</v>
      </c>
      <c r="K216" s="217">
        <v>0</v>
      </c>
      <c r="L216" s="217">
        <v>0</v>
      </c>
      <c r="M216" s="217">
        <v>0</v>
      </c>
      <c r="N216" s="217">
        <v>0</v>
      </c>
      <c r="O216" s="217">
        <v>0</v>
      </c>
      <c r="P216" s="217">
        <v>0</v>
      </c>
      <c r="Q216" s="217">
        <v>0</v>
      </c>
      <c r="R216" s="217">
        <v>0</v>
      </c>
      <c r="S216" s="217">
        <v>0</v>
      </c>
      <c r="T216" s="217">
        <v>0.3</v>
      </c>
      <c r="U216" s="217">
        <v>0.4</v>
      </c>
      <c r="V216" s="217">
        <v>0.5</v>
      </c>
      <c r="W216" s="217">
        <v>0.5</v>
      </c>
      <c r="X216" s="217">
        <v>0.5</v>
      </c>
      <c r="Y216" s="217">
        <v>0.5</v>
      </c>
      <c r="Z216" s="217">
        <v>0.7</v>
      </c>
      <c r="AA216" s="217">
        <v>1.2</v>
      </c>
      <c r="AB216" s="217">
        <v>1.6</v>
      </c>
      <c r="AC216" s="217">
        <v>2.2999999999999998</v>
      </c>
      <c r="AD216" s="217">
        <v>2.9</v>
      </c>
      <c r="AE216" s="217">
        <v>3.3</v>
      </c>
      <c r="AF216" s="217">
        <v>3.9</v>
      </c>
      <c r="AG216" s="217">
        <v>4.5999999999999996</v>
      </c>
      <c r="AH216" s="217">
        <v>5.0999999999999996</v>
      </c>
      <c r="AI216" s="217">
        <v>5.5</v>
      </c>
      <c r="AJ216" s="217">
        <v>5.9</v>
      </c>
      <c r="AK216" s="217">
        <v>6.1</v>
      </c>
      <c r="AL216" s="217">
        <v>6.3</v>
      </c>
      <c r="AM216" s="217">
        <v>6.4</v>
      </c>
      <c r="AN216" s="217">
        <v>6.5</v>
      </c>
      <c r="AO216" s="217">
        <v>6.7</v>
      </c>
      <c r="AP216" s="217">
        <v>6.9</v>
      </c>
      <c r="AQ216" s="217">
        <v>7.2</v>
      </c>
      <c r="AR216" s="217">
        <v>7.4</v>
      </c>
      <c r="AS216" s="217">
        <v>7.6</v>
      </c>
      <c r="AT216" s="217">
        <v>7.8</v>
      </c>
      <c r="AU216" s="217">
        <v>7.9</v>
      </c>
      <c r="AV216" s="217">
        <v>7.9</v>
      </c>
      <c r="AW216" s="217">
        <v>7.9</v>
      </c>
      <c r="AX216" s="217">
        <v>7.8</v>
      </c>
      <c r="AY216" s="217">
        <v>7.7</v>
      </c>
      <c r="AZ216" s="371">
        <v>7.7</v>
      </c>
    </row>
    <row r="217" spans="1:52" x14ac:dyDescent="0.25">
      <c r="A217" s="95" t="s">
        <v>333</v>
      </c>
      <c r="B217" s="95" t="s">
        <v>366</v>
      </c>
      <c r="C217" s="95" t="s">
        <v>293</v>
      </c>
      <c r="D217" s="95" t="s">
        <v>103</v>
      </c>
      <c r="E217" s="95" t="s">
        <v>284</v>
      </c>
      <c r="F217" s="95" t="s">
        <v>340</v>
      </c>
      <c r="G217" s="217">
        <v>0</v>
      </c>
      <c r="H217" s="217">
        <v>0</v>
      </c>
      <c r="I217" s="217">
        <v>0</v>
      </c>
      <c r="J217" s="217">
        <v>0</v>
      </c>
      <c r="K217" s="217">
        <v>0</v>
      </c>
      <c r="L217" s="217">
        <v>0</v>
      </c>
      <c r="M217" s="217">
        <v>0</v>
      </c>
      <c r="N217" s="217">
        <v>0</v>
      </c>
      <c r="O217" s="217">
        <v>0</v>
      </c>
      <c r="P217" s="217">
        <v>0</v>
      </c>
      <c r="Q217" s="217">
        <v>0</v>
      </c>
      <c r="R217" s="217">
        <v>0</v>
      </c>
      <c r="S217" s="217">
        <v>0</v>
      </c>
      <c r="T217" s="217">
        <v>0</v>
      </c>
      <c r="U217" s="217">
        <v>0</v>
      </c>
      <c r="V217" s="217">
        <v>0.1</v>
      </c>
      <c r="W217" s="217">
        <v>0.1</v>
      </c>
      <c r="X217" s="217">
        <v>0.1</v>
      </c>
      <c r="Y217" s="217">
        <v>0.1</v>
      </c>
      <c r="Z217" s="217">
        <v>0.1</v>
      </c>
      <c r="AA217" s="217">
        <v>0.2</v>
      </c>
      <c r="AB217" s="217">
        <v>0.2</v>
      </c>
      <c r="AC217" s="217">
        <v>0.3</v>
      </c>
      <c r="AD217" s="217">
        <v>0.4</v>
      </c>
      <c r="AE217" s="217">
        <v>0.5</v>
      </c>
      <c r="AF217" s="217">
        <v>0.6</v>
      </c>
      <c r="AG217" s="217">
        <v>0.7</v>
      </c>
      <c r="AH217" s="217">
        <v>0.8</v>
      </c>
      <c r="AI217" s="217">
        <v>0.9</v>
      </c>
      <c r="AJ217" s="217">
        <v>1</v>
      </c>
      <c r="AK217" s="217">
        <v>1.1000000000000001</v>
      </c>
      <c r="AL217" s="217">
        <v>1.1000000000000001</v>
      </c>
      <c r="AM217" s="217">
        <v>1.2</v>
      </c>
      <c r="AN217" s="217">
        <v>1.2</v>
      </c>
      <c r="AO217" s="217">
        <v>1.3</v>
      </c>
      <c r="AP217" s="217">
        <v>1.4</v>
      </c>
      <c r="AQ217" s="217">
        <v>1.4</v>
      </c>
      <c r="AR217" s="217">
        <v>1.5</v>
      </c>
      <c r="AS217" s="217">
        <v>1.5</v>
      </c>
      <c r="AT217" s="217">
        <v>1.6</v>
      </c>
      <c r="AU217" s="217">
        <v>1.6</v>
      </c>
      <c r="AV217" s="217">
        <v>1.6</v>
      </c>
      <c r="AW217" s="217">
        <v>1.6</v>
      </c>
      <c r="AX217" s="217">
        <v>1.6</v>
      </c>
      <c r="AY217" s="217">
        <v>1.6</v>
      </c>
      <c r="AZ217" s="217">
        <v>1.6</v>
      </c>
    </row>
    <row r="218" spans="1:52" x14ac:dyDescent="0.25">
      <c r="A218" s="95" t="s">
        <v>333</v>
      </c>
      <c r="B218" s="95" t="s">
        <v>366</v>
      </c>
      <c r="C218" s="95" t="s">
        <v>293</v>
      </c>
      <c r="D218" s="95" t="s">
        <v>103</v>
      </c>
      <c r="E218" s="95" t="s">
        <v>284</v>
      </c>
      <c r="F218" s="95" t="s">
        <v>341</v>
      </c>
      <c r="G218" s="217">
        <v>0</v>
      </c>
      <c r="H218" s="217">
        <v>0</v>
      </c>
      <c r="I218" s="217">
        <v>0</v>
      </c>
      <c r="J218" s="217">
        <v>0</v>
      </c>
      <c r="K218" s="217">
        <v>0</v>
      </c>
      <c r="L218" s="217">
        <v>0</v>
      </c>
      <c r="M218" s="217">
        <v>0</v>
      </c>
      <c r="N218" s="217">
        <v>0</v>
      </c>
      <c r="O218" s="217">
        <v>0</v>
      </c>
      <c r="P218" s="217">
        <v>0</v>
      </c>
      <c r="Q218" s="217">
        <v>0</v>
      </c>
      <c r="R218" s="217">
        <v>0</v>
      </c>
      <c r="S218" s="217">
        <v>0</v>
      </c>
      <c r="T218" s="217">
        <v>0</v>
      </c>
      <c r="U218" s="217">
        <v>0</v>
      </c>
      <c r="V218" s="217">
        <v>0</v>
      </c>
      <c r="W218" s="217">
        <v>0.1</v>
      </c>
      <c r="X218" s="217">
        <v>0.1</v>
      </c>
      <c r="Y218" s="217">
        <v>0.1</v>
      </c>
      <c r="Z218" s="217">
        <v>0.1</v>
      </c>
      <c r="AA218" s="217">
        <v>0.1</v>
      </c>
      <c r="AB218" s="217">
        <v>0.2</v>
      </c>
      <c r="AC218" s="217">
        <v>0.3</v>
      </c>
      <c r="AD218" s="217">
        <v>0.4</v>
      </c>
      <c r="AE218" s="217">
        <v>0.4</v>
      </c>
      <c r="AF218" s="217">
        <v>0.6</v>
      </c>
      <c r="AG218" s="217">
        <v>0.7</v>
      </c>
      <c r="AH218" s="217">
        <v>0.8</v>
      </c>
      <c r="AI218" s="217">
        <v>0.8</v>
      </c>
      <c r="AJ218" s="217">
        <v>0.9</v>
      </c>
      <c r="AK218" s="217">
        <v>1</v>
      </c>
      <c r="AL218" s="217">
        <v>1</v>
      </c>
      <c r="AM218" s="217">
        <v>1.1000000000000001</v>
      </c>
      <c r="AN218" s="217">
        <v>1.1000000000000001</v>
      </c>
      <c r="AO218" s="217">
        <v>1.2</v>
      </c>
      <c r="AP218" s="217">
        <v>1.3</v>
      </c>
      <c r="AQ218" s="217">
        <v>1.3</v>
      </c>
      <c r="AR218" s="217">
        <v>1.4</v>
      </c>
      <c r="AS218" s="217">
        <v>1.4</v>
      </c>
      <c r="AT218" s="217">
        <v>1.5</v>
      </c>
      <c r="AU218" s="217">
        <v>1.5</v>
      </c>
      <c r="AV218" s="217">
        <v>1.5</v>
      </c>
      <c r="AW218" s="217">
        <v>1.5</v>
      </c>
      <c r="AX218" s="217">
        <v>1.5</v>
      </c>
      <c r="AY218" s="217">
        <v>1.5</v>
      </c>
      <c r="AZ218" s="217">
        <v>1.5</v>
      </c>
    </row>
    <row r="219" spans="1:52" x14ac:dyDescent="0.25">
      <c r="A219" s="95" t="s">
        <v>333</v>
      </c>
      <c r="B219" s="95" t="s">
        <v>366</v>
      </c>
      <c r="C219" s="95" t="s">
        <v>293</v>
      </c>
      <c r="D219" s="95" t="s">
        <v>101</v>
      </c>
      <c r="E219" s="95" t="s">
        <v>284</v>
      </c>
      <c r="F219" s="95" t="s">
        <v>339</v>
      </c>
      <c r="G219" s="217">
        <v>0</v>
      </c>
      <c r="H219" s="217">
        <v>0</v>
      </c>
      <c r="I219" s="217">
        <v>0</v>
      </c>
      <c r="J219" s="217">
        <v>0</v>
      </c>
      <c r="K219" s="217">
        <v>0</v>
      </c>
      <c r="L219" s="217">
        <v>0</v>
      </c>
      <c r="M219" s="217">
        <v>0</v>
      </c>
      <c r="N219" s="217">
        <v>0</v>
      </c>
      <c r="O219" s="217">
        <v>0</v>
      </c>
      <c r="P219" s="217">
        <v>0</v>
      </c>
      <c r="Q219" s="217">
        <v>0</v>
      </c>
      <c r="R219" s="217">
        <v>0</v>
      </c>
      <c r="S219" s="217">
        <v>0</v>
      </c>
      <c r="T219" s="217">
        <v>0.3</v>
      </c>
      <c r="U219" s="217">
        <v>0.3</v>
      </c>
      <c r="V219" s="217">
        <v>0.3</v>
      </c>
      <c r="W219" s="217">
        <v>0.3</v>
      </c>
      <c r="X219" s="217">
        <v>0.4</v>
      </c>
      <c r="Y219" s="217">
        <v>0.4</v>
      </c>
      <c r="Z219" s="217">
        <v>0.4</v>
      </c>
      <c r="AA219" s="217">
        <v>0.4</v>
      </c>
      <c r="AB219" s="217">
        <v>0.4</v>
      </c>
      <c r="AC219" s="217">
        <v>0.4</v>
      </c>
      <c r="AD219" s="217">
        <v>0.5</v>
      </c>
      <c r="AE219" s="217">
        <v>0.5</v>
      </c>
      <c r="AF219" s="217">
        <v>0.6</v>
      </c>
      <c r="AG219" s="217">
        <v>0.7</v>
      </c>
      <c r="AH219" s="217">
        <v>0.9</v>
      </c>
      <c r="AI219" s="217">
        <v>1</v>
      </c>
      <c r="AJ219" s="217">
        <v>1.2</v>
      </c>
      <c r="AK219" s="217">
        <v>1.3</v>
      </c>
      <c r="AL219" s="217">
        <v>1.5</v>
      </c>
      <c r="AM219" s="217">
        <v>1.6</v>
      </c>
      <c r="AN219" s="217">
        <v>1.7</v>
      </c>
      <c r="AO219" s="217">
        <v>1.8</v>
      </c>
      <c r="AP219" s="217">
        <v>2</v>
      </c>
      <c r="AQ219" s="217">
        <v>2.1</v>
      </c>
      <c r="AR219" s="217">
        <v>2.2000000000000002</v>
      </c>
      <c r="AS219" s="217">
        <v>2.2000000000000002</v>
      </c>
      <c r="AT219" s="217">
        <v>2.2999999999999998</v>
      </c>
      <c r="AU219" s="217">
        <v>2.4</v>
      </c>
      <c r="AV219" s="217">
        <v>2.5</v>
      </c>
      <c r="AW219" s="217">
        <v>2.5</v>
      </c>
      <c r="AX219" s="217">
        <v>2.6</v>
      </c>
      <c r="AY219" s="217">
        <v>2.6</v>
      </c>
      <c r="AZ219" s="217">
        <v>2.7</v>
      </c>
    </row>
    <row r="220" spans="1:52" x14ac:dyDescent="0.25">
      <c r="A220" s="95" t="s">
        <v>333</v>
      </c>
      <c r="B220" s="95" t="s">
        <v>366</v>
      </c>
      <c r="C220" s="95" t="s">
        <v>293</v>
      </c>
      <c r="D220" s="95" t="s">
        <v>101</v>
      </c>
      <c r="E220" s="95" t="s">
        <v>284</v>
      </c>
      <c r="F220" s="95" t="s">
        <v>340</v>
      </c>
      <c r="G220" s="217">
        <v>0</v>
      </c>
      <c r="H220" s="217">
        <v>0</v>
      </c>
      <c r="I220" s="217">
        <v>0</v>
      </c>
      <c r="J220" s="217">
        <v>0</v>
      </c>
      <c r="K220" s="217">
        <v>0</v>
      </c>
      <c r="L220" s="217">
        <v>0</v>
      </c>
      <c r="M220" s="217">
        <v>0</v>
      </c>
      <c r="N220" s="217">
        <v>0</v>
      </c>
      <c r="O220" s="217">
        <v>0</v>
      </c>
      <c r="P220" s="217">
        <v>0</v>
      </c>
      <c r="Q220" s="217">
        <v>0</v>
      </c>
      <c r="R220" s="217">
        <v>0</v>
      </c>
      <c r="S220" s="217">
        <v>0</v>
      </c>
      <c r="T220" s="217">
        <v>0</v>
      </c>
      <c r="U220" s="217">
        <v>0</v>
      </c>
      <c r="V220" s="217">
        <v>0</v>
      </c>
      <c r="W220" s="217">
        <v>0</v>
      </c>
      <c r="X220" s="217">
        <v>0</v>
      </c>
      <c r="Y220" s="217">
        <v>0</v>
      </c>
      <c r="Z220" s="217">
        <v>0</v>
      </c>
      <c r="AA220" s="217">
        <v>0.1</v>
      </c>
      <c r="AB220" s="217">
        <v>0.1</v>
      </c>
      <c r="AC220" s="217">
        <v>0.1</v>
      </c>
      <c r="AD220" s="217">
        <v>0.1</v>
      </c>
      <c r="AE220" s="217">
        <v>0.1</v>
      </c>
      <c r="AF220" s="217">
        <v>0.1</v>
      </c>
      <c r="AG220" s="217">
        <v>0.1</v>
      </c>
      <c r="AH220" s="217">
        <v>0.2</v>
      </c>
      <c r="AI220" s="217">
        <v>0.2</v>
      </c>
      <c r="AJ220" s="217">
        <v>0.2</v>
      </c>
      <c r="AK220" s="217">
        <v>0.2</v>
      </c>
      <c r="AL220" s="217">
        <v>0.3</v>
      </c>
      <c r="AM220" s="217">
        <v>0.3</v>
      </c>
      <c r="AN220" s="217">
        <v>0.3</v>
      </c>
      <c r="AO220" s="217">
        <v>0.3</v>
      </c>
      <c r="AP220" s="217">
        <v>0.4</v>
      </c>
      <c r="AQ220" s="217">
        <v>0.4</v>
      </c>
      <c r="AR220" s="217">
        <v>0.4</v>
      </c>
      <c r="AS220" s="217">
        <v>0.5</v>
      </c>
      <c r="AT220" s="217">
        <v>0.5</v>
      </c>
      <c r="AU220" s="217">
        <v>0.5</v>
      </c>
      <c r="AV220" s="217">
        <v>0.6</v>
      </c>
      <c r="AW220" s="217">
        <v>0.6</v>
      </c>
      <c r="AX220" s="217">
        <v>0.6</v>
      </c>
      <c r="AY220" s="217">
        <v>0.7</v>
      </c>
      <c r="AZ220" s="217">
        <v>0.7</v>
      </c>
    </row>
    <row r="221" spans="1:52" x14ac:dyDescent="0.25">
      <c r="A221" s="95" t="s">
        <v>333</v>
      </c>
      <c r="B221" s="95" t="s">
        <v>366</v>
      </c>
      <c r="C221" s="95" t="s">
        <v>293</v>
      </c>
      <c r="D221" s="95" t="s">
        <v>101</v>
      </c>
      <c r="E221" s="95" t="s">
        <v>284</v>
      </c>
      <c r="F221" s="95" t="s">
        <v>341</v>
      </c>
      <c r="G221" s="217">
        <v>0</v>
      </c>
      <c r="H221" s="217">
        <v>0</v>
      </c>
      <c r="I221" s="217">
        <v>0</v>
      </c>
      <c r="J221" s="217">
        <v>0</v>
      </c>
      <c r="K221" s="217">
        <v>0</v>
      </c>
      <c r="L221" s="217">
        <v>0</v>
      </c>
      <c r="M221" s="217">
        <v>0</v>
      </c>
      <c r="N221" s="217">
        <v>0</v>
      </c>
      <c r="O221" s="217">
        <v>0</v>
      </c>
      <c r="P221" s="217">
        <v>0</v>
      </c>
      <c r="Q221" s="217">
        <v>0</v>
      </c>
      <c r="R221" s="217">
        <v>0</v>
      </c>
      <c r="S221" s="217">
        <v>0</v>
      </c>
      <c r="T221" s="217">
        <v>0</v>
      </c>
      <c r="U221" s="217">
        <v>0</v>
      </c>
      <c r="V221" s="217">
        <v>0</v>
      </c>
      <c r="W221" s="217">
        <v>0</v>
      </c>
      <c r="X221" s="217">
        <v>0</v>
      </c>
      <c r="Y221" s="217">
        <v>0</v>
      </c>
      <c r="Z221" s="217">
        <v>0</v>
      </c>
      <c r="AA221" s="217">
        <v>0</v>
      </c>
      <c r="AB221" s="217">
        <v>0</v>
      </c>
      <c r="AC221" s="217">
        <v>0.1</v>
      </c>
      <c r="AD221" s="217">
        <v>0.1</v>
      </c>
      <c r="AE221" s="217">
        <v>0.1</v>
      </c>
      <c r="AF221" s="217">
        <v>0.1</v>
      </c>
      <c r="AG221" s="217">
        <v>0.1</v>
      </c>
      <c r="AH221" s="217">
        <v>0.1</v>
      </c>
      <c r="AI221" s="217">
        <v>0.2</v>
      </c>
      <c r="AJ221" s="217">
        <v>0.2</v>
      </c>
      <c r="AK221" s="217">
        <v>0.2</v>
      </c>
      <c r="AL221" s="217">
        <v>0.2</v>
      </c>
      <c r="AM221" s="217">
        <v>0.3</v>
      </c>
      <c r="AN221" s="217">
        <v>0.3</v>
      </c>
      <c r="AO221" s="217">
        <v>0.3</v>
      </c>
      <c r="AP221" s="217">
        <v>0.3</v>
      </c>
      <c r="AQ221" s="217">
        <v>0.4</v>
      </c>
      <c r="AR221" s="217">
        <v>0.4</v>
      </c>
      <c r="AS221" s="217">
        <v>0.4</v>
      </c>
      <c r="AT221" s="217">
        <v>0.5</v>
      </c>
      <c r="AU221" s="217">
        <v>0.5</v>
      </c>
      <c r="AV221" s="217">
        <v>0.5</v>
      </c>
      <c r="AW221" s="217">
        <v>0.6</v>
      </c>
      <c r="AX221" s="217">
        <v>0.6</v>
      </c>
      <c r="AY221" s="217">
        <v>0.6</v>
      </c>
      <c r="AZ221" s="217">
        <v>0.6</v>
      </c>
    </row>
    <row r="222" spans="1:52" x14ac:dyDescent="0.25">
      <c r="A222" s="95" t="s">
        <v>337</v>
      </c>
      <c r="B222" s="95" t="s">
        <v>366</v>
      </c>
      <c r="C222" s="95" t="s">
        <v>335</v>
      </c>
      <c r="D222" s="95" t="s">
        <v>101</v>
      </c>
      <c r="E222" s="95" t="s">
        <v>284</v>
      </c>
      <c r="F222" s="95" t="s">
        <v>336</v>
      </c>
      <c r="G222" s="102">
        <v>0</v>
      </c>
      <c r="H222" s="102">
        <v>0</v>
      </c>
      <c r="I222" s="102">
        <v>0</v>
      </c>
      <c r="J222" s="102">
        <v>0</v>
      </c>
      <c r="K222" s="102">
        <v>0</v>
      </c>
      <c r="L222" s="102">
        <v>0</v>
      </c>
      <c r="M222" s="102">
        <v>0</v>
      </c>
      <c r="N222" s="102">
        <v>0</v>
      </c>
      <c r="O222" s="102">
        <v>0</v>
      </c>
      <c r="P222" s="102">
        <v>0</v>
      </c>
      <c r="Q222" s="102">
        <v>0</v>
      </c>
      <c r="R222" s="102">
        <v>0</v>
      </c>
      <c r="S222" s="102">
        <v>765</v>
      </c>
      <c r="T222" s="102">
        <v>917</v>
      </c>
      <c r="U222" s="102">
        <v>953</v>
      </c>
      <c r="V222" s="102">
        <v>1143</v>
      </c>
      <c r="W222" s="102">
        <v>1204</v>
      </c>
      <c r="X222" s="102">
        <v>1273</v>
      </c>
      <c r="Y222" s="102">
        <v>1355</v>
      </c>
      <c r="Z222" s="102">
        <v>1430</v>
      </c>
      <c r="AA222" s="102">
        <v>1492</v>
      </c>
      <c r="AB222" s="102">
        <v>1544</v>
      </c>
      <c r="AC222" s="102">
        <v>1676</v>
      </c>
      <c r="AD222" s="102">
        <v>1973</v>
      </c>
      <c r="AE222" s="102">
        <v>2242</v>
      </c>
      <c r="AF222" s="102">
        <v>2587</v>
      </c>
      <c r="AG222" s="102">
        <v>3652</v>
      </c>
      <c r="AH222" s="102">
        <v>4642</v>
      </c>
      <c r="AI222" s="102">
        <v>5539</v>
      </c>
      <c r="AJ222" s="102">
        <v>6385</v>
      </c>
      <c r="AK222" s="102">
        <v>7154</v>
      </c>
      <c r="AL222" s="102">
        <v>7855</v>
      </c>
      <c r="AM222" s="102">
        <v>8484</v>
      </c>
      <c r="AN222" s="102">
        <v>9221</v>
      </c>
      <c r="AO222" s="102">
        <v>10051</v>
      </c>
      <c r="AP222" s="102">
        <v>10788</v>
      </c>
      <c r="AQ222" s="102">
        <v>11844</v>
      </c>
      <c r="AR222" s="102">
        <v>13009</v>
      </c>
      <c r="AS222" s="102">
        <v>14043</v>
      </c>
      <c r="AT222" s="102">
        <v>14958</v>
      </c>
      <c r="AU222" s="102">
        <v>15751</v>
      </c>
      <c r="AV222" s="102">
        <v>16927</v>
      </c>
      <c r="AW222" s="102">
        <v>17960</v>
      </c>
      <c r="AX222" s="102">
        <v>18865</v>
      </c>
      <c r="AY222" s="102">
        <v>19613</v>
      </c>
      <c r="AZ222" s="102">
        <v>20261</v>
      </c>
    </row>
    <row r="223" spans="1:52" x14ac:dyDescent="0.25">
      <c r="A223" s="95" t="s">
        <v>337</v>
      </c>
      <c r="B223" s="95" t="s">
        <v>366</v>
      </c>
      <c r="C223" s="95" t="s">
        <v>335</v>
      </c>
      <c r="D223" s="95" t="s">
        <v>232</v>
      </c>
      <c r="E223" s="95" t="s">
        <v>284</v>
      </c>
      <c r="F223" s="95" t="s">
        <v>336</v>
      </c>
      <c r="G223" s="102">
        <v>0</v>
      </c>
      <c r="H223" s="102">
        <v>0</v>
      </c>
      <c r="I223" s="102">
        <v>0</v>
      </c>
      <c r="J223" s="102">
        <v>0</v>
      </c>
      <c r="K223" s="102">
        <v>0</v>
      </c>
      <c r="L223" s="102">
        <v>0</v>
      </c>
      <c r="M223" s="102">
        <v>0</v>
      </c>
      <c r="N223" s="102">
        <v>0</v>
      </c>
      <c r="O223" s="102">
        <v>0</v>
      </c>
      <c r="P223" s="102">
        <v>0</v>
      </c>
      <c r="Q223" s="102">
        <v>0</v>
      </c>
      <c r="R223" s="102">
        <v>0</v>
      </c>
      <c r="S223" s="102">
        <v>765</v>
      </c>
      <c r="T223" s="102">
        <v>917</v>
      </c>
      <c r="U223" s="102">
        <v>936</v>
      </c>
      <c r="V223" s="102">
        <v>1011</v>
      </c>
      <c r="W223" s="102">
        <v>1107</v>
      </c>
      <c r="X223" s="102">
        <v>1201</v>
      </c>
      <c r="Y223" s="102">
        <v>1293</v>
      </c>
      <c r="Z223" s="102"/>
      <c r="AA223" s="102"/>
      <c r="AB223" s="102"/>
      <c r="AC223" s="102"/>
      <c r="AD223" s="102"/>
      <c r="AE223" s="102"/>
      <c r="AF223" s="102"/>
      <c r="AG223" s="102"/>
      <c r="AH223" s="102"/>
      <c r="AI223" s="102"/>
      <c r="AJ223" s="102"/>
      <c r="AK223" s="102"/>
      <c r="AL223" s="102"/>
      <c r="AM223" s="102"/>
      <c r="AN223" s="102"/>
      <c r="AO223" s="102"/>
      <c r="AP223" s="102"/>
      <c r="AQ223" s="102"/>
      <c r="AR223" s="102"/>
      <c r="AS223" s="102"/>
      <c r="AT223" s="102"/>
      <c r="AU223" s="102"/>
      <c r="AV223" s="102"/>
      <c r="AW223" s="102"/>
      <c r="AX223" s="102"/>
      <c r="AY223" s="102"/>
      <c r="AZ223" s="102"/>
    </row>
    <row r="224" spans="1:52" x14ac:dyDescent="0.25">
      <c r="A224" s="95" t="s">
        <v>333</v>
      </c>
      <c r="B224" s="95" t="s">
        <v>366</v>
      </c>
      <c r="C224" s="95" t="s">
        <v>293</v>
      </c>
      <c r="D224" s="95" t="s">
        <v>232</v>
      </c>
      <c r="E224" s="95" t="s">
        <v>284</v>
      </c>
      <c r="F224" s="95" t="s">
        <v>339</v>
      </c>
      <c r="G224" s="217">
        <v>0</v>
      </c>
      <c r="H224" s="217">
        <v>0</v>
      </c>
      <c r="I224" s="217">
        <v>0</v>
      </c>
      <c r="J224" s="217">
        <v>0</v>
      </c>
      <c r="K224" s="217">
        <v>0</v>
      </c>
      <c r="L224" s="217">
        <v>0</v>
      </c>
      <c r="M224" s="217">
        <v>0</v>
      </c>
      <c r="N224" s="217">
        <v>0</v>
      </c>
      <c r="O224" s="217">
        <v>0</v>
      </c>
      <c r="P224" s="217">
        <v>0</v>
      </c>
      <c r="Q224" s="217">
        <v>0</v>
      </c>
      <c r="R224" s="217">
        <v>0</v>
      </c>
      <c r="S224" s="217">
        <v>0</v>
      </c>
      <c r="T224" s="217">
        <v>0.3</v>
      </c>
      <c r="U224" s="217">
        <v>0.3</v>
      </c>
      <c r="V224" s="217">
        <v>0.3</v>
      </c>
      <c r="W224" s="217">
        <v>0.3</v>
      </c>
      <c r="X224" s="217">
        <v>0.3</v>
      </c>
      <c r="Y224" s="217">
        <v>0.3</v>
      </c>
      <c r="Z224" s="217"/>
      <c r="AA224" s="217"/>
      <c r="AB224" s="217"/>
      <c r="AC224" s="217"/>
      <c r="AD224" s="217"/>
      <c r="AE224" s="217"/>
      <c r="AF224" s="217"/>
      <c r="AG224" s="217"/>
      <c r="AH224" s="217"/>
      <c r="AI224" s="217"/>
      <c r="AJ224" s="217"/>
      <c r="AK224" s="217"/>
      <c r="AL224" s="217"/>
      <c r="AM224" s="217"/>
      <c r="AN224" s="217"/>
      <c r="AO224" s="217"/>
      <c r="AP224" s="217"/>
      <c r="AQ224" s="217"/>
      <c r="AR224" s="217"/>
      <c r="AS224" s="217"/>
      <c r="AT224" s="217"/>
      <c r="AU224" s="217"/>
      <c r="AV224" s="217"/>
      <c r="AW224" s="217"/>
      <c r="AX224" s="217"/>
      <c r="AY224" s="217"/>
      <c r="AZ224" s="217"/>
    </row>
    <row r="225" spans="1:53" x14ac:dyDescent="0.25">
      <c r="A225" s="95" t="s">
        <v>333</v>
      </c>
      <c r="B225" s="95" t="s">
        <v>366</v>
      </c>
      <c r="C225" s="95" t="s">
        <v>293</v>
      </c>
      <c r="D225" s="95" t="s">
        <v>232</v>
      </c>
      <c r="E225" s="95" t="s">
        <v>284</v>
      </c>
      <c r="F225" s="95" t="s">
        <v>340</v>
      </c>
      <c r="G225" s="217">
        <v>0</v>
      </c>
      <c r="H225" s="217">
        <v>0</v>
      </c>
      <c r="I225" s="217">
        <v>0</v>
      </c>
      <c r="J225" s="217">
        <v>0</v>
      </c>
      <c r="K225" s="217">
        <v>0</v>
      </c>
      <c r="L225" s="217">
        <v>0</v>
      </c>
      <c r="M225" s="217">
        <v>0</v>
      </c>
      <c r="N225" s="217">
        <v>0</v>
      </c>
      <c r="O225" s="217">
        <v>0</v>
      </c>
      <c r="P225" s="217">
        <v>0</v>
      </c>
      <c r="Q225" s="217">
        <v>0</v>
      </c>
      <c r="R225" s="217">
        <v>0</v>
      </c>
      <c r="S225" s="217">
        <v>0</v>
      </c>
      <c r="T225" s="217">
        <v>0</v>
      </c>
      <c r="U225" s="217">
        <v>0</v>
      </c>
      <c r="V225" s="217">
        <v>0</v>
      </c>
      <c r="W225" s="217">
        <v>0</v>
      </c>
      <c r="X225" s="217">
        <v>0</v>
      </c>
      <c r="Y225" s="217">
        <v>0</v>
      </c>
      <c r="Z225" s="217"/>
      <c r="AA225" s="217"/>
      <c r="AB225" s="217"/>
      <c r="AC225" s="217"/>
      <c r="AD225" s="217"/>
      <c r="AE225" s="217"/>
      <c r="AF225" s="217"/>
      <c r="AG225" s="217"/>
      <c r="AH225" s="217"/>
      <c r="AI225" s="217"/>
      <c r="AJ225" s="217"/>
      <c r="AK225" s="217"/>
      <c r="AL225" s="217"/>
      <c r="AM225" s="217"/>
      <c r="AN225" s="217"/>
      <c r="AO225" s="217"/>
      <c r="AP225" s="217"/>
      <c r="AQ225" s="217"/>
      <c r="AR225" s="217"/>
      <c r="AS225" s="217"/>
      <c r="AT225" s="217"/>
      <c r="AU225" s="217"/>
      <c r="AV225" s="217"/>
      <c r="AW225" s="217"/>
      <c r="AX225" s="217"/>
      <c r="AY225" s="217"/>
      <c r="AZ225" s="217"/>
      <c r="BA225" s="81"/>
    </row>
    <row r="226" spans="1:53" x14ac:dyDescent="0.25">
      <c r="A226" s="95" t="s">
        <v>333</v>
      </c>
      <c r="B226" s="95" t="s">
        <v>366</v>
      </c>
      <c r="C226" s="95" t="s">
        <v>293</v>
      </c>
      <c r="D226" s="95" t="s">
        <v>232</v>
      </c>
      <c r="E226" s="95" t="s">
        <v>284</v>
      </c>
      <c r="F226" s="95" t="s">
        <v>341</v>
      </c>
      <c r="G226" s="217">
        <v>0</v>
      </c>
      <c r="H226" s="217">
        <v>0</v>
      </c>
      <c r="I226" s="217">
        <v>0</v>
      </c>
      <c r="J226" s="217">
        <v>0</v>
      </c>
      <c r="K226" s="217">
        <v>0</v>
      </c>
      <c r="L226" s="217">
        <v>0</v>
      </c>
      <c r="M226" s="217">
        <v>0</v>
      </c>
      <c r="N226" s="217">
        <v>0</v>
      </c>
      <c r="O226" s="217">
        <v>0</v>
      </c>
      <c r="P226" s="217">
        <v>0</v>
      </c>
      <c r="Q226" s="217">
        <v>0</v>
      </c>
      <c r="R226" s="217">
        <v>0</v>
      </c>
      <c r="S226" s="217">
        <v>0</v>
      </c>
      <c r="T226" s="217">
        <v>0</v>
      </c>
      <c r="U226" s="217">
        <v>0</v>
      </c>
      <c r="V226" s="217">
        <v>0</v>
      </c>
      <c r="W226" s="217">
        <v>0</v>
      </c>
      <c r="X226" s="217">
        <v>0</v>
      </c>
      <c r="Y226" s="217">
        <v>0</v>
      </c>
      <c r="Z226" s="217"/>
      <c r="AA226" s="217"/>
      <c r="AB226" s="217"/>
      <c r="AC226" s="217"/>
      <c r="AD226" s="217"/>
      <c r="AE226" s="217"/>
      <c r="AF226" s="217"/>
      <c r="AG226" s="217"/>
      <c r="AH226" s="217"/>
      <c r="AI226" s="217"/>
      <c r="AJ226" s="217"/>
      <c r="AK226" s="217"/>
      <c r="AL226" s="217"/>
      <c r="AM226" s="217"/>
      <c r="AN226" s="217"/>
      <c r="AO226" s="217"/>
      <c r="AP226" s="217"/>
      <c r="AQ226" s="217"/>
      <c r="AR226" s="217"/>
      <c r="AS226" s="217"/>
      <c r="AT226" s="217"/>
      <c r="AU226" s="217"/>
      <c r="AV226" s="217"/>
      <c r="AW226" s="217"/>
      <c r="AX226" s="217"/>
      <c r="AY226" s="217"/>
      <c r="AZ226" s="217"/>
      <c r="BA226" s="81"/>
    </row>
    <row r="227" spans="1:53" x14ac:dyDescent="0.25">
      <c r="A227" s="95" t="s">
        <v>337</v>
      </c>
      <c r="B227" s="95" t="s">
        <v>366</v>
      </c>
      <c r="C227" s="95" t="s">
        <v>335</v>
      </c>
      <c r="D227" s="95" t="s">
        <v>114</v>
      </c>
      <c r="E227" s="95" t="s">
        <v>284</v>
      </c>
      <c r="F227" s="95" t="s">
        <v>336</v>
      </c>
      <c r="G227" s="102">
        <v>0</v>
      </c>
      <c r="H227" s="102">
        <v>0</v>
      </c>
      <c r="I227" s="102">
        <v>0</v>
      </c>
      <c r="J227" s="102">
        <v>0</v>
      </c>
      <c r="K227" s="102">
        <v>0</v>
      </c>
      <c r="L227" s="102">
        <v>0</v>
      </c>
      <c r="M227" s="102">
        <v>0</v>
      </c>
      <c r="N227" s="102">
        <v>0</v>
      </c>
      <c r="O227" s="102">
        <v>0</v>
      </c>
      <c r="P227" s="102">
        <v>0</v>
      </c>
      <c r="Q227" s="102">
        <v>0</v>
      </c>
      <c r="R227" s="102">
        <v>0</v>
      </c>
      <c r="S227" s="102">
        <v>765</v>
      </c>
      <c r="T227" s="102">
        <v>917</v>
      </c>
      <c r="U227" s="102">
        <v>933</v>
      </c>
      <c r="V227" s="102">
        <v>1009</v>
      </c>
      <c r="W227" s="102">
        <v>1080</v>
      </c>
      <c r="X227" s="102">
        <v>1147</v>
      </c>
      <c r="Y227" s="102">
        <v>1208</v>
      </c>
      <c r="Z227" s="102">
        <v>1270</v>
      </c>
      <c r="AA227" s="102">
        <v>1326</v>
      </c>
      <c r="AB227" s="102">
        <v>1384</v>
      </c>
      <c r="AC227" s="102">
        <v>1507</v>
      </c>
      <c r="AD227" s="102">
        <v>1649</v>
      </c>
      <c r="AE227" s="102">
        <v>1785</v>
      </c>
      <c r="AF227" s="102">
        <v>1912</v>
      </c>
      <c r="AG227" s="102">
        <v>2105</v>
      </c>
      <c r="AH227" s="102">
        <v>2503</v>
      </c>
      <c r="AI227" s="102">
        <v>2865</v>
      </c>
      <c r="AJ227" s="102">
        <v>3186</v>
      </c>
      <c r="AK227" s="102">
        <v>3495</v>
      </c>
      <c r="AL227" s="102">
        <v>3778</v>
      </c>
      <c r="AM227" s="102">
        <v>4038</v>
      </c>
      <c r="AN227" s="102">
        <v>4269</v>
      </c>
      <c r="AO227" s="102">
        <v>4477</v>
      </c>
      <c r="AP227" s="102">
        <v>4669</v>
      </c>
      <c r="AQ227" s="102">
        <v>4917</v>
      </c>
      <c r="AR227" s="102">
        <v>5141</v>
      </c>
      <c r="AS227" s="102">
        <v>5342</v>
      </c>
      <c r="AT227" s="102">
        <v>5522</v>
      </c>
      <c r="AU227" s="102">
        <v>5679</v>
      </c>
      <c r="AV227" s="102">
        <v>5928</v>
      </c>
      <c r="AW227" s="102">
        <v>6150</v>
      </c>
      <c r="AX227" s="102">
        <v>6347</v>
      </c>
      <c r="AY227" s="102">
        <v>6522</v>
      </c>
      <c r="AZ227" s="102">
        <v>6677</v>
      </c>
      <c r="BA227" s="81"/>
    </row>
    <row r="228" spans="1:53" x14ac:dyDescent="0.25">
      <c r="A228" s="95" t="s">
        <v>333</v>
      </c>
      <c r="B228" s="95" t="s">
        <v>366</v>
      </c>
      <c r="C228" s="95" t="s">
        <v>293</v>
      </c>
      <c r="D228" s="95" t="s">
        <v>114</v>
      </c>
      <c r="E228" s="95" t="s">
        <v>284</v>
      </c>
      <c r="F228" s="95" t="s">
        <v>339</v>
      </c>
      <c r="G228" s="217">
        <v>0</v>
      </c>
      <c r="H228" s="217">
        <v>0</v>
      </c>
      <c r="I228" s="217">
        <v>0</v>
      </c>
      <c r="J228" s="217">
        <v>0</v>
      </c>
      <c r="K228" s="217">
        <v>0</v>
      </c>
      <c r="L228" s="217">
        <v>0</v>
      </c>
      <c r="M228" s="217">
        <v>0</v>
      </c>
      <c r="N228" s="217">
        <v>0</v>
      </c>
      <c r="O228" s="217">
        <v>0</v>
      </c>
      <c r="P228" s="217">
        <v>0</v>
      </c>
      <c r="Q228" s="217">
        <v>0</v>
      </c>
      <c r="R228" s="217">
        <v>0</v>
      </c>
      <c r="S228" s="217">
        <v>0</v>
      </c>
      <c r="T228" s="217">
        <v>0.3</v>
      </c>
      <c r="U228" s="217">
        <v>0.3</v>
      </c>
      <c r="V228" s="217">
        <v>0.3</v>
      </c>
      <c r="W228" s="217">
        <v>0.3</v>
      </c>
      <c r="X228" s="217">
        <v>0.3</v>
      </c>
      <c r="Y228" s="217">
        <v>0.3</v>
      </c>
      <c r="Z228" s="217">
        <v>0.3</v>
      </c>
      <c r="AA228" s="217">
        <v>0.3</v>
      </c>
      <c r="AB228" s="217">
        <v>0.4</v>
      </c>
      <c r="AC228" s="217">
        <v>0.4</v>
      </c>
      <c r="AD228" s="217">
        <v>0.4</v>
      </c>
      <c r="AE228" s="217">
        <v>0.4</v>
      </c>
      <c r="AF228" s="217">
        <v>0.5</v>
      </c>
      <c r="AG228" s="217">
        <v>0.5</v>
      </c>
      <c r="AH228" s="217">
        <v>0.6</v>
      </c>
      <c r="AI228" s="217">
        <v>0.6</v>
      </c>
      <c r="AJ228" s="217">
        <v>0.7</v>
      </c>
      <c r="AK228" s="217">
        <v>0.7</v>
      </c>
      <c r="AL228" s="217">
        <v>0.8</v>
      </c>
      <c r="AM228" s="217">
        <v>0.8</v>
      </c>
      <c r="AN228" s="217">
        <v>0.9</v>
      </c>
      <c r="AO228" s="217">
        <v>0.9</v>
      </c>
      <c r="AP228" s="217">
        <v>0.9</v>
      </c>
      <c r="AQ228" s="217">
        <v>1</v>
      </c>
      <c r="AR228" s="217">
        <v>1</v>
      </c>
      <c r="AS228" s="217">
        <v>1</v>
      </c>
      <c r="AT228" s="217">
        <v>1.1000000000000001</v>
      </c>
      <c r="AU228" s="217">
        <v>1.1000000000000001</v>
      </c>
      <c r="AV228" s="217">
        <v>1.1000000000000001</v>
      </c>
      <c r="AW228" s="217">
        <v>1.2</v>
      </c>
      <c r="AX228" s="217">
        <v>1.2</v>
      </c>
      <c r="AY228" s="217">
        <v>1.2</v>
      </c>
      <c r="AZ228" s="371">
        <v>1.3</v>
      </c>
      <c r="BA228" s="81"/>
    </row>
    <row r="229" spans="1:53" x14ac:dyDescent="0.25">
      <c r="A229" s="95" t="s">
        <v>333</v>
      </c>
      <c r="B229" s="95" t="s">
        <v>366</v>
      </c>
      <c r="C229" s="95" t="s">
        <v>293</v>
      </c>
      <c r="D229" s="95" t="s">
        <v>114</v>
      </c>
      <c r="E229" s="95" t="s">
        <v>284</v>
      </c>
      <c r="F229" s="95" t="s">
        <v>340</v>
      </c>
      <c r="G229" s="217">
        <v>0</v>
      </c>
      <c r="H229" s="217">
        <v>0</v>
      </c>
      <c r="I229" s="217">
        <v>0</v>
      </c>
      <c r="J229" s="217">
        <v>0</v>
      </c>
      <c r="K229" s="217">
        <v>0</v>
      </c>
      <c r="L229" s="217">
        <v>0</v>
      </c>
      <c r="M229" s="217">
        <v>0</v>
      </c>
      <c r="N229" s="217">
        <v>0</v>
      </c>
      <c r="O229" s="217">
        <v>0</v>
      </c>
      <c r="P229" s="217">
        <v>0</v>
      </c>
      <c r="Q229" s="217">
        <v>0</v>
      </c>
      <c r="R229" s="217">
        <v>0</v>
      </c>
      <c r="S229" s="217">
        <v>0</v>
      </c>
      <c r="T229" s="217">
        <v>0</v>
      </c>
      <c r="U229" s="217">
        <v>0</v>
      </c>
      <c r="V229" s="217">
        <v>0</v>
      </c>
      <c r="W229" s="217">
        <v>0</v>
      </c>
      <c r="X229" s="217">
        <v>0</v>
      </c>
      <c r="Y229" s="217">
        <v>0</v>
      </c>
      <c r="Z229" s="217">
        <v>0</v>
      </c>
      <c r="AA229" s="217">
        <v>0</v>
      </c>
      <c r="AB229" s="217">
        <v>0</v>
      </c>
      <c r="AC229" s="217">
        <v>0.1</v>
      </c>
      <c r="AD229" s="217">
        <v>0.1</v>
      </c>
      <c r="AE229" s="217">
        <v>0.1</v>
      </c>
      <c r="AF229" s="217">
        <v>0.1</v>
      </c>
      <c r="AG229" s="217">
        <v>0.1</v>
      </c>
      <c r="AH229" s="217">
        <v>0.1</v>
      </c>
      <c r="AI229" s="217">
        <v>0.1</v>
      </c>
      <c r="AJ229" s="217">
        <v>0.1</v>
      </c>
      <c r="AK229" s="217">
        <v>0.1</v>
      </c>
      <c r="AL229" s="217">
        <v>0.1</v>
      </c>
      <c r="AM229" s="217">
        <v>0.1</v>
      </c>
      <c r="AN229" s="217">
        <v>0.1</v>
      </c>
      <c r="AO229" s="217">
        <v>0.2</v>
      </c>
      <c r="AP229" s="217">
        <v>0.2</v>
      </c>
      <c r="AQ229" s="217">
        <v>0.2</v>
      </c>
      <c r="AR229" s="217">
        <v>0.2</v>
      </c>
      <c r="AS229" s="217">
        <v>0.2</v>
      </c>
      <c r="AT229" s="217">
        <v>0.2</v>
      </c>
      <c r="AU229" s="217">
        <v>0.2</v>
      </c>
      <c r="AV229" s="217">
        <v>0.2</v>
      </c>
      <c r="AW229" s="217">
        <v>0.2</v>
      </c>
      <c r="AX229" s="217">
        <v>0.2</v>
      </c>
      <c r="AY229" s="217">
        <v>0.2</v>
      </c>
      <c r="AZ229" s="217">
        <v>0.2</v>
      </c>
      <c r="BA229" s="81"/>
    </row>
    <row r="230" spans="1:53" x14ac:dyDescent="0.25">
      <c r="A230" s="95" t="s">
        <v>333</v>
      </c>
      <c r="B230" s="95" t="s">
        <v>366</v>
      </c>
      <c r="C230" s="95" t="s">
        <v>293</v>
      </c>
      <c r="D230" s="95" t="s">
        <v>114</v>
      </c>
      <c r="E230" s="95" t="s">
        <v>284</v>
      </c>
      <c r="F230" s="95" t="s">
        <v>341</v>
      </c>
      <c r="G230" s="217">
        <v>0</v>
      </c>
      <c r="H230" s="217">
        <v>0</v>
      </c>
      <c r="I230" s="217">
        <v>0</v>
      </c>
      <c r="J230" s="217">
        <v>0</v>
      </c>
      <c r="K230" s="217">
        <v>0</v>
      </c>
      <c r="L230" s="217">
        <v>0</v>
      </c>
      <c r="M230" s="217">
        <v>0</v>
      </c>
      <c r="N230" s="217">
        <v>0</v>
      </c>
      <c r="O230" s="217">
        <v>0</v>
      </c>
      <c r="P230" s="217">
        <v>0</v>
      </c>
      <c r="Q230" s="217">
        <v>0</v>
      </c>
      <c r="R230" s="217">
        <v>0</v>
      </c>
      <c r="S230" s="217">
        <v>0</v>
      </c>
      <c r="T230" s="217">
        <v>0</v>
      </c>
      <c r="U230" s="217">
        <v>0</v>
      </c>
      <c r="V230" s="217">
        <v>0</v>
      </c>
      <c r="W230" s="217">
        <v>0</v>
      </c>
      <c r="X230" s="217">
        <v>0</v>
      </c>
      <c r="Y230" s="217">
        <v>0</v>
      </c>
      <c r="Z230" s="217">
        <v>0</v>
      </c>
      <c r="AA230" s="217">
        <v>0</v>
      </c>
      <c r="AB230" s="217">
        <v>0</v>
      </c>
      <c r="AC230" s="217">
        <v>0</v>
      </c>
      <c r="AD230" s="217">
        <v>0.1</v>
      </c>
      <c r="AE230" s="217">
        <v>0.1</v>
      </c>
      <c r="AF230" s="217">
        <v>0.1</v>
      </c>
      <c r="AG230" s="217">
        <v>0.1</v>
      </c>
      <c r="AH230" s="217">
        <v>0.1</v>
      </c>
      <c r="AI230" s="217">
        <v>0.1</v>
      </c>
      <c r="AJ230" s="217">
        <v>0.1</v>
      </c>
      <c r="AK230" s="217">
        <v>0.1</v>
      </c>
      <c r="AL230" s="217">
        <v>0.1</v>
      </c>
      <c r="AM230" s="217">
        <v>0.1</v>
      </c>
      <c r="AN230" s="217">
        <v>0.1</v>
      </c>
      <c r="AO230" s="217">
        <v>0.1</v>
      </c>
      <c r="AP230" s="217">
        <v>0.1</v>
      </c>
      <c r="AQ230" s="217">
        <v>0.2</v>
      </c>
      <c r="AR230" s="217">
        <v>0.2</v>
      </c>
      <c r="AS230" s="217">
        <v>0.2</v>
      </c>
      <c r="AT230" s="217">
        <v>0.2</v>
      </c>
      <c r="AU230" s="217">
        <v>0.2</v>
      </c>
      <c r="AV230" s="217">
        <v>0.2</v>
      </c>
      <c r="AW230" s="217">
        <v>0.2</v>
      </c>
      <c r="AX230" s="217">
        <v>0.2</v>
      </c>
      <c r="AY230" s="217">
        <v>0.2</v>
      </c>
      <c r="AZ230" s="217">
        <v>0.2</v>
      </c>
      <c r="BA230" s="81"/>
    </row>
    <row r="231" spans="1:53" x14ac:dyDescent="0.25">
      <c r="A231" s="95" t="s">
        <v>337</v>
      </c>
      <c r="B231" s="95" t="s">
        <v>366</v>
      </c>
      <c r="C231" s="95" t="s">
        <v>335</v>
      </c>
      <c r="D231" s="95" t="s">
        <v>115</v>
      </c>
      <c r="E231" s="95" t="s">
        <v>284</v>
      </c>
      <c r="F231" s="95" t="s">
        <v>336</v>
      </c>
      <c r="G231" s="102">
        <v>0</v>
      </c>
      <c r="H231" s="102">
        <v>0</v>
      </c>
      <c r="I231" s="102">
        <v>0</v>
      </c>
      <c r="J231" s="102">
        <v>0</v>
      </c>
      <c r="K231" s="102">
        <v>0</v>
      </c>
      <c r="L231" s="102">
        <v>0</v>
      </c>
      <c r="M231" s="102">
        <v>0</v>
      </c>
      <c r="N231" s="102">
        <v>0</v>
      </c>
      <c r="O231" s="102">
        <v>0</v>
      </c>
      <c r="P231" s="102">
        <v>0</v>
      </c>
      <c r="Q231" s="102">
        <v>0</v>
      </c>
      <c r="R231" s="102">
        <v>0</v>
      </c>
      <c r="S231" s="102">
        <v>765</v>
      </c>
      <c r="T231" s="102">
        <v>917</v>
      </c>
      <c r="U231" s="102">
        <v>1066</v>
      </c>
      <c r="V231" s="102">
        <v>1253</v>
      </c>
      <c r="W231" s="102">
        <v>1520</v>
      </c>
      <c r="X231" s="102">
        <v>1675</v>
      </c>
      <c r="Y231" s="102">
        <v>1810</v>
      </c>
      <c r="Z231" s="102">
        <v>2454</v>
      </c>
      <c r="AA231" s="102">
        <v>3022</v>
      </c>
      <c r="AB231" s="102">
        <v>4787</v>
      </c>
      <c r="AC231" s="102">
        <v>7519</v>
      </c>
      <c r="AD231" s="102">
        <v>10166</v>
      </c>
      <c r="AE231" s="102">
        <v>12338</v>
      </c>
      <c r="AF231" s="102">
        <v>14294</v>
      </c>
      <c r="AG231" s="102">
        <v>15963</v>
      </c>
      <c r="AH231" s="102">
        <v>18043</v>
      </c>
      <c r="AI231" s="102">
        <v>19862</v>
      </c>
      <c r="AJ231" s="102">
        <v>21480</v>
      </c>
      <c r="AK231" s="102">
        <v>23250</v>
      </c>
      <c r="AL231" s="102">
        <v>24846</v>
      </c>
      <c r="AM231" s="102">
        <v>25914</v>
      </c>
      <c r="AN231" s="102">
        <v>26339</v>
      </c>
      <c r="AO231" s="102">
        <v>27719</v>
      </c>
      <c r="AP231" s="102">
        <v>28941</v>
      </c>
      <c r="AQ231" s="102">
        <v>29115</v>
      </c>
      <c r="AR231" s="102">
        <v>30267</v>
      </c>
      <c r="AS231" s="102">
        <v>30103</v>
      </c>
      <c r="AT231" s="102">
        <v>29799</v>
      </c>
      <c r="AU231" s="102">
        <v>28944</v>
      </c>
      <c r="AV231" s="102">
        <v>27964</v>
      </c>
      <c r="AW231" s="102">
        <v>27742</v>
      </c>
      <c r="AX231" s="102">
        <v>27373</v>
      </c>
      <c r="AY231" s="102">
        <v>26860</v>
      </c>
      <c r="AZ231" s="102">
        <v>26789</v>
      </c>
      <c r="BA231" s="81"/>
    </row>
    <row r="232" spans="1:53" x14ac:dyDescent="0.25">
      <c r="A232" s="95" t="s">
        <v>333</v>
      </c>
      <c r="B232" s="95" t="s">
        <v>366</v>
      </c>
      <c r="C232" s="95" t="s">
        <v>293</v>
      </c>
      <c r="D232" s="95" t="s">
        <v>115</v>
      </c>
      <c r="E232" s="95" t="s">
        <v>284</v>
      </c>
      <c r="F232" s="95" t="s">
        <v>339</v>
      </c>
      <c r="G232" s="217">
        <v>0</v>
      </c>
      <c r="H232" s="217">
        <v>0</v>
      </c>
      <c r="I232" s="217">
        <v>0</v>
      </c>
      <c r="J232" s="217">
        <v>0</v>
      </c>
      <c r="K232" s="217">
        <v>0</v>
      </c>
      <c r="L232" s="217">
        <v>0</v>
      </c>
      <c r="M232" s="217">
        <v>0</v>
      </c>
      <c r="N232" s="217">
        <v>0</v>
      </c>
      <c r="O232" s="217">
        <v>0</v>
      </c>
      <c r="P232" s="217">
        <v>0</v>
      </c>
      <c r="Q232" s="217">
        <v>0</v>
      </c>
      <c r="R232" s="217">
        <v>0</v>
      </c>
      <c r="S232" s="217">
        <v>0</v>
      </c>
      <c r="T232" s="217">
        <v>0.3</v>
      </c>
      <c r="U232" s="217">
        <v>0.3</v>
      </c>
      <c r="V232" s="217">
        <v>0.4</v>
      </c>
      <c r="W232" s="217">
        <v>0.4</v>
      </c>
      <c r="X232" s="217">
        <v>0.4</v>
      </c>
      <c r="Y232" s="217">
        <v>0.5</v>
      </c>
      <c r="Z232" s="217">
        <v>0.6</v>
      </c>
      <c r="AA232" s="217">
        <v>0.7</v>
      </c>
      <c r="AB232" s="217">
        <v>1.1000000000000001</v>
      </c>
      <c r="AC232" s="217">
        <v>1.8</v>
      </c>
      <c r="AD232" s="217">
        <v>2.4</v>
      </c>
      <c r="AE232" s="217">
        <v>2.9</v>
      </c>
      <c r="AF232" s="217">
        <v>3.3</v>
      </c>
      <c r="AG232" s="217">
        <v>3.6</v>
      </c>
      <c r="AH232" s="217">
        <v>4</v>
      </c>
      <c r="AI232" s="217">
        <v>4.4000000000000004</v>
      </c>
      <c r="AJ232" s="217">
        <v>4.7</v>
      </c>
      <c r="AK232" s="217">
        <v>5.0999999999999996</v>
      </c>
      <c r="AL232" s="217">
        <v>5.4</v>
      </c>
      <c r="AM232" s="217">
        <v>5.5</v>
      </c>
      <c r="AN232" s="217">
        <v>5.6</v>
      </c>
      <c r="AO232" s="217">
        <v>5.6</v>
      </c>
      <c r="AP232" s="217">
        <v>5.6</v>
      </c>
      <c r="AQ232" s="217">
        <v>5.6</v>
      </c>
      <c r="AR232" s="217">
        <v>5.7</v>
      </c>
      <c r="AS232" s="217">
        <v>5.7</v>
      </c>
      <c r="AT232" s="217">
        <v>5.6</v>
      </c>
      <c r="AU232" s="217">
        <v>5.5</v>
      </c>
      <c r="AV232" s="217">
        <v>5.3</v>
      </c>
      <c r="AW232" s="217">
        <v>5.3</v>
      </c>
      <c r="AX232" s="217">
        <v>5.2</v>
      </c>
      <c r="AY232" s="217">
        <v>5.0999999999999996</v>
      </c>
      <c r="AZ232" s="371">
        <v>5</v>
      </c>
      <c r="BA232" s="81"/>
    </row>
    <row r="233" spans="1:53" x14ac:dyDescent="0.25">
      <c r="A233" s="95" t="s">
        <v>333</v>
      </c>
      <c r="B233" s="95" t="s">
        <v>366</v>
      </c>
      <c r="C233" s="95" t="s">
        <v>293</v>
      </c>
      <c r="D233" s="95" t="s">
        <v>115</v>
      </c>
      <c r="E233" s="95" t="s">
        <v>284</v>
      </c>
      <c r="F233" s="95" t="s">
        <v>340</v>
      </c>
      <c r="G233" s="217">
        <v>0</v>
      </c>
      <c r="H233" s="217">
        <v>0</v>
      </c>
      <c r="I233" s="217">
        <v>0</v>
      </c>
      <c r="J233" s="217">
        <v>0</v>
      </c>
      <c r="K233" s="217">
        <v>0</v>
      </c>
      <c r="L233" s="217">
        <v>0</v>
      </c>
      <c r="M233" s="217">
        <v>0</v>
      </c>
      <c r="N233" s="217">
        <v>0</v>
      </c>
      <c r="O233" s="217">
        <v>0</v>
      </c>
      <c r="P233" s="217">
        <v>0</v>
      </c>
      <c r="Q233" s="217">
        <v>0</v>
      </c>
      <c r="R233" s="217">
        <v>0</v>
      </c>
      <c r="S233" s="217">
        <v>0</v>
      </c>
      <c r="T233" s="217">
        <v>0</v>
      </c>
      <c r="U233" s="217">
        <v>0</v>
      </c>
      <c r="V233" s="217">
        <v>0</v>
      </c>
      <c r="W233" s="217">
        <v>0.1</v>
      </c>
      <c r="X233" s="217">
        <v>0.1</v>
      </c>
      <c r="Y233" s="217">
        <v>0.1</v>
      </c>
      <c r="Z233" s="217">
        <v>0.1</v>
      </c>
      <c r="AA233" s="217">
        <v>0.1</v>
      </c>
      <c r="AB233" s="217">
        <v>0.2</v>
      </c>
      <c r="AC233" s="217">
        <v>0.3</v>
      </c>
      <c r="AD233" s="217">
        <v>0.3</v>
      </c>
      <c r="AE233" s="217">
        <v>0.4</v>
      </c>
      <c r="AF233" s="217">
        <v>0.5</v>
      </c>
      <c r="AG233" s="217">
        <v>0.5</v>
      </c>
      <c r="AH233" s="217">
        <v>0.6</v>
      </c>
      <c r="AI233" s="217">
        <v>0.7</v>
      </c>
      <c r="AJ233" s="217">
        <v>0.7</v>
      </c>
      <c r="AK233" s="217">
        <v>0.8</v>
      </c>
      <c r="AL233" s="217">
        <v>0.8</v>
      </c>
      <c r="AM233" s="217">
        <v>0.9</v>
      </c>
      <c r="AN233" s="217">
        <v>0.9</v>
      </c>
      <c r="AO233" s="217">
        <v>0.9</v>
      </c>
      <c r="AP233" s="217">
        <v>1</v>
      </c>
      <c r="AQ233" s="217">
        <v>1</v>
      </c>
      <c r="AR233" s="217">
        <v>1</v>
      </c>
      <c r="AS233" s="217">
        <v>1</v>
      </c>
      <c r="AT233" s="217">
        <v>1</v>
      </c>
      <c r="AU233" s="217">
        <v>1</v>
      </c>
      <c r="AV233" s="217">
        <v>1</v>
      </c>
      <c r="AW233" s="217">
        <v>0.9</v>
      </c>
      <c r="AX233" s="217">
        <v>0.9</v>
      </c>
      <c r="AY233" s="217">
        <v>0.9</v>
      </c>
      <c r="AZ233" s="217">
        <v>0.9</v>
      </c>
      <c r="BA233" s="81"/>
    </row>
    <row r="234" spans="1:53" x14ac:dyDescent="0.25">
      <c r="A234" s="95" t="s">
        <v>333</v>
      </c>
      <c r="B234" s="95" t="s">
        <v>366</v>
      </c>
      <c r="C234" s="95" t="s">
        <v>293</v>
      </c>
      <c r="D234" s="95" t="s">
        <v>115</v>
      </c>
      <c r="E234" s="95" t="s">
        <v>284</v>
      </c>
      <c r="F234" s="95" t="s">
        <v>341</v>
      </c>
      <c r="G234" s="217">
        <v>0</v>
      </c>
      <c r="H234" s="217">
        <v>0</v>
      </c>
      <c r="I234" s="217">
        <v>0</v>
      </c>
      <c r="J234" s="217">
        <v>0</v>
      </c>
      <c r="K234" s="217">
        <v>0</v>
      </c>
      <c r="L234" s="217">
        <v>0</v>
      </c>
      <c r="M234" s="217">
        <v>0</v>
      </c>
      <c r="N234" s="217">
        <v>0</v>
      </c>
      <c r="O234" s="217">
        <v>0</v>
      </c>
      <c r="P234" s="217">
        <v>0</v>
      </c>
      <c r="Q234" s="217">
        <v>0</v>
      </c>
      <c r="R234" s="217">
        <v>0</v>
      </c>
      <c r="S234" s="217">
        <v>0</v>
      </c>
      <c r="T234" s="217">
        <v>0</v>
      </c>
      <c r="U234" s="217">
        <v>0</v>
      </c>
      <c r="V234" s="217">
        <v>0</v>
      </c>
      <c r="W234" s="217">
        <v>0</v>
      </c>
      <c r="X234" s="217">
        <v>0.1</v>
      </c>
      <c r="Y234" s="217">
        <v>0.1</v>
      </c>
      <c r="Z234" s="217">
        <v>0.1</v>
      </c>
      <c r="AA234" s="217">
        <v>0.1</v>
      </c>
      <c r="AB234" s="217">
        <v>0.2</v>
      </c>
      <c r="AC234" s="217">
        <v>0.2</v>
      </c>
      <c r="AD234" s="217">
        <v>0.3</v>
      </c>
      <c r="AE234" s="217">
        <v>0.4</v>
      </c>
      <c r="AF234" s="217">
        <v>0.4</v>
      </c>
      <c r="AG234" s="217">
        <v>0.5</v>
      </c>
      <c r="AH234" s="217">
        <v>0.6</v>
      </c>
      <c r="AI234" s="217">
        <v>0.6</v>
      </c>
      <c r="AJ234" s="217">
        <v>0.7</v>
      </c>
      <c r="AK234" s="217">
        <v>0.7</v>
      </c>
      <c r="AL234" s="217">
        <v>0.8</v>
      </c>
      <c r="AM234" s="217">
        <v>0.8</v>
      </c>
      <c r="AN234" s="217">
        <v>0.8</v>
      </c>
      <c r="AO234" s="217">
        <v>0.9</v>
      </c>
      <c r="AP234" s="217">
        <v>0.9</v>
      </c>
      <c r="AQ234" s="217">
        <v>0.9</v>
      </c>
      <c r="AR234" s="217">
        <v>1</v>
      </c>
      <c r="AS234" s="217">
        <v>0.9</v>
      </c>
      <c r="AT234" s="217">
        <v>0.9</v>
      </c>
      <c r="AU234" s="217">
        <v>0.9</v>
      </c>
      <c r="AV234" s="217">
        <v>0.9</v>
      </c>
      <c r="AW234" s="217">
        <v>0.9</v>
      </c>
      <c r="AX234" s="217">
        <v>0.9</v>
      </c>
      <c r="AY234" s="217">
        <v>0.8</v>
      </c>
      <c r="AZ234" s="217">
        <v>0.8</v>
      </c>
      <c r="BA234" s="81"/>
    </row>
    <row r="235" spans="1:53" x14ac:dyDescent="0.25">
      <c r="A235" s="95" t="s">
        <v>337</v>
      </c>
      <c r="B235" s="95" t="s">
        <v>367</v>
      </c>
      <c r="C235" s="95" t="s">
        <v>335</v>
      </c>
      <c r="D235" s="95" t="s">
        <v>103</v>
      </c>
      <c r="E235" s="95" t="s">
        <v>284</v>
      </c>
      <c r="F235" s="95" t="s">
        <v>336</v>
      </c>
      <c r="G235" s="102">
        <v>15387</v>
      </c>
      <c r="H235" s="102">
        <v>13675</v>
      </c>
      <c r="I235" s="102">
        <v>14579</v>
      </c>
      <c r="J235" s="102">
        <v>14467</v>
      </c>
      <c r="K235" s="102">
        <v>14026</v>
      </c>
      <c r="L235" s="102">
        <v>13326</v>
      </c>
      <c r="M235" s="102">
        <v>13963</v>
      </c>
      <c r="N235" s="102">
        <v>13081</v>
      </c>
      <c r="O235" s="102">
        <v>12405</v>
      </c>
      <c r="P235" s="102">
        <v>12341</v>
      </c>
      <c r="Q235" s="102">
        <v>11985</v>
      </c>
      <c r="R235" s="102">
        <v>10980</v>
      </c>
      <c r="S235" s="102">
        <v>10430</v>
      </c>
      <c r="T235" s="102">
        <v>9407</v>
      </c>
      <c r="U235" s="102">
        <v>9161</v>
      </c>
      <c r="V235" s="102">
        <v>8830</v>
      </c>
      <c r="W235" s="102">
        <v>8172</v>
      </c>
      <c r="X235" s="102">
        <v>7507</v>
      </c>
      <c r="Y235" s="102">
        <v>6840</v>
      </c>
      <c r="Z235" s="102">
        <v>6156</v>
      </c>
      <c r="AA235" s="102">
        <v>4776</v>
      </c>
      <c r="AB235" s="102">
        <v>2742</v>
      </c>
      <c r="AC235" s="102">
        <v>2199</v>
      </c>
      <c r="AD235" s="102">
        <v>1611</v>
      </c>
      <c r="AE235" s="102">
        <v>1385</v>
      </c>
      <c r="AF235" s="102">
        <v>1251</v>
      </c>
      <c r="AG235" s="102">
        <v>1190</v>
      </c>
      <c r="AH235" s="102">
        <v>1170</v>
      </c>
      <c r="AI235" s="102">
        <v>1208</v>
      </c>
      <c r="AJ235" s="102">
        <v>1247</v>
      </c>
      <c r="AK235" s="102">
        <v>1288</v>
      </c>
      <c r="AL235" s="102">
        <v>1329</v>
      </c>
      <c r="AM235" s="102">
        <v>1373</v>
      </c>
      <c r="AN235" s="102">
        <v>1417</v>
      </c>
      <c r="AO235" s="102">
        <v>1462</v>
      </c>
      <c r="AP235" s="102">
        <v>1510</v>
      </c>
      <c r="AQ235" s="102">
        <v>1559</v>
      </c>
      <c r="AR235" s="102">
        <v>1608</v>
      </c>
      <c r="AS235" s="102">
        <v>1660</v>
      </c>
      <c r="AT235" s="102">
        <v>1713</v>
      </c>
      <c r="AU235" s="102">
        <v>1768</v>
      </c>
      <c r="AV235" s="102">
        <v>1825</v>
      </c>
      <c r="AW235" s="102">
        <v>1882</v>
      </c>
      <c r="AX235" s="102">
        <v>1943</v>
      </c>
      <c r="AY235" s="102">
        <v>2004</v>
      </c>
      <c r="AZ235" s="102">
        <v>2058</v>
      </c>
      <c r="BA235" s="81"/>
    </row>
    <row r="236" spans="1:53" x14ac:dyDescent="0.25">
      <c r="A236" s="95" t="s">
        <v>337</v>
      </c>
      <c r="B236" s="95" t="s">
        <v>367</v>
      </c>
      <c r="C236" s="95" t="s">
        <v>335</v>
      </c>
      <c r="D236" s="95" t="s">
        <v>101</v>
      </c>
      <c r="E236" s="95" t="s">
        <v>284</v>
      </c>
      <c r="F236" s="95" t="s">
        <v>336</v>
      </c>
      <c r="G236" s="102">
        <v>15387</v>
      </c>
      <c r="H236" s="102">
        <v>13675</v>
      </c>
      <c r="I236" s="102">
        <v>14579</v>
      </c>
      <c r="J236" s="102">
        <v>14467</v>
      </c>
      <c r="K236" s="102">
        <v>14026</v>
      </c>
      <c r="L236" s="102">
        <v>13326</v>
      </c>
      <c r="M236" s="102">
        <v>13963</v>
      </c>
      <c r="N236" s="102">
        <v>13081</v>
      </c>
      <c r="O236" s="102">
        <v>12405</v>
      </c>
      <c r="P236" s="102">
        <v>12341</v>
      </c>
      <c r="Q236" s="102">
        <v>11985</v>
      </c>
      <c r="R236" s="102">
        <v>10980</v>
      </c>
      <c r="S236" s="102">
        <v>10430</v>
      </c>
      <c r="T236" s="102">
        <v>9407</v>
      </c>
      <c r="U236" s="102">
        <v>9118</v>
      </c>
      <c r="V236" s="102">
        <v>8840</v>
      </c>
      <c r="W236" s="102">
        <v>8752</v>
      </c>
      <c r="X236" s="102">
        <v>8639</v>
      </c>
      <c r="Y236" s="102">
        <v>8504</v>
      </c>
      <c r="Z236" s="102">
        <v>8348</v>
      </c>
      <c r="AA236" s="102">
        <v>8170</v>
      </c>
      <c r="AB236" s="102">
        <v>8009</v>
      </c>
      <c r="AC236" s="102">
        <v>7950</v>
      </c>
      <c r="AD236" s="102">
        <v>7939</v>
      </c>
      <c r="AE236" s="102">
        <v>7926</v>
      </c>
      <c r="AF236" s="102">
        <v>7916</v>
      </c>
      <c r="AG236" s="102">
        <v>7903</v>
      </c>
      <c r="AH236" s="102">
        <v>7886</v>
      </c>
      <c r="AI236" s="102">
        <v>7866</v>
      </c>
      <c r="AJ236" s="102">
        <v>7841</v>
      </c>
      <c r="AK236" s="102">
        <v>7812</v>
      </c>
      <c r="AL236" s="102">
        <v>7780</v>
      </c>
      <c r="AM236" s="102">
        <v>7744</v>
      </c>
      <c r="AN236" s="102">
        <v>7705</v>
      </c>
      <c r="AO236" s="102">
        <v>7662</v>
      </c>
      <c r="AP236" s="102">
        <v>7616</v>
      </c>
      <c r="AQ236" s="102">
        <v>7567</v>
      </c>
      <c r="AR236" s="102">
        <v>7514</v>
      </c>
      <c r="AS236" s="102">
        <v>7457</v>
      </c>
      <c r="AT236" s="102">
        <v>7398</v>
      </c>
      <c r="AU236" s="102">
        <v>7334</v>
      </c>
      <c r="AV236" s="102">
        <v>7267</v>
      </c>
      <c r="AW236" s="102">
        <v>7196</v>
      </c>
      <c r="AX236" s="102">
        <v>7121</v>
      </c>
      <c r="AY236" s="102">
        <v>7042</v>
      </c>
      <c r="AZ236" s="102">
        <v>6928</v>
      </c>
      <c r="BA236" s="81"/>
    </row>
    <row r="237" spans="1:53" x14ac:dyDescent="0.25">
      <c r="A237" s="95" t="s">
        <v>337</v>
      </c>
      <c r="B237" s="95" t="s">
        <v>367</v>
      </c>
      <c r="C237" s="95" t="s">
        <v>335</v>
      </c>
      <c r="D237" s="95" t="s">
        <v>232</v>
      </c>
      <c r="E237" s="95" t="s">
        <v>284</v>
      </c>
      <c r="F237" s="95" t="s">
        <v>336</v>
      </c>
      <c r="G237" s="102">
        <v>15387</v>
      </c>
      <c r="H237" s="102">
        <v>13675</v>
      </c>
      <c r="I237" s="102">
        <v>14579</v>
      </c>
      <c r="J237" s="102">
        <v>14467</v>
      </c>
      <c r="K237" s="102">
        <v>14026</v>
      </c>
      <c r="L237" s="102">
        <v>13326</v>
      </c>
      <c r="M237" s="102">
        <v>13963</v>
      </c>
      <c r="N237" s="102">
        <v>13081</v>
      </c>
      <c r="O237" s="102">
        <v>12405</v>
      </c>
      <c r="P237" s="102">
        <v>12341</v>
      </c>
      <c r="Q237" s="102">
        <v>11985</v>
      </c>
      <c r="R237" s="102">
        <v>10980</v>
      </c>
      <c r="S237" s="102">
        <v>10430</v>
      </c>
      <c r="T237" s="102">
        <v>9407</v>
      </c>
      <c r="U237" s="102">
        <v>9209</v>
      </c>
      <c r="V237" s="102">
        <v>9007</v>
      </c>
      <c r="W237" s="102">
        <v>8349</v>
      </c>
      <c r="X237" s="102">
        <v>7644</v>
      </c>
      <c r="Y237" s="102">
        <v>6929</v>
      </c>
      <c r="Z237" s="102"/>
      <c r="AA237" s="102"/>
      <c r="AB237" s="102"/>
      <c r="AC237" s="102"/>
      <c r="AD237" s="102"/>
      <c r="AE237" s="102"/>
      <c r="AF237" s="102"/>
      <c r="AG237" s="102"/>
      <c r="AH237" s="102"/>
      <c r="AI237" s="102"/>
      <c r="AJ237" s="102"/>
      <c r="AK237" s="102"/>
      <c r="AL237" s="102"/>
      <c r="AM237" s="102"/>
      <c r="AN237" s="102"/>
      <c r="AO237" s="102"/>
      <c r="AP237" s="102"/>
      <c r="AQ237" s="102"/>
      <c r="AR237" s="102"/>
      <c r="AS237" s="102"/>
      <c r="AT237" s="102"/>
      <c r="AU237" s="102"/>
      <c r="AV237" s="102"/>
      <c r="AW237" s="102"/>
      <c r="AX237" s="102"/>
      <c r="AY237" s="102"/>
      <c r="AZ237" s="102"/>
      <c r="BA237" s="81"/>
    </row>
    <row r="238" spans="1:53" x14ac:dyDescent="0.25">
      <c r="A238" s="95" t="s">
        <v>337</v>
      </c>
      <c r="B238" s="95" t="s">
        <v>367</v>
      </c>
      <c r="C238" s="95" t="s">
        <v>335</v>
      </c>
      <c r="D238" s="95" t="s">
        <v>114</v>
      </c>
      <c r="E238" s="95" t="s">
        <v>284</v>
      </c>
      <c r="F238" s="95" t="s">
        <v>336</v>
      </c>
      <c r="G238" s="102">
        <v>15387</v>
      </c>
      <c r="H238" s="102">
        <v>13675</v>
      </c>
      <c r="I238" s="102">
        <v>14579</v>
      </c>
      <c r="J238" s="102">
        <v>14467</v>
      </c>
      <c r="K238" s="102">
        <v>14026</v>
      </c>
      <c r="L238" s="102">
        <v>13326</v>
      </c>
      <c r="M238" s="102">
        <v>13963</v>
      </c>
      <c r="N238" s="102">
        <v>13081</v>
      </c>
      <c r="O238" s="102">
        <v>12405</v>
      </c>
      <c r="P238" s="102">
        <v>12341</v>
      </c>
      <c r="Q238" s="102">
        <v>11985</v>
      </c>
      <c r="R238" s="102">
        <v>10980</v>
      </c>
      <c r="S238" s="102">
        <v>10430</v>
      </c>
      <c r="T238" s="102">
        <v>9407</v>
      </c>
      <c r="U238" s="102">
        <v>9168</v>
      </c>
      <c r="V238" s="102">
        <v>9034</v>
      </c>
      <c r="W238" s="102">
        <v>9001</v>
      </c>
      <c r="X238" s="102">
        <v>8944</v>
      </c>
      <c r="Y238" s="102">
        <v>8863</v>
      </c>
      <c r="Z238" s="102">
        <v>8760</v>
      </c>
      <c r="AA238" s="102">
        <v>8633</v>
      </c>
      <c r="AB238" s="102">
        <v>8522</v>
      </c>
      <c r="AC238" s="102">
        <v>8511</v>
      </c>
      <c r="AD238" s="102">
        <v>8547</v>
      </c>
      <c r="AE238" s="102">
        <v>8580</v>
      </c>
      <c r="AF238" s="102">
        <v>8612</v>
      </c>
      <c r="AG238" s="102">
        <v>8641</v>
      </c>
      <c r="AH238" s="102">
        <v>8663</v>
      </c>
      <c r="AI238" s="102">
        <v>8681</v>
      </c>
      <c r="AJ238" s="102">
        <v>8692</v>
      </c>
      <c r="AK238" s="102">
        <v>8697</v>
      </c>
      <c r="AL238" s="102">
        <v>8697</v>
      </c>
      <c r="AM238" s="102">
        <v>8692</v>
      </c>
      <c r="AN238" s="102">
        <v>8681</v>
      </c>
      <c r="AO238" s="102">
        <v>8666</v>
      </c>
      <c r="AP238" s="102">
        <v>8646</v>
      </c>
      <c r="AQ238" s="102">
        <v>8619</v>
      </c>
      <c r="AR238" s="102">
        <v>8588</v>
      </c>
      <c r="AS238" s="102">
        <v>8552</v>
      </c>
      <c r="AT238" s="102">
        <v>8509</v>
      </c>
      <c r="AU238" s="102">
        <v>8461</v>
      </c>
      <c r="AV238" s="102">
        <v>8408</v>
      </c>
      <c r="AW238" s="102">
        <v>8349</v>
      </c>
      <c r="AX238" s="102">
        <v>8284</v>
      </c>
      <c r="AY238" s="102">
        <v>8214</v>
      </c>
      <c r="AZ238" s="102">
        <v>8100</v>
      </c>
      <c r="BA238" s="81"/>
    </row>
    <row r="239" spans="1:53" x14ac:dyDescent="0.25">
      <c r="A239" s="95" t="s">
        <v>337</v>
      </c>
      <c r="B239" s="95" t="s">
        <v>367</v>
      </c>
      <c r="C239" s="95" t="s">
        <v>335</v>
      </c>
      <c r="D239" s="95" t="s">
        <v>115</v>
      </c>
      <c r="E239" s="95" t="s">
        <v>284</v>
      </c>
      <c r="F239" s="95" t="s">
        <v>336</v>
      </c>
      <c r="G239" s="102">
        <v>15387</v>
      </c>
      <c r="H239" s="102">
        <v>13675</v>
      </c>
      <c r="I239" s="102">
        <v>14579</v>
      </c>
      <c r="J239" s="102">
        <v>14467</v>
      </c>
      <c r="K239" s="102">
        <v>14026</v>
      </c>
      <c r="L239" s="102">
        <v>13326</v>
      </c>
      <c r="M239" s="102">
        <v>13963</v>
      </c>
      <c r="N239" s="102">
        <v>13081</v>
      </c>
      <c r="O239" s="102">
        <v>12405</v>
      </c>
      <c r="P239" s="102">
        <v>12341</v>
      </c>
      <c r="Q239" s="102">
        <v>11985</v>
      </c>
      <c r="R239" s="102">
        <v>10980</v>
      </c>
      <c r="S239" s="102">
        <v>10430</v>
      </c>
      <c r="T239" s="102">
        <v>9407</v>
      </c>
      <c r="U239" s="102">
        <v>9161</v>
      </c>
      <c r="V239" s="102">
        <v>8830</v>
      </c>
      <c r="W239" s="102">
        <v>8172</v>
      </c>
      <c r="X239" s="102">
        <v>7507</v>
      </c>
      <c r="Y239" s="102">
        <v>6840</v>
      </c>
      <c r="Z239" s="102">
        <v>6156</v>
      </c>
      <c r="AA239" s="102">
        <v>4776</v>
      </c>
      <c r="AB239" s="102">
        <v>2742</v>
      </c>
      <c r="AC239" s="102">
        <v>2199</v>
      </c>
      <c r="AD239" s="102">
        <v>1611</v>
      </c>
      <c r="AE239" s="102">
        <v>1385</v>
      </c>
      <c r="AF239" s="102">
        <v>1251</v>
      </c>
      <c r="AG239" s="102">
        <v>1190</v>
      </c>
      <c r="AH239" s="102">
        <v>1170</v>
      </c>
      <c r="AI239" s="102">
        <v>1208</v>
      </c>
      <c r="AJ239" s="102">
        <v>1247</v>
      </c>
      <c r="AK239" s="102">
        <v>1288</v>
      </c>
      <c r="AL239" s="102">
        <v>1329</v>
      </c>
      <c r="AM239" s="102">
        <v>1373</v>
      </c>
      <c r="AN239" s="102">
        <v>1417</v>
      </c>
      <c r="AO239" s="102">
        <v>1462</v>
      </c>
      <c r="AP239" s="102">
        <v>1510</v>
      </c>
      <c r="AQ239" s="102">
        <v>1559</v>
      </c>
      <c r="AR239" s="102">
        <v>1608</v>
      </c>
      <c r="AS239" s="102">
        <v>1660</v>
      </c>
      <c r="AT239" s="102">
        <v>1713</v>
      </c>
      <c r="AU239" s="102">
        <v>1768</v>
      </c>
      <c r="AV239" s="102">
        <v>1825</v>
      </c>
      <c r="AW239" s="102">
        <v>1882</v>
      </c>
      <c r="AX239" s="102">
        <v>1943</v>
      </c>
      <c r="AY239" s="102">
        <v>2004</v>
      </c>
      <c r="AZ239" s="102">
        <v>2058</v>
      </c>
      <c r="BA239" s="81"/>
    </row>
    <row r="240" spans="1:53" x14ac:dyDescent="0.25">
      <c r="A240" s="95" t="s">
        <v>333</v>
      </c>
      <c r="B240" s="95" t="s">
        <v>368</v>
      </c>
      <c r="C240" s="95" t="s">
        <v>335</v>
      </c>
      <c r="D240" s="95" t="s">
        <v>103</v>
      </c>
      <c r="E240" s="95" t="s">
        <v>284</v>
      </c>
      <c r="F240" s="95" t="s">
        <v>336</v>
      </c>
      <c r="G240" s="95">
        <v>0</v>
      </c>
      <c r="H240" s="95">
        <v>13799</v>
      </c>
      <c r="I240" s="95">
        <v>14562</v>
      </c>
      <c r="J240" s="95">
        <v>14954</v>
      </c>
      <c r="K240" s="95">
        <v>14450</v>
      </c>
      <c r="L240" s="95">
        <v>14159</v>
      </c>
      <c r="M240" s="95">
        <v>14330</v>
      </c>
      <c r="N240" s="95">
        <v>14385</v>
      </c>
      <c r="O240" s="95">
        <v>13747</v>
      </c>
      <c r="P240" s="95">
        <v>12950</v>
      </c>
      <c r="Q240" s="95">
        <v>12173</v>
      </c>
      <c r="R240" s="95">
        <v>11620</v>
      </c>
      <c r="S240" s="95">
        <v>11203</v>
      </c>
      <c r="T240" s="95">
        <v>10133</v>
      </c>
      <c r="U240" s="95">
        <v>9852</v>
      </c>
      <c r="V240" s="95">
        <v>9634</v>
      </c>
      <c r="W240" s="95">
        <v>8931</v>
      </c>
      <c r="X240" s="95">
        <v>8230</v>
      </c>
      <c r="Y240" s="95">
        <v>7492</v>
      </c>
      <c r="Z240" s="95">
        <v>6846</v>
      </c>
      <c r="AA240" s="95">
        <v>5895</v>
      </c>
      <c r="AB240" s="95">
        <v>3072</v>
      </c>
      <c r="AC240" s="95">
        <v>2566</v>
      </c>
      <c r="AD240" s="95">
        <v>1797</v>
      </c>
      <c r="AE240" s="95">
        <v>1528</v>
      </c>
      <c r="AF240" s="95">
        <v>1357</v>
      </c>
      <c r="AG240" s="95">
        <v>1284</v>
      </c>
      <c r="AH240" s="95">
        <v>1239</v>
      </c>
      <c r="AI240" s="95">
        <v>1280</v>
      </c>
      <c r="AJ240" s="95">
        <v>1321</v>
      </c>
      <c r="AK240" s="95">
        <v>1364</v>
      </c>
      <c r="AL240" s="95">
        <v>1408</v>
      </c>
      <c r="AM240" s="95">
        <v>1454</v>
      </c>
      <c r="AN240" s="95">
        <v>1501</v>
      </c>
      <c r="AO240" s="95">
        <v>1549</v>
      </c>
      <c r="AP240" s="95">
        <v>1599</v>
      </c>
      <c r="AQ240" s="95">
        <v>1651</v>
      </c>
      <c r="AR240" s="95">
        <v>1704</v>
      </c>
      <c r="AS240" s="95">
        <v>1758</v>
      </c>
      <c r="AT240" s="95">
        <v>1815</v>
      </c>
      <c r="AU240" s="95">
        <v>1873</v>
      </c>
      <c r="AV240" s="95">
        <v>1933</v>
      </c>
      <c r="AW240" s="95">
        <v>1994</v>
      </c>
      <c r="AX240" s="95">
        <v>2058</v>
      </c>
      <c r="AY240" s="95">
        <v>2123</v>
      </c>
      <c r="AZ240" s="95">
        <v>2191</v>
      </c>
      <c r="BA240" s="95">
        <v>2222</v>
      </c>
    </row>
    <row r="241" spans="1:53" x14ac:dyDescent="0.25">
      <c r="A241" s="95" t="s">
        <v>333</v>
      </c>
      <c r="B241" s="95" t="s">
        <v>368</v>
      </c>
      <c r="C241" s="95" t="s">
        <v>335</v>
      </c>
      <c r="D241" s="95" t="s">
        <v>101</v>
      </c>
      <c r="E241" s="95" t="s">
        <v>284</v>
      </c>
      <c r="F241" s="95" t="s">
        <v>336</v>
      </c>
      <c r="G241" s="95">
        <v>0</v>
      </c>
      <c r="H241" s="95">
        <v>13799</v>
      </c>
      <c r="I241" s="95">
        <v>14562</v>
      </c>
      <c r="J241" s="95">
        <v>14954</v>
      </c>
      <c r="K241" s="95">
        <v>14450</v>
      </c>
      <c r="L241" s="95">
        <v>14159</v>
      </c>
      <c r="M241" s="95">
        <v>14330</v>
      </c>
      <c r="N241" s="95">
        <v>14385</v>
      </c>
      <c r="O241" s="95">
        <v>13747</v>
      </c>
      <c r="P241" s="95">
        <v>12950</v>
      </c>
      <c r="Q241" s="95">
        <v>12173</v>
      </c>
      <c r="R241" s="95">
        <v>11620</v>
      </c>
      <c r="S241" s="95">
        <v>11203</v>
      </c>
      <c r="T241" s="95">
        <v>10133</v>
      </c>
      <c r="U241" s="95">
        <v>9852</v>
      </c>
      <c r="V241" s="95">
        <v>9473</v>
      </c>
      <c r="W241" s="95">
        <v>9386</v>
      </c>
      <c r="X241" s="95">
        <v>9272</v>
      </c>
      <c r="Y241" s="95">
        <v>9134</v>
      </c>
      <c r="Z241" s="95">
        <v>8974</v>
      </c>
      <c r="AA241" s="95">
        <v>8790</v>
      </c>
      <c r="AB241" s="95">
        <v>8583</v>
      </c>
      <c r="AC241" s="95">
        <v>8500</v>
      </c>
      <c r="AD241" s="95">
        <v>8490</v>
      </c>
      <c r="AE241" s="95">
        <v>8475</v>
      </c>
      <c r="AF241" s="95">
        <v>8464</v>
      </c>
      <c r="AG241" s="95">
        <v>8452</v>
      </c>
      <c r="AH241" s="95">
        <v>8435</v>
      </c>
      <c r="AI241" s="95">
        <v>8414</v>
      </c>
      <c r="AJ241" s="95">
        <v>8389</v>
      </c>
      <c r="AK241" s="95">
        <v>8359</v>
      </c>
      <c r="AL241" s="95">
        <v>8326</v>
      </c>
      <c r="AM241" s="95">
        <v>8288</v>
      </c>
      <c r="AN241" s="95">
        <v>8247</v>
      </c>
      <c r="AO241" s="95">
        <v>8203</v>
      </c>
      <c r="AP241" s="95">
        <v>8155</v>
      </c>
      <c r="AQ241" s="95">
        <v>8103</v>
      </c>
      <c r="AR241" s="95">
        <v>8048</v>
      </c>
      <c r="AS241" s="95">
        <v>7988</v>
      </c>
      <c r="AT241" s="95">
        <v>7926</v>
      </c>
      <c r="AU241" s="95">
        <v>7859</v>
      </c>
      <c r="AV241" s="95">
        <v>7788</v>
      </c>
      <c r="AW241" s="95">
        <v>7713</v>
      </c>
      <c r="AX241" s="95">
        <v>7634</v>
      </c>
      <c r="AY241" s="95">
        <v>7551</v>
      </c>
      <c r="AZ241" s="95">
        <v>7464</v>
      </c>
      <c r="BA241" s="95">
        <v>7252</v>
      </c>
    </row>
    <row r="242" spans="1:53" x14ac:dyDescent="0.25">
      <c r="A242" s="95" t="s">
        <v>333</v>
      </c>
      <c r="B242" s="95" t="s">
        <v>368</v>
      </c>
      <c r="C242" s="95" t="s">
        <v>335</v>
      </c>
      <c r="D242" s="95" t="s">
        <v>232</v>
      </c>
      <c r="E242" s="95" t="s">
        <v>284</v>
      </c>
      <c r="F242" s="95" t="s">
        <v>336</v>
      </c>
      <c r="G242" s="95">
        <v>0</v>
      </c>
      <c r="H242" s="95">
        <v>13799</v>
      </c>
      <c r="I242" s="95">
        <v>14562</v>
      </c>
      <c r="J242" s="95">
        <v>14954</v>
      </c>
      <c r="K242" s="95">
        <v>14450</v>
      </c>
      <c r="L242" s="95">
        <v>14159</v>
      </c>
      <c r="M242" s="95">
        <v>14330</v>
      </c>
      <c r="N242" s="95">
        <v>14385</v>
      </c>
      <c r="O242" s="95">
        <v>13747</v>
      </c>
      <c r="P242" s="95">
        <v>12950</v>
      </c>
      <c r="Q242" s="95">
        <v>12173</v>
      </c>
      <c r="R242" s="95">
        <v>11620</v>
      </c>
      <c r="S242" s="95">
        <v>11203</v>
      </c>
      <c r="T242" s="95">
        <v>10133</v>
      </c>
      <c r="U242" s="95">
        <v>9852</v>
      </c>
      <c r="V242" s="95">
        <v>9819</v>
      </c>
      <c r="W242" s="95">
        <v>9131</v>
      </c>
      <c r="X242" s="95">
        <v>8390</v>
      </c>
      <c r="Y242" s="95">
        <v>7603</v>
      </c>
      <c r="Z242" s="95">
        <v>6898</v>
      </c>
      <c r="AA242" s="95"/>
      <c r="AB242" s="95"/>
      <c r="AC242" s="95"/>
      <c r="AD242" s="95"/>
      <c r="AE242" s="95"/>
      <c r="AF242" s="95"/>
      <c r="AG242" s="95"/>
      <c r="AH242" s="95"/>
      <c r="AI242" s="95"/>
      <c r="AJ242" s="95"/>
      <c r="AK242" s="95"/>
      <c r="AL242" s="95"/>
      <c r="AM242" s="95"/>
      <c r="AN242" s="95"/>
      <c r="AO242" s="95"/>
      <c r="AP242" s="95"/>
      <c r="AQ242" s="95"/>
      <c r="AR242" s="95"/>
      <c r="AS242" s="95"/>
      <c r="AT242" s="95"/>
      <c r="AU242" s="95"/>
      <c r="AV242" s="95"/>
      <c r="AW242" s="95"/>
      <c r="AX242" s="95"/>
      <c r="AY242" s="95"/>
      <c r="AZ242" s="95"/>
      <c r="BA242" s="95"/>
    </row>
    <row r="243" spans="1:53" x14ac:dyDescent="0.25">
      <c r="A243" s="95" t="s">
        <v>333</v>
      </c>
      <c r="B243" s="95" t="s">
        <v>368</v>
      </c>
      <c r="C243" s="95" t="s">
        <v>335</v>
      </c>
      <c r="D243" s="95" t="s">
        <v>114</v>
      </c>
      <c r="E243" s="95" t="s">
        <v>284</v>
      </c>
      <c r="F243" s="95" t="s">
        <v>336</v>
      </c>
      <c r="G243" s="95">
        <v>0</v>
      </c>
      <c r="H243" s="95">
        <v>13799</v>
      </c>
      <c r="I243" s="95">
        <v>14562</v>
      </c>
      <c r="J243" s="95">
        <v>14954</v>
      </c>
      <c r="K243" s="95">
        <v>14450</v>
      </c>
      <c r="L243" s="95">
        <v>14159</v>
      </c>
      <c r="M243" s="95">
        <v>14330</v>
      </c>
      <c r="N243" s="95">
        <v>14385</v>
      </c>
      <c r="O243" s="95">
        <v>13747</v>
      </c>
      <c r="P243" s="95">
        <v>12950</v>
      </c>
      <c r="Q243" s="95">
        <v>12173</v>
      </c>
      <c r="R243" s="95">
        <v>11620</v>
      </c>
      <c r="S243" s="95">
        <v>11203</v>
      </c>
      <c r="T243" s="95">
        <v>10133</v>
      </c>
      <c r="U243" s="95">
        <v>9852</v>
      </c>
      <c r="V243" s="95">
        <v>9663</v>
      </c>
      <c r="W243" s="95">
        <v>9636</v>
      </c>
      <c r="X243" s="95">
        <v>9582</v>
      </c>
      <c r="Y243" s="95">
        <v>9502</v>
      </c>
      <c r="Z243" s="95">
        <v>9399</v>
      </c>
      <c r="AA243" s="95">
        <v>9270</v>
      </c>
      <c r="AB243" s="95">
        <v>9117</v>
      </c>
      <c r="AC243" s="95">
        <v>9085</v>
      </c>
      <c r="AD243" s="95">
        <v>9126</v>
      </c>
      <c r="AE243" s="95">
        <v>9160</v>
      </c>
      <c r="AF243" s="95">
        <v>9196</v>
      </c>
      <c r="AG243" s="95">
        <v>9228</v>
      </c>
      <c r="AH243" s="95">
        <v>9254</v>
      </c>
      <c r="AI243" s="95">
        <v>9274</v>
      </c>
      <c r="AJ243" s="95">
        <v>9288</v>
      </c>
      <c r="AK243" s="95">
        <v>9295</v>
      </c>
      <c r="AL243" s="95">
        <v>9297</v>
      </c>
      <c r="AM243" s="95">
        <v>9293</v>
      </c>
      <c r="AN243" s="95">
        <v>9283</v>
      </c>
      <c r="AO243" s="95">
        <v>9268</v>
      </c>
      <c r="AP243" s="95">
        <v>9248</v>
      </c>
      <c r="AQ243" s="95">
        <v>9221</v>
      </c>
      <c r="AR243" s="95">
        <v>9190</v>
      </c>
      <c r="AS243" s="95">
        <v>9152</v>
      </c>
      <c r="AT243" s="95">
        <v>9109</v>
      </c>
      <c r="AU243" s="95">
        <v>9059</v>
      </c>
      <c r="AV243" s="95">
        <v>9004</v>
      </c>
      <c r="AW243" s="95">
        <v>8943</v>
      </c>
      <c r="AX243" s="95">
        <v>8875</v>
      </c>
      <c r="AY243" s="95">
        <v>8801</v>
      </c>
      <c r="AZ243" s="95">
        <v>8722</v>
      </c>
      <c r="BA243" s="95">
        <v>8493</v>
      </c>
    </row>
    <row r="244" spans="1:53" x14ac:dyDescent="0.25">
      <c r="A244" s="95" t="s">
        <v>333</v>
      </c>
      <c r="B244" s="95" t="s">
        <v>368</v>
      </c>
      <c r="C244" s="95" t="s">
        <v>335</v>
      </c>
      <c r="D244" s="95" t="s">
        <v>115</v>
      </c>
      <c r="E244" s="95" t="s">
        <v>284</v>
      </c>
      <c r="F244" s="95" t="s">
        <v>336</v>
      </c>
      <c r="G244" s="95">
        <v>0</v>
      </c>
      <c r="H244" s="95">
        <v>13799</v>
      </c>
      <c r="I244" s="95">
        <v>14562</v>
      </c>
      <c r="J244" s="95">
        <v>14954</v>
      </c>
      <c r="K244" s="95">
        <v>14450</v>
      </c>
      <c r="L244" s="95">
        <v>14159</v>
      </c>
      <c r="M244" s="95">
        <v>14330</v>
      </c>
      <c r="N244" s="95">
        <v>14385</v>
      </c>
      <c r="O244" s="95">
        <v>13747</v>
      </c>
      <c r="P244" s="95">
        <v>12950</v>
      </c>
      <c r="Q244" s="95">
        <v>12173</v>
      </c>
      <c r="R244" s="95">
        <v>11620</v>
      </c>
      <c r="S244" s="95">
        <v>11203</v>
      </c>
      <c r="T244" s="95">
        <v>10133</v>
      </c>
      <c r="U244" s="95">
        <v>9852</v>
      </c>
      <c r="V244" s="95">
        <v>9634</v>
      </c>
      <c r="W244" s="95">
        <v>8931</v>
      </c>
      <c r="X244" s="95">
        <v>8230</v>
      </c>
      <c r="Y244" s="95">
        <v>7492</v>
      </c>
      <c r="Z244" s="95">
        <v>6846</v>
      </c>
      <c r="AA244" s="95">
        <v>5895</v>
      </c>
      <c r="AB244" s="95">
        <v>3072</v>
      </c>
      <c r="AC244" s="95">
        <v>2566</v>
      </c>
      <c r="AD244" s="95">
        <v>1797</v>
      </c>
      <c r="AE244" s="95">
        <v>1528</v>
      </c>
      <c r="AF244" s="95">
        <v>1357</v>
      </c>
      <c r="AG244" s="95">
        <v>1284</v>
      </c>
      <c r="AH244" s="95">
        <v>1239</v>
      </c>
      <c r="AI244" s="95">
        <v>1280</v>
      </c>
      <c r="AJ244" s="95">
        <v>1321</v>
      </c>
      <c r="AK244" s="95">
        <v>1364</v>
      </c>
      <c r="AL244" s="95">
        <v>1408</v>
      </c>
      <c r="AM244" s="95">
        <v>1454</v>
      </c>
      <c r="AN244" s="95">
        <v>1501</v>
      </c>
      <c r="AO244" s="95">
        <v>1549</v>
      </c>
      <c r="AP244" s="95">
        <v>1599</v>
      </c>
      <c r="AQ244" s="95">
        <v>1651</v>
      </c>
      <c r="AR244" s="95">
        <v>1704</v>
      </c>
      <c r="AS244" s="95">
        <v>1758</v>
      </c>
      <c r="AT244" s="95">
        <v>1815</v>
      </c>
      <c r="AU244" s="95">
        <v>1873</v>
      </c>
      <c r="AV244" s="95">
        <v>1933</v>
      </c>
      <c r="AW244" s="95">
        <v>1994</v>
      </c>
      <c r="AX244" s="95">
        <v>2058</v>
      </c>
      <c r="AY244" s="95">
        <v>2123</v>
      </c>
      <c r="AZ244" s="95">
        <v>2191</v>
      </c>
      <c r="BA244" s="95">
        <v>2222</v>
      </c>
    </row>
    <row r="245" spans="1:53" x14ac:dyDescent="0.25">
      <c r="A245" s="95" t="s">
        <v>333</v>
      </c>
      <c r="B245" s="95" t="s">
        <v>369</v>
      </c>
      <c r="C245" s="95" t="s">
        <v>320</v>
      </c>
      <c r="D245" s="95" t="s">
        <v>103</v>
      </c>
      <c r="E245" s="95" t="s">
        <v>284</v>
      </c>
      <c r="F245" s="95" t="s">
        <v>339</v>
      </c>
      <c r="G245" s="95"/>
      <c r="H245" s="95"/>
      <c r="I245" s="95"/>
      <c r="J245" s="95"/>
      <c r="K245" s="95"/>
      <c r="L245" s="95"/>
      <c r="M245" s="95"/>
      <c r="N245" s="368">
        <v>0</v>
      </c>
      <c r="O245" s="368">
        <v>0</v>
      </c>
      <c r="P245" s="368">
        <v>0</v>
      </c>
      <c r="Q245" s="368">
        <v>0</v>
      </c>
      <c r="R245" s="368">
        <v>0</v>
      </c>
      <c r="S245" s="368">
        <v>0</v>
      </c>
      <c r="T245" s="368">
        <v>0</v>
      </c>
      <c r="U245" s="368">
        <v>0</v>
      </c>
      <c r="V245" s="368">
        <v>-2E-3</v>
      </c>
      <c r="W245" s="368">
        <v>-5.0000000000000001E-3</v>
      </c>
      <c r="X245" s="368">
        <v>-0.01</v>
      </c>
      <c r="Y245" s="368">
        <v>-1.7999999999999999E-2</v>
      </c>
      <c r="Z245" s="368">
        <v>-2.7E-2</v>
      </c>
      <c r="AA245" s="368">
        <v>-3.5000000000000003E-2</v>
      </c>
      <c r="AB245" s="368">
        <v>-4.2000000000000003E-2</v>
      </c>
      <c r="AC245" s="368">
        <v>-4.7E-2</v>
      </c>
      <c r="AD245" s="368">
        <v>-5.2999999999999999E-2</v>
      </c>
      <c r="AE245" s="368">
        <v>-5.8999999999999997E-2</v>
      </c>
      <c r="AF245" s="368">
        <v>-6.3E-2</v>
      </c>
      <c r="AG245" s="368">
        <v>-6.8000000000000005E-2</v>
      </c>
      <c r="AH245" s="368">
        <v>-7.2999999999999995E-2</v>
      </c>
      <c r="AI245" s="368">
        <v>-8.1000000000000003E-2</v>
      </c>
      <c r="AJ245" s="368">
        <v>-8.7999999999999995E-2</v>
      </c>
      <c r="AK245" s="368">
        <v>-9.4E-2</v>
      </c>
      <c r="AL245" s="368">
        <v>-9.9000000000000005E-2</v>
      </c>
      <c r="AM245" s="368">
        <v>-0.105</v>
      </c>
      <c r="AN245" s="368">
        <v>-0.112</v>
      </c>
      <c r="AO245" s="368">
        <v>-0.11899999999999999</v>
      </c>
      <c r="AP245" s="368">
        <v>-0.125</v>
      </c>
      <c r="AQ245" s="368">
        <v>-0.13</v>
      </c>
      <c r="AR245" s="368">
        <v>-0.13200000000000001</v>
      </c>
      <c r="AS245" s="368">
        <v>-0.13300000000000001</v>
      </c>
      <c r="AT245" s="368">
        <v>-0.13400000000000001</v>
      </c>
      <c r="AU245" s="368">
        <v>-0.13400000000000001</v>
      </c>
      <c r="AV245" s="368">
        <v>-0.13400000000000001</v>
      </c>
      <c r="AW245" s="368">
        <v>-0.13400000000000001</v>
      </c>
      <c r="AX245" s="368">
        <v>-0.13400000000000001</v>
      </c>
      <c r="AY245" s="368">
        <v>-0.13400000000000001</v>
      </c>
      <c r="AZ245" s="368">
        <v>-0.13400000000000001</v>
      </c>
      <c r="BA245" s="81"/>
    </row>
    <row r="246" spans="1:53" x14ac:dyDescent="0.25">
      <c r="A246" s="95" t="s">
        <v>333</v>
      </c>
      <c r="B246" s="95" t="s">
        <v>369</v>
      </c>
      <c r="C246" s="95" t="s">
        <v>320</v>
      </c>
      <c r="D246" s="95" t="s">
        <v>101</v>
      </c>
      <c r="E246" s="95" t="s">
        <v>284</v>
      </c>
      <c r="F246" s="95" t="s">
        <v>339</v>
      </c>
      <c r="G246" s="95"/>
      <c r="H246" s="95"/>
      <c r="I246" s="95"/>
      <c r="J246" s="95"/>
      <c r="K246" s="95"/>
      <c r="L246" s="95"/>
      <c r="M246" s="95"/>
      <c r="N246" s="368">
        <v>0</v>
      </c>
      <c r="O246" s="368">
        <v>0</v>
      </c>
      <c r="P246" s="368">
        <v>0</v>
      </c>
      <c r="Q246" s="368">
        <v>0</v>
      </c>
      <c r="R246" s="368">
        <v>0</v>
      </c>
      <c r="S246" s="368">
        <v>0</v>
      </c>
      <c r="T246" s="368">
        <v>0</v>
      </c>
      <c r="U246" s="368">
        <v>0</v>
      </c>
      <c r="V246" s="368">
        <v>0</v>
      </c>
      <c r="W246" s="368">
        <v>-1E-3</v>
      </c>
      <c r="X246" s="368">
        <v>-1E-3</v>
      </c>
      <c r="Y246" s="368">
        <v>-3.0000000000000001E-3</v>
      </c>
      <c r="Z246" s="368">
        <v>-6.0000000000000001E-3</v>
      </c>
      <c r="AA246" s="368">
        <v>-8.0000000000000002E-3</v>
      </c>
      <c r="AB246" s="368">
        <v>-1.0999999999999999E-2</v>
      </c>
      <c r="AC246" s="368">
        <v>-1.6E-2</v>
      </c>
      <c r="AD246" s="368">
        <v>-0.02</v>
      </c>
      <c r="AE246" s="368">
        <v>-2.4E-2</v>
      </c>
      <c r="AF246" s="368">
        <v>-2.7E-2</v>
      </c>
      <c r="AG246" s="368">
        <v>-2.9000000000000001E-2</v>
      </c>
      <c r="AH246" s="368">
        <v>-3.2000000000000001E-2</v>
      </c>
      <c r="AI246" s="368">
        <v>-3.4000000000000002E-2</v>
      </c>
      <c r="AJ246" s="368">
        <v>-3.6999999999999998E-2</v>
      </c>
      <c r="AK246" s="368">
        <v>-3.9E-2</v>
      </c>
      <c r="AL246" s="368">
        <v>-4.2000000000000003E-2</v>
      </c>
      <c r="AM246" s="368">
        <v>-4.3999999999999997E-2</v>
      </c>
      <c r="AN246" s="368">
        <v>-4.7E-2</v>
      </c>
      <c r="AO246" s="368">
        <v>-0.05</v>
      </c>
      <c r="AP246" s="368">
        <v>-5.1999999999999998E-2</v>
      </c>
      <c r="AQ246" s="368">
        <v>-5.2999999999999999E-2</v>
      </c>
      <c r="AR246" s="368">
        <v>-5.3999999999999999E-2</v>
      </c>
      <c r="AS246" s="368">
        <v>-5.3999999999999999E-2</v>
      </c>
      <c r="AT246" s="368">
        <v>-5.3999999999999999E-2</v>
      </c>
      <c r="AU246" s="368">
        <v>-5.3999999999999999E-2</v>
      </c>
      <c r="AV246" s="368">
        <v>-5.3999999999999999E-2</v>
      </c>
      <c r="AW246" s="368">
        <v>-5.5E-2</v>
      </c>
      <c r="AX246" s="368">
        <v>-5.5E-2</v>
      </c>
      <c r="AY246" s="368">
        <v>-5.5E-2</v>
      </c>
      <c r="AZ246" s="368">
        <v>-5.5E-2</v>
      </c>
      <c r="BA246" s="81"/>
    </row>
    <row r="247" spans="1:53" x14ac:dyDescent="0.25">
      <c r="A247" s="95" t="s">
        <v>333</v>
      </c>
      <c r="B247" s="95" t="s">
        <v>369</v>
      </c>
      <c r="C247" s="95" t="s">
        <v>320</v>
      </c>
      <c r="D247" s="95" t="s">
        <v>232</v>
      </c>
      <c r="E247" s="95" t="s">
        <v>284</v>
      </c>
      <c r="F247" s="95" t="s">
        <v>339</v>
      </c>
      <c r="G247" s="95"/>
      <c r="H247" s="95"/>
      <c r="I247" s="95"/>
      <c r="J247" s="95"/>
      <c r="K247" s="95"/>
      <c r="L247" s="95"/>
      <c r="M247" s="95"/>
      <c r="N247" s="368">
        <v>0</v>
      </c>
      <c r="O247" s="368">
        <v>0</v>
      </c>
      <c r="P247" s="368">
        <v>0</v>
      </c>
      <c r="Q247" s="368">
        <v>0</v>
      </c>
      <c r="R247" s="368">
        <v>0</v>
      </c>
      <c r="S247" s="368">
        <v>0</v>
      </c>
      <c r="T247" s="368">
        <v>0</v>
      </c>
      <c r="U247" s="368">
        <v>0</v>
      </c>
      <c r="V247" s="368">
        <v>0</v>
      </c>
      <c r="W247" s="368">
        <v>0</v>
      </c>
      <c r="X247" s="368">
        <v>-1E-3</v>
      </c>
      <c r="Y247" s="368">
        <v>-2E-3</v>
      </c>
      <c r="Z247" s="368"/>
      <c r="AA247" s="368"/>
      <c r="AB247" s="368"/>
      <c r="AC247" s="368"/>
      <c r="AD247" s="368"/>
      <c r="AE247" s="368"/>
      <c r="AF247" s="368"/>
      <c r="AG247" s="368"/>
      <c r="AH247" s="368"/>
      <c r="AI247" s="368"/>
      <c r="AJ247" s="368"/>
      <c r="AK247" s="368"/>
      <c r="AL247" s="368"/>
      <c r="AM247" s="368"/>
      <c r="AN247" s="368"/>
      <c r="AO247" s="368"/>
      <c r="AP247" s="368"/>
      <c r="AQ247" s="368"/>
      <c r="AR247" s="368"/>
      <c r="AS247" s="368"/>
      <c r="AT247" s="368"/>
      <c r="AU247" s="368"/>
      <c r="AV247" s="368"/>
      <c r="AW247" s="368"/>
      <c r="AX247" s="368"/>
      <c r="AY247" s="368"/>
      <c r="AZ247" s="368"/>
      <c r="BA247" s="81"/>
    </row>
    <row r="248" spans="1:53" x14ac:dyDescent="0.25">
      <c r="A248" s="95" t="s">
        <v>333</v>
      </c>
      <c r="B248" s="95" t="s">
        <v>369</v>
      </c>
      <c r="C248" s="95" t="s">
        <v>320</v>
      </c>
      <c r="D248" s="95" t="s">
        <v>114</v>
      </c>
      <c r="E248" s="95" t="s">
        <v>284</v>
      </c>
      <c r="F248" s="95" t="s">
        <v>339</v>
      </c>
      <c r="G248" s="95"/>
      <c r="H248" s="95"/>
      <c r="I248" s="95"/>
      <c r="J248" s="95"/>
      <c r="K248" s="95"/>
      <c r="L248" s="95"/>
      <c r="M248" s="95"/>
      <c r="N248" s="368">
        <v>0</v>
      </c>
      <c r="O248" s="368">
        <v>0</v>
      </c>
      <c r="P248" s="368">
        <v>0</v>
      </c>
      <c r="Q248" s="368">
        <v>0</v>
      </c>
      <c r="R248" s="368">
        <v>0</v>
      </c>
      <c r="S248" s="368">
        <v>0</v>
      </c>
      <c r="T248" s="368">
        <v>0</v>
      </c>
      <c r="U248" s="368">
        <v>0</v>
      </c>
      <c r="V248" s="368">
        <v>0</v>
      </c>
      <c r="W248" s="368">
        <v>0</v>
      </c>
      <c r="X248" s="368">
        <v>0</v>
      </c>
      <c r="Y248" s="368">
        <v>-1E-3</v>
      </c>
      <c r="Z248" s="368">
        <v>-1E-3</v>
      </c>
      <c r="AA248" s="368">
        <v>-2E-3</v>
      </c>
      <c r="AB248" s="368">
        <v>-5.0000000000000001E-3</v>
      </c>
      <c r="AC248" s="368">
        <v>-8.0000000000000002E-3</v>
      </c>
      <c r="AD248" s="368">
        <v>-1.0999999999999999E-2</v>
      </c>
      <c r="AE248" s="368">
        <v>-1.4E-2</v>
      </c>
      <c r="AF248" s="368">
        <v>-1.6E-2</v>
      </c>
      <c r="AG248" s="368">
        <v>-1.7999999999999999E-2</v>
      </c>
      <c r="AH248" s="368">
        <v>-0.02</v>
      </c>
      <c r="AI248" s="368">
        <v>-2.3E-2</v>
      </c>
      <c r="AJ248" s="368">
        <v>-2.5000000000000001E-2</v>
      </c>
      <c r="AK248" s="368">
        <v>-2.7E-2</v>
      </c>
      <c r="AL248" s="368">
        <v>-2.8000000000000001E-2</v>
      </c>
      <c r="AM248" s="368">
        <v>-0.03</v>
      </c>
      <c r="AN248" s="368">
        <v>-3.2000000000000001E-2</v>
      </c>
      <c r="AO248" s="368">
        <v>-3.3000000000000002E-2</v>
      </c>
      <c r="AP248" s="368">
        <v>-3.5000000000000003E-2</v>
      </c>
      <c r="AQ248" s="368">
        <v>-3.6999999999999998E-2</v>
      </c>
      <c r="AR248" s="368">
        <v>-3.9E-2</v>
      </c>
      <c r="AS248" s="368">
        <v>-0.04</v>
      </c>
      <c r="AT248" s="368">
        <v>-4.2000000000000003E-2</v>
      </c>
      <c r="AU248" s="368">
        <v>-4.2999999999999997E-2</v>
      </c>
      <c r="AV248" s="368">
        <v>-4.2999999999999997E-2</v>
      </c>
      <c r="AW248" s="368">
        <v>-4.2999999999999997E-2</v>
      </c>
      <c r="AX248" s="368">
        <v>-4.2999999999999997E-2</v>
      </c>
      <c r="AY248" s="368">
        <v>-4.2999999999999997E-2</v>
      </c>
      <c r="AZ248" s="368">
        <v>-4.2999999999999997E-2</v>
      </c>
      <c r="BA248" s="81"/>
    </row>
    <row r="249" spans="1:53" x14ac:dyDescent="0.25">
      <c r="A249" s="95" t="s">
        <v>333</v>
      </c>
      <c r="B249" s="95" t="s">
        <v>369</v>
      </c>
      <c r="C249" s="95" t="s">
        <v>320</v>
      </c>
      <c r="D249" s="95" t="s">
        <v>115</v>
      </c>
      <c r="E249" s="95" t="s">
        <v>284</v>
      </c>
      <c r="F249" s="95" t="s">
        <v>339</v>
      </c>
      <c r="G249" s="95"/>
      <c r="H249" s="95"/>
      <c r="I249" s="95"/>
      <c r="J249" s="95"/>
      <c r="K249" s="95"/>
      <c r="L249" s="95"/>
      <c r="M249" s="95"/>
      <c r="N249" s="368">
        <v>0</v>
      </c>
      <c r="O249" s="368">
        <v>0</v>
      </c>
      <c r="P249" s="368">
        <v>0</v>
      </c>
      <c r="Q249" s="368">
        <v>0</v>
      </c>
      <c r="R249" s="368">
        <v>0</v>
      </c>
      <c r="S249" s="368">
        <v>0</v>
      </c>
      <c r="T249" s="368">
        <v>0</v>
      </c>
      <c r="U249" s="368">
        <v>0</v>
      </c>
      <c r="V249" s="368">
        <v>-1E-3</v>
      </c>
      <c r="W249" s="368">
        <v>-2E-3</v>
      </c>
      <c r="X249" s="368">
        <v>-4.0000000000000001E-3</v>
      </c>
      <c r="Y249" s="368">
        <v>-8.0000000000000002E-3</v>
      </c>
      <c r="Z249" s="368">
        <v>-1.4E-2</v>
      </c>
      <c r="AA249" s="368">
        <v>-2.1999999999999999E-2</v>
      </c>
      <c r="AB249" s="368">
        <v>-3.1E-2</v>
      </c>
      <c r="AC249" s="368">
        <v>-3.6999999999999998E-2</v>
      </c>
      <c r="AD249" s="368">
        <v>-4.2000000000000003E-2</v>
      </c>
      <c r="AE249" s="368">
        <v>-4.4999999999999998E-2</v>
      </c>
      <c r="AF249" s="368">
        <v>-4.9000000000000002E-2</v>
      </c>
      <c r="AG249" s="368">
        <v>-5.2999999999999999E-2</v>
      </c>
      <c r="AH249" s="368">
        <v>-5.8000000000000003E-2</v>
      </c>
      <c r="AI249" s="368">
        <v>-6.3E-2</v>
      </c>
      <c r="AJ249" s="368">
        <v>-6.8000000000000005E-2</v>
      </c>
      <c r="AK249" s="368">
        <v>-7.1999999999999995E-2</v>
      </c>
      <c r="AL249" s="368">
        <v>-7.6999999999999999E-2</v>
      </c>
      <c r="AM249" s="368">
        <v>-8.4000000000000005E-2</v>
      </c>
      <c r="AN249" s="368">
        <v>-9.1999999999999998E-2</v>
      </c>
      <c r="AO249" s="368">
        <v>-9.9000000000000005E-2</v>
      </c>
      <c r="AP249" s="368">
        <v>-0.104</v>
      </c>
      <c r="AQ249" s="368">
        <v>-0.109</v>
      </c>
      <c r="AR249" s="368">
        <v>-0.111</v>
      </c>
      <c r="AS249" s="368">
        <v>-0.112</v>
      </c>
      <c r="AT249" s="368">
        <v>-0.113</v>
      </c>
      <c r="AU249" s="368">
        <v>-0.114</v>
      </c>
      <c r="AV249" s="368">
        <v>-0.114</v>
      </c>
      <c r="AW249" s="368">
        <v>-0.114</v>
      </c>
      <c r="AX249" s="368">
        <v>-0.115</v>
      </c>
      <c r="AY249" s="368">
        <v>-0.115</v>
      </c>
      <c r="AZ249" s="368">
        <v>-0.115</v>
      </c>
      <c r="BA249" s="81"/>
    </row>
    <row r="250" spans="1:53" x14ac:dyDescent="0.25">
      <c r="A250" s="95" t="s">
        <v>337</v>
      </c>
      <c r="B250" s="95" t="s">
        <v>370</v>
      </c>
      <c r="C250" s="95" t="s">
        <v>335</v>
      </c>
      <c r="D250" s="95" t="s">
        <v>103</v>
      </c>
      <c r="E250" s="95" t="s">
        <v>284</v>
      </c>
      <c r="F250" s="95" t="s">
        <v>336</v>
      </c>
      <c r="G250" s="102">
        <v>18196</v>
      </c>
      <c r="H250" s="102">
        <v>18509</v>
      </c>
      <c r="I250" s="102">
        <v>18370</v>
      </c>
      <c r="J250" s="102">
        <v>21807</v>
      </c>
      <c r="K250" s="102">
        <v>27044</v>
      </c>
      <c r="L250" s="102">
        <v>25266</v>
      </c>
      <c r="M250" s="102">
        <v>20515</v>
      </c>
      <c r="N250" s="102">
        <v>21871</v>
      </c>
      <c r="O250" s="102">
        <v>24777</v>
      </c>
      <c r="P250" s="102">
        <v>24041</v>
      </c>
      <c r="Q250" s="102">
        <v>25309</v>
      </c>
      <c r="R250" s="102">
        <v>25471</v>
      </c>
      <c r="S250" s="102">
        <v>28755</v>
      </c>
      <c r="T250" s="102">
        <v>29588</v>
      </c>
      <c r="U250" s="102">
        <v>29401</v>
      </c>
      <c r="V250" s="102">
        <v>29189</v>
      </c>
      <c r="W250" s="102">
        <v>28976</v>
      </c>
      <c r="X250" s="102">
        <v>28744</v>
      </c>
      <c r="Y250" s="102">
        <v>28523</v>
      </c>
      <c r="Z250" s="102">
        <v>28142</v>
      </c>
      <c r="AA250" s="102">
        <v>27777</v>
      </c>
      <c r="AB250" s="102">
        <v>27442</v>
      </c>
      <c r="AC250" s="102">
        <v>26989</v>
      </c>
      <c r="AD250" s="102">
        <v>26564</v>
      </c>
      <c r="AE250" s="102">
        <v>26150</v>
      </c>
      <c r="AF250" s="102">
        <v>25552</v>
      </c>
      <c r="AG250" s="102">
        <v>24385</v>
      </c>
      <c r="AH250" s="102">
        <v>23327</v>
      </c>
      <c r="AI250" s="102">
        <v>22253</v>
      </c>
      <c r="AJ250" s="102">
        <v>21291</v>
      </c>
      <c r="AK250" s="102">
        <v>20385</v>
      </c>
      <c r="AL250" s="102">
        <v>19531</v>
      </c>
      <c r="AM250" s="102">
        <v>18782</v>
      </c>
      <c r="AN250" s="102">
        <v>18020</v>
      </c>
      <c r="AO250" s="102">
        <v>17317</v>
      </c>
      <c r="AP250" s="102">
        <v>16198</v>
      </c>
      <c r="AQ250" s="102">
        <v>15175</v>
      </c>
      <c r="AR250" s="102">
        <v>14226</v>
      </c>
      <c r="AS250" s="102">
        <v>13331</v>
      </c>
      <c r="AT250" s="102">
        <v>12455</v>
      </c>
      <c r="AU250" s="102">
        <v>11766</v>
      </c>
      <c r="AV250" s="102">
        <v>11157</v>
      </c>
      <c r="AW250" s="102">
        <v>10585</v>
      </c>
      <c r="AX250" s="102">
        <v>10048</v>
      </c>
      <c r="AY250" s="102">
        <v>9543</v>
      </c>
      <c r="AZ250" s="102">
        <v>9069</v>
      </c>
      <c r="BA250" s="81"/>
    </row>
    <row r="251" spans="1:53" x14ac:dyDescent="0.25">
      <c r="A251" s="95" t="s">
        <v>337</v>
      </c>
      <c r="B251" s="95" t="s">
        <v>370</v>
      </c>
      <c r="C251" s="95" t="s">
        <v>335</v>
      </c>
      <c r="D251" s="95" t="s">
        <v>101</v>
      </c>
      <c r="E251" s="95" t="s">
        <v>284</v>
      </c>
      <c r="F251" s="95" t="s">
        <v>336</v>
      </c>
      <c r="G251" s="102">
        <v>18196</v>
      </c>
      <c r="H251" s="102">
        <v>18509</v>
      </c>
      <c r="I251" s="102">
        <v>18370</v>
      </c>
      <c r="J251" s="102">
        <v>21807</v>
      </c>
      <c r="K251" s="102">
        <v>27044</v>
      </c>
      <c r="L251" s="102">
        <v>25266</v>
      </c>
      <c r="M251" s="102">
        <v>20515</v>
      </c>
      <c r="N251" s="102">
        <v>21871</v>
      </c>
      <c r="O251" s="102">
        <v>24777</v>
      </c>
      <c r="P251" s="102">
        <v>24041</v>
      </c>
      <c r="Q251" s="102">
        <v>25309</v>
      </c>
      <c r="R251" s="102">
        <v>25471</v>
      </c>
      <c r="S251" s="102">
        <v>28755</v>
      </c>
      <c r="T251" s="102">
        <v>29588</v>
      </c>
      <c r="U251" s="102">
        <v>29628</v>
      </c>
      <c r="V251" s="102">
        <v>29608</v>
      </c>
      <c r="W251" s="102">
        <v>29627</v>
      </c>
      <c r="X251" s="102">
        <v>29625</v>
      </c>
      <c r="Y251" s="102">
        <v>29621</v>
      </c>
      <c r="Z251" s="102">
        <v>29605</v>
      </c>
      <c r="AA251" s="102">
        <v>29586</v>
      </c>
      <c r="AB251" s="102">
        <v>29570</v>
      </c>
      <c r="AC251" s="102">
        <v>29522</v>
      </c>
      <c r="AD251" s="102">
        <v>29475</v>
      </c>
      <c r="AE251" s="102">
        <v>29428</v>
      </c>
      <c r="AF251" s="102">
        <v>29301</v>
      </c>
      <c r="AG251" s="102">
        <v>28954</v>
      </c>
      <c r="AH251" s="102">
        <v>28638</v>
      </c>
      <c r="AI251" s="102">
        <v>28326</v>
      </c>
      <c r="AJ251" s="102">
        <v>28031</v>
      </c>
      <c r="AK251" s="102">
        <v>27749</v>
      </c>
      <c r="AL251" s="102">
        <v>27481</v>
      </c>
      <c r="AM251" s="102">
        <v>27334</v>
      </c>
      <c r="AN251" s="102">
        <v>27086</v>
      </c>
      <c r="AO251" s="102">
        <v>26850</v>
      </c>
      <c r="AP251" s="102">
        <v>26632</v>
      </c>
      <c r="AQ251" s="102">
        <v>26422</v>
      </c>
      <c r="AR251" s="102">
        <v>26205</v>
      </c>
      <c r="AS251" s="102">
        <v>26016</v>
      </c>
      <c r="AT251" s="102">
        <v>25821</v>
      </c>
      <c r="AU251" s="102">
        <v>25635</v>
      </c>
      <c r="AV251" s="102">
        <v>25462</v>
      </c>
      <c r="AW251" s="102">
        <v>25297</v>
      </c>
      <c r="AX251" s="102">
        <v>25136</v>
      </c>
      <c r="AY251" s="102">
        <v>24979</v>
      </c>
      <c r="AZ251" s="102">
        <v>24831</v>
      </c>
      <c r="BA251" s="81"/>
    </row>
    <row r="252" spans="1:53" x14ac:dyDescent="0.25">
      <c r="A252" s="95" t="s">
        <v>337</v>
      </c>
      <c r="B252" s="95" t="s">
        <v>370</v>
      </c>
      <c r="C252" s="95" t="s">
        <v>335</v>
      </c>
      <c r="D252" s="95" t="s">
        <v>232</v>
      </c>
      <c r="E252" s="95" t="s">
        <v>284</v>
      </c>
      <c r="F252" s="95" t="s">
        <v>336</v>
      </c>
      <c r="G252" s="102">
        <v>18196</v>
      </c>
      <c r="H252" s="102">
        <v>18509</v>
      </c>
      <c r="I252" s="102">
        <v>18370</v>
      </c>
      <c r="J252" s="102">
        <v>21807</v>
      </c>
      <c r="K252" s="102">
        <v>27044</v>
      </c>
      <c r="L252" s="102">
        <v>25266</v>
      </c>
      <c r="M252" s="102">
        <v>20515</v>
      </c>
      <c r="N252" s="102">
        <v>21871</v>
      </c>
      <c r="O252" s="102">
        <v>24777</v>
      </c>
      <c r="P252" s="102">
        <v>24041</v>
      </c>
      <c r="Q252" s="102">
        <v>25309</v>
      </c>
      <c r="R252" s="102">
        <v>25471</v>
      </c>
      <c r="S252" s="102">
        <v>28755</v>
      </c>
      <c r="T252" s="102">
        <v>29588</v>
      </c>
      <c r="U252" s="102">
        <v>29662</v>
      </c>
      <c r="V252" s="102">
        <v>29728</v>
      </c>
      <c r="W252" s="102">
        <v>29786</v>
      </c>
      <c r="X252" s="102">
        <v>29821</v>
      </c>
      <c r="Y252" s="102">
        <v>29856</v>
      </c>
      <c r="Z252" s="102"/>
      <c r="AA252" s="102"/>
      <c r="AB252" s="102"/>
      <c r="AC252" s="102"/>
      <c r="AD252" s="102"/>
      <c r="AE252" s="102"/>
      <c r="AF252" s="102"/>
      <c r="AG252" s="102"/>
      <c r="AH252" s="102"/>
      <c r="AI252" s="102"/>
      <c r="AJ252" s="102"/>
      <c r="AK252" s="102"/>
      <c r="AL252" s="102"/>
      <c r="AM252" s="102"/>
      <c r="AN252" s="102"/>
      <c r="AO252" s="102"/>
      <c r="AP252" s="102"/>
      <c r="AQ252" s="102"/>
      <c r="AR252" s="102"/>
      <c r="AS252" s="102"/>
      <c r="AT252" s="102"/>
      <c r="AU252" s="102"/>
      <c r="AV252" s="102"/>
      <c r="AW252" s="102"/>
      <c r="AX252" s="102"/>
      <c r="AY252" s="102"/>
      <c r="AZ252" s="102"/>
      <c r="BA252" s="81"/>
    </row>
    <row r="253" spans="1:53" x14ac:dyDescent="0.25">
      <c r="A253" s="95" t="s">
        <v>337</v>
      </c>
      <c r="B253" s="95" t="s">
        <v>370</v>
      </c>
      <c r="C253" s="95" t="s">
        <v>335</v>
      </c>
      <c r="D253" s="95" t="s">
        <v>114</v>
      </c>
      <c r="E253" s="95" t="s">
        <v>284</v>
      </c>
      <c r="F253" s="95" t="s">
        <v>336</v>
      </c>
      <c r="G253" s="102">
        <v>18196</v>
      </c>
      <c r="H253" s="102">
        <v>18509</v>
      </c>
      <c r="I253" s="102">
        <v>18370</v>
      </c>
      <c r="J253" s="102">
        <v>21807</v>
      </c>
      <c r="K253" s="102">
        <v>27044</v>
      </c>
      <c r="L253" s="102">
        <v>25266</v>
      </c>
      <c r="M253" s="102">
        <v>20515</v>
      </c>
      <c r="N253" s="102">
        <v>21871</v>
      </c>
      <c r="O253" s="102">
        <v>24777</v>
      </c>
      <c r="P253" s="102">
        <v>24041</v>
      </c>
      <c r="Q253" s="102">
        <v>25309</v>
      </c>
      <c r="R253" s="102">
        <v>25471</v>
      </c>
      <c r="S253" s="102">
        <v>28755</v>
      </c>
      <c r="T253" s="102">
        <v>29588</v>
      </c>
      <c r="U253" s="102">
        <v>29683</v>
      </c>
      <c r="V253" s="102">
        <v>29807</v>
      </c>
      <c r="W253" s="102">
        <v>29921</v>
      </c>
      <c r="X253" s="102">
        <v>30012</v>
      </c>
      <c r="Y253" s="102">
        <v>30099</v>
      </c>
      <c r="Z253" s="102">
        <v>30160</v>
      </c>
      <c r="AA253" s="102">
        <v>30218</v>
      </c>
      <c r="AB253" s="102">
        <v>30270</v>
      </c>
      <c r="AC253" s="102">
        <v>30294</v>
      </c>
      <c r="AD253" s="102">
        <v>30317</v>
      </c>
      <c r="AE253" s="102">
        <v>30341</v>
      </c>
      <c r="AF253" s="102">
        <v>30358</v>
      </c>
      <c r="AG253" s="102">
        <v>30274</v>
      </c>
      <c r="AH253" s="102">
        <v>30198</v>
      </c>
      <c r="AI253" s="102">
        <v>30119</v>
      </c>
      <c r="AJ253" s="102">
        <v>30043</v>
      </c>
      <c r="AK253" s="102">
        <v>29969</v>
      </c>
      <c r="AL253" s="102">
        <v>29898</v>
      </c>
      <c r="AM253" s="102">
        <v>29965</v>
      </c>
      <c r="AN253" s="102">
        <v>29902</v>
      </c>
      <c r="AO253" s="102">
        <v>29839</v>
      </c>
      <c r="AP253" s="102">
        <v>29782</v>
      </c>
      <c r="AQ253" s="102">
        <v>29720</v>
      </c>
      <c r="AR253" s="102">
        <v>29647</v>
      </c>
      <c r="AS253" s="102">
        <v>29597</v>
      </c>
      <c r="AT253" s="102">
        <v>29531</v>
      </c>
      <c r="AU253" s="102">
        <v>29467</v>
      </c>
      <c r="AV253" s="102">
        <v>29425</v>
      </c>
      <c r="AW253" s="102">
        <v>29357</v>
      </c>
      <c r="AX253" s="102">
        <v>29299</v>
      </c>
      <c r="AY253" s="102">
        <v>29238</v>
      </c>
      <c r="AZ253" s="102">
        <v>29186</v>
      </c>
      <c r="BA253" s="81"/>
    </row>
    <row r="254" spans="1:53" x14ac:dyDescent="0.25">
      <c r="A254" s="95" t="s">
        <v>337</v>
      </c>
      <c r="B254" s="95" t="s">
        <v>370</v>
      </c>
      <c r="C254" s="95" t="s">
        <v>335</v>
      </c>
      <c r="D254" s="95" t="s">
        <v>115</v>
      </c>
      <c r="E254" s="95" t="s">
        <v>284</v>
      </c>
      <c r="F254" s="95" t="s">
        <v>336</v>
      </c>
      <c r="G254" s="102">
        <v>18196</v>
      </c>
      <c r="H254" s="102">
        <v>18509</v>
      </c>
      <c r="I254" s="102">
        <v>18370</v>
      </c>
      <c r="J254" s="102">
        <v>21807</v>
      </c>
      <c r="K254" s="102">
        <v>27044</v>
      </c>
      <c r="L254" s="102">
        <v>25266</v>
      </c>
      <c r="M254" s="102">
        <v>20515</v>
      </c>
      <c r="N254" s="102">
        <v>21871</v>
      </c>
      <c r="O254" s="102">
        <v>24777</v>
      </c>
      <c r="P254" s="102">
        <v>24041</v>
      </c>
      <c r="Q254" s="102">
        <v>25309</v>
      </c>
      <c r="R254" s="102">
        <v>25471</v>
      </c>
      <c r="S254" s="102">
        <v>28755</v>
      </c>
      <c r="T254" s="102">
        <v>29588</v>
      </c>
      <c r="U254" s="102">
        <v>29558</v>
      </c>
      <c r="V254" s="102">
        <v>29446</v>
      </c>
      <c r="W254" s="102">
        <v>29333</v>
      </c>
      <c r="X254" s="102">
        <v>29194</v>
      </c>
      <c r="Y254" s="102">
        <v>29064</v>
      </c>
      <c r="Z254" s="102">
        <v>28916</v>
      </c>
      <c r="AA254" s="102">
        <v>28718</v>
      </c>
      <c r="AB254" s="102">
        <v>28275</v>
      </c>
      <c r="AC254" s="102">
        <v>27639</v>
      </c>
      <c r="AD254" s="102">
        <v>27069</v>
      </c>
      <c r="AE254" s="102">
        <v>26567</v>
      </c>
      <c r="AF254" s="102">
        <v>26017</v>
      </c>
      <c r="AG254" s="102">
        <v>25496</v>
      </c>
      <c r="AH254" s="102">
        <v>24765</v>
      </c>
      <c r="AI254" s="102">
        <v>24066</v>
      </c>
      <c r="AJ254" s="102">
        <v>23217</v>
      </c>
      <c r="AK254" s="102">
        <v>22310</v>
      </c>
      <c r="AL254" s="102">
        <v>21261</v>
      </c>
      <c r="AM254" s="102">
        <v>20095</v>
      </c>
      <c r="AN254" s="102">
        <v>19253</v>
      </c>
      <c r="AO254" s="102">
        <v>18369</v>
      </c>
      <c r="AP254" s="102">
        <v>17117</v>
      </c>
      <c r="AQ254" s="102">
        <v>16398</v>
      </c>
      <c r="AR254" s="102">
        <v>15074</v>
      </c>
      <c r="AS254" s="102">
        <v>14081</v>
      </c>
      <c r="AT254" s="102">
        <v>13018</v>
      </c>
      <c r="AU254" s="102">
        <v>12171</v>
      </c>
      <c r="AV254" s="102">
        <v>11657</v>
      </c>
      <c r="AW254" s="102">
        <v>10887</v>
      </c>
      <c r="AX254" s="102">
        <v>10185</v>
      </c>
      <c r="AY254" s="102">
        <v>9731</v>
      </c>
      <c r="AZ254" s="102">
        <v>9386</v>
      </c>
      <c r="BA254" s="81"/>
    </row>
    <row r="255" spans="1:53" x14ac:dyDescent="0.25">
      <c r="A255" s="95" t="s">
        <v>337</v>
      </c>
      <c r="B255" s="95" t="s">
        <v>371</v>
      </c>
      <c r="C255" s="95" t="s">
        <v>335</v>
      </c>
      <c r="D255" s="95" t="s">
        <v>103</v>
      </c>
      <c r="E255" s="95" t="s">
        <v>284</v>
      </c>
      <c r="F255" s="95" t="s">
        <v>336</v>
      </c>
      <c r="G255" s="102">
        <v>11708</v>
      </c>
      <c r="H255" s="102">
        <v>12331</v>
      </c>
      <c r="I255" s="102">
        <v>11092</v>
      </c>
      <c r="J255" s="102">
        <v>8307</v>
      </c>
      <c r="K255" s="102">
        <v>7637</v>
      </c>
      <c r="L255" s="102">
        <v>6836</v>
      </c>
      <c r="M255" s="102">
        <v>8570</v>
      </c>
      <c r="N255" s="102">
        <v>8252</v>
      </c>
      <c r="O255" s="102">
        <v>4802</v>
      </c>
      <c r="P255" s="102">
        <v>4659</v>
      </c>
      <c r="Q255" s="102">
        <v>4905</v>
      </c>
      <c r="R255" s="102">
        <v>4199</v>
      </c>
      <c r="S255" s="102">
        <v>2802</v>
      </c>
      <c r="T255" s="102">
        <v>2692</v>
      </c>
      <c r="U255" s="102">
        <v>2709</v>
      </c>
      <c r="V255" s="102">
        <v>2731</v>
      </c>
      <c r="W255" s="102">
        <v>2751</v>
      </c>
      <c r="X255" s="102">
        <v>2768</v>
      </c>
      <c r="Y255" s="102">
        <v>2783</v>
      </c>
      <c r="Z255" s="102">
        <v>2784</v>
      </c>
      <c r="AA255" s="102">
        <v>2786</v>
      </c>
      <c r="AB255" s="102">
        <v>2788</v>
      </c>
      <c r="AC255" s="102">
        <v>2775</v>
      </c>
      <c r="AD255" s="102">
        <v>2765</v>
      </c>
      <c r="AE255" s="102">
        <v>2755</v>
      </c>
      <c r="AF255" s="102">
        <v>2724</v>
      </c>
      <c r="AG255" s="102">
        <v>2614</v>
      </c>
      <c r="AH255" s="102">
        <v>2517</v>
      </c>
      <c r="AI255" s="102">
        <v>2418</v>
      </c>
      <c r="AJ255" s="102">
        <v>2330</v>
      </c>
      <c r="AK255" s="102">
        <v>2248</v>
      </c>
      <c r="AL255" s="102">
        <v>2170</v>
      </c>
      <c r="AM255" s="102">
        <v>2108</v>
      </c>
      <c r="AN255" s="102">
        <v>2039</v>
      </c>
      <c r="AO255" s="102">
        <v>1977</v>
      </c>
      <c r="AP255" s="102">
        <v>1862</v>
      </c>
      <c r="AQ255" s="102">
        <v>1758</v>
      </c>
      <c r="AR255" s="102">
        <v>1662</v>
      </c>
      <c r="AS255" s="102">
        <v>1572</v>
      </c>
      <c r="AT255" s="102">
        <v>1481</v>
      </c>
      <c r="AU255" s="102">
        <v>1404</v>
      </c>
      <c r="AV255" s="102">
        <v>1333</v>
      </c>
      <c r="AW255" s="102">
        <v>1266</v>
      </c>
      <c r="AX255" s="102">
        <v>1203</v>
      </c>
      <c r="AY255" s="102">
        <v>1144</v>
      </c>
      <c r="AZ255" s="102">
        <v>1088</v>
      </c>
      <c r="BA255" s="81"/>
    </row>
    <row r="256" spans="1:53" x14ac:dyDescent="0.25">
      <c r="A256" s="95" t="s">
        <v>337</v>
      </c>
      <c r="B256" s="95" t="s">
        <v>371</v>
      </c>
      <c r="C256" s="95" t="s">
        <v>335</v>
      </c>
      <c r="D256" s="95" t="s">
        <v>101</v>
      </c>
      <c r="E256" s="95" t="s">
        <v>284</v>
      </c>
      <c r="F256" s="95" t="s">
        <v>336</v>
      </c>
      <c r="G256" s="102">
        <v>11708</v>
      </c>
      <c r="H256" s="102">
        <v>12331</v>
      </c>
      <c r="I256" s="102">
        <v>11092</v>
      </c>
      <c r="J256" s="102">
        <v>8307</v>
      </c>
      <c r="K256" s="102">
        <v>7637</v>
      </c>
      <c r="L256" s="102">
        <v>6836</v>
      </c>
      <c r="M256" s="102">
        <v>8570</v>
      </c>
      <c r="N256" s="102">
        <v>8252</v>
      </c>
      <c r="O256" s="102">
        <v>4802</v>
      </c>
      <c r="P256" s="102">
        <v>4659</v>
      </c>
      <c r="Q256" s="102">
        <v>4905</v>
      </c>
      <c r="R256" s="102">
        <v>4199</v>
      </c>
      <c r="S256" s="102">
        <v>2802</v>
      </c>
      <c r="T256" s="102">
        <v>2692</v>
      </c>
      <c r="U256" s="102">
        <v>2725</v>
      </c>
      <c r="V256" s="102">
        <v>2751</v>
      </c>
      <c r="W256" s="102">
        <v>2779</v>
      </c>
      <c r="X256" s="102">
        <v>2803</v>
      </c>
      <c r="Y256" s="102">
        <v>2826</v>
      </c>
      <c r="Z256" s="102">
        <v>2848</v>
      </c>
      <c r="AA256" s="102">
        <v>2868</v>
      </c>
      <c r="AB256" s="102">
        <v>2888</v>
      </c>
      <c r="AC256" s="102">
        <v>2904</v>
      </c>
      <c r="AD256" s="102">
        <v>2920</v>
      </c>
      <c r="AE256" s="102">
        <v>2935</v>
      </c>
      <c r="AF256" s="102">
        <v>2942</v>
      </c>
      <c r="AG256" s="102">
        <v>2919</v>
      </c>
      <c r="AH256" s="102">
        <v>2899</v>
      </c>
      <c r="AI256" s="102">
        <v>2879</v>
      </c>
      <c r="AJ256" s="102">
        <v>2861</v>
      </c>
      <c r="AK256" s="102">
        <v>2844</v>
      </c>
      <c r="AL256" s="102">
        <v>2828</v>
      </c>
      <c r="AM256" s="102">
        <v>2832</v>
      </c>
      <c r="AN256" s="102">
        <v>2818</v>
      </c>
      <c r="AO256" s="102">
        <v>2804</v>
      </c>
      <c r="AP256" s="102">
        <v>2793</v>
      </c>
      <c r="AQ256" s="102">
        <v>2782</v>
      </c>
      <c r="AR256" s="102">
        <v>2769</v>
      </c>
      <c r="AS256" s="102">
        <v>2760</v>
      </c>
      <c r="AT256" s="102">
        <v>2751</v>
      </c>
      <c r="AU256" s="102">
        <v>2742</v>
      </c>
      <c r="AV256" s="102">
        <v>2735</v>
      </c>
      <c r="AW256" s="102">
        <v>2727</v>
      </c>
      <c r="AX256" s="102">
        <v>2719</v>
      </c>
      <c r="AY256" s="102">
        <v>2711</v>
      </c>
      <c r="AZ256" s="102">
        <v>2705</v>
      </c>
      <c r="BA256" s="81"/>
    </row>
    <row r="257" spans="1:53" x14ac:dyDescent="0.25">
      <c r="A257" s="95" t="s">
        <v>337</v>
      </c>
      <c r="B257" s="95" t="s">
        <v>371</v>
      </c>
      <c r="C257" s="95" t="s">
        <v>335</v>
      </c>
      <c r="D257" s="95" t="s">
        <v>232</v>
      </c>
      <c r="E257" s="95" t="s">
        <v>284</v>
      </c>
      <c r="F257" s="95" t="s">
        <v>336</v>
      </c>
      <c r="G257" s="102">
        <v>11708</v>
      </c>
      <c r="H257" s="102">
        <v>12331</v>
      </c>
      <c r="I257" s="102">
        <v>11092</v>
      </c>
      <c r="J257" s="102">
        <v>8307</v>
      </c>
      <c r="K257" s="102">
        <v>7637</v>
      </c>
      <c r="L257" s="102">
        <v>6836</v>
      </c>
      <c r="M257" s="102">
        <v>8570</v>
      </c>
      <c r="N257" s="102">
        <v>8252</v>
      </c>
      <c r="O257" s="102">
        <v>4802</v>
      </c>
      <c r="P257" s="102">
        <v>4659</v>
      </c>
      <c r="Q257" s="102">
        <v>4905</v>
      </c>
      <c r="R257" s="102">
        <v>4199</v>
      </c>
      <c r="S257" s="102">
        <v>2802</v>
      </c>
      <c r="T257" s="102">
        <v>2692</v>
      </c>
      <c r="U257" s="102">
        <v>2728</v>
      </c>
      <c r="V257" s="102">
        <v>2759</v>
      </c>
      <c r="W257" s="102">
        <v>2788</v>
      </c>
      <c r="X257" s="102">
        <v>2814</v>
      </c>
      <c r="Y257" s="102">
        <v>2839</v>
      </c>
      <c r="Z257" s="102"/>
      <c r="AA257" s="102"/>
      <c r="AB257" s="102"/>
      <c r="AC257" s="102"/>
      <c r="AD257" s="102"/>
      <c r="AE257" s="102"/>
      <c r="AF257" s="102"/>
      <c r="AG257" s="102"/>
      <c r="AH257" s="102"/>
      <c r="AI257" s="102"/>
      <c r="AJ257" s="102"/>
      <c r="AK257" s="102"/>
      <c r="AL257" s="102"/>
      <c r="AM257" s="102"/>
      <c r="AN257" s="102"/>
      <c r="AO257" s="102"/>
      <c r="AP257" s="102"/>
      <c r="AQ257" s="102"/>
      <c r="AR257" s="102"/>
      <c r="AS257" s="102"/>
      <c r="AT257" s="102"/>
      <c r="AU257" s="102"/>
      <c r="AV257" s="102"/>
      <c r="AW257" s="102"/>
      <c r="AX257" s="102"/>
      <c r="AY257" s="102"/>
      <c r="AZ257" s="102"/>
      <c r="BA257" s="81"/>
    </row>
    <row r="258" spans="1:53" x14ac:dyDescent="0.25">
      <c r="A258" s="95" t="s">
        <v>337</v>
      </c>
      <c r="B258" s="95" t="s">
        <v>371</v>
      </c>
      <c r="C258" s="95" t="s">
        <v>335</v>
      </c>
      <c r="D258" s="95" t="s">
        <v>114</v>
      </c>
      <c r="E258" s="95" t="s">
        <v>284</v>
      </c>
      <c r="F258" s="95" t="s">
        <v>336</v>
      </c>
      <c r="G258" s="102">
        <v>11708</v>
      </c>
      <c r="H258" s="102">
        <v>12331</v>
      </c>
      <c r="I258" s="102">
        <v>11092</v>
      </c>
      <c r="J258" s="102">
        <v>8307</v>
      </c>
      <c r="K258" s="102">
        <v>7637</v>
      </c>
      <c r="L258" s="102">
        <v>6836</v>
      </c>
      <c r="M258" s="102">
        <v>8570</v>
      </c>
      <c r="N258" s="102">
        <v>8252</v>
      </c>
      <c r="O258" s="102">
        <v>4802</v>
      </c>
      <c r="P258" s="102">
        <v>4659</v>
      </c>
      <c r="Q258" s="102">
        <v>4905</v>
      </c>
      <c r="R258" s="102">
        <v>4199</v>
      </c>
      <c r="S258" s="102">
        <v>2802</v>
      </c>
      <c r="T258" s="102">
        <v>2692</v>
      </c>
      <c r="U258" s="102">
        <v>2729</v>
      </c>
      <c r="V258" s="102">
        <v>2763</v>
      </c>
      <c r="W258" s="102">
        <v>2795</v>
      </c>
      <c r="X258" s="102">
        <v>2823</v>
      </c>
      <c r="Y258" s="102">
        <v>2850</v>
      </c>
      <c r="Z258" s="102">
        <v>2874</v>
      </c>
      <c r="AA258" s="102">
        <v>2898</v>
      </c>
      <c r="AB258" s="102">
        <v>2921</v>
      </c>
      <c r="AC258" s="102">
        <v>2941</v>
      </c>
      <c r="AD258" s="102">
        <v>2960</v>
      </c>
      <c r="AE258" s="102">
        <v>2978</v>
      </c>
      <c r="AF258" s="102">
        <v>2996</v>
      </c>
      <c r="AG258" s="102">
        <v>2998</v>
      </c>
      <c r="AH258" s="102">
        <v>3000</v>
      </c>
      <c r="AI258" s="102">
        <v>3002</v>
      </c>
      <c r="AJ258" s="102">
        <v>3005</v>
      </c>
      <c r="AK258" s="102">
        <v>3007</v>
      </c>
      <c r="AL258" s="102">
        <v>3009</v>
      </c>
      <c r="AM258" s="102">
        <v>3035</v>
      </c>
      <c r="AN258" s="102">
        <v>3038</v>
      </c>
      <c r="AO258" s="102">
        <v>3041</v>
      </c>
      <c r="AP258" s="102">
        <v>3045</v>
      </c>
      <c r="AQ258" s="102">
        <v>3047</v>
      </c>
      <c r="AR258" s="102">
        <v>3047</v>
      </c>
      <c r="AS258" s="102">
        <v>3052</v>
      </c>
      <c r="AT258" s="102">
        <v>3054</v>
      </c>
      <c r="AU258" s="102">
        <v>3056</v>
      </c>
      <c r="AV258" s="102">
        <v>3062</v>
      </c>
      <c r="AW258" s="102">
        <v>3064</v>
      </c>
      <c r="AX258" s="102">
        <v>3065</v>
      </c>
      <c r="AY258" s="102">
        <v>3067</v>
      </c>
      <c r="AZ258" s="102">
        <v>3069</v>
      </c>
      <c r="BA258" s="81"/>
    </row>
    <row r="259" spans="1:53" x14ac:dyDescent="0.25">
      <c r="A259" s="95" t="s">
        <v>337</v>
      </c>
      <c r="B259" s="95" t="s">
        <v>371</v>
      </c>
      <c r="C259" s="95" t="s">
        <v>335</v>
      </c>
      <c r="D259" s="95" t="s">
        <v>115</v>
      </c>
      <c r="E259" s="95" t="s">
        <v>284</v>
      </c>
      <c r="F259" s="95" t="s">
        <v>336</v>
      </c>
      <c r="G259" s="102">
        <v>11708</v>
      </c>
      <c r="H259" s="102">
        <v>12331</v>
      </c>
      <c r="I259" s="102">
        <v>11092</v>
      </c>
      <c r="J259" s="102">
        <v>8307</v>
      </c>
      <c r="K259" s="102">
        <v>7637</v>
      </c>
      <c r="L259" s="102">
        <v>6836</v>
      </c>
      <c r="M259" s="102">
        <v>8570</v>
      </c>
      <c r="N259" s="102">
        <v>8252</v>
      </c>
      <c r="O259" s="102">
        <v>4802</v>
      </c>
      <c r="P259" s="102">
        <v>4659</v>
      </c>
      <c r="Q259" s="102">
        <v>4905</v>
      </c>
      <c r="R259" s="102">
        <v>4199</v>
      </c>
      <c r="S259" s="102">
        <v>2802</v>
      </c>
      <c r="T259" s="102">
        <v>2692</v>
      </c>
      <c r="U259" s="102">
        <v>2720</v>
      </c>
      <c r="V259" s="102">
        <v>2743</v>
      </c>
      <c r="W259" s="102">
        <v>2766</v>
      </c>
      <c r="X259" s="102">
        <v>2784</v>
      </c>
      <c r="Y259" s="102">
        <v>2801</v>
      </c>
      <c r="Z259" s="102">
        <v>2816</v>
      </c>
      <c r="AA259" s="102">
        <v>2825</v>
      </c>
      <c r="AB259" s="102">
        <v>2803</v>
      </c>
      <c r="AC259" s="102">
        <v>2757</v>
      </c>
      <c r="AD259" s="102">
        <v>2720</v>
      </c>
      <c r="AE259" s="102">
        <v>2689</v>
      </c>
      <c r="AF259" s="102">
        <v>2652</v>
      </c>
      <c r="AG259" s="102">
        <v>2616</v>
      </c>
      <c r="AH259" s="102">
        <v>2553</v>
      </c>
      <c r="AI259" s="102">
        <v>2494</v>
      </c>
      <c r="AJ259" s="102">
        <v>2419</v>
      </c>
      <c r="AK259" s="102">
        <v>2335</v>
      </c>
      <c r="AL259" s="102">
        <v>2237</v>
      </c>
      <c r="AM259" s="102">
        <v>2126</v>
      </c>
      <c r="AN259" s="102">
        <v>2050</v>
      </c>
      <c r="AO259" s="102">
        <v>1968</v>
      </c>
      <c r="AP259" s="102">
        <v>1845</v>
      </c>
      <c r="AQ259" s="102">
        <v>1780</v>
      </c>
      <c r="AR259" s="102">
        <v>1647</v>
      </c>
      <c r="AS259" s="102">
        <v>1548</v>
      </c>
      <c r="AT259" s="102">
        <v>1441</v>
      </c>
      <c r="AU259" s="102">
        <v>1358</v>
      </c>
      <c r="AV259" s="102">
        <v>1311</v>
      </c>
      <c r="AW259" s="102">
        <v>1233</v>
      </c>
      <c r="AX259" s="102">
        <v>1162</v>
      </c>
      <c r="AY259" s="102">
        <v>1120</v>
      </c>
      <c r="AZ259" s="102">
        <v>1088</v>
      </c>
      <c r="BA259" s="81"/>
    </row>
    <row r="260" spans="1:53" x14ac:dyDescent="0.25">
      <c r="A260" s="95" t="s">
        <v>333</v>
      </c>
      <c r="B260" s="95" t="s">
        <v>372</v>
      </c>
      <c r="C260" s="95" t="s">
        <v>320</v>
      </c>
      <c r="D260" s="95" t="s">
        <v>103</v>
      </c>
      <c r="E260" s="95" t="s">
        <v>284</v>
      </c>
      <c r="F260" s="95" t="s">
        <v>339</v>
      </c>
      <c r="G260" s="95"/>
      <c r="H260" s="95"/>
      <c r="I260" s="95"/>
      <c r="J260" s="95"/>
      <c r="K260" s="95"/>
      <c r="L260" s="95"/>
      <c r="M260" s="95"/>
      <c r="N260" s="95"/>
      <c r="O260" s="370">
        <v>0.1</v>
      </c>
      <c r="P260" s="370">
        <v>0.1</v>
      </c>
      <c r="Q260" s="370">
        <v>0.1</v>
      </c>
      <c r="R260" s="370">
        <v>0.1</v>
      </c>
      <c r="S260" s="370">
        <v>0.1</v>
      </c>
      <c r="T260" s="370">
        <v>0.1</v>
      </c>
      <c r="U260" s="370">
        <v>0.1</v>
      </c>
      <c r="V260" s="370">
        <v>0.1</v>
      </c>
      <c r="W260" s="370">
        <v>0.1</v>
      </c>
      <c r="X260" s="370">
        <v>0.1</v>
      </c>
      <c r="Y260" s="370">
        <v>0.1</v>
      </c>
      <c r="Z260" s="370">
        <v>0.1</v>
      </c>
      <c r="AA260" s="370">
        <v>0.1</v>
      </c>
      <c r="AB260" s="370">
        <v>0.16</v>
      </c>
      <c r="AC260" s="370">
        <v>0.22</v>
      </c>
      <c r="AD260" s="370">
        <v>0.28000000000000003</v>
      </c>
      <c r="AE260" s="370">
        <v>0.34</v>
      </c>
      <c r="AF260" s="370">
        <v>0.4</v>
      </c>
      <c r="AG260" s="370">
        <v>0.46</v>
      </c>
      <c r="AH260" s="370">
        <v>0.52</v>
      </c>
      <c r="AI260" s="370">
        <v>0.58000000000000007</v>
      </c>
      <c r="AJ260" s="370">
        <v>0.64000000000000012</v>
      </c>
      <c r="AK260" s="370">
        <v>0.70000000000000018</v>
      </c>
      <c r="AL260" s="370">
        <v>0.76000000000000023</v>
      </c>
      <c r="AM260" s="370">
        <v>0.82000000000000028</v>
      </c>
      <c r="AN260" s="370">
        <v>0.88000000000000034</v>
      </c>
      <c r="AO260" s="370">
        <v>0.94000000000000039</v>
      </c>
      <c r="AP260" s="370">
        <v>1</v>
      </c>
      <c r="AQ260" s="370">
        <v>1</v>
      </c>
      <c r="AR260" s="370">
        <v>1</v>
      </c>
      <c r="AS260" s="370">
        <v>1</v>
      </c>
      <c r="AT260" s="370">
        <v>1</v>
      </c>
      <c r="AU260" s="370">
        <v>1</v>
      </c>
      <c r="AV260" s="370">
        <v>1</v>
      </c>
      <c r="AW260" s="370">
        <v>1</v>
      </c>
      <c r="AX260" s="370">
        <v>1</v>
      </c>
      <c r="AY260" s="370">
        <v>1</v>
      </c>
      <c r="AZ260" s="370">
        <v>1</v>
      </c>
      <c r="BA260" s="81"/>
    </row>
    <row r="261" spans="1:53" x14ac:dyDescent="0.25">
      <c r="A261" s="95" t="s">
        <v>333</v>
      </c>
      <c r="B261" s="95" t="s">
        <v>372</v>
      </c>
      <c r="C261" s="95" t="s">
        <v>320</v>
      </c>
      <c r="D261" s="95" t="s">
        <v>101</v>
      </c>
      <c r="E261" s="95" t="s">
        <v>284</v>
      </c>
      <c r="F261" s="95" t="s">
        <v>339</v>
      </c>
      <c r="G261" s="95"/>
      <c r="H261" s="95"/>
      <c r="I261" s="95"/>
      <c r="J261" s="95"/>
      <c r="K261" s="95"/>
      <c r="L261" s="95"/>
      <c r="M261" s="95"/>
      <c r="N261" s="95"/>
      <c r="O261" s="370">
        <v>0</v>
      </c>
      <c r="P261" s="370">
        <v>0</v>
      </c>
      <c r="Q261" s="370">
        <v>0</v>
      </c>
      <c r="R261" s="370">
        <v>0</v>
      </c>
      <c r="S261" s="370">
        <v>0</v>
      </c>
      <c r="T261" s="370">
        <v>0</v>
      </c>
      <c r="U261" s="370">
        <v>0</v>
      </c>
      <c r="V261" s="370">
        <v>0</v>
      </c>
      <c r="W261" s="370">
        <v>0</v>
      </c>
      <c r="X261" s="370">
        <v>0</v>
      </c>
      <c r="Y261" s="370">
        <v>0</v>
      </c>
      <c r="Z261" s="370">
        <v>0</v>
      </c>
      <c r="AA261" s="370">
        <v>0</v>
      </c>
      <c r="AB261" s="370">
        <v>0</v>
      </c>
      <c r="AC261" s="370">
        <v>0</v>
      </c>
      <c r="AD261" s="370">
        <v>0</v>
      </c>
      <c r="AE261" s="370">
        <v>0</v>
      </c>
      <c r="AF261" s="370">
        <v>0</v>
      </c>
      <c r="AG261" s="370">
        <v>0</v>
      </c>
      <c r="AH261" s="370">
        <v>0</v>
      </c>
      <c r="AI261" s="370">
        <v>0</v>
      </c>
      <c r="AJ261" s="370">
        <v>0</v>
      </c>
      <c r="AK261" s="370">
        <v>0</v>
      </c>
      <c r="AL261" s="370">
        <v>0</v>
      </c>
      <c r="AM261" s="370">
        <v>0</v>
      </c>
      <c r="AN261" s="370">
        <v>0</v>
      </c>
      <c r="AO261" s="370">
        <v>0</v>
      </c>
      <c r="AP261" s="370">
        <v>0</v>
      </c>
      <c r="AQ261" s="370">
        <v>0</v>
      </c>
      <c r="AR261" s="370">
        <v>0</v>
      </c>
      <c r="AS261" s="370">
        <v>0</v>
      </c>
      <c r="AT261" s="370">
        <v>0</v>
      </c>
      <c r="AU261" s="370">
        <v>0</v>
      </c>
      <c r="AV261" s="370">
        <v>0</v>
      </c>
      <c r="AW261" s="370">
        <v>0</v>
      </c>
      <c r="AX261" s="370">
        <v>0</v>
      </c>
      <c r="AY261" s="370">
        <v>0</v>
      </c>
      <c r="AZ261" s="370">
        <v>0</v>
      </c>
      <c r="BA261" s="81"/>
    </row>
    <row r="262" spans="1:53" x14ac:dyDescent="0.25">
      <c r="A262" s="95" t="s">
        <v>333</v>
      </c>
      <c r="B262" s="95" t="s">
        <v>372</v>
      </c>
      <c r="C262" s="95" t="s">
        <v>320</v>
      </c>
      <c r="D262" s="95" t="s">
        <v>232</v>
      </c>
      <c r="E262" s="95" t="s">
        <v>284</v>
      </c>
      <c r="F262" s="95" t="s">
        <v>339</v>
      </c>
      <c r="G262" s="95"/>
      <c r="H262" s="95"/>
      <c r="I262" s="95"/>
      <c r="J262" s="95"/>
      <c r="K262" s="95"/>
      <c r="L262" s="95"/>
      <c r="M262" s="95"/>
      <c r="N262" s="95"/>
      <c r="O262" s="370">
        <v>0</v>
      </c>
      <c r="P262" s="370">
        <v>0</v>
      </c>
      <c r="Q262" s="370">
        <v>0</v>
      </c>
      <c r="R262" s="370">
        <v>0</v>
      </c>
      <c r="S262" s="370">
        <v>0</v>
      </c>
      <c r="T262" s="370">
        <v>0</v>
      </c>
      <c r="U262" s="370">
        <v>0</v>
      </c>
      <c r="V262" s="370">
        <v>0</v>
      </c>
      <c r="W262" s="370">
        <v>0</v>
      </c>
      <c r="X262" s="370">
        <v>0</v>
      </c>
      <c r="Y262" s="370">
        <v>0</v>
      </c>
      <c r="Z262" s="370"/>
      <c r="AA262" s="370"/>
      <c r="AB262" s="370"/>
      <c r="AC262" s="370"/>
      <c r="AD262" s="370"/>
      <c r="AE262" s="370"/>
      <c r="AF262" s="370"/>
      <c r="AG262" s="370"/>
      <c r="AH262" s="370"/>
      <c r="AI262" s="370"/>
      <c r="AJ262" s="370"/>
      <c r="AK262" s="370"/>
      <c r="AL262" s="370"/>
      <c r="AM262" s="370"/>
      <c r="AN262" s="370"/>
      <c r="AO262" s="370"/>
      <c r="AP262" s="370"/>
      <c r="AQ262" s="370"/>
      <c r="AR262" s="370"/>
      <c r="AS262" s="370"/>
      <c r="AT262" s="370"/>
      <c r="AU262" s="370"/>
      <c r="AV262" s="370"/>
      <c r="AW262" s="370"/>
      <c r="AX262" s="370"/>
      <c r="AY262" s="370"/>
      <c r="AZ262" s="370"/>
      <c r="BA262" s="81"/>
    </row>
    <row r="263" spans="1:53" x14ac:dyDescent="0.25">
      <c r="A263" s="95" t="s">
        <v>333</v>
      </c>
      <c r="B263" s="95" t="s">
        <v>372</v>
      </c>
      <c r="C263" s="95" t="s">
        <v>320</v>
      </c>
      <c r="D263" s="95" t="s">
        <v>114</v>
      </c>
      <c r="E263" s="95" t="s">
        <v>284</v>
      </c>
      <c r="F263" s="95" t="s">
        <v>339</v>
      </c>
      <c r="G263" s="95"/>
      <c r="H263" s="95"/>
      <c r="I263" s="95"/>
      <c r="J263" s="95"/>
      <c r="K263" s="95"/>
      <c r="L263" s="95"/>
      <c r="M263" s="95"/>
      <c r="N263" s="95"/>
      <c r="O263" s="370">
        <v>0</v>
      </c>
      <c r="P263" s="370">
        <v>0</v>
      </c>
      <c r="Q263" s="370">
        <v>0</v>
      </c>
      <c r="R263" s="370">
        <v>0</v>
      </c>
      <c r="S263" s="370">
        <v>0</v>
      </c>
      <c r="T263" s="370">
        <v>0</v>
      </c>
      <c r="U263" s="370">
        <v>0</v>
      </c>
      <c r="V263" s="370">
        <v>0</v>
      </c>
      <c r="W263" s="370">
        <v>0</v>
      </c>
      <c r="X263" s="370">
        <v>0</v>
      </c>
      <c r="Y263" s="370">
        <v>0</v>
      </c>
      <c r="Z263" s="370">
        <v>0</v>
      </c>
      <c r="AA263" s="370">
        <v>0</v>
      </c>
      <c r="AB263" s="370">
        <v>0</v>
      </c>
      <c r="AC263" s="370">
        <v>0</v>
      </c>
      <c r="AD263" s="370">
        <v>0</v>
      </c>
      <c r="AE263" s="370">
        <v>0</v>
      </c>
      <c r="AF263" s="370">
        <v>0</v>
      </c>
      <c r="AG263" s="370">
        <v>0</v>
      </c>
      <c r="AH263" s="370">
        <v>0</v>
      </c>
      <c r="AI263" s="370">
        <v>0</v>
      </c>
      <c r="AJ263" s="370">
        <v>0</v>
      </c>
      <c r="AK263" s="370">
        <v>0</v>
      </c>
      <c r="AL263" s="370">
        <v>0</v>
      </c>
      <c r="AM263" s="370">
        <v>0</v>
      </c>
      <c r="AN263" s="370">
        <v>0</v>
      </c>
      <c r="AO263" s="370">
        <v>0</v>
      </c>
      <c r="AP263" s="370">
        <v>0</v>
      </c>
      <c r="AQ263" s="370">
        <v>0</v>
      </c>
      <c r="AR263" s="370">
        <v>0</v>
      </c>
      <c r="AS263" s="370">
        <v>0</v>
      </c>
      <c r="AT263" s="370">
        <v>0</v>
      </c>
      <c r="AU263" s="370">
        <v>0</v>
      </c>
      <c r="AV263" s="370">
        <v>0</v>
      </c>
      <c r="AW263" s="370">
        <v>0</v>
      </c>
      <c r="AX263" s="370">
        <v>0</v>
      </c>
      <c r="AY263" s="370">
        <v>0</v>
      </c>
      <c r="AZ263" s="370">
        <v>0</v>
      </c>
      <c r="BA263" s="81"/>
    </row>
    <row r="264" spans="1:53" x14ac:dyDescent="0.25">
      <c r="A264" s="95" t="s">
        <v>333</v>
      </c>
      <c r="B264" s="95" t="s">
        <v>372</v>
      </c>
      <c r="C264" s="95" t="s">
        <v>320</v>
      </c>
      <c r="D264" s="95" t="s">
        <v>115</v>
      </c>
      <c r="E264" s="95" t="s">
        <v>284</v>
      </c>
      <c r="F264" s="95" t="s">
        <v>339</v>
      </c>
      <c r="G264" s="95"/>
      <c r="H264" s="95"/>
      <c r="I264" s="95"/>
      <c r="J264" s="95"/>
      <c r="K264" s="95"/>
      <c r="L264" s="95"/>
      <c r="M264" s="95"/>
      <c r="N264" s="95"/>
      <c r="O264" s="370">
        <v>0.1</v>
      </c>
      <c r="P264" s="370">
        <v>0.1</v>
      </c>
      <c r="Q264" s="370">
        <v>0.1</v>
      </c>
      <c r="R264" s="370">
        <v>0.1</v>
      </c>
      <c r="S264" s="370">
        <v>0.1</v>
      </c>
      <c r="T264" s="370">
        <v>0.1</v>
      </c>
      <c r="U264" s="370">
        <v>0.1</v>
      </c>
      <c r="V264" s="370">
        <v>0.1</v>
      </c>
      <c r="W264" s="370">
        <v>0.1</v>
      </c>
      <c r="X264" s="370">
        <v>0.1</v>
      </c>
      <c r="Y264" s="370">
        <v>0.1</v>
      </c>
      <c r="Z264" s="370">
        <v>0.1</v>
      </c>
      <c r="AA264" s="370">
        <v>0.1</v>
      </c>
      <c r="AB264" s="370">
        <v>0.16</v>
      </c>
      <c r="AC264" s="370">
        <v>0.22</v>
      </c>
      <c r="AD264" s="370">
        <v>0.28000000000000003</v>
      </c>
      <c r="AE264" s="370">
        <v>0.34</v>
      </c>
      <c r="AF264" s="370">
        <v>0.4</v>
      </c>
      <c r="AG264" s="370">
        <v>0.46</v>
      </c>
      <c r="AH264" s="370">
        <v>0.52</v>
      </c>
      <c r="AI264" s="370">
        <v>0.58000000000000007</v>
      </c>
      <c r="AJ264" s="370">
        <v>0.64000000000000012</v>
      </c>
      <c r="AK264" s="370">
        <v>0.70000000000000018</v>
      </c>
      <c r="AL264" s="370">
        <v>0.76000000000000023</v>
      </c>
      <c r="AM264" s="370">
        <v>0.82000000000000028</v>
      </c>
      <c r="AN264" s="370">
        <v>0.88000000000000034</v>
      </c>
      <c r="AO264" s="370">
        <v>0.94000000000000039</v>
      </c>
      <c r="AP264" s="370">
        <v>1</v>
      </c>
      <c r="AQ264" s="370">
        <v>1</v>
      </c>
      <c r="AR264" s="370">
        <v>1</v>
      </c>
      <c r="AS264" s="370">
        <v>1</v>
      </c>
      <c r="AT264" s="370">
        <v>1</v>
      </c>
      <c r="AU264" s="370">
        <v>1</v>
      </c>
      <c r="AV264" s="370">
        <v>1</v>
      </c>
      <c r="AW264" s="370">
        <v>1</v>
      </c>
      <c r="AX264" s="370">
        <v>1</v>
      </c>
      <c r="AY264" s="370">
        <v>1</v>
      </c>
      <c r="AZ264" s="370">
        <v>1</v>
      </c>
      <c r="BA264" s="81"/>
    </row>
    <row r="265" spans="1:53" x14ac:dyDescent="0.25">
      <c r="A265" s="95" t="s">
        <v>373</v>
      </c>
      <c r="B265" s="95" t="s">
        <v>374</v>
      </c>
      <c r="C265" s="95" t="s">
        <v>320</v>
      </c>
      <c r="D265" s="95" t="s">
        <v>103</v>
      </c>
      <c r="E265" s="95" t="s">
        <v>284</v>
      </c>
      <c r="F265" s="95" t="s">
        <v>339</v>
      </c>
      <c r="G265" s="95"/>
      <c r="H265" s="95"/>
      <c r="I265" s="95"/>
      <c r="J265" s="95"/>
      <c r="K265" s="95"/>
      <c r="L265" s="95"/>
      <c r="M265" s="95"/>
      <c r="N265" s="95"/>
      <c r="O265" s="370">
        <v>0.25</v>
      </c>
      <c r="P265" s="370">
        <v>0.25</v>
      </c>
      <c r="Q265" s="370">
        <v>0.25</v>
      </c>
      <c r="R265" s="370">
        <v>0.25</v>
      </c>
      <c r="S265" s="370">
        <v>0.25</v>
      </c>
      <c r="T265" s="370">
        <v>0.25</v>
      </c>
      <c r="U265" s="370">
        <v>0.25</v>
      </c>
      <c r="V265" s="370">
        <v>0.25</v>
      </c>
      <c r="W265" s="370">
        <v>0.25</v>
      </c>
      <c r="X265" s="370">
        <v>0.25</v>
      </c>
      <c r="Y265" s="370">
        <v>0.25</v>
      </c>
      <c r="Z265" s="370">
        <v>0.25</v>
      </c>
      <c r="AA265" s="370">
        <v>0.25</v>
      </c>
      <c r="AB265" s="370">
        <v>0.25</v>
      </c>
      <c r="AC265" s="370">
        <v>0.25</v>
      </c>
      <c r="AD265" s="370">
        <v>0.25</v>
      </c>
      <c r="AE265" s="370">
        <v>0.25</v>
      </c>
      <c r="AF265" s="370">
        <v>0.25</v>
      </c>
      <c r="AG265" s="370">
        <v>0.25</v>
      </c>
      <c r="AH265" s="370">
        <v>0.25</v>
      </c>
      <c r="AI265" s="370">
        <v>0.25</v>
      </c>
      <c r="AJ265" s="370">
        <v>0.25</v>
      </c>
      <c r="AK265" s="370">
        <v>0.25</v>
      </c>
      <c r="AL265" s="370">
        <v>0.25</v>
      </c>
      <c r="AM265" s="370">
        <v>0.25</v>
      </c>
      <c r="AN265" s="370">
        <v>0.25</v>
      </c>
      <c r="AO265" s="370">
        <v>0.25</v>
      </c>
      <c r="AP265" s="370">
        <v>0.25</v>
      </c>
      <c r="AQ265" s="370">
        <v>0.25</v>
      </c>
      <c r="AR265" s="370">
        <v>0.25</v>
      </c>
      <c r="AS265" s="370">
        <v>0.25</v>
      </c>
      <c r="AT265" s="370">
        <v>0.25</v>
      </c>
      <c r="AU265" s="370">
        <v>0.25</v>
      </c>
      <c r="AV265" s="370">
        <v>0.25</v>
      </c>
      <c r="AW265" s="370">
        <v>0.25</v>
      </c>
      <c r="AX265" s="370">
        <v>0.25</v>
      </c>
      <c r="AY265" s="370">
        <v>0.25</v>
      </c>
      <c r="AZ265" s="370">
        <v>0.25</v>
      </c>
      <c r="BA265" s="81"/>
    </row>
    <row r="266" spans="1:53" x14ac:dyDescent="0.25">
      <c r="A266" s="95" t="s">
        <v>373</v>
      </c>
      <c r="B266" s="95" t="s">
        <v>374</v>
      </c>
      <c r="C266" s="95" t="s">
        <v>320</v>
      </c>
      <c r="D266" s="95" t="s">
        <v>101</v>
      </c>
      <c r="E266" s="95" t="s">
        <v>284</v>
      </c>
      <c r="F266" s="95" t="s">
        <v>339</v>
      </c>
      <c r="G266" s="95"/>
      <c r="H266" s="95"/>
      <c r="I266" s="95"/>
      <c r="J266" s="95"/>
      <c r="K266" s="95"/>
      <c r="L266" s="95"/>
      <c r="M266" s="95"/>
      <c r="N266" s="95"/>
      <c r="O266" s="370">
        <v>0</v>
      </c>
      <c r="P266" s="370">
        <v>0</v>
      </c>
      <c r="Q266" s="370">
        <v>0</v>
      </c>
      <c r="R266" s="370">
        <v>0</v>
      </c>
      <c r="S266" s="370">
        <v>0</v>
      </c>
      <c r="T266" s="370">
        <v>0</v>
      </c>
      <c r="U266" s="370">
        <v>0</v>
      </c>
      <c r="V266" s="370">
        <v>0</v>
      </c>
      <c r="W266" s="370">
        <v>0</v>
      </c>
      <c r="X266" s="370">
        <v>0</v>
      </c>
      <c r="Y266" s="370">
        <v>0</v>
      </c>
      <c r="Z266" s="370">
        <v>0</v>
      </c>
      <c r="AA266" s="370">
        <v>0</v>
      </c>
      <c r="AB266" s="370">
        <v>0</v>
      </c>
      <c r="AC266" s="370">
        <v>0</v>
      </c>
      <c r="AD266" s="370">
        <v>0</v>
      </c>
      <c r="AE266" s="370">
        <v>0</v>
      </c>
      <c r="AF266" s="370">
        <v>0</v>
      </c>
      <c r="AG266" s="370">
        <v>0</v>
      </c>
      <c r="AH266" s="370">
        <v>0</v>
      </c>
      <c r="AI266" s="370">
        <v>0</v>
      </c>
      <c r="AJ266" s="370">
        <v>0</v>
      </c>
      <c r="AK266" s="370">
        <v>0</v>
      </c>
      <c r="AL266" s="370">
        <v>0</v>
      </c>
      <c r="AM266" s="370">
        <v>0</v>
      </c>
      <c r="AN266" s="370">
        <v>0</v>
      </c>
      <c r="AO266" s="370">
        <v>0</v>
      </c>
      <c r="AP266" s="370">
        <v>0</v>
      </c>
      <c r="AQ266" s="370">
        <v>0</v>
      </c>
      <c r="AR266" s="370">
        <v>0</v>
      </c>
      <c r="AS266" s="370">
        <v>0</v>
      </c>
      <c r="AT266" s="370">
        <v>0</v>
      </c>
      <c r="AU266" s="370">
        <v>0</v>
      </c>
      <c r="AV266" s="370">
        <v>0</v>
      </c>
      <c r="AW266" s="370">
        <v>0</v>
      </c>
      <c r="AX266" s="370">
        <v>0</v>
      </c>
      <c r="AY266" s="370">
        <v>0</v>
      </c>
      <c r="AZ266" s="370">
        <v>0</v>
      </c>
      <c r="BA266" s="81"/>
    </row>
    <row r="267" spans="1:53" x14ac:dyDescent="0.25">
      <c r="A267" s="95" t="s">
        <v>373</v>
      </c>
      <c r="B267" s="95" t="s">
        <v>374</v>
      </c>
      <c r="C267" s="95" t="s">
        <v>320</v>
      </c>
      <c r="D267" s="95" t="s">
        <v>232</v>
      </c>
      <c r="E267" s="95" t="s">
        <v>284</v>
      </c>
      <c r="F267" s="95" t="s">
        <v>339</v>
      </c>
      <c r="G267" s="95"/>
      <c r="H267" s="95"/>
      <c r="I267" s="95"/>
      <c r="J267" s="95"/>
      <c r="K267" s="95"/>
      <c r="L267" s="95"/>
      <c r="M267" s="95"/>
      <c r="N267" s="95"/>
      <c r="O267" s="370">
        <v>0</v>
      </c>
      <c r="P267" s="370">
        <v>0</v>
      </c>
      <c r="Q267" s="370">
        <v>0</v>
      </c>
      <c r="R267" s="370">
        <v>0</v>
      </c>
      <c r="S267" s="370">
        <v>0</v>
      </c>
      <c r="T267" s="370">
        <v>0</v>
      </c>
      <c r="U267" s="370">
        <v>0</v>
      </c>
      <c r="V267" s="370">
        <v>0</v>
      </c>
      <c r="W267" s="370">
        <v>0</v>
      </c>
      <c r="X267" s="370">
        <v>0</v>
      </c>
      <c r="Y267" s="370">
        <v>0</v>
      </c>
      <c r="Z267" s="370"/>
      <c r="AA267" s="370"/>
      <c r="AB267" s="370"/>
      <c r="AC267" s="370"/>
      <c r="AD267" s="370"/>
      <c r="AE267" s="370"/>
      <c r="AF267" s="370"/>
      <c r="AG267" s="370"/>
      <c r="AH267" s="370"/>
      <c r="AI267" s="370"/>
      <c r="AJ267" s="370"/>
      <c r="AK267" s="370"/>
      <c r="AL267" s="370"/>
      <c r="AM267" s="370"/>
      <c r="AN267" s="370"/>
      <c r="AO267" s="370"/>
      <c r="AP267" s="370"/>
      <c r="AQ267" s="370"/>
      <c r="AR267" s="370"/>
      <c r="AS267" s="370"/>
      <c r="AT267" s="370"/>
      <c r="AU267" s="370"/>
      <c r="AV267" s="370"/>
      <c r="AW267" s="370"/>
      <c r="AX267" s="370"/>
      <c r="AY267" s="370"/>
      <c r="AZ267" s="370"/>
      <c r="BA267" s="81"/>
    </row>
    <row r="268" spans="1:53" x14ac:dyDescent="0.25">
      <c r="A268" s="95" t="s">
        <v>373</v>
      </c>
      <c r="B268" s="95" t="s">
        <v>374</v>
      </c>
      <c r="C268" s="95" t="s">
        <v>320</v>
      </c>
      <c r="D268" s="95" t="s">
        <v>114</v>
      </c>
      <c r="E268" s="95" t="s">
        <v>284</v>
      </c>
      <c r="F268" s="95" t="s">
        <v>339</v>
      </c>
      <c r="G268" s="95"/>
      <c r="H268" s="95"/>
      <c r="I268" s="95"/>
      <c r="J268" s="95"/>
      <c r="K268" s="95"/>
      <c r="L268" s="95"/>
      <c r="M268" s="95"/>
      <c r="N268" s="95"/>
      <c r="O268" s="370">
        <v>0</v>
      </c>
      <c r="P268" s="370">
        <v>0</v>
      </c>
      <c r="Q268" s="370">
        <v>0</v>
      </c>
      <c r="R268" s="370">
        <v>0</v>
      </c>
      <c r="S268" s="370">
        <v>0</v>
      </c>
      <c r="T268" s="370">
        <v>0</v>
      </c>
      <c r="U268" s="370">
        <v>0</v>
      </c>
      <c r="V268" s="370">
        <v>0</v>
      </c>
      <c r="W268" s="370">
        <v>0</v>
      </c>
      <c r="X268" s="370">
        <v>0</v>
      </c>
      <c r="Y268" s="370">
        <v>0</v>
      </c>
      <c r="Z268" s="370">
        <v>0</v>
      </c>
      <c r="AA268" s="370">
        <v>0</v>
      </c>
      <c r="AB268" s="370">
        <v>0</v>
      </c>
      <c r="AC268" s="370">
        <v>0</v>
      </c>
      <c r="AD268" s="370">
        <v>0</v>
      </c>
      <c r="AE268" s="370">
        <v>0</v>
      </c>
      <c r="AF268" s="370">
        <v>0</v>
      </c>
      <c r="AG268" s="370">
        <v>0</v>
      </c>
      <c r="AH268" s="370">
        <v>0</v>
      </c>
      <c r="AI268" s="370">
        <v>0</v>
      </c>
      <c r="AJ268" s="370">
        <v>0</v>
      </c>
      <c r="AK268" s="370">
        <v>0</v>
      </c>
      <c r="AL268" s="370">
        <v>0</v>
      </c>
      <c r="AM268" s="370">
        <v>0</v>
      </c>
      <c r="AN268" s="370">
        <v>0</v>
      </c>
      <c r="AO268" s="370">
        <v>0</v>
      </c>
      <c r="AP268" s="370">
        <v>0</v>
      </c>
      <c r="AQ268" s="370">
        <v>0</v>
      </c>
      <c r="AR268" s="370">
        <v>0</v>
      </c>
      <c r="AS268" s="370">
        <v>0</v>
      </c>
      <c r="AT268" s="370">
        <v>0</v>
      </c>
      <c r="AU268" s="370">
        <v>0</v>
      </c>
      <c r="AV268" s="370">
        <v>0</v>
      </c>
      <c r="AW268" s="370">
        <v>0</v>
      </c>
      <c r="AX268" s="370">
        <v>0</v>
      </c>
      <c r="AY268" s="370">
        <v>0</v>
      </c>
      <c r="AZ268" s="370">
        <v>0</v>
      </c>
      <c r="BA268" s="81"/>
    </row>
    <row r="269" spans="1:53" x14ac:dyDescent="0.25">
      <c r="A269" s="95" t="s">
        <v>373</v>
      </c>
      <c r="B269" s="95" t="s">
        <v>374</v>
      </c>
      <c r="C269" s="95" t="s">
        <v>320</v>
      </c>
      <c r="D269" s="95" t="s">
        <v>115</v>
      </c>
      <c r="E269" s="95" t="s">
        <v>284</v>
      </c>
      <c r="F269" s="95" t="s">
        <v>339</v>
      </c>
      <c r="G269" s="95"/>
      <c r="H269" s="95"/>
      <c r="I269" s="95"/>
      <c r="J269" s="95"/>
      <c r="K269" s="95"/>
      <c r="L269" s="95"/>
      <c r="M269" s="95"/>
      <c r="N269" s="95"/>
      <c r="O269" s="370">
        <v>0.25</v>
      </c>
      <c r="P269" s="370">
        <v>0.25</v>
      </c>
      <c r="Q269" s="370">
        <v>0.25</v>
      </c>
      <c r="R269" s="370">
        <v>0.25</v>
      </c>
      <c r="S269" s="370">
        <v>0.25</v>
      </c>
      <c r="T269" s="370">
        <v>0.25</v>
      </c>
      <c r="U269" s="370">
        <v>0.25</v>
      </c>
      <c r="V269" s="370">
        <v>0.25</v>
      </c>
      <c r="W269" s="370">
        <v>0.25</v>
      </c>
      <c r="X269" s="370">
        <v>0.25</v>
      </c>
      <c r="Y269" s="370">
        <v>0.25</v>
      </c>
      <c r="Z269" s="370">
        <v>0.25</v>
      </c>
      <c r="AA269" s="370">
        <v>0.25</v>
      </c>
      <c r="AB269" s="370">
        <v>0.25</v>
      </c>
      <c r="AC269" s="370">
        <v>0.25</v>
      </c>
      <c r="AD269" s="370">
        <v>0.25</v>
      </c>
      <c r="AE269" s="370">
        <v>0.25</v>
      </c>
      <c r="AF269" s="370">
        <v>0.25</v>
      </c>
      <c r="AG269" s="370">
        <v>0.25</v>
      </c>
      <c r="AH269" s="370">
        <v>0.25</v>
      </c>
      <c r="AI269" s="370">
        <v>0.25</v>
      </c>
      <c r="AJ269" s="370">
        <v>0.25</v>
      </c>
      <c r="AK269" s="370">
        <v>0.25</v>
      </c>
      <c r="AL269" s="370">
        <v>0.25</v>
      </c>
      <c r="AM269" s="370">
        <v>0.25</v>
      </c>
      <c r="AN269" s="370">
        <v>0.25</v>
      </c>
      <c r="AO269" s="370">
        <v>0.25</v>
      </c>
      <c r="AP269" s="370">
        <v>0.25</v>
      </c>
      <c r="AQ269" s="370">
        <v>0.25</v>
      </c>
      <c r="AR269" s="370">
        <v>0.25</v>
      </c>
      <c r="AS269" s="370">
        <v>0.25</v>
      </c>
      <c r="AT269" s="370">
        <v>0.25</v>
      </c>
      <c r="AU269" s="370">
        <v>0.25</v>
      </c>
      <c r="AV269" s="370">
        <v>0.25</v>
      </c>
      <c r="AW269" s="370">
        <v>0.25</v>
      </c>
      <c r="AX269" s="370">
        <v>0.25</v>
      </c>
      <c r="AY269" s="370">
        <v>0.25</v>
      </c>
      <c r="AZ269" s="370">
        <v>0.25</v>
      </c>
      <c r="BA269" s="81"/>
    </row>
    <row r="270" spans="1:53" x14ac:dyDescent="0.25">
      <c r="A270" s="95" t="s">
        <v>333</v>
      </c>
      <c r="B270" s="95" t="s">
        <v>375</v>
      </c>
      <c r="C270" s="95" t="s">
        <v>335</v>
      </c>
      <c r="D270" s="95" t="s">
        <v>103</v>
      </c>
      <c r="E270" s="95" t="s">
        <v>284</v>
      </c>
      <c r="F270" s="95" t="s">
        <v>336</v>
      </c>
      <c r="G270" s="95">
        <v>13633</v>
      </c>
      <c r="H270" s="95">
        <v>13752</v>
      </c>
      <c r="I270" s="95">
        <v>13853</v>
      </c>
      <c r="J270" s="95">
        <v>14064</v>
      </c>
      <c r="K270" s="95">
        <v>14256</v>
      </c>
      <c r="L270" s="95">
        <v>14418</v>
      </c>
      <c r="M270" s="95">
        <v>14558</v>
      </c>
      <c r="N270" s="95">
        <v>14685</v>
      </c>
      <c r="O270" s="95">
        <v>14790</v>
      </c>
      <c r="P270" s="95">
        <v>14861</v>
      </c>
      <c r="Q270" s="95">
        <v>14914</v>
      </c>
      <c r="R270" s="95">
        <v>14943</v>
      </c>
      <c r="S270" s="95">
        <v>14965</v>
      </c>
      <c r="T270" s="95">
        <v>15031</v>
      </c>
      <c r="U270" s="95">
        <v>15088</v>
      </c>
      <c r="V270" s="95">
        <v>15112</v>
      </c>
      <c r="W270" s="95">
        <v>14695</v>
      </c>
      <c r="X270" s="95">
        <v>14282</v>
      </c>
      <c r="Y270" s="95">
        <v>13879</v>
      </c>
      <c r="Z270" s="95">
        <v>13487</v>
      </c>
      <c r="AA270" s="95">
        <v>13107</v>
      </c>
      <c r="AB270" s="95">
        <v>12736</v>
      </c>
      <c r="AC270" s="95">
        <v>12359</v>
      </c>
      <c r="AD270" s="95">
        <v>11990</v>
      </c>
      <c r="AE270" s="95">
        <v>11632</v>
      </c>
      <c r="AF270" s="95">
        <v>11285</v>
      </c>
      <c r="AG270" s="95">
        <v>11054</v>
      </c>
      <c r="AH270" s="95">
        <v>10827</v>
      </c>
      <c r="AI270" s="95">
        <v>10605</v>
      </c>
      <c r="AJ270" s="95">
        <v>10386</v>
      </c>
      <c r="AK270" s="95">
        <v>10172</v>
      </c>
      <c r="AL270" s="95">
        <v>9962</v>
      </c>
      <c r="AM270" s="95">
        <v>9757</v>
      </c>
      <c r="AN270" s="95">
        <v>9557</v>
      </c>
      <c r="AO270" s="95">
        <v>9361</v>
      </c>
      <c r="AP270" s="95">
        <v>9170</v>
      </c>
      <c r="AQ270" s="95">
        <v>9050</v>
      </c>
      <c r="AR270" s="95">
        <v>8931</v>
      </c>
      <c r="AS270" s="95">
        <v>8815</v>
      </c>
      <c r="AT270" s="95">
        <v>8699</v>
      </c>
      <c r="AU270" s="95">
        <v>8585</v>
      </c>
      <c r="AV270" s="95">
        <v>8473</v>
      </c>
      <c r="AW270" s="95">
        <v>8361</v>
      </c>
      <c r="AX270" s="95">
        <v>8251</v>
      </c>
      <c r="AY270" s="95">
        <v>8142</v>
      </c>
      <c r="AZ270" s="95">
        <v>8035</v>
      </c>
      <c r="BA270" s="95">
        <v>7929</v>
      </c>
    </row>
    <row r="271" spans="1:53" x14ac:dyDescent="0.25">
      <c r="A271" s="95" t="s">
        <v>333</v>
      </c>
      <c r="B271" s="95" t="s">
        <v>375</v>
      </c>
      <c r="C271" s="95" t="s">
        <v>335</v>
      </c>
      <c r="D271" s="95" t="s">
        <v>101</v>
      </c>
      <c r="E271" s="95" t="s">
        <v>284</v>
      </c>
      <c r="F271" s="95" t="s">
        <v>336</v>
      </c>
      <c r="G271" s="95">
        <v>13633</v>
      </c>
      <c r="H271" s="95">
        <v>13752</v>
      </c>
      <c r="I271" s="95">
        <v>13853</v>
      </c>
      <c r="J271" s="95">
        <v>14064</v>
      </c>
      <c r="K271" s="95">
        <v>14256</v>
      </c>
      <c r="L271" s="95">
        <v>14418</v>
      </c>
      <c r="M271" s="95">
        <v>14558</v>
      </c>
      <c r="N271" s="95">
        <v>14685</v>
      </c>
      <c r="O271" s="95">
        <v>14790</v>
      </c>
      <c r="P271" s="95">
        <v>14861</v>
      </c>
      <c r="Q271" s="95">
        <v>14914</v>
      </c>
      <c r="R271" s="95">
        <v>14943</v>
      </c>
      <c r="S271" s="95">
        <v>14965</v>
      </c>
      <c r="T271" s="95">
        <v>15031</v>
      </c>
      <c r="U271" s="95">
        <v>15088</v>
      </c>
      <c r="V271" s="95">
        <v>15096</v>
      </c>
      <c r="W271" s="95">
        <v>15121</v>
      </c>
      <c r="X271" s="95">
        <v>15135</v>
      </c>
      <c r="Y271" s="95">
        <v>15142</v>
      </c>
      <c r="Z271" s="95">
        <v>15144</v>
      </c>
      <c r="AA271" s="95">
        <v>15142</v>
      </c>
      <c r="AB271" s="95">
        <v>15134</v>
      </c>
      <c r="AC271" s="95">
        <v>15121</v>
      </c>
      <c r="AD271" s="95">
        <v>15095</v>
      </c>
      <c r="AE271" s="95">
        <v>15049</v>
      </c>
      <c r="AF271" s="95">
        <v>14997</v>
      </c>
      <c r="AG271" s="95">
        <v>14930</v>
      </c>
      <c r="AH271" s="95">
        <v>14857</v>
      </c>
      <c r="AI271" s="95">
        <v>14791</v>
      </c>
      <c r="AJ271" s="95">
        <v>14783</v>
      </c>
      <c r="AK271" s="95">
        <v>14773</v>
      </c>
      <c r="AL271" s="95">
        <v>14762</v>
      </c>
      <c r="AM271" s="95">
        <v>14748</v>
      </c>
      <c r="AN271" s="95">
        <v>14733</v>
      </c>
      <c r="AO271" s="95">
        <v>14716</v>
      </c>
      <c r="AP271" s="95">
        <v>14698</v>
      </c>
      <c r="AQ271" s="95">
        <v>14675</v>
      </c>
      <c r="AR271" s="95">
        <v>14651</v>
      </c>
      <c r="AS271" s="95">
        <v>14625</v>
      </c>
      <c r="AT271" s="95">
        <v>14598</v>
      </c>
      <c r="AU271" s="95">
        <v>14569</v>
      </c>
      <c r="AV271" s="95">
        <v>14538</v>
      </c>
      <c r="AW271" s="95">
        <v>14504</v>
      </c>
      <c r="AX271" s="95">
        <v>14469</v>
      </c>
      <c r="AY271" s="95">
        <v>14431</v>
      </c>
      <c r="AZ271" s="95">
        <v>14392</v>
      </c>
      <c r="BA271" s="95">
        <v>14353</v>
      </c>
    </row>
    <row r="272" spans="1:53" x14ac:dyDescent="0.25">
      <c r="A272" s="95" t="s">
        <v>333</v>
      </c>
      <c r="B272" s="95" t="s">
        <v>375</v>
      </c>
      <c r="C272" s="95" t="s">
        <v>335</v>
      </c>
      <c r="D272" s="95" t="s">
        <v>232</v>
      </c>
      <c r="E272" s="95" t="s">
        <v>284</v>
      </c>
      <c r="F272" s="95" t="s">
        <v>336</v>
      </c>
      <c r="G272" s="95">
        <v>13633</v>
      </c>
      <c r="H272" s="95">
        <v>13752</v>
      </c>
      <c r="I272" s="95">
        <v>13853</v>
      </c>
      <c r="J272" s="95">
        <v>14064</v>
      </c>
      <c r="K272" s="95">
        <v>14256</v>
      </c>
      <c r="L272" s="95">
        <v>14418</v>
      </c>
      <c r="M272" s="95">
        <v>14558</v>
      </c>
      <c r="N272" s="95">
        <v>14685</v>
      </c>
      <c r="O272" s="95">
        <v>14790</v>
      </c>
      <c r="P272" s="95">
        <v>14861</v>
      </c>
      <c r="Q272" s="95">
        <v>14914</v>
      </c>
      <c r="R272" s="95">
        <v>14943</v>
      </c>
      <c r="S272" s="95">
        <v>14965</v>
      </c>
      <c r="T272" s="95">
        <v>15031</v>
      </c>
      <c r="U272" s="95">
        <v>15088</v>
      </c>
      <c r="V272" s="95">
        <v>15133</v>
      </c>
      <c r="W272" s="95">
        <v>15169</v>
      </c>
      <c r="X272" s="95">
        <v>15195</v>
      </c>
      <c r="Y272" s="95">
        <v>15213</v>
      </c>
      <c r="Z272" s="95">
        <v>15227</v>
      </c>
      <c r="AA272" s="95"/>
      <c r="AB272" s="95"/>
      <c r="AC272" s="95"/>
      <c r="AD272" s="95"/>
      <c r="AE272" s="95"/>
      <c r="AF272" s="95"/>
      <c r="AG272" s="95"/>
      <c r="AH272" s="95"/>
      <c r="AI272" s="95"/>
      <c r="AJ272" s="95"/>
      <c r="AK272" s="95"/>
      <c r="AL272" s="95"/>
      <c r="AM272" s="95"/>
      <c r="AN272" s="95"/>
      <c r="AO272" s="95"/>
      <c r="AP272" s="95"/>
      <c r="AQ272" s="95"/>
      <c r="AR272" s="95"/>
      <c r="AS272" s="95"/>
      <c r="AT272" s="95"/>
      <c r="AU272" s="95"/>
      <c r="AV272" s="95"/>
      <c r="AW272" s="95"/>
      <c r="AX272" s="95"/>
      <c r="AY272" s="95"/>
      <c r="AZ272" s="95"/>
      <c r="BA272" s="95"/>
    </row>
    <row r="273" spans="1:53" x14ac:dyDescent="0.25">
      <c r="A273" s="95" t="s">
        <v>333</v>
      </c>
      <c r="B273" s="95" t="s">
        <v>375</v>
      </c>
      <c r="C273" s="95" t="s">
        <v>335</v>
      </c>
      <c r="D273" s="95" t="s">
        <v>114</v>
      </c>
      <c r="E273" s="95" t="s">
        <v>284</v>
      </c>
      <c r="F273" s="95" t="s">
        <v>336</v>
      </c>
      <c r="G273" s="95">
        <v>13633</v>
      </c>
      <c r="H273" s="95">
        <v>13752</v>
      </c>
      <c r="I273" s="95">
        <v>13853</v>
      </c>
      <c r="J273" s="95">
        <v>14064</v>
      </c>
      <c r="K273" s="95">
        <v>14256</v>
      </c>
      <c r="L273" s="95">
        <v>14418</v>
      </c>
      <c r="M273" s="95">
        <v>14558</v>
      </c>
      <c r="N273" s="95">
        <v>14685</v>
      </c>
      <c r="O273" s="95">
        <v>14790</v>
      </c>
      <c r="P273" s="95">
        <v>14861</v>
      </c>
      <c r="Q273" s="95">
        <v>14914</v>
      </c>
      <c r="R273" s="95">
        <v>14943</v>
      </c>
      <c r="S273" s="95">
        <v>14965</v>
      </c>
      <c r="T273" s="95">
        <v>15031</v>
      </c>
      <c r="U273" s="95">
        <v>15088</v>
      </c>
      <c r="V273" s="95">
        <v>15152</v>
      </c>
      <c r="W273" s="95">
        <v>15197</v>
      </c>
      <c r="X273" s="95">
        <v>15231</v>
      </c>
      <c r="Y273" s="95">
        <v>15258</v>
      </c>
      <c r="Z273" s="95">
        <v>15281</v>
      </c>
      <c r="AA273" s="95">
        <v>15300</v>
      </c>
      <c r="AB273" s="95">
        <v>15314</v>
      </c>
      <c r="AC273" s="95">
        <v>15323</v>
      </c>
      <c r="AD273" s="95">
        <v>15320</v>
      </c>
      <c r="AE273" s="95">
        <v>15297</v>
      </c>
      <c r="AF273" s="95">
        <v>15269</v>
      </c>
      <c r="AG273" s="95">
        <v>15225</v>
      </c>
      <c r="AH273" s="95">
        <v>15176</v>
      </c>
      <c r="AI273" s="95">
        <v>15122</v>
      </c>
      <c r="AJ273" s="95">
        <v>15109</v>
      </c>
      <c r="AK273" s="95">
        <v>15121</v>
      </c>
      <c r="AL273" s="95">
        <v>15131</v>
      </c>
      <c r="AM273" s="95">
        <v>15140</v>
      </c>
      <c r="AN273" s="95">
        <v>15147</v>
      </c>
      <c r="AO273" s="95">
        <v>15154</v>
      </c>
      <c r="AP273" s="95">
        <v>15159</v>
      </c>
      <c r="AQ273" s="95">
        <v>15160</v>
      </c>
      <c r="AR273" s="95">
        <v>15160</v>
      </c>
      <c r="AS273" s="95">
        <v>15158</v>
      </c>
      <c r="AT273" s="95">
        <v>15155</v>
      </c>
      <c r="AU273" s="95">
        <v>15151</v>
      </c>
      <c r="AV273" s="95">
        <v>15145</v>
      </c>
      <c r="AW273" s="95">
        <v>15137</v>
      </c>
      <c r="AX273" s="95">
        <v>15127</v>
      </c>
      <c r="AY273" s="95">
        <v>15115</v>
      </c>
      <c r="AZ273" s="95">
        <v>15102</v>
      </c>
      <c r="BA273" s="95">
        <v>15089</v>
      </c>
    </row>
    <row r="274" spans="1:53" x14ac:dyDescent="0.25">
      <c r="A274" s="95" t="s">
        <v>333</v>
      </c>
      <c r="B274" s="95" t="s">
        <v>375</v>
      </c>
      <c r="C274" s="95" t="s">
        <v>335</v>
      </c>
      <c r="D274" s="95" t="s">
        <v>115</v>
      </c>
      <c r="E274" s="95" t="s">
        <v>284</v>
      </c>
      <c r="F274" s="95" t="s">
        <v>336</v>
      </c>
      <c r="G274" s="95">
        <v>13633</v>
      </c>
      <c r="H274" s="95">
        <v>13752</v>
      </c>
      <c r="I274" s="95">
        <v>13853</v>
      </c>
      <c r="J274" s="95">
        <v>14064</v>
      </c>
      <c r="K274" s="95">
        <v>14256</v>
      </c>
      <c r="L274" s="95">
        <v>14418</v>
      </c>
      <c r="M274" s="95">
        <v>14558</v>
      </c>
      <c r="N274" s="95">
        <v>14685</v>
      </c>
      <c r="O274" s="95">
        <v>14790</v>
      </c>
      <c r="P274" s="95">
        <v>14861</v>
      </c>
      <c r="Q274" s="95">
        <v>14914</v>
      </c>
      <c r="R274" s="95">
        <v>14943</v>
      </c>
      <c r="S274" s="95">
        <v>14965</v>
      </c>
      <c r="T274" s="95">
        <v>15031</v>
      </c>
      <c r="U274" s="95">
        <v>15088</v>
      </c>
      <c r="V274" s="95">
        <v>15112</v>
      </c>
      <c r="W274" s="95">
        <v>15141</v>
      </c>
      <c r="X274" s="95">
        <v>15158</v>
      </c>
      <c r="Y274" s="95">
        <v>15166</v>
      </c>
      <c r="Z274" s="95">
        <v>15169</v>
      </c>
      <c r="AA274" s="95">
        <v>15167</v>
      </c>
      <c r="AB274" s="95">
        <v>15158</v>
      </c>
      <c r="AC274" s="95">
        <v>15120</v>
      </c>
      <c r="AD274" s="95">
        <v>15073</v>
      </c>
      <c r="AE274" s="95">
        <v>15019</v>
      </c>
      <c r="AF274" s="95">
        <v>14959</v>
      </c>
      <c r="AG274" s="95">
        <v>14883</v>
      </c>
      <c r="AH274" s="95">
        <v>14800</v>
      </c>
      <c r="AI274" s="95">
        <v>14761</v>
      </c>
      <c r="AJ274" s="95">
        <v>14745</v>
      </c>
      <c r="AK274" s="95">
        <v>14726</v>
      </c>
      <c r="AL274" s="95">
        <v>14705</v>
      </c>
      <c r="AM274" s="95">
        <v>14680</v>
      </c>
      <c r="AN274" s="95">
        <v>14653</v>
      </c>
      <c r="AO274" s="95">
        <v>14624</v>
      </c>
      <c r="AP274" s="95">
        <v>14593</v>
      </c>
      <c r="AQ274" s="95">
        <v>14537</v>
      </c>
      <c r="AR274" s="95">
        <v>14478</v>
      </c>
      <c r="AS274" s="95">
        <v>14416</v>
      </c>
      <c r="AT274" s="95">
        <v>14352</v>
      </c>
      <c r="AU274" s="95">
        <v>14284</v>
      </c>
      <c r="AV274" s="95">
        <v>14213</v>
      </c>
      <c r="AW274" s="95">
        <v>14139</v>
      </c>
      <c r="AX274" s="95">
        <v>14071</v>
      </c>
      <c r="AY274" s="95">
        <v>14089</v>
      </c>
      <c r="AZ274" s="95">
        <v>14107</v>
      </c>
      <c r="BA274" s="95">
        <v>14124</v>
      </c>
    </row>
    <row r="275" spans="1:53" x14ac:dyDescent="0.25">
      <c r="A275" s="95" t="s">
        <v>337</v>
      </c>
      <c r="B275" s="95" t="s">
        <v>376</v>
      </c>
      <c r="C275" s="95" t="s">
        <v>293</v>
      </c>
      <c r="D275" s="95" t="s">
        <v>103</v>
      </c>
      <c r="E275" s="95" t="s">
        <v>284</v>
      </c>
      <c r="F275" s="95" t="s">
        <v>339</v>
      </c>
      <c r="G275" s="95">
        <v>18.7</v>
      </c>
      <c r="H275" s="95">
        <v>18.8</v>
      </c>
      <c r="I275" s="95">
        <v>18.399999999999999</v>
      </c>
      <c r="J275" s="95">
        <v>18.2</v>
      </c>
      <c r="K275" s="95">
        <v>19.3</v>
      </c>
      <c r="L275" s="95">
        <v>19.8</v>
      </c>
      <c r="M275" s="95">
        <v>19</v>
      </c>
      <c r="N275" s="95">
        <v>19.2</v>
      </c>
      <c r="O275" s="95">
        <v>19.7</v>
      </c>
      <c r="P275" s="95">
        <v>19.100000000000001</v>
      </c>
      <c r="Q275" s="95">
        <v>19.399999999999999</v>
      </c>
      <c r="R275" s="95">
        <v>19.7</v>
      </c>
      <c r="S275" s="95">
        <v>19.899999999999999</v>
      </c>
      <c r="T275" s="95">
        <v>20.2</v>
      </c>
      <c r="U275" s="95">
        <v>19.8</v>
      </c>
      <c r="V275" s="95">
        <v>19.7</v>
      </c>
      <c r="W275" s="95">
        <v>19.600000000000001</v>
      </c>
      <c r="X275" s="95">
        <v>19.5</v>
      </c>
      <c r="Y275" s="95">
        <v>19.399999999999999</v>
      </c>
      <c r="Z275" s="95">
        <v>19.399999999999999</v>
      </c>
      <c r="AA275" s="95">
        <v>19.3</v>
      </c>
      <c r="AB275" s="95">
        <v>19.2</v>
      </c>
      <c r="AC275" s="95">
        <v>19.100000000000001</v>
      </c>
      <c r="AD275" s="95">
        <v>19</v>
      </c>
      <c r="AE275" s="95">
        <v>19</v>
      </c>
      <c r="AF275" s="95">
        <v>19</v>
      </c>
      <c r="AG275" s="95">
        <v>19.2</v>
      </c>
      <c r="AH275" s="95">
        <v>19.399999999999999</v>
      </c>
      <c r="AI275" s="95">
        <v>19.7</v>
      </c>
      <c r="AJ275" s="95">
        <v>20</v>
      </c>
      <c r="AK275" s="95">
        <v>20.3</v>
      </c>
      <c r="AL275" s="95">
        <v>20.6</v>
      </c>
      <c r="AM275" s="95">
        <v>20.9</v>
      </c>
      <c r="AN275" s="95">
        <v>21.2</v>
      </c>
      <c r="AO275" s="95">
        <v>21.5</v>
      </c>
      <c r="AP275" s="95">
        <v>21.8</v>
      </c>
      <c r="AQ275" s="95">
        <v>22.1</v>
      </c>
      <c r="AR275" s="95">
        <v>22.4</v>
      </c>
      <c r="AS275" s="95">
        <v>22.7</v>
      </c>
      <c r="AT275" s="95">
        <v>22.9</v>
      </c>
      <c r="AU275" s="95">
        <v>23.2</v>
      </c>
      <c r="AV275" s="95">
        <v>23.5</v>
      </c>
      <c r="AW275" s="95">
        <v>23.8</v>
      </c>
      <c r="AX275" s="95">
        <v>24.1</v>
      </c>
      <c r="AY275" s="95">
        <v>24.4</v>
      </c>
      <c r="AZ275" s="95">
        <v>24.6</v>
      </c>
      <c r="BA275" s="81"/>
    </row>
    <row r="276" spans="1:53" x14ac:dyDescent="0.25">
      <c r="A276" s="95" t="s">
        <v>337</v>
      </c>
      <c r="B276" s="95" t="s">
        <v>376</v>
      </c>
      <c r="C276" s="95" t="s">
        <v>293</v>
      </c>
      <c r="D276" s="95" t="s">
        <v>103</v>
      </c>
      <c r="E276" s="95" t="s">
        <v>284</v>
      </c>
      <c r="F276" s="95" t="s">
        <v>340</v>
      </c>
      <c r="G276" s="95">
        <v>7.8</v>
      </c>
      <c r="H276" s="95">
        <v>8.1999999999999993</v>
      </c>
      <c r="I276" s="95">
        <v>8</v>
      </c>
      <c r="J276" s="95">
        <v>8.1999999999999993</v>
      </c>
      <c r="K276" s="95">
        <v>8</v>
      </c>
      <c r="L276" s="95">
        <v>7.8</v>
      </c>
      <c r="M276" s="95">
        <v>7.8</v>
      </c>
      <c r="N276" s="95">
        <v>8</v>
      </c>
      <c r="O276" s="95">
        <v>7.9</v>
      </c>
      <c r="P276" s="95">
        <v>7.8</v>
      </c>
      <c r="Q276" s="95">
        <v>8.1999999999999993</v>
      </c>
      <c r="R276" s="95">
        <v>8.3000000000000007</v>
      </c>
      <c r="S276" s="95">
        <v>8.1</v>
      </c>
      <c r="T276" s="95">
        <v>8</v>
      </c>
      <c r="U276" s="95">
        <v>7.8</v>
      </c>
      <c r="V276" s="95">
        <v>7.8</v>
      </c>
      <c r="W276" s="95">
        <v>7.7</v>
      </c>
      <c r="X276" s="95">
        <v>7.6</v>
      </c>
      <c r="Y276" s="95">
        <v>7.5</v>
      </c>
      <c r="Z276" s="95">
        <v>7.4</v>
      </c>
      <c r="AA276" s="95">
        <v>7.3</v>
      </c>
      <c r="AB276" s="95">
        <v>7.2</v>
      </c>
      <c r="AC276" s="95">
        <v>7.1</v>
      </c>
      <c r="AD276" s="95">
        <v>7</v>
      </c>
      <c r="AE276" s="95">
        <v>6.9</v>
      </c>
      <c r="AF276" s="95">
        <v>6.8</v>
      </c>
      <c r="AG276" s="95">
        <v>6.8</v>
      </c>
      <c r="AH276" s="95">
        <v>6.8</v>
      </c>
      <c r="AI276" s="95">
        <v>6.8</v>
      </c>
      <c r="AJ276" s="95">
        <v>6.8</v>
      </c>
      <c r="AK276" s="95">
        <v>6.8</v>
      </c>
      <c r="AL276" s="95">
        <v>6.8</v>
      </c>
      <c r="AM276" s="95">
        <v>6.8</v>
      </c>
      <c r="AN276" s="95">
        <v>6.8</v>
      </c>
      <c r="AO276" s="95">
        <v>6.8</v>
      </c>
      <c r="AP276" s="95">
        <v>6.8</v>
      </c>
      <c r="AQ276" s="95">
        <v>6.8</v>
      </c>
      <c r="AR276" s="95">
        <v>6.9</v>
      </c>
      <c r="AS276" s="95">
        <v>6.9</v>
      </c>
      <c r="AT276" s="95">
        <v>6.9</v>
      </c>
      <c r="AU276" s="95">
        <v>7</v>
      </c>
      <c r="AV276" s="95">
        <v>7</v>
      </c>
      <c r="AW276" s="95">
        <v>7</v>
      </c>
      <c r="AX276" s="95">
        <v>7.1</v>
      </c>
      <c r="AY276" s="95">
        <v>7.1</v>
      </c>
      <c r="AZ276" s="95">
        <v>7.2</v>
      </c>
      <c r="BA276" s="81"/>
    </row>
    <row r="277" spans="1:53" x14ac:dyDescent="0.25">
      <c r="A277" s="95" t="s">
        <v>337</v>
      </c>
      <c r="B277" s="95" t="s">
        <v>376</v>
      </c>
      <c r="C277" s="95" t="s">
        <v>293</v>
      </c>
      <c r="D277" s="95" t="s">
        <v>103</v>
      </c>
      <c r="E277" s="95" t="s">
        <v>284</v>
      </c>
      <c r="F277" s="95" t="s">
        <v>341</v>
      </c>
      <c r="G277" s="95">
        <v>11</v>
      </c>
      <c r="H277" s="95">
        <v>10.5</v>
      </c>
      <c r="I277" s="95">
        <v>10.6</v>
      </c>
      <c r="J277" s="95">
        <v>11</v>
      </c>
      <c r="K277" s="95">
        <v>10.5</v>
      </c>
      <c r="L277" s="95">
        <v>10.7</v>
      </c>
      <c r="M277" s="95">
        <v>11.4</v>
      </c>
      <c r="N277" s="95">
        <v>11.4</v>
      </c>
      <c r="O277" s="95">
        <v>11.5</v>
      </c>
      <c r="P277" s="95">
        <v>11.8</v>
      </c>
      <c r="Q277" s="95">
        <v>11.7</v>
      </c>
      <c r="R277" s="95">
        <v>11.1</v>
      </c>
      <c r="S277" s="95">
        <v>11.9</v>
      </c>
      <c r="T277" s="95">
        <v>10.199999999999999</v>
      </c>
      <c r="U277" s="95">
        <v>10</v>
      </c>
      <c r="V277" s="95">
        <v>9.9</v>
      </c>
      <c r="W277" s="95">
        <v>9.8000000000000007</v>
      </c>
      <c r="X277" s="95">
        <v>9.8000000000000007</v>
      </c>
      <c r="Y277" s="95">
        <v>9.6999999999999993</v>
      </c>
      <c r="Z277" s="95">
        <v>9.6</v>
      </c>
      <c r="AA277" s="95">
        <v>9.5</v>
      </c>
      <c r="AB277" s="95">
        <v>9.5</v>
      </c>
      <c r="AC277" s="95">
        <v>9.5</v>
      </c>
      <c r="AD277" s="95">
        <v>9.4</v>
      </c>
      <c r="AE277" s="95">
        <v>9.5</v>
      </c>
      <c r="AF277" s="95">
        <v>9.5</v>
      </c>
      <c r="AG277" s="95">
        <v>9.6999999999999993</v>
      </c>
      <c r="AH277" s="95">
        <v>9.8000000000000007</v>
      </c>
      <c r="AI277" s="95">
        <v>10</v>
      </c>
      <c r="AJ277" s="95">
        <v>10.199999999999999</v>
      </c>
      <c r="AK277" s="95">
        <v>10.4</v>
      </c>
      <c r="AL277" s="95">
        <v>10.6</v>
      </c>
      <c r="AM277" s="95">
        <v>10.7</v>
      </c>
      <c r="AN277" s="95">
        <v>10.9</v>
      </c>
      <c r="AO277" s="95">
        <v>11.1</v>
      </c>
      <c r="AP277" s="95">
        <v>11.3</v>
      </c>
      <c r="AQ277" s="95">
        <v>11.4</v>
      </c>
      <c r="AR277" s="95">
        <v>11.6</v>
      </c>
      <c r="AS277" s="95">
        <v>11.8</v>
      </c>
      <c r="AT277" s="95">
        <v>11.9</v>
      </c>
      <c r="AU277" s="95">
        <v>12.1</v>
      </c>
      <c r="AV277" s="95">
        <v>12.3</v>
      </c>
      <c r="AW277" s="95">
        <v>12.4</v>
      </c>
      <c r="AX277" s="95">
        <v>12.6</v>
      </c>
      <c r="AY277" s="95">
        <v>12.7</v>
      </c>
      <c r="AZ277" s="95">
        <v>12.8</v>
      </c>
      <c r="BA277" s="81"/>
    </row>
    <row r="278" spans="1:53" x14ac:dyDescent="0.25">
      <c r="A278" s="95" t="s">
        <v>337</v>
      </c>
      <c r="B278" s="95" t="s">
        <v>376</v>
      </c>
      <c r="C278" s="95" t="s">
        <v>293</v>
      </c>
      <c r="D278" s="95" t="s">
        <v>101</v>
      </c>
      <c r="E278" s="95" t="s">
        <v>284</v>
      </c>
      <c r="F278" s="95" t="s">
        <v>339</v>
      </c>
      <c r="G278" s="95">
        <v>18.7</v>
      </c>
      <c r="H278" s="95">
        <v>18.8</v>
      </c>
      <c r="I278" s="95">
        <v>18.399999999999999</v>
      </c>
      <c r="J278" s="95">
        <v>18.2</v>
      </c>
      <c r="K278" s="95">
        <v>19.3</v>
      </c>
      <c r="L278" s="95">
        <v>19.8</v>
      </c>
      <c r="M278" s="95">
        <v>19</v>
      </c>
      <c r="N278" s="95">
        <v>19.2</v>
      </c>
      <c r="O278" s="95">
        <v>19.7</v>
      </c>
      <c r="P278" s="95">
        <v>19.100000000000001</v>
      </c>
      <c r="Q278" s="95">
        <v>19.399999999999999</v>
      </c>
      <c r="R278" s="95">
        <v>19.7</v>
      </c>
      <c r="S278" s="95">
        <v>19.899999999999999</v>
      </c>
      <c r="T278" s="95">
        <v>20.2</v>
      </c>
      <c r="U278" s="95">
        <v>19.899999999999999</v>
      </c>
      <c r="V278" s="95">
        <v>20</v>
      </c>
      <c r="W278" s="95">
        <v>20</v>
      </c>
      <c r="X278" s="95">
        <v>20</v>
      </c>
      <c r="Y278" s="95">
        <v>20</v>
      </c>
      <c r="Z278" s="95">
        <v>20</v>
      </c>
      <c r="AA278" s="95">
        <v>20</v>
      </c>
      <c r="AB278" s="95">
        <v>19.899999999999999</v>
      </c>
      <c r="AC278" s="95">
        <v>19.8</v>
      </c>
      <c r="AD278" s="95">
        <v>19.7</v>
      </c>
      <c r="AE278" s="95">
        <v>19.600000000000001</v>
      </c>
      <c r="AF278" s="95">
        <v>19.600000000000001</v>
      </c>
      <c r="AG278" s="95">
        <v>19.600000000000001</v>
      </c>
      <c r="AH278" s="95">
        <v>19.600000000000001</v>
      </c>
      <c r="AI278" s="95">
        <v>19.600000000000001</v>
      </c>
      <c r="AJ278" s="95">
        <v>19.7</v>
      </c>
      <c r="AK278" s="95">
        <v>19.7</v>
      </c>
      <c r="AL278" s="95">
        <v>19.8</v>
      </c>
      <c r="AM278" s="95">
        <v>19.899999999999999</v>
      </c>
      <c r="AN278" s="95">
        <v>20.100000000000001</v>
      </c>
      <c r="AO278" s="95">
        <v>20.2</v>
      </c>
      <c r="AP278" s="95">
        <v>20.399999999999999</v>
      </c>
      <c r="AQ278" s="95">
        <v>20.6</v>
      </c>
      <c r="AR278" s="95">
        <v>20.9</v>
      </c>
      <c r="AS278" s="95">
        <v>21.1</v>
      </c>
      <c r="AT278" s="95">
        <v>21.3</v>
      </c>
      <c r="AU278" s="95">
        <v>21.5</v>
      </c>
      <c r="AV278" s="95">
        <v>21.7</v>
      </c>
      <c r="AW278" s="95">
        <v>21.9</v>
      </c>
      <c r="AX278" s="95">
        <v>22.1</v>
      </c>
      <c r="AY278" s="95">
        <v>22.2</v>
      </c>
      <c r="AZ278" s="95">
        <v>22.4</v>
      </c>
      <c r="BA278" s="81"/>
    </row>
    <row r="279" spans="1:53" x14ac:dyDescent="0.25">
      <c r="A279" s="95" t="s">
        <v>337</v>
      </c>
      <c r="B279" s="95" t="s">
        <v>376</v>
      </c>
      <c r="C279" s="95" t="s">
        <v>293</v>
      </c>
      <c r="D279" s="95" t="s">
        <v>101</v>
      </c>
      <c r="E279" s="95" t="s">
        <v>284</v>
      </c>
      <c r="F279" s="95" t="s">
        <v>340</v>
      </c>
      <c r="G279" s="217">
        <v>7.8</v>
      </c>
      <c r="H279" s="217">
        <v>8.1999999999999993</v>
      </c>
      <c r="I279" s="217">
        <v>8</v>
      </c>
      <c r="J279" s="217">
        <v>8.1999999999999993</v>
      </c>
      <c r="K279" s="217">
        <v>8</v>
      </c>
      <c r="L279" s="217">
        <v>7.8</v>
      </c>
      <c r="M279" s="217">
        <v>7.8</v>
      </c>
      <c r="N279" s="217">
        <v>8</v>
      </c>
      <c r="O279" s="217">
        <v>7.9</v>
      </c>
      <c r="P279" s="217">
        <v>7.8</v>
      </c>
      <c r="Q279" s="217">
        <v>8.1999999999999993</v>
      </c>
      <c r="R279" s="217">
        <v>8.3000000000000007</v>
      </c>
      <c r="S279" s="217">
        <v>8.1</v>
      </c>
      <c r="T279" s="217">
        <v>8</v>
      </c>
      <c r="U279" s="217">
        <v>7.8</v>
      </c>
      <c r="V279" s="217">
        <v>7.9</v>
      </c>
      <c r="W279" s="217">
        <v>7.8</v>
      </c>
      <c r="X279" s="217">
        <v>7.8</v>
      </c>
      <c r="Y279" s="217">
        <v>7.8</v>
      </c>
      <c r="Z279" s="217">
        <v>7.7</v>
      </c>
      <c r="AA279" s="217">
        <v>7.7</v>
      </c>
      <c r="AB279" s="217">
        <v>7.6</v>
      </c>
      <c r="AC279" s="217">
        <v>7.6</v>
      </c>
      <c r="AD279" s="217">
        <v>7.5</v>
      </c>
      <c r="AE279" s="217">
        <v>7.5</v>
      </c>
      <c r="AF279" s="217">
        <v>7.5</v>
      </c>
      <c r="AG279" s="217">
        <v>7.5</v>
      </c>
      <c r="AH279" s="217">
        <v>7.5</v>
      </c>
      <c r="AI279" s="217">
        <v>7.4</v>
      </c>
      <c r="AJ279" s="217">
        <v>7.4</v>
      </c>
      <c r="AK279" s="217">
        <v>7.4</v>
      </c>
      <c r="AL279" s="217">
        <v>7.4</v>
      </c>
      <c r="AM279" s="217">
        <v>7.4</v>
      </c>
      <c r="AN279" s="217">
        <v>7.4</v>
      </c>
      <c r="AO279" s="217">
        <v>7.4</v>
      </c>
      <c r="AP279" s="217">
        <v>7.4</v>
      </c>
      <c r="AQ279" s="217">
        <v>7.5</v>
      </c>
      <c r="AR279" s="217">
        <v>7.5</v>
      </c>
      <c r="AS279" s="217">
        <v>7.5</v>
      </c>
      <c r="AT279" s="217">
        <v>7.5</v>
      </c>
      <c r="AU279" s="217">
        <v>7.6</v>
      </c>
      <c r="AV279" s="217">
        <v>7.6</v>
      </c>
      <c r="AW279" s="217">
        <v>7.6</v>
      </c>
      <c r="AX279" s="217">
        <v>7.6</v>
      </c>
      <c r="AY279" s="217">
        <v>7.6</v>
      </c>
      <c r="AZ279" s="217">
        <v>7.7</v>
      </c>
      <c r="BA279" s="81"/>
    </row>
    <row r="280" spans="1:53" x14ac:dyDescent="0.25">
      <c r="A280" s="95" t="s">
        <v>337</v>
      </c>
      <c r="B280" s="95" t="s">
        <v>376</v>
      </c>
      <c r="C280" s="95" t="s">
        <v>293</v>
      </c>
      <c r="D280" s="95" t="s">
        <v>101</v>
      </c>
      <c r="E280" s="95" t="s">
        <v>284</v>
      </c>
      <c r="F280" s="95" t="s">
        <v>341</v>
      </c>
      <c r="G280" s="95">
        <v>11</v>
      </c>
      <c r="H280" s="95">
        <v>10.5</v>
      </c>
      <c r="I280" s="95">
        <v>10.6</v>
      </c>
      <c r="J280" s="95">
        <v>11</v>
      </c>
      <c r="K280" s="95">
        <v>10.5</v>
      </c>
      <c r="L280" s="95">
        <v>10.7</v>
      </c>
      <c r="M280" s="95">
        <v>11.4</v>
      </c>
      <c r="N280" s="95">
        <v>11.4</v>
      </c>
      <c r="O280" s="95">
        <v>11.5</v>
      </c>
      <c r="P280" s="95">
        <v>11.8</v>
      </c>
      <c r="Q280" s="95">
        <v>11.7</v>
      </c>
      <c r="R280" s="95">
        <v>11.1</v>
      </c>
      <c r="S280" s="95">
        <v>11.9</v>
      </c>
      <c r="T280" s="95">
        <v>10.199999999999999</v>
      </c>
      <c r="U280" s="95">
        <v>10</v>
      </c>
      <c r="V280" s="95">
        <v>10</v>
      </c>
      <c r="W280" s="95">
        <v>10</v>
      </c>
      <c r="X280" s="95">
        <v>10</v>
      </c>
      <c r="Y280" s="95">
        <v>9.9</v>
      </c>
      <c r="Z280" s="95">
        <v>9.9</v>
      </c>
      <c r="AA280" s="95">
        <v>9.8000000000000007</v>
      </c>
      <c r="AB280" s="95">
        <v>9.8000000000000007</v>
      </c>
      <c r="AC280" s="95">
        <v>9.6999999999999993</v>
      </c>
      <c r="AD280" s="95">
        <v>9.6999999999999993</v>
      </c>
      <c r="AE280" s="95">
        <v>9.6999999999999993</v>
      </c>
      <c r="AF280" s="95">
        <v>9.6</v>
      </c>
      <c r="AG280" s="95">
        <v>9.6</v>
      </c>
      <c r="AH280" s="95">
        <v>9.6999999999999993</v>
      </c>
      <c r="AI280" s="95">
        <v>9.6999999999999993</v>
      </c>
      <c r="AJ280" s="95">
        <v>9.6999999999999993</v>
      </c>
      <c r="AK280" s="95">
        <v>9.8000000000000007</v>
      </c>
      <c r="AL280" s="95">
        <v>9.8000000000000007</v>
      </c>
      <c r="AM280" s="95">
        <v>9.9</v>
      </c>
      <c r="AN280" s="95">
        <v>10</v>
      </c>
      <c r="AO280" s="95">
        <v>10</v>
      </c>
      <c r="AP280" s="95">
        <v>10.1</v>
      </c>
      <c r="AQ280" s="95">
        <v>10.3</v>
      </c>
      <c r="AR280" s="95">
        <v>10.4</v>
      </c>
      <c r="AS280" s="95">
        <v>10.5</v>
      </c>
      <c r="AT280" s="95">
        <v>10.6</v>
      </c>
      <c r="AU280" s="95">
        <v>10.7</v>
      </c>
      <c r="AV280" s="95">
        <v>10.9</v>
      </c>
      <c r="AW280" s="95">
        <v>11</v>
      </c>
      <c r="AX280" s="95">
        <v>11</v>
      </c>
      <c r="AY280" s="95">
        <v>11.1</v>
      </c>
      <c r="AZ280" s="95">
        <v>11.2</v>
      </c>
      <c r="BA280" s="81"/>
    </row>
    <row r="281" spans="1:53" x14ac:dyDescent="0.25">
      <c r="A281" s="95" t="s">
        <v>337</v>
      </c>
      <c r="B281" s="95" t="s">
        <v>376</v>
      </c>
      <c r="C281" s="95" t="s">
        <v>293</v>
      </c>
      <c r="D281" s="95" t="s">
        <v>232</v>
      </c>
      <c r="E281" s="95" t="s">
        <v>284</v>
      </c>
      <c r="F281" s="95" t="s">
        <v>339</v>
      </c>
      <c r="G281" s="95">
        <v>18.7</v>
      </c>
      <c r="H281" s="95">
        <v>18.8</v>
      </c>
      <c r="I281" s="95">
        <v>18.399999999999999</v>
      </c>
      <c r="J281" s="95">
        <v>18.2</v>
      </c>
      <c r="K281" s="95">
        <v>19.3</v>
      </c>
      <c r="L281" s="95">
        <v>19.8</v>
      </c>
      <c r="M281" s="95">
        <v>19</v>
      </c>
      <c r="N281" s="95">
        <v>19.2</v>
      </c>
      <c r="O281" s="95">
        <v>19.7</v>
      </c>
      <c r="P281" s="95">
        <v>19.100000000000001</v>
      </c>
      <c r="Q281" s="95">
        <v>19.399999999999999</v>
      </c>
      <c r="R281" s="95">
        <v>19.7</v>
      </c>
      <c r="S281" s="95">
        <v>19.899999999999999</v>
      </c>
      <c r="T281" s="95">
        <v>20.2</v>
      </c>
      <c r="U281" s="95">
        <v>19.8</v>
      </c>
      <c r="V281" s="95">
        <v>19.8</v>
      </c>
      <c r="W281" s="95">
        <v>19.7</v>
      </c>
      <c r="X281" s="95">
        <v>19.7</v>
      </c>
      <c r="Y281" s="95">
        <v>19.7</v>
      </c>
      <c r="Z281" s="95"/>
      <c r="AA281" s="95"/>
      <c r="AB281" s="95"/>
      <c r="AC281" s="95"/>
      <c r="AD281" s="95"/>
      <c r="AE281" s="95"/>
      <c r="AF281" s="95"/>
      <c r="AG281" s="95"/>
      <c r="AH281" s="95"/>
      <c r="AI281" s="95"/>
      <c r="AJ281" s="95"/>
      <c r="AK281" s="95"/>
      <c r="AL281" s="95"/>
      <c r="AM281" s="95"/>
      <c r="AN281" s="95"/>
      <c r="AO281" s="95"/>
      <c r="AP281" s="95"/>
      <c r="AQ281" s="95"/>
      <c r="AR281" s="95"/>
      <c r="AS281" s="95"/>
      <c r="AT281" s="95"/>
      <c r="AU281" s="95"/>
      <c r="AV281" s="95"/>
      <c r="AW281" s="95"/>
      <c r="AX281" s="95"/>
      <c r="AY281" s="95"/>
      <c r="AZ281" s="95"/>
      <c r="BA281" s="81"/>
    </row>
    <row r="282" spans="1:53" x14ac:dyDescent="0.25">
      <c r="A282" s="95" t="s">
        <v>337</v>
      </c>
      <c r="B282" s="95" t="s">
        <v>376</v>
      </c>
      <c r="C282" s="95" t="s">
        <v>293</v>
      </c>
      <c r="D282" s="95" t="s">
        <v>232</v>
      </c>
      <c r="E282" s="95" t="s">
        <v>284</v>
      </c>
      <c r="F282" s="95" t="s">
        <v>340</v>
      </c>
      <c r="G282" s="95">
        <v>7.8</v>
      </c>
      <c r="H282" s="95">
        <v>8.1999999999999993</v>
      </c>
      <c r="I282" s="95">
        <v>8</v>
      </c>
      <c r="J282" s="95">
        <v>8.1999999999999993</v>
      </c>
      <c r="K282" s="95">
        <v>8</v>
      </c>
      <c r="L282" s="95">
        <v>7.8</v>
      </c>
      <c r="M282" s="95">
        <v>7.8</v>
      </c>
      <c r="N282" s="95">
        <v>8</v>
      </c>
      <c r="O282" s="95">
        <v>7.9</v>
      </c>
      <c r="P282" s="95">
        <v>7.8</v>
      </c>
      <c r="Q282" s="95">
        <v>8.1999999999999993</v>
      </c>
      <c r="R282" s="95">
        <v>8.3000000000000007</v>
      </c>
      <c r="S282" s="95">
        <v>8.1</v>
      </c>
      <c r="T282" s="95">
        <v>8</v>
      </c>
      <c r="U282" s="95">
        <v>7.8</v>
      </c>
      <c r="V282" s="95">
        <v>7.8</v>
      </c>
      <c r="W282" s="95">
        <v>7.7</v>
      </c>
      <c r="X282" s="95">
        <v>7.7</v>
      </c>
      <c r="Y282" s="95">
        <v>7.6</v>
      </c>
      <c r="Z282" s="95"/>
      <c r="AA282" s="95"/>
      <c r="AB282" s="95"/>
      <c r="AC282" s="95"/>
      <c r="AD282" s="95"/>
      <c r="AE282" s="95"/>
      <c r="AF282" s="95"/>
      <c r="AG282" s="95"/>
      <c r="AH282" s="95"/>
      <c r="AI282" s="95"/>
      <c r="AJ282" s="95"/>
      <c r="AK282" s="95"/>
      <c r="AL282" s="95"/>
      <c r="AM282" s="95"/>
      <c r="AN282" s="95"/>
      <c r="AO282" s="95"/>
      <c r="AP282" s="95"/>
      <c r="AQ282" s="95"/>
      <c r="AR282" s="95"/>
      <c r="AS282" s="95"/>
      <c r="AT282" s="95"/>
      <c r="AU282" s="95"/>
      <c r="AV282" s="95"/>
      <c r="AW282" s="95"/>
      <c r="AX282" s="95"/>
      <c r="AY282" s="95"/>
      <c r="AZ282" s="95"/>
      <c r="BA282" s="81"/>
    </row>
    <row r="283" spans="1:53" x14ac:dyDescent="0.25">
      <c r="A283" s="95" t="s">
        <v>337</v>
      </c>
      <c r="B283" s="95" t="s">
        <v>376</v>
      </c>
      <c r="C283" s="95" t="s">
        <v>293</v>
      </c>
      <c r="D283" s="95" t="s">
        <v>232</v>
      </c>
      <c r="E283" s="95" t="s">
        <v>284</v>
      </c>
      <c r="F283" s="95" t="s">
        <v>341</v>
      </c>
      <c r="G283" s="95">
        <v>11</v>
      </c>
      <c r="H283" s="95">
        <v>10.5</v>
      </c>
      <c r="I283" s="95">
        <v>10.6</v>
      </c>
      <c r="J283" s="95">
        <v>11</v>
      </c>
      <c r="K283" s="95">
        <v>10.5</v>
      </c>
      <c r="L283" s="95">
        <v>10.7</v>
      </c>
      <c r="M283" s="95">
        <v>11.4</v>
      </c>
      <c r="N283" s="95">
        <v>11.4</v>
      </c>
      <c r="O283" s="95">
        <v>11.5</v>
      </c>
      <c r="P283" s="95">
        <v>11.8</v>
      </c>
      <c r="Q283" s="95">
        <v>11.7</v>
      </c>
      <c r="R283" s="95">
        <v>11.1</v>
      </c>
      <c r="S283" s="95">
        <v>11.9</v>
      </c>
      <c r="T283" s="95">
        <v>10.199999999999999</v>
      </c>
      <c r="U283" s="95">
        <v>10</v>
      </c>
      <c r="V283" s="95">
        <v>9.9</v>
      </c>
      <c r="W283" s="95">
        <v>9.9</v>
      </c>
      <c r="X283" s="95">
        <v>9.8000000000000007</v>
      </c>
      <c r="Y283" s="95">
        <v>9.8000000000000007</v>
      </c>
      <c r="Z283" s="95"/>
      <c r="AA283" s="95"/>
      <c r="AB283" s="95"/>
      <c r="AC283" s="95"/>
      <c r="AD283" s="95"/>
      <c r="AE283" s="95"/>
      <c r="AF283" s="95"/>
      <c r="AG283" s="95"/>
      <c r="AH283" s="95"/>
      <c r="AI283" s="95"/>
      <c r="AJ283" s="95"/>
      <c r="AK283" s="95"/>
      <c r="AL283" s="95"/>
      <c r="AM283" s="95"/>
      <c r="AN283" s="95"/>
      <c r="AO283" s="95"/>
      <c r="AP283" s="95"/>
      <c r="AQ283" s="95"/>
      <c r="AR283" s="95"/>
      <c r="AS283" s="95"/>
      <c r="AT283" s="95"/>
      <c r="AU283" s="95"/>
      <c r="AV283" s="95"/>
      <c r="AW283" s="95"/>
      <c r="AX283" s="95"/>
      <c r="AY283" s="95"/>
      <c r="AZ283" s="95"/>
      <c r="BA283" s="81"/>
    </row>
    <row r="284" spans="1:53" x14ac:dyDescent="0.25">
      <c r="A284" s="95" t="s">
        <v>337</v>
      </c>
      <c r="B284" s="95" t="s">
        <v>376</v>
      </c>
      <c r="C284" s="95" t="s">
        <v>293</v>
      </c>
      <c r="D284" s="95" t="s">
        <v>114</v>
      </c>
      <c r="E284" s="95" t="s">
        <v>284</v>
      </c>
      <c r="F284" s="95" t="s">
        <v>339</v>
      </c>
      <c r="G284" s="95">
        <v>18.7</v>
      </c>
      <c r="H284" s="95">
        <v>18.8</v>
      </c>
      <c r="I284" s="95">
        <v>18.399999999999999</v>
      </c>
      <c r="J284" s="95">
        <v>18.2</v>
      </c>
      <c r="K284" s="95">
        <v>19.3</v>
      </c>
      <c r="L284" s="95">
        <v>19.8</v>
      </c>
      <c r="M284" s="95">
        <v>19</v>
      </c>
      <c r="N284" s="95">
        <v>19.2</v>
      </c>
      <c r="O284" s="95">
        <v>19.7</v>
      </c>
      <c r="P284" s="95">
        <v>19.100000000000001</v>
      </c>
      <c r="Q284" s="95">
        <v>19.399999999999999</v>
      </c>
      <c r="R284" s="95">
        <v>19.7</v>
      </c>
      <c r="S284" s="95">
        <v>19.899999999999999</v>
      </c>
      <c r="T284" s="95">
        <v>20.2</v>
      </c>
      <c r="U284" s="95">
        <v>19.899999999999999</v>
      </c>
      <c r="V284" s="95">
        <v>20.2</v>
      </c>
      <c r="W284" s="95">
        <v>20.399999999999999</v>
      </c>
      <c r="X284" s="95">
        <v>20.6</v>
      </c>
      <c r="Y284" s="95">
        <v>20.8</v>
      </c>
      <c r="Z284" s="95">
        <v>20.9</v>
      </c>
      <c r="AA284" s="95">
        <v>21</v>
      </c>
      <c r="AB284" s="95">
        <v>21</v>
      </c>
      <c r="AC284" s="95">
        <v>21.1</v>
      </c>
      <c r="AD284" s="95">
        <v>21.1</v>
      </c>
      <c r="AE284" s="95">
        <v>21.2</v>
      </c>
      <c r="AF284" s="95">
        <v>21.3</v>
      </c>
      <c r="AG284" s="95">
        <v>21.4</v>
      </c>
      <c r="AH284" s="95">
        <v>21.6</v>
      </c>
      <c r="AI284" s="95">
        <v>21.8</v>
      </c>
      <c r="AJ284" s="95">
        <v>22</v>
      </c>
      <c r="AK284" s="95">
        <v>22.3</v>
      </c>
      <c r="AL284" s="95">
        <v>22.6</v>
      </c>
      <c r="AM284" s="95">
        <v>22.9</v>
      </c>
      <c r="AN284" s="95">
        <v>23.3</v>
      </c>
      <c r="AO284" s="95">
        <v>23.8</v>
      </c>
      <c r="AP284" s="95">
        <v>24.2</v>
      </c>
      <c r="AQ284" s="95">
        <v>24.7</v>
      </c>
      <c r="AR284" s="95">
        <v>25.2</v>
      </c>
      <c r="AS284" s="95">
        <v>25.7</v>
      </c>
      <c r="AT284" s="95">
        <v>26.1</v>
      </c>
      <c r="AU284" s="95">
        <v>26.5</v>
      </c>
      <c r="AV284" s="95">
        <v>26.9</v>
      </c>
      <c r="AW284" s="95">
        <v>27.3</v>
      </c>
      <c r="AX284" s="95">
        <v>27.6</v>
      </c>
      <c r="AY284" s="95">
        <v>27.8</v>
      </c>
      <c r="AZ284" s="95">
        <v>28</v>
      </c>
      <c r="BA284" s="81"/>
    </row>
    <row r="285" spans="1:53" x14ac:dyDescent="0.25">
      <c r="A285" s="95" t="s">
        <v>337</v>
      </c>
      <c r="B285" s="95" t="s">
        <v>376</v>
      </c>
      <c r="C285" s="95" t="s">
        <v>293</v>
      </c>
      <c r="D285" s="95" t="s">
        <v>114</v>
      </c>
      <c r="E285" s="95" t="s">
        <v>284</v>
      </c>
      <c r="F285" s="95" t="s">
        <v>340</v>
      </c>
      <c r="G285" s="95">
        <v>7.8</v>
      </c>
      <c r="H285" s="95">
        <v>8.1999999999999993</v>
      </c>
      <c r="I285" s="95">
        <v>8</v>
      </c>
      <c r="J285" s="95">
        <v>8.1999999999999993</v>
      </c>
      <c r="K285" s="95">
        <v>8</v>
      </c>
      <c r="L285" s="95">
        <v>7.8</v>
      </c>
      <c r="M285" s="95">
        <v>7.8</v>
      </c>
      <c r="N285" s="95">
        <v>8</v>
      </c>
      <c r="O285" s="95">
        <v>7.9</v>
      </c>
      <c r="P285" s="95">
        <v>7.8</v>
      </c>
      <c r="Q285" s="95">
        <v>8.1999999999999993</v>
      </c>
      <c r="R285" s="95">
        <v>8.3000000000000007</v>
      </c>
      <c r="S285" s="95">
        <v>8.1</v>
      </c>
      <c r="T285" s="95">
        <v>8</v>
      </c>
      <c r="U285" s="95">
        <v>7.9</v>
      </c>
      <c r="V285" s="95">
        <v>7.9</v>
      </c>
      <c r="W285" s="95">
        <v>8</v>
      </c>
      <c r="X285" s="95">
        <v>8</v>
      </c>
      <c r="Y285" s="95">
        <v>8</v>
      </c>
      <c r="Z285" s="95">
        <v>8</v>
      </c>
      <c r="AA285" s="95">
        <v>8</v>
      </c>
      <c r="AB285" s="95">
        <v>8</v>
      </c>
      <c r="AC285" s="95">
        <v>8</v>
      </c>
      <c r="AD285" s="95">
        <v>8</v>
      </c>
      <c r="AE285" s="95">
        <v>8</v>
      </c>
      <c r="AF285" s="95">
        <v>8.1</v>
      </c>
      <c r="AG285" s="95">
        <v>8.1</v>
      </c>
      <c r="AH285" s="95">
        <v>8.1</v>
      </c>
      <c r="AI285" s="95">
        <v>8.1</v>
      </c>
      <c r="AJ285" s="95">
        <v>8.1999999999999993</v>
      </c>
      <c r="AK285" s="95">
        <v>8.1999999999999993</v>
      </c>
      <c r="AL285" s="95">
        <v>8.1999999999999993</v>
      </c>
      <c r="AM285" s="95">
        <v>8.1999999999999993</v>
      </c>
      <c r="AN285" s="95">
        <v>8.3000000000000007</v>
      </c>
      <c r="AO285" s="95">
        <v>8.3000000000000007</v>
      </c>
      <c r="AP285" s="95">
        <v>8.3000000000000007</v>
      </c>
      <c r="AQ285" s="95">
        <v>8.4</v>
      </c>
      <c r="AR285" s="95">
        <v>8.4</v>
      </c>
      <c r="AS285" s="95">
        <v>8.5</v>
      </c>
      <c r="AT285" s="95">
        <v>8.5</v>
      </c>
      <c r="AU285" s="95">
        <v>8.5</v>
      </c>
      <c r="AV285" s="95">
        <v>8.6</v>
      </c>
      <c r="AW285" s="95">
        <v>8.6</v>
      </c>
      <c r="AX285" s="95">
        <v>8.6</v>
      </c>
      <c r="AY285" s="95">
        <v>8.6</v>
      </c>
      <c r="AZ285" s="95">
        <v>8.6999999999999993</v>
      </c>
      <c r="BA285" s="81"/>
    </row>
    <row r="286" spans="1:53" x14ac:dyDescent="0.25">
      <c r="A286" s="95" t="s">
        <v>337</v>
      </c>
      <c r="B286" s="95" t="s">
        <v>376</v>
      </c>
      <c r="C286" s="95" t="s">
        <v>293</v>
      </c>
      <c r="D286" s="95" t="s">
        <v>114</v>
      </c>
      <c r="E286" s="95" t="s">
        <v>284</v>
      </c>
      <c r="F286" s="95" t="s">
        <v>341</v>
      </c>
      <c r="G286" s="95">
        <v>11</v>
      </c>
      <c r="H286" s="95">
        <v>10.5</v>
      </c>
      <c r="I286" s="95">
        <v>10.6</v>
      </c>
      <c r="J286" s="95">
        <v>11</v>
      </c>
      <c r="K286" s="95">
        <v>10.5</v>
      </c>
      <c r="L286" s="95">
        <v>10.7</v>
      </c>
      <c r="M286" s="95">
        <v>11.4</v>
      </c>
      <c r="N286" s="95">
        <v>11.4</v>
      </c>
      <c r="O286" s="95">
        <v>11.5</v>
      </c>
      <c r="P286" s="95">
        <v>11.8</v>
      </c>
      <c r="Q286" s="95">
        <v>11.7</v>
      </c>
      <c r="R286" s="95">
        <v>11.1</v>
      </c>
      <c r="S286" s="95">
        <v>11.9</v>
      </c>
      <c r="T286" s="95">
        <v>10.199999999999999</v>
      </c>
      <c r="U286" s="95">
        <v>10</v>
      </c>
      <c r="V286" s="95">
        <v>10.199999999999999</v>
      </c>
      <c r="W286" s="95">
        <v>10.199999999999999</v>
      </c>
      <c r="X286" s="95">
        <v>10.3</v>
      </c>
      <c r="Y286" s="95">
        <v>10.3</v>
      </c>
      <c r="Z286" s="95">
        <v>10.3</v>
      </c>
      <c r="AA286" s="95">
        <v>10.4</v>
      </c>
      <c r="AB286" s="95">
        <v>10.4</v>
      </c>
      <c r="AC286" s="95">
        <v>10.4</v>
      </c>
      <c r="AD286" s="95">
        <v>10.4</v>
      </c>
      <c r="AE286" s="95">
        <v>10.5</v>
      </c>
      <c r="AF286" s="95">
        <v>10.6</v>
      </c>
      <c r="AG286" s="95">
        <v>10.7</v>
      </c>
      <c r="AH286" s="95">
        <v>10.8</v>
      </c>
      <c r="AI286" s="95">
        <v>10.9</v>
      </c>
      <c r="AJ286" s="95">
        <v>11</v>
      </c>
      <c r="AK286" s="95">
        <v>11.2</v>
      </c>
      <c r="AL286" s="95">
        <v>11.4</v>
      </c>
      <c r="AM286" s="95">
        <v>11.7</v>
      </c>
      <c r="AN286" s="95">
        <v>11.9</v>
      </c>
      <c r="AO286" s="95">
        <v>12.2</v>
      </c>
      <c r="AP286" s="95">
        <v>12.5</v>
      </c>
      <c r="AQ286" s="95">
        <v>12.8</v>
      </c>
      <c r="AR286" s="95">
        <v>13.1</v>
      </c>
      <c r="AS286" s="95">
        <v>13.4</v>
      </c>
      <c r="AT286" s="95">
        <v>13.7</v>
      </c>
      <c r="AU286" s="95">
        <v>14</v>
      </c>
      <c r="AV286" s="95">
        <v>14.2</v>
      </c>
      <c r="AW286" s="95">
        <v>14.5</v>
      </c>
      <c r="AX286" s="95">
        <v>14.6</v>
      </c>
      <c r="AY286" s="95">
        <v>14.7</v>
      </c>
      <c r="AZ286" s="95">
        <v>14.9</v>
      </c>
      <c r="BA286" s="81"/>
    </row>
    <row r="287" spans="1:53" x14ac:dyDescent="0.25">
      <c r="A287" s="95" t="s">
        <v>337</v>
      </c>
      <c r="B287" s="95" t="s">
        <v>376</v>
      </c>
      <c r="C287" s="95" t="s">
        <v>293</v>
      </c>
      <c r="D287" s="95" t="s">
        <v>115</v>
      </c>
      <c r="E287" s="95" t="s">
        <v>284</v>
      </c>
      <c r="F287" s="95" t="s">
        <v>339</v>
      </c>
      <c r="G287" s="217">
        <v>18.7</v>
      </c>
      <c r="H287" s="217">
        <v>18.8</v>
      </c>
      <c r="I287" s="217">
        <v>18.399999999999999</v>
      </c>
      <c r="J287" s="217">
        <v>18.2</v>
      </c>
      <c r="K287" s="217">
        <v>19.3</v>
      </c>
      <c r="L287" s="217">
        <v>19.8</v>
      </c>
      <c r="M287" s="217">
        <v>19</v>
      </c>
      <c r="N287" s="217">
        <v>19.2</v>
      </c>
      <c r="O287" s="217">
        <v>19.7</v>
      </c>
      <c r="P287" s="217">
        <v>19.100000000000001</v>
      </c>
      <c r="Q287" s="217">
        <v>19.399999999999999</v>
      </c>
      <c r="R287" s="217">
        <v>19.7</v>
      </c>
      <c r="S287" s="217">
        <v>19.899999999999999</v>
      </c>
      <c r="T287" s="217">
        <v>20.2</v>
      </c>
      <c r="U287" s="217">
        <v>19.899999999999999</v>
      </c>
      <c r="V287" s="217">
        <v>19.899999999999999</v>
      </c>
      <c r="W287" s="217">
        <v>19.899999999999999</v>
      </c>
      <c r="X287" s="217">
        <v>19.899999999999999</v>
      </c>
      <c r="Y287" s="217">
        <v>20</v>
      </c>
      <c r="Z287" s="217">
        <v>20.2</v>
      </c>
      <c r="AA287" s="217">
        <v>20.2</v>
      </c>
      <c r="AB287" s="217">
        <v>20.3</v>
      </c>
      <c r="AC287" s="217">
        <v>20.5</v>
      </c>
      <c r="AD287" s="217">
        <v>20.8</v>
      </c>
      <c r="AE287" s="217">
        <v>21.1</v>
      </c>
      <c r="AF287" s="217">
        <v>21.5</v>
      </c>
      <c r="AG287" s="217">
        <v>22.1</v>
      </c>
      <c r="AH287" s="217">
        <v>22.7</v>
      </c>
      <c r="AI287" s="217">
        <v>23.4</v>
      </c>
      <c r="AJ287" s="217">
        <v>24.1</v>
      </c>
      <c r="AK287" s="217">
        <v>24.8</v>
      </c>
      <c r="AL287" s="217">
        <v>25.4</v>
      </c>
      <c r="AM287" s="217">
        <v>25.9</v>
      </c>
      <c r="AN287" s="217">
        <v>26.4</v>
      </c>
      <c r="AO287" s="217">
        <v>26.9</v>
      </c>
      <c r="AP287" s="217">
        <v>27.4</v>
      </c>
      <c r="AQ287" s="217">
        <v>27.8</v>
      </c>
      <c r="AR287" s="217">
        <v>28.2</v>
      </c>
      <c r="AS287" s="217">
        <v>28.6</v>
      </c>
      <c r="AT287" s="217">
        <v>29</v>
      </c>
      <c r="AU287" s="217">
        <v>29.4</v>
      </c>
      <c r="AV287" s="217">
        <v>29.7</v>
      </c>
      <c r="AW287" s="217">
        <v>30.1</v>
      </c>
      <c r="AX287" s="217">
        <v>30.4</v>
      </c>
      <c r="AY287" s="217">
        <v>30.6</v>
      </c>
      <c r="AZ287" s="217">
        <v>30.7</v>
      </c>
      <c r="BA287" s="81"/>
    </row>
    <row r="288" spans="1:53" x14ac:dyDescent="0.25">
      <c r="A288" s="95" t="s">
        <v>337</v>
      </c>
      <c r="B288" s="95" t="s">
        <v>376</v>
      </c>
      <c r="C288" s="95" t="s">
        <v>293</v>
      </c>
      <c r="D288" s="95" t="s">
        <v>115</v>
      </c>
      <c r="E288" s="95" t="s">
        <v>284</v>
      </c>
      <c r="F288" s="95" t="s">
        <v>340</v>
      </c>
      <c r="G288" s="95">
        <v>7.8</v>
      </c>
      <c r="H288" s="95">
        <v>8.1999999999999993</v>
      </c>
      <c r="I288" s="95">
        <v>8</v>
      </c>
      <c r="J288" s="95">
        <v>8.1999999999999993</v>
      </c>
      <c r="K288" s="95">
        <v>8</v>
      </c>
      <c r="L288" s="95">
        <v>7.8</v>
      </c>
      <c r="M288" s="95">
        <v>7.8</v>
      </c>
      <c r="N288" s="95">
        <v>8</v>
      </c>
      <c r="O288" s="95">
        <v>7.9</v>
      </c>
      <c r="P288" s="95">
        <v>7.8</v>
      </c>
      <c r="Q288" s="95">
        <v>8.1999999999999993</v>
      </c>
      <c r="R288" s="95">
        <v>8.3000000000000007</v>
      </c>
      <c r="S288" s="95">
        <v>8.1</v>
      </c>
      <c r="T288" s="95">
        <v>8</v>
      </c>
      <c r="U288" s="95">
        <v>7.8</v>
      </c>
      <c r="V288" s="95">
        <v>7.8</v>
      </c>
      <c r="W288" s="95">
        <v>7.8</v>
      </c>
      <c r="X288" s="95">
        <v>7.7</v>
      </c>
      <c r="Y288" s="95">
        <v>7.7</v>
      </c>
      <c r="Z288" s="95">
        <v>7.6</v>
      </c>
      <c r="AA288" s="95">
        <v>7.5</v>
      </c>
      <c r="AB288" s="95">
        <v>7.5</v>
      </c>
      <c r="AC288" s="95">
        <v>7.4</v>
      </c>
      <c r="AD288" s="95">
        <v>7.4</v>
      </c>
      <c r="AE288" s="95">
        <v>7.4</v>
      </c>
      <c r="AF288" s="95">
        <v>7.3</v>
      </c>
      <c r="AG288" s="95">
        <v>7.4</v>
      </c>
      <c r="AH288" s="95">
        <v>7.4</v>
      </c>
      <c r="AI288" s="95">
        <v>7.4</v>
      </c>
      <c r="AJ288" s="95">
        <v>7.4</v>
      </c>
      <c r="AK288" s="95">
        <v>7.5</v>
      </c>
      <c r="AL288" s="95">
        <v>7.5</v>
      </c>
      <c r="AM288" s="95">
        <v>7.5</v>
      </c>
      <c r="AN288" s="95">
        <v>7.5</v>
      </c>
      <c r="AO288" s="95">
        <v>7.6</v>
      </c>
      <c r="AP288" s="95">
        <v>7.6</v>
      </c>
      <c r="AQ288" s="95">
        <v>7.6</v>
      </c>
      <c r="AR288" s="95">
        <v>7.7</v>
      </c>
      <c r="AS288" s="95">
        <v>7.7</v>
      </c>
      <c r="AT288" s="95">
        <v>7.7</v>
      </c>
      <c r="AU288" s="95">
        <v>7.8</v>
      </c>
      <c r="AV288" s="95">
        <v>7.8</v>
      </c>
      <c r="AW288" s="95">
        <v>7.8</v>
      </c>
      <c r="AX288" s="95">
        <v>7.9</v>
      </c>
      <c r="AY288" s="95">
        <v>7.9</v>
      </c>
      <c r="AZ288" s="95">
        <v>7.9</v>
      </c>
      <c r="BA288" s="81"/>
    </row>
    <row r="289" spans="1:53" x14ac:dyDescent="0.25">
      <c r="A289" s="95" t="s">
        <v>337</v>
      </c>
      <c r="B289" s="95" t="s">
        <v>376</v>
      </c>
      <c r="C289" s="95" t="s">
        <v>293</v>
      </c>
      <c r="D289" s="95" t="s">
        <v>115</v>
      </c>
      <c r="E289" s="95" t="s">
        <v>284</v>
      </c>
      <c r="F289" s="95" t="s">
        <v>341</v>
      </c>
      <c r="G289" s="95">
        <v>11</v>
      </c>
      <c r="H289" s="95">
        <v>10.5</v>
      </c>
      <c r="I289" s="95">
        <v>10.6</v>
      </c>
      <c r="J289" s="95">
        <v>11</v>
      </c>
      <c r="K289" s="95">
        <v>10.5</v>
      </c>
      <c r="L289" s="95">
        <v>10.7</v>
      </c>
      <c r="M289" s="95">
        <v>11.4</v>
      </c>
      <c r="N289" s="95">
        <v>11.4</v>
      </c>
      <c r="O289" s="95">
        <v>11.5</v>
      </c>
      <c r="P289" s="95">
        <v>11.8</v>
      </c>
      <c r="Q289" s="95">
        <v>11.7</v>
      </c>
      <c r="R289" s="95">
        <v>11.1</v>
      </c>
      <c r="S289" s="95">
        <v>11.9</v>
      </c>
      <c r="T289" s="95">
        <v>10.199999999999999</v>
      </c>
      <c r="U289" s="95">
        <v>10</v>
      </c>
      <c r="V289" s="95">
        <v>10.1</v>
      </c>
      <c r="W289" s="95">
        <v>10</v>
      </c>
      <c r="X289" s="95">
        <v>10</v>
      </c>
      <c r="Y289" s="95">
        <v>10</v>
      </c>
      <c r="Z289" s="95">
        <v>10.1</v>
      </c>
      <c r="AA289" s="95">
        <v>10.1</v>
      </c>
      <c r="AB289" s="95">
        <v>10.199999999999999</v>
      </c>
      <c r="AC289" s="95">
        <v>10.4</v>
      </c>
      <c r="AD289" s="95">
        <v>10.6</v>
      </c>
      <c r="AE289" s="95">
        <v>10.8</v>
      </c>
      <c r="AF289" s="95">
        <v>11.2</v>
      </c>
      <c r="AG289" s="95">
        <v>11.6</v>
      </c>
      <c r="AH289" s="95">
        <v>12.1</v>
      </c>
      <c r="AI289" s="95">
        <v>12.6</v>
      </c>
      <c r="AJ289" s="95">
        <v>13.1</v>
      </c>
      <c r="AK289" s="95">
        <v>13.5</v>
      </c>
      <c r="AL289" s="95">
        <v>13.9</v>
      </c>
      <c r="AM289" s="95">
        <v>14.3</v>
      </c>
      <c r="AN289" s="95">
        <v>14.7</v>
      </c>
      <c r="AO289" s="95">
        <v>15</v>
      </c>
      <c r="AP289" s="95">
        <v>15.3</v>
      </c>
      <c r="AQ289" s="95">
        <v>15.6</v>
      </c>
      <c r="AR289" s="95">
        <v>15.8</v>
      </c>
      <c r="AS289" s="95">
        <v>16.100000000000001</v>
      </c>
      <c r="AT289" s="95">
        <v>16.399999999999999</v>
      </c>
      <c r="AU289" s="95">
        <v>16.600000000000001</v>
      </c>
      <c r="AV289" s="95">
        <v>16.8</v>
      </c>
      <c r="AW289" s="95">
        <v>17</v>
      </c>
      <c r="AX289" s="95">
        <v>17.2</v>
      </c>
      <c r="AY289" s="95">
        <v>17.3</v>
      </c>
      <c r="AZ289" s="95">
        <v>17.399999999999999</v>
      </c>
      <c r="BA289" s="81"/>
    </row>
    <row r="290" spans="1:53" x14ac:dyDescent="0.25">
      <c r="A290" s="95" t="s">
        <v>337</v>
      </c>
      <c r="B290" s="95" t="s">
        <v>377</v>
      </c>
      <c r="C290" s="95" t="s">
        <v>293</v>
      </c>
      <c r="D290" s="95" t="s">
        <v>103</v>
      </c>
      <c r="E290" s="95" t="s">
        <v>284</v>
      </c>
      <c r="F290" s="95" t="s">
        <v>339</v>
      </c>
      <c r="G290" s="95">
        <v>1</v>
      </c>
      <c r="H290" s="95">
        <v>1</v>
      </c>
      <c r="I290" s="95">
        <v>1</v>
      </c>
      <c r="J290" s="95">
        <v>1</v>
      </c>
      <c r="K290" s="95">
        <v>1</v>
      </c>
      <c r="L290" s="95">
        <v>1</v>
      </c>
      <c r="M290" s="95">
        <v>1</v>
      </c>
      <c r="N290" s="95">
        <v>1</v>
      </c>
      <c r="O290" s="95">
        <v>1</v>
      </c>
      <c r="P290" s="95">
        <v>1</v>
      </c>
      <c r="Q290" s="95">
        <v>1</v>
      </c>
      <c r="R290" s="95">
        <v>0.8</v>
      </c>
      <c r="S290" s="95">
        <v>0.8</v>
      </c>
      <c r="T290" s="95">
        <v>0.8</v>
      </c>
      <c r="U290" s="95">
        <v>0.8</v>
      </c>
      <c r="V290" s="95">
        <v>0.8</v>
      </c>
      <c r="W290" s="95">
        <v>0.8</v>
      </c>
      <c r="X290" s="95">
        <v>0.8</v>
      </c>
      <c r="Y290" s="95">
        <v>0.8</v>
      </c>
      <c r="Z290" s="95">
        <v>0.8</v>
      </c>
      <c r="AA290" s="95">
        <v>0.8</v>
      </c>
      <c r="AB290" s="95">
        <v>0.8</v>
      </c>
      <c r="AC290" s="95">
        <v>0.8</v>
      </c>
      <c r="AD290" s="95">
        <v>0.8</v>
      </c>
      <c r="AE290" s="95">
        <v>0.8</v>
      </c>
      <c r="AF290" s="95">
        <v>0.8</v>
      </c>
      <c r="AG290" s="95">
        <v>0.8</v>
      </c>
      <c r="AH290" s="95">
        <v>0.8</v>
      </c>
      <c r="AI290" s="95">
        <v>0.8</v>
      </c>
      <c r="AJ290" s="95">
        <v>0.8</v>
      </c>
      <c r="AK290" s="95">
        <v>0.8</v>
      </c>
      <c r="AL290" s="95">
        <v>0.8</v>
      </c>
      <c r="AM290" s="95">
        <v>0.9</v>
      </c>
      <c r="AN290" s="95">
        <v>0.9</v>
      </c>
      <c r="AO290" s="95">
        <v>0.9</v>
      </c>
      <c r="AP290" s="95">
        <v>0.9</v>
      </c>
      <c r="AQ290" s="95">
        <v>0.9</v>
      </c>
      <c r="AR290" s="95">
        <v>0.9</v>
      </c>
      <c r="AS290" s="95">
        <v>0.9</v>
      </c>
      <c r="AT290" s="95">
        <v>0.9</v>
      </c>
      <c r="AU290" s="95">
        <v>0.9</v>
      </c>
      <c r="AV290" s="95">
        <v>0.9</v>
      </c>
      <c r="AW290" s="95">
        <v>0.9</v>
      </c>
      <c r="AX290" s="95">
        <v>0.9</v>
      </c>
      <c r="AY290" s="95">
        <v>0.9</v>
      </c>
      <c r="AZ290" s="95">
        <v>0.9</v>
      </c>
      <c r="BA290" s="81"/>
    </row>
    <row r="291" spans="1:53" x14ac:dyDescent="0.25">
      <c r="A291" s="95" t="s">
        <v>337</v>
      </c>
      <c r="B291" s="95" t="s">
        <v>377</v>
      </c>
      <c r="C291" s="95" t="s">
        <v>293</v>
      </c>
      <c r="D291" s="95" t="s">
        <v>103</v>
      </c>
      <c r="E291" s="95" t="s">
        <v>284</v>
      </c>
      <c r="F291" s="95" t="s">
        <v>340</v>
      </c>
      <c r="G291" s="95">
        <v>1</v>
      </c>
      <c r="H291" s="95">
        <v>1</v>
      </c>
      <c r="I291" s="95">
        <v>1</v>
      </c>
      <c r="J291" s="95">
        <v>1</v>
      </c>
      <c r="K291" s="95">
        <v>1</v>
      </c>
      <c r="L291" s="95">
        <v>1</v>
      </c>
      <c r="M291" s="95">
        <v>1</v>
      </c>
      <c r="N291" s="95">
        <v>1</v>
      </c>
      <c r="O291" s="95">
        <v>1</v>
      </c>
      <c r="P291" s="95">
        <v>1</v>
      </c>
      <c r="Q291" s="95">
        <v>1</v>
      </c>
      <c r="R291" s="95">
        <v>0.8</v>
      </c>
      <c r="S291" s="95">
        <v>0.8</v>
      </c>
      <c r="T291" s="95">
        <v>0.8</v>
      </c>
      <c r="U291" s="95">
        <v>0.8</v>
      </c>
      <c r="V291" s="95">
        <v>0.8</v>
      </c>
      <c r="W291" s="95">
        <v>0.8</v>
      </c>
      <c r="X291" s="95">
        <v>0.8</v>
      </c>
      <c r="Y291" s="95">
        <v>0.8</v>
      </c>
      <c r="Z291" s="95">
        <v>0.8</v>
      </c>
      <c r="AA291" s="95">
        <v>0.8</v>
      </c>
      <c r="AB291" s="95">
        <v>0.8</v>
      </c>
      <c r="AC291" s="95">
        <v>0.8</v>
      </c>
      <c r="AD291" s="95">
        <v>0.8</v>
      </c>
      <c r="AE291" s="95">
        <v>0.8</v>
      </c>
      <c r="AF291" s="95">
        <v>0.8</v>
      </c>
      <c r="AG291" s="95">
        <v>0.8</v>
      </c>
      <c r="AH291" s="95">
        <v>0.8</v>
      </c>
      <c r="AI291" s="95">
        <v>0.8</v>
      </c>
      <c r="AJ291" s="95">
        <v>0.8</v>
      </c>
      <c r="AK291" s="95">
        <v>0.8</v>
      </c>
      <c r="AL291" s="95">
        <v>0.8</v>
      </c>
      <c r="AM291" s="95">
        <v>0.9</v>
      </c>
      <c r="AN291" s="95">
        <v>0.9</v>
      </c>
      <c r="AO291" s="95">
        <v>0.9</v>
      </c>
      <c r="AP291" s="95">
        <v>0.9</v>
      </c>
      <c r="AQ291" s="95">
        <v>0.9</v>
      </c>
      <c r="AR291" s="95">
        <v>0.9</v>
      </c>
      <c r="AS291" s="95">
        <v>0.9</v>
      </c>
      <c r="AT291" s="95">
        <v>0.9</v>
      </c>
      <c r="AU291" s="95">
        <v>0.9</v>
      </c>
      <c r="AV291" s="95">
        <v>0.9</v>
      </c>
      <c r="AW291" s="95">
        <v>0.9</v>
      </c>
      <c r="AX291" s="95">
        <v>0.9</v>
      </c>
      <c r="AY291" s="95">
        <v>0.9</v>
      </c>
      <c r="AZ291" s="95">
        <v>0.9</v>
      </c>
      <c r="BA291" s="81"/>
    </row>
    <row r="292" spans="1:53" x14ac:dyDescent="0.25">
      <c r="A292" s="95" t="s">
        <v>337</v>
      </c>
      <c r="B292" s="95" t="s">
        <v>377</v>
      </c>
      <c r="C292" s="95" t="s">
        <v>293</v>
      </c>
      <c r="D292" s="95" t="s">
        <v>103</v>
      </c>
      <c r="E292" s="95" t="s">
        <v>284</v>
      </c>
      <c r="F292" s="95" t="s">
        <v>341</v>
      </c>
      <c r="G292" s="95">
        <v>1</v>
      </c>
      <c r="H292" s="95">
        <v>1</v>
      </c>
      <c r="I292" s="95">
        <v>1</v>
      </c>
      <c r="J292" s="95">
        <v>1</v>
      </c>
      <c r="K292" s="95">
        <v>1</v>
      </c>
      <c r="L292" s="95">
        <v>1</v>
      </c>
      <c r="M292" s="95">
        <v>1</v>
      </c>
      <c r="N292" s="95">
        <v>1</v>
      </c>
      <c r="O292" s="95">
        <v>1</v>
      </c>
      <c r="P292" s="95">
        <v>1</v>
      </c>
      <c r="Q292" s="95">
        <v>1</v>
      </c>
      <c r="R292" s="95">
        <v>0.8</v>
      </c>
      <c r="S292" s="95">
        <v>0.8</v>
      </c>
      <c r="T292" s="95">
        <v>0.8</v>
      </c>
      <c r="U292" s="95">
        <v>0.8</v>
      </c>
      <c r="V292" s="95">
        <v>0.8</v>
      </c>
      <c r="W292" s="95">
        <v>0.8</v>
      </c>
      <c r="X292" s="95">
        <v>0.8</v>
      </c>
      <c r="Y292" s="95">
        <v>0.8</v>
      </c>
      <c r="Z292" s="95">
        <v>0.8</v>
      </c>
      <c r="AA292" s="95">
        <v>0.8</v>
      </c>
      <c r="AB292" s="95">
        <v>0.8</v>
      </c>
      <c r="AC292" s="95">
        <v>0.8</v>
      </c>
      <c r="AD292" s="95">
        <v>0.8</v>
      </c>
      <c r="AE292" s="95">
        <v>0.8</v>
      </c>
      <c r="AF292" s="95">
        <v>0.8</v>
      </c>
      <c r="AG292" s="95">
        <v>0.8</v>
      </c>
      <c r="AH292" s="95">
        <v>0.8</v>
      </c>
      <c r="AI292" s="95">
        <v>0.8</v>
      </c>
      <c r="AJ292" s="95">
        <v>0.8</v>
      </c>
      <c r="AK292" s="95">
        <v>0.8</v>
      </c>
      <c r="AL292" s="95">
        <v>0.8</v>
      </c>
      <c r="AM292" s="95">
        <v>0.9</v>
      </c>
      <c r="AN292" s="95">
        <v>0.9</v>
      </c>
      <c r="AO292" s="95">
        <v>0.9</v>
      </c>
      <c r="AP292" s="95">
        <v>0.9</v>
      </c>
      <c r="AQ292" s="95">
        <v>0.9</v>
      </c>
      <c r="AR292" s="95">
        <v>0.9</v>
      </c>
      <c r="AS292" s="95">
        <v>0.9</v>
      </c>
      <c r="AT292" s="95">
        <v>0.9</v>
      </c>
      <c r="AU292" s="95">
        <v>0.9</v>
      </c>
      <c r="AV292" s="95">
        <v>0.9</v>
      </c>
      <c r="AW292" s="95">
        <v>0.9</v>
      </c>
      <c r="AX292" s="95">
        <v>0.9</v>
      </c>
      <c r="AY292" s="95">
        <v>0.9</v>
      </c>
      <c r="AZ292" s="95">
        <v>0.9</v>
      </c>
      <c r="BA292" s="81"/>
    </row>
    <row r="293" spans="1:53" x14ac:dyDescent="0.25">
      <c r="A293" s="95" t="s">
        <v>337</v>
      </c>
      <c r="B293" s="95" t="s">
        <v>377</v>
      </c>
      <c r="C293" s="95" t="s">
        <v>293</v>
      </c>
      <c r="D293" s="95" t="s">
        <v>101</v>
      </c>
      <c r="E293" s="95" t="s">
        <v>284</v>
      </c>
      <c r="F293" s="95" t="s">
        <v>339</v>
      </c>
      <c r="G293" s="95">
        <v>1</v>
      </c>
      <c r="H293" s="95">
        <v>1</v>
      </c>
      <c r="I293" s="95">
        <v>1</v>
      </c>
      <c r="J293" s="95">
        <v>1</v>
      </c>
      <c r="K293" s="95">
        <v>1</v>
      </c>
      <c r="L293" s="95">
        <v>1</v>
      </c>
      <c r="M293" s="95">
        <v>1</v>
      </c>
      <c r="N293" s="95">
        <v>1</v>
      </c>
      <c r="O293" s="95">
        <v>1</v>
      </c>
      <c r="P293" s="95">
        <v>1</v>
      </c>
      <c r="Q293" s="95">
        <v>1</v>
      </c>
      <c r="R293" s="95">
        <v>0.8</v>
      </c>
      <c r="S293" s="95">
        <v>0.8</v>
      </c>
      <c r="T293" s="95">
        <v>0.8</v>
      </c>
      <c r="U293" s="95">
        <v>0.8</v>
      </c>
      <c r="V293" s="95">
        <v>0.8</v>
      </c>
      <c r="W293" s="95">
        <v>0.8</v>
      </c>
      <c r="X293" s="95">
        <v>0.8</v>
      </c>
      <c r="Y293" s="95">
        <v>0.8</v>
      </c>
      <c r="Z293" s="95">
        <v>0.8</v>
      </c>
      <c r="AA293" s="95">
        <v>0.8</v>
      </c>
      <c r="AB293" s="95">
        <v>0.8</v>
      </c>
      <c r="AC293" s="95">
        <v>0.8</v>
      </c>
      <c r="AD293" s="95">
        <v>0.8</v>
      </c>
      <c r="AE293" s="95">
        <v>0.8</v>
      </c>
      <c r="AF293" s="95">
        <v>0.8</v>
      </c>
      <c r="AG293" s="95">
        <v>0.8</v>
      </c>
      <c r="AH293" s="95">
        <v>0.8</v>
      </c>
      <c r="AI293" s="95">
        <v>0.8</v>
      </c>
      <c r="AJ293" s="95">
        <v>0.8</v>
      </c>
      <c r="AK293" s="95">
        <v>0.8</v>
      </c>
      <c r="AL293" s="95">
        <v>0.8</v>
      </c>
      <c r="AM293" s="95">
        <v>0.8</v>
      </c>
      <c r="AN293" s="95">
        <v>0.8</v>
      </c>
      <c r="AO293" s="95">
        <v>0.8</v>
      </c>
      <c r="AP293" s="95">
        <v>0.8</v>
      </c>
      <c r="AQ293" s="95">
        <v>0.8</v>
      </c>
      <c r="AR293" s="95">
        <v>0.8</v>
      </c>
      <c r="AS293" s="95">
        <v>0.9</v>
      </c>
      <c r="AT293" s="95">
        <v>0.9</v>
      </c>
      <c r="AU293" s="95">
        <v>0.9</v>
      </c>
      <c r="AV293" s="95">
        <v>0.9</v>
      </c>
      <c r="AW293" s="95">
        <v>0.9</v>
      </c>
      <c r="AX293" s="95">
        <v>0.9</v>
      </c>
      <c r="AY293" s="95">
        <v>0.9</v>
      </c>
      <c r="AZ293" s="95">
        <v>0.9</v>
      </c>
      <c r="BA293" s="81"/>
    </row>
    <row r="294" spans="1:53" x14ac:dyDescent="0.25">
      <c r="A294" s="95" t="s">
        <v>337</v>
      </c>
      <c r="B294" s="95" t="s">
        <v>377</v>
      </c>
      <c r="C294" s="95" t="s">
        <v>293</v>
      </c>
      <c r="D294" s="95" t="s">
        <v>101</v>
      </c>
      <c r="E294" s="95" t="s">
        <v>284</v>
      </c>
      <c r="F294" s="95" t="s">
        <v>340</v>
      </c>
      <c r="G294" s="217">
        <v>1</v>
      </c>
      <c r="H294" s="217">
        <v>1</v>
      </c>
      <c r="I294" s="217">
        <v>1</v>
      </c>
      <c r="J294" s="217">
        <v>1</v>
      </c>
      <c r="K294" s="217">
        <v>1</v>
      </c>
      <c r="L294" s="217">
        <v>1</v>
      </c>
      <c r="M294" s="217">
        <v>1</v>
      </c>
      <c r="N294" s="217">
        <v>1</v>
      </c>
      <c r="O294" s="217">
        <v>1</v>
      </c>
      <c r="P294" s="217">
        <v>1</v>
      </c>
      <c r="Q294" s="217">
        <v>1</v>
      </c>
      <c r="R294" s="217">
        <v>0.8</v>
      </c>
      <c r="S294" s="217">
        <v>0.8</v>
      </c>
      <c r="T294" s="217">
        <v>0.8</v>
      </c>
      <c r="U294" s="217">
        <v>0.8</v>
      </c>
      <c r="V294" s="217">
        <v>0.8</v>
      </c>
      <c r="W294" s="217">
        <v>0.8</v>
      </c>
      <c r="X294" s="217">
        <v>0.8</v>
      </c>
      <c r="Y294" s="217">
        <v>0.8</v>
      </c>
      <c r="Z294" s="217">
        <v>0.8</v>
      </c>
      <c r="AA294" s="217">
        <v>0.8</v>
      </c>
      <c r="AB294" s="217">
        <v>0.8</v>
      </c>
      <c r="AC294" s="217">
        <v>0.8</v>
      </c>
      <c r="AD294" s="217">
        <v>0.8</v>
      </c>
      <c r="AE294" s="217">
        <v>0.8</v>
      </c>
      <c r="AF294" s="217">
        <v>0.8</v>
      </c>
      <c r="AG294" s="217">
        <v>0.8</v>
      </c>
      <c r="AH294" s="217">
        <v>0.8</v>
      </c>
      <c r="AI294" s="217">
        <v>0.8</v>
      </c>
      <c r="AJ294" s="217">
        <v>0.8</v>
      </c>
      <c r="AK294" s="217">
        <v>0.8</v>
      </c>
      <c r="AL294" s="217">
        <v>0.8</v>
      </c>
      <c r="AM294" s="217">
        <v>0.8</v>
      </c>
      <c r="AN294" s="217">
        <v>0.8</v>
      </c>
      <c r="AO294" s="217">
        <v>0.8</v>
      </c>
      <c r="AP294" s="217">
        <v>0.8</v>
      </c>
      <c r="AQ294" s="217">
        <v>0.8</v>
      </c>
      <c r="AR294" s="217">
        <v>0.8</v>
      </c>
      <c r="AS294" s="217">
        <v>0.9</v>
      </c>
      <c r="AT294" s="217">
        <v>0.9</v>
      </c>
      <c r="AU294" s="217">
        <v>0.9</v>
      </c>
      <c r="AV294" s="217">
        <v>0.9</v>
      </c>
      <c r="AW294" s="217">
        <v>0.9</v>
      </c>
      <c r="AX294" s="217">
        <v>0.9</v>
      </c>
      <c r="AY294" s="217">
        <v>0.9</v>
      </c>
      <c r="AZ294" s="217">
        <v>0.9</v>
      </c>
      <c r="BA294" s="81"/>
    </row>
    <row r="295" spans="1:53" x14ac:dyDescent="0.25">
      <c r="A295" s="95" t="s">
        <v>337</v>
      </c>
      <c r="B295" s="95" t="s">
        <v>377</v>
      </c>
      <c r="C295" s="95" t="s">
        <v>293</v>
      </c>
      <c r="D295" s="95" t="s">
        <v>101</v>
      </c>
      <c r="E295" s="95" t="s">
        <v>284</v>
      </c>
      <c r="F295" s="95" t="s">
        <v>341</v>
      </c>
      <c r="G295" s="95">
        <v>1</v>
      </c>
      <c r="H295" s="95">
        <v>1</v>
      </c>
      <c r="I295" s="95">
        <v>1</v>
      </c>
      <c r="J295" s="95">
        <v>1</v>
      </c>
      <c r="K295" s="95">
        <v>1</v>
      </c>
      <c r="L295" s="95">
        <v>1</v>
      </c>
      <c r="M295" s="95">
        <v>1</v>
      </c>
      <c r="N295" s="95">
        <v>1</v>
      </c>
      <c r="O295" s="95">
        <v>1</v>
      </c>
      <c r="P295" s="95">
        <v>1</v>
      </c>
      <c r="Q295" s="95">
        <v>1</v>
      </c>
      <c r="R295" s="95">
        <v>0.8</v>
      </c>
      <c r="S295" s="95">
        <v>0.8</v>
      </c>
      <c r="T295" s="95">
        <v>0.8</v>
      </c>
      <c r="U295" s="95">
        <v>0.8</v>
      </c>
      <c r="V295" s="95">
        <v>0.8</v>
      </c>
      <c r="W295" s="95">
        <v>0.8</v>
      </c>
      <c r="X295" s="95">
        <v>0.8</v>
      </c>
      <c r="Y295" s="95">
        <v>0.8</v>
      </c>
      <c r="Z295" s="95">
        <v>0.8</v>
      </c>
      <c r="AA295" s="95">
        <v>0.8</v>
      </c>
      <c r="AB295" s="95">
        <v>0.8</v>
      </c>
      <c r="AC295" s="95">
        <v>0.8</v>
      </c>
      <c r="AD295" s="95">
        <v>0.8</v>
      </c>
      <c r="AE295" s="95">
        <v>0.8</v>
      </c>
      <c r="AF295" s="95">
        <v>0.8</v>
      </c>
      <c r="AG295" s="95">
        <v>0.8</v>
      </c>
      <c r="AH295" s="95">
        <v>0.8</v>
      </c>
      <c r="AI295" s="95">
        <v>0.8</v>
      </c>
      <c r="AJ295" s="95">
        <v>0.8</v>
      </c>
      <c r="AK295" s="95">
        <v>0.8</v>
      </c>
      <c r="AL295" s="95">
        <v>0.8</v>
      </c>
      <c r="AM295" s="95">
        <v>0.8</v>
      </c>
      <c r="AN295" s="95">
        <v>0.8</v>
      </c>
      <c r="AO295" s="95">
        <v>0.8</v>
      </c>
      <c r="AP295" s="95">
        <v>0.8</v>
      </c>
      <c r="AQ295" s="95">
        <v>0.8</v>
      </c>
      <c r="AR295" s="95">
        <v>0.8</v>
      </c>
      <c r="AS295" s="95">
        <v>0.9</v>
      </c>
      <c r="AT295" s="95">
        <v>0.9</v>
      </c>
      <c r="AU295" s="95">
        <v>0.9</v>
      </c>
      <c r="AV295" s="95">
        <v>0.9</v>
      </c>
      <c r="AW295" s="95">
        <v>0.9</v>
      </c>
      <c r="AX295" s="95">
        <v>0.9</v>
      </c>
      <c r="AY295" s="95">
        <v>0.9</v>
      </c>
      <c r="AZ295" s="95">
        <v>0.9</v>
      </c>
      <c r="BA295" s="81"/>
    </row>
    <row r="296" spans="1:53" x14ac:dyDescent="0.25">
      <c r="A296" s="95" t="s">
        <v>337</v>
      </c>
      <c r="B296" s="95" t="s">
        <v>377</v>
      </c>
      <c r="C296" s="95" t="s">
        <v>293</v>
      </c>
      <c r="D296" s="95" t="s">
        <v>232</v>
      </c>
      <c r="E296" s="95" t="s">
        <v>284</v>
      </c>
      <c r="F296" s="95" t="s">
        <v>339</v>
      </c>
      <c r="G296" s="95">
        <v>1</v>
      </c>
      <c r="H296" s="95">
        <v>1</v>
      </c>
      <c r="I296" s="95">
        <v>1</v>
      </c>
      <c r="J296" s="95">
        <v>1</v>
      </c>
      <c r="K296" s="95">
        <v>1</v>
      </c>
      <c r="L296" s="95">
        <v>1</v>
      </c>
      <c r="M296" s="95">
        <v>1</v>
      </c>
      <c r="N296" s="95">
        <v>1</v>
      </c>
      <c r="O296" s="95">
        <v>1</v>
      </c>
      <c r="P296" s="95">
        <v>1</v>
      </c>
      <c r="Q296" s="95">
        <v>1</v>
      </c>
      <c r="R296" s="95">
        <v>0.8</v>
      </c>
      <c r="S296" s="95">
        <v>0.8</v>
      </c>
      <c r="T296" s="95">
        <v>0.8</v>
      </c>
      <c r="U296" s="95">
        <v>0.8</v>
      </c>
      <c r="V296" s="95">
        <v>0.8</v>
      </c>
      <c r="W296" s="95">
        <v>0.8</v>
      </c>
      <c r="X296" s="95">
        <v>0.8</v>
      </c>
      <c r="Y296" s="95">
        <v>0.8</v>
      </c>
      <c r="Z296" s="95"/>
      <c r="AA296" s="95"/>
      <c r="AB296" s="95"/>
      <c r="AC296" s="95"/>
      <c r="AD296" s="95"/>
      <c r="AE296" s="95"/>
      <c r="AF296" s="95"/>
      <c r="AG296" s="95"/>
      <c r="AH296" s="95"/>
      <c r="AI296" s="95"/>
      <c r="AJ296" s="95"/>
      <c r="AK296" s="95"/>
      <c r="AL296" s="95"/>
      <c r="AM296" s="95"/>
      <c r="AN296" s="95"/>
      <c r="AO296" s="95"/>
      <c r="AP296" s="95"/>
      <c r="AQ296" s="95"/>
      <c r="AR296" s="95"/>
      <c r="AS296" s="95"/>
      <c r="AT296" s="95"/>
      <c r="AU296" s="95"/>
      <c r="AV296" s="95"/>
      <c r="AW296" s="95"/>
      <c r="AX296" s="95"/>
      <c r="AY296" s="95"/>
      <c r="AZ296" s="95"/>
      <c r="BA296" s="81"/>
    </row>
    <row r="297" spans="1:53" x14ac:dyDescent="0.25">
      <c r="A297" s="95" t="s">
        <v>337</v>
      </c>
      <c r="B297" s="95" t="s">
        <v>377</v>
      </c>
      <c r="C297" s="95" t="s">
        <v>293</v>
      </c>
      <c r="D297" s="95" t="s">
        <v>232</v>
      </c>
      <c r="E297" s="95" t="s">
        <v>284</v>
      </c>
      <c r="F297" s="95" t="s">
        <v>340</v>
      </c>
      <c r="G297" s="95">
        <v>1</v>
      </c>
      <c r="H297" s="95">
        <v>1</v>
      </c>
      <c r="I297" s="95">
        <v>1</v>
      </c>
      <c r="J297" s="95">
        <v>1</v>
      </c>
      <c r="K297" s="95">
        <v>1</v>
      </c>
      <c r="L297" s="95">
        <v>1</v>
      </c>
      <c r="M297" s="95">
        <v>1</v>
      </c>
      <c r="N297" s="95">
        <v>1</v>
      </c>
      <c r="O297" s="95">
        <v>1</v>
      </c>
      <c r="P297" s="95">
        <v>1</v>
      </c>
      <c r="Q297" s="95">
        <v>1</v>
      </c>
      <c r="R297" s="95">
        <v>0.8</v>
      </c>
      <c r="S297" s="95">
        <v>0.8</v>
      </c>
      <c r="T297" s="95">
        <v>0.8</v>
      </c>
      <c r="U297" s="95">
        <v>0.8</v>
      </c>
      <c r="V297" s="95">
        <v>0.8</v>
      </c>
      <c r="W297" s="95">
        <v>0.8</v>
      </c>
      <c r="X297" s="95">
        <v>0.8</v>
      </c>
      <c r="Y297" s="95">
        <v>0.8</v>
      </c>
      <c r="Z297" s="95"/>
      <c r="AA297" s="95"/>
      <c r="AB297" s="95"/>
      <c r="AC297" s="95"/>
      <c r="AD297" s="95"/>
      <c r="AE297" s="95"/>
      <c r="AF297" s="95"/>
      <c r="AG297" s="95"/>
      <c r="AH297" s="95"/>
      <c r="AI297" s="95"/>
      <c r="AJ297" s="95"/>
      <c r="AK297" s="95"/>
      <c r="AL297" s="95"/>
      <c r="AM297" s="95"/>
      <c r="AN297" s="95"/>
      <c r="AO297" s="95"/>
      <c r="AP297" s="95"/>
      <c r="AQ297" s="95"/>
      <c r="AR297" s="95"/>
      <c r="AS297" s="95"/>
      <c r="AT297" s="95"/>
      <c r="AU297" s="95"/>
      <c r="AV297" s="95"/>
      <c r="AW297" s="95"/>
      <c r="AX297" s="95"/>
      <c r="AY297" s="95"/>
      <c r="AZ297" s="95"/>
      <c r="BA297" s="81"/>
    </row>
    <row r="298" spans="1:53" x14ac:dyDescent="0.25">
      <c r="A298" s="95" t="s">
        <v>337</v>
      </c>
      <c r="B298" s="95" t="s">
        <v>377</v>
      </c>
      <c r="C298" s="95" t="s">
        <v>293</v>
      </c>
      <c r="D298" s="95" t="s">
        <v>232</v>
      </c>
      <c r="E298" s="95" t="s">
        <v>284</v>
      </c>
      <c r="F298" s="95" t="s">
        <v>341</v>
      </c>
      <c r="G298" s="95">
        <v>1</v>
      </c>
      <c r="H298" s="95">
        <v>1</v>
      </c>
      <c r="I298" s="95">
        <v>1</v>
      </c>
      <c r="J298" s="95">
        <v>1</v>
      </c>
      <c r="K298" s="95">
        <v>1</v>
      </c>
      <c r="L298" s="95">
        <v>1</v>
      </c>
      <c r="M298" s="95">
        <v>1</v>
      </c>
      <c r="N298" s="95">
        <v>1</v>
      </c>
      <c r="O298" s="95">
        <v>1</v>
      </c>
      <c r="P298" s="95">
        <v>1</v>
      </c>
      <c r="Q298" s="95">
        <v>1</v>
      </c>
      <c r="R298" s="95">
        <v>0.8</v>
      </c>
      <c r="S298" s="95">
        <v>0.8</v>
      </c>
      <c r="T298" s="95">
        <v>0.8</v>
      </c>
      <c r="U298" s="95">
        <v>0.8</v>
      </c>
      <c r="V298" s="95">
        <v>0.8</v>
      </c>
      <c r="W298" s="95">
        <v>0.8</v>
      </c>
      <c r="X298" s="95">
        <v>0.8</v>
      </c>
      <c r="Y298" s="95">
        <v>0.8</v>
      </c>
      <c r="Z298" s="95"/>
      <c r="AA298" s="95"/>
      <c r="AB298" s="95"/>
      <c r="AC298" s="95"/>
      <c r="AD298" s="95"/>
      <c r="AE298" s="95"/>
      <c r="AF298" s="95"/>
      <c r="AG298" s="95"/>
      <c r="AH298" s="95"/>
      <c r="AI298" s="95"/>
      <c r="AJ298" s="95"/>
      <c r="AK298" s="95"/>
      <c r="AL298" s="95"/>
      <c r="AM298" s="95"/>
      <c r="AN298" s="95"/>
      <c r="AO298" s="95"/>
      <c r="AP298" s="95"/>
      <c r="AQ298" s="95"/>
      <c r="AR298" s="95"/>
      <c r="AS298" s="95"/>
      <c r="AT298" s="95"/>
      <c r="AU298" s="95"/>
      <c r="AV298" s="95"/>
      <c r="AW298" s="95"/>
      <c r="AX298" s="95"/>
      <c r="AY298" s="95"/>
      <c r="AZ298" s="95"/>
      <c r="BA298" s="81"/>
    </row>
    <row r="299" spans="1:53" x14ac:dyDescent="0.25">
      <c r="A299" s="95" t="s">
        <v>337</v>
      </c>
      <c r="B299" s="95" t="s">
        <v>377</v>
      </c>
      <c r="C299" s="95" t="s">
        <v>293</v>
      </c>
      <c r="D299" s="95" t="s">
        <v>114</v>
      </c>
      <c r="E299" s="95" t="s">
        <v>284</v>
      </c>
      <c r="F299" s="95" t="s">
        <v>339</v>
      </c>
      <c r="G299" s="95">
        <v>1</v>
      </c>
      <c r="H299" s="95">
        <v>1</v>
      </c>
      <c r="I299" s="95">
        <v>1</v>
      </c>
      <c r="J299" s="95">
        <v>1</v>
      </c>
      <c r="K299" s="95">
        <v>1</v>
      </c>
      <c r="L299" s="95">
        <v>1</v>
      </c>
      <c r="M299" s="95">
        <v>1</v>
      </c>
      <c r="N299" s="95">
        <v>1</v>
      </c>
      <c r="O299" s="95">
        <v>1</v>
      </c>
      <c r="P299" s="95">
        <v>1</v>
      </c>
      <c r="Q299" s="95">
        <v>1</v>
      </c>
      <c r="R299" s="95">
        <v>0.8</v>
      </c>
      <c r="S299" s="95">
        <v>0.8</v>
      </c>
      <c r="T299" s="95">
        <v>0.8</v>
      </c>
      <c r="U299" s="95">
        <v>0.8</v>
      </c>
      <c r="V299" s="95">
        <v>0.8</v>
      </c>
      <c r="W299" s="95">
        <v>0.8</v>
      </c>
      <c r="X299" s="95">
        <v>0.8</v>
      </c>
      <c r="Y299" s="95">
        <v>0.8</v>
      </c>
      <c r="Z299" s="95">
        <v>0.8</v>
      </c>
      <c r="AA299" s="95">
        <v>0.8</v>
      </c>
      <c r="AB299" s="95">
        <v>0.8</v>
      </c>
      <c r="AC299" s="95">
        <v>0.8</v>
      </c>
      <c r="AD299" s="95">
        <v>0.8</v>
      </c>
      <c r="AE299" s="95">
        <v>0.8</v>
      </c>
      <c r="AF299" s="95">
        <v>0.8</v>
      </c>
      <c r="AG299" s="95">
        <v>0.8</v>
      </c>
      <c r="AH299" s="95">
        <v>0.8</v>
      </c>
      <c r="AI299" s="95">
        <v>0.8</v>
      </c>
      <c r="AJ299" s="95">
        <v>0.8</v>
      </c>
      <c r="AK299" s="95">
        <v>0.8</v>
      </c>
      <c r="AL299" s="95">
        <v>0.8</v>
      </c>
      <c r="AM299" s="95">
        <v>0.8</v>
      </c>
      <c r="AN299" s="95">
        <v>0.8</v>
      </c>
      <c r="AO299" s="95">
        <v>0.8</v>
      </c>
      <c r="AP299" s="95">
        <v>0.8</v>
      </c>
      <c r="AQ299" s="95">
        <v>0.8</v>
      </c>
      <c r="AR299" s="95">
        <v>0.8</v>
      </c>
      <c r="AS299" s="95">
        <v>0.9</v>
      </c>
      <c r="AT299" s="95">
        <v>0.9</v>
      </c>
      <c r="AU299" s="95">
        <v>0.9</v>
      </c>
      <c r="AV299" s="95">
        <v>0.9</v>
      </c>
      <c r="AW299" s="95">
        <v>0.9</v>
      </c>
      <c r="AX299" s="95">
        <v>0.9</v>
      </c>
      <c r="AY299" s="95">
        <v>0.9</v>
      </c>
      <c r="AZ299" s="95">
        <v>0.9</v>
      </c>
      <c r="BA299" s="81"/>
    </row>
    <row r="300" spans="1:53" x14ac:dyDescent="0.25">
      <c r="A300" s="95" t="s">
        <v>337</v>
      </c>
      <c r="B300" s="95" t="s">
        <v>377</v>
      </c>
      <c r="C300" s="95" t="s">
        <v>293</v>
      </c>
      <c r="D300" s="95" t="s">
        <v>114</v>
      </c>
      <c r="E300" s="95" t="s">
        <v>284</v>
      </c>
      <c r="F300" s="95" t="s">
        <v>340</v>
      </c>
      <c r="G300" s="95">
        <v>1</v>
      </c>
      <c r="H300" s="95">
        <v>1</v>
      </c>
      <c r="I300" s="95">
        <v>1</v>
      </c>
      <c r="J300" s="95">
        <v>1</v>
      </c>
      <c r="K300" s="95">
        <v>1</v>
      </c>
      <c r="L300" s="95">
        <v>1</v>
      </c>
      <c r="M300" s="95">
        <v>1</v>
      </c>
      <c r="N300" s="95">
        <v>1</v>
      </c>
      <c r="O300" s="95">
        <v>1</v>
      </c>
      <c r="P300" s="95">
        <v>1</v>
      </c>
      <c r="Q300" s="95">
        <v>1</v>
      </c>
      <c r="R300" s="95">
        <v>0.8</v>
      </c>
      <c r="S300" s="95">
        <v>0.8</v>
      </c>
      <c r="T300" s="95">
        <v>0.8</v>
      </c>
      <c r="U300" s="95">
        <v>0.8</v>
      </c>
      <c r="V300" s="95">
        <v>0.8</v>
      </c>
      <c r="W300" s="95">
        <v>0.8</v>
      </c>
      <c r="X300" s="95">
        <v>0.8</v>
      </c>
      <c r="Y300" s="95">
        <v>0.8</v>
      </c>
      <c r="Z300" s="95">
        <v>0.8</v>
      </c>
      <c r="AA300" s="95">
        <v>0.8</v>
      </c>
      <c r="AB300" s="95">
        <v>0.8</v>
      </c>
      <c r="AC300" s="95">
        <v>0.8</v>
      </c>
      <c r="AD300" s="95">
        <v>0.8</v>
      </c>
      <c r="AE300" s="95">
        <v>0.8</v>
      </c>
      <c r="AF300" s="95">
        <v>0.8</v>
      </c>
      <c r="AG300" s="95">
        <v>0.8</v>
      </c>
      <c r="AH300" s="95">
        <v>0.8</v>
      </c>
      <c r="AI300" s="95">
        <v>0.8</v>
      </c>
      <c r="AJ300" s="95">
        <v>0.8</v>
      </c>
      <c r="AK300" s="95">
        <v>0.8</v>
      </c>
      <c r="AL300" s="95">
        <v>0.8</v>
      </c>
      <c r="AM300" s="95">
        <v>0.8</v>
      </c>
      <c r="AN300" s="95">
        <v>0.8</v>
      </c>
      <c r="AO300" s="95">
        <v>0.8</v>
      </c>
      <c r="AP300" s="95">
        <v>0.8</v>
      </c>
      <c r="AQ300" s="95">
        <v>0.8</v>
      </c>
      <c r="AR300" s="95">
        <v>0.8</v>
      </c>
      <c r="AS300" s="95">
        <v>0.9</v>
      </c>
      <c r="AT300" s="95">
        <v>0.9</v>
      </c>
      <c r="AU300" s="95">
        <v>0.9</v>
      </c>
      <c r="AV300" s="95">
        <v>0.9</v>
      </c>
      <c r="AW300" s="95">
        <v>0.9</v>
      </c>
      <c r="AX300" s="95">
        <v>0.9</v>
      </c>
      <c r="AY300" s="95">
        <v>0.9</v>
      </c>
      <c r="AZ300" s="95">
        <v>0.9</v>
      </c>
      <c r="BA300" s="81"/>
    </row>
    <row r="301" spans="1:53" x14ac:dyDescent="0.25">
      <c r="A301" s="95" t="s">
        <v>337</v>
      </c>
      <c r="B301" s="95" t="s">
        <v>377</v>
      </c>
      <c r="C301" s="95" t="s">
        <v>293</v>
      </c>
      <c r="D301" s="95" t="s">
        <v>114</v>
      </c>
      <c r="E301" s="95" t="s">
        <v>284</v>
      </c>
      <c r="F301" s="95" t="s">
        <v>341</v>
      </c>
      <c r="G301" s="95">
        <v>1</v>
      </c>
      <c r="H301" s="95">
        <v>1</v>
      </c>
      <c r="I301" s="95">
        <v>1</v>
      </c>
      <c r="J301" s="95">
        <v>1</v>
      </c>
      <c r="K301" s="95">
        <v>1</v>
      </c>
      <c r="L301" s="95">
        <v>1</v>
      </c>
      <c r="M301" s="95">
        <v>1</v>
      </c>
      <c r="N301" s="95">
        <v>1</v>
      </c>
      <c r="O301" s="95">
        <v>1</v>
      </c>
      <c r="P301" s="95">
        <v>1</v>
      </c>
      <c r="Q301" s="95">
        <v>1</v>
      </c>
      <c r="R301" s="95">
        <v>0.8</v>
      </c>
      <c r="S301" s="95">
        <v>0.8</v>
      </c>
      <c r="T301" s="95">
        <v>0.8</v>
      </c>
      <c r="U301" s="95">
        <v>0.8</v>
      </c>
      <c r="V301" s="95">
        <v>0.8</v>
      </c>
      <c r="W301" s="95">
        <v>0.8</v>
      </c>
      <c r="X301" s="95">
        <v>0.8</v>
      </c>
      <c r="Y301" s="95">
        <v>0.8</v>
      </c>
      <c r="Z301" s="95">
        <v>0.8</v>
      </c>
      <c r="AA301" s="95">
        <v>0.8</v>
      </c>
      <c r="AB301" s="95">
        <v>0.8</v>
      </c>
      <c r="AC301" s="95">
        <v>0.8</v>
      </c>
      <c r="AD301" s="95">
        <v>0.8</v>
      </c>
      <c r="AE301" s="95">
        <v>0.8</v>
      </c>
      <c r="AF301" s="95">
        <v>0.8</v>
      </c>
      <c r="AG301" s="95">
        <v>0.8</v>
      </c>
      <c r="AH301" s="95">
        <v>0.8</v>
      </c>
      <c r="AI301" s="95">
        <v>0.8</v>
      </c>
      <c r="AJ301" s="95">
        <v>0.8</v>
      </c>
      <c r="AK301" s="95">
        <v>0.8</v>
      </c>
      <c r="AL301" s="95">
        <v>0.8</v>
      </c>
      <c r="AM301" s="95">
        <v>0.8</v>
      </c>
      <c r="AN301" s="95">
        <v>0.8</v>
      </c>
      <c r="AO301" s="95">
        <v>0.8</v>
      </c>
      <c r="AP301" s="95">
        <v>0.8</v>
      </c>
      <c r="AQ301" s="95">
        <v>0.8</v>
      </c>
      <c r="AR301" s="95">
        <v>0.8</v>
      </c>
      <c r="AS301" s="95">
        <v>0.9</v>
      </c>
      <c r="AT301" s="95">
        <v>0.9</v>
      </c>
      <c r="AU301" s="95">
        <v>0.9</v>
      </c>
      <c r="AV301" s="95">
        <v>0.9</v>
      </c>
      <c r="AW301" s="95">
        <v>0.9</v>
      </c>
      <c r="AX301" s="95">
        <v>0.9</v>
      </c>
      <c r="AY301" s="95">
        <v>0.9</v>
      </c>
      <c r="AZ301" s="95">
        <v>0.9</v>
      </c>
      <c r="BA301" s="81"/>
    </row>
    <row r="302" spans="1:53" x14ac:dyDescent="0.25">
      <c r="A302" s="95" t="s">
        <v>337</v>
      </c>
      <c r="B302" s="95" t="s">
        <v>377</v>
      </c>
      <c r="C302" s="95" t="s">
        <v>293</v>
      </c>
      <c r="D302" s="95" t="s">
        <v>115</v>
      </c>
      <c r="E302" s="95" t="s">
        <v>284</v>
      </c>
      <c r="F302" s="95" t="s">
        <v>339</v>
      </c>
      <c r="G302" s="217">
        <v>1</v>
      </c>
      <c r="H302" s="217">
        <v>1</v>
      </c>
      <c r="I302" s="217">
        <v>1</v>
      </c>
      <c r="J302" s="217">
        <v>1</v>
      </c>
      <c r="K302" s="217">
        <v>1</v>
      </c>
      <c r="L302" s="217">
        <v>1</v>
      </c>
      <c r="M302" s="217">
        <v>1</v>
      </c>
      <c r="N302" s="217">
        <v>1</v>
      </c>
      <c r="O302" s="217">
        <v>1</v>
      </c>
      <c r="P302" s="217">
        <v>1</v>
      </c>
      <c r="Q302" s="217">
        <v>1</v>
      </c>
      <c r="R302" s="217">
        <v>0.8</v>
      </c>
      <c r="S302" s="217">
        <v>0.8</v>
      </c>
      <c r="T302" s="217">
        <v>0.8</v>
      </c>
      <c r="U302" s="217">
        <v>0.8</v>
      </c>
      <c r="V302" s="217">
        <v>0.8</v>
      </c>
      <c r="W302" s="217">
        <v>0.8</v>
      </c>
      <c r="X302" s="217">
        <v>0.8</v>
      </c>
      <c r="Y302" s="217">
        <v>0.8</v>
      </c>
      <c r="Z302" s="217">
        <v>0.8</v>
      </c>
      <c r="AA302" s="217">
        <v>0.8</v>
      </c>
      <c r="AB302" s="217">
        <v>0.8</v>
      </c>
      <c r="AC302" s="217">
        <v>0.8</v>
      </c>
      <c r="AD302" s="217">
        <v>0.8</v>
      </c>
      <c r="AE302" s="217">
        <v>0.8</v>
      </c>
      <c r="AF302" s="217">
        <v>0.8</v>
      </c>
      <c r="AG302" s="217">
        <v>0.8</v>
      </c>
      <c r="AH302" s="217">
        <v>0.8</v>
      </c>
      <c r="AI302" s="217">
        <v>0.8</v>
      </c>
      <c r="AJ302" s="217">
        <v>0.9</v>
      </c>
      <c r="AK302" s="217">
        <v>0.9</v>
      </c>
      <c r="AL302" s="217">
        <v>0.9</v>
      </c>
      <c r="AM302" s="217">
        <v>0.9</v>
      </c>
      <c r="AN302" s="217">
        <v>0.9</v>
      </c>
      <c r="AO302" s="217">
        <v>0.9</v>
      </c>
      <c r="AP302" s="217">
        <v>0.9</v>
      </c>
      <c r="AQ302" s="217">
        <v>0.9</v>
      </c>
      <c r="AR302" s="217">
        <v>0.9</v>
      </c>
      <c r="AS302" s="217">
        <v>0.9</v>
      </c>
      <c r="AT302" s="217">
        <v>0.9</v>
      </c>
      <c r="AU302" s="217">
        <v>0.9</v>
      </c>
      <c r="AV302" s="217">
        <v>1</v>
      </c>
      <c r="AW302" s="217">
        <v>1</v>
      </c>
      <c r="AX302" s="217">
        <v>1</v>
      </c>
      <c r="AY302" s="217">
        <v>1</v>
      </c>
      <c r="AZ302" s="217">
        <v>1</v>
      </c>
      <c r="BA302" s="81"/>
    </row>
    <row r="303" spans="1:53" x14ac:dyDescent="0.25">
      <c r="A303" s="95" t="s">
        <v>337</v>
      </c>
      <c r="B303" s="95" t="s">
        <v>377</v>
      </c>
      <c r="C303" s="95" t="s">
        <v>293</v>
      </c>
      <c r="D303" s="95" t="s">
        <v>115</v>
      </c>
      <c r="E303" s="95" t="s">
        <v>284</v>
      </c>
      <c r="F303" s="95" t="s">
        <v>340</v>
      </c>
      <c r="G303" s="95">
        <v>1</v>
      </c>
      <c r="H303" s="95">
        <v>1</v>
      </c>
      <c r="I303" s="95">
        <v>1</v>
      </c>
      <c r="J303" s="95">
        <v>1</v>
      </c>
      <c r="K303" s="95">
        <v>1</v>
      </c>
      <c r="L303" s="95">
        <v>1</v>
      </c>
      <c r="M303" s="95">
        <v>1</v>
      </c>
      <c r="N303" s="95">
        <v>1</v>
      </c>
      <c r="O303" s="95">
        <v>1</v>
      </c>
      <c r="P303" s="95">
        <v>1</v>
      </c>
      <c r="Q303" s="95">
        <v>1</v>
      </c>
      <c r="R303" s="95">
        <v>0.8</v>
      </c>
      <c r="S303" s="95">
        <v>0.8</v>
      </c>
      <c r="T303" s="95">
        <v>0.8</v>
      </c>
      <c r="U303" s="95">
        <v>0.8</v>
      </c>
      <c r="V303" s="95">
        <v>0.8</v>
      </c>
      <c r="W303" s="95">
        <v>0.8</v>
      </c>
      <c r="X303" s="95">
        <v>0.8</v>
      </c>
      <c r="Y303" s="95">
        <v>0.8</v>
      </c>
      <c r="Z303" s="95">
        <v>0.8</v>
      </c>
      <c r="AA303" s="95">
        <v>0.8</v>
      </c>
      <c r="AB303" s="95">
        <v>0.8</v>
      </c>
      <c r="AC303" s="95">
        <v>0.8</v>
      </c>
      <c r="AD303" s="95">
        <v>0.8</v>
      </c>
      <c r="AE303" s="95">
        <v>0.8</v>
      </c>
      <c r="AF303" s="95">
        <v>0.8</v>
      </c>
      <c r="AG303" s="95">
        <v>0.8</v>
      </c>
      <c r="AH303" s="95">
        <v>0.8</v>
      </c>
      <c r="AI303" s="95">
        <v>0.8</v>
      </c>
      <c r="AJ303" s="95">
        <v>0.9</v>
      </c>
      <c r="AK303" s="95">
        <v>0.9</v>
      </c>
      <c r="AL303" s="95">
        <v>0.9</v>
      </c>
      <c r="AM303" s="95">
        <v>0.9</v>
      </c>
      <c r="AN303" s="95">
        <v>0.9</v>
      </c>
      <c r="AO303" s="95">
        <v>0.9</v>
      </c>
      <c r="AP303" s="95">
        <v>0.9</v>
      </c>
      <c r="AQ303" s="95">
        <v>0.9</v>
      </c>
      <c r="AR303" s="95">
        <v>0.9</v>
      </c>
      <c r="AS303" s="95">
        <v>0.9</v>
      </c>
      <c r="AT303" s="95">
        <v>0.9</v>
      </c>
      <c r="AU303" s="95">
        <v>0.9</v>
      </c>
      <c r="AV303" s="95">
        <v>1</v>
      </c>
      <c r="AW303" s="95">
        <v>1</v>
      </c>
      <c r="AX303" s="95">
        <v>1</v>
      </c>
      <c r="AY303" s="95">
        <v>1</v>
      </c>
      <c r="AZ303" s="95">
        <v>1</v>
      </c>
      <c r="BA303" s="81"/>
    </row>
    <row r="304" spans="1:53" x14ac:dyDescent="0.25">
      <c r="A304" s="95" t="s">
        <v>337</v>
      </c>
      <c r="B304" s="95" t="s">
        <v>377</v>
      </c>
      <c r="C304" s="95" t="s">
        <v>293</v>
      </c>
      <c r="D304" s="95" t="s">
        <v>115</v>
      </c>
      <c r="E304" s="95" t="s">
        <v>284</v>
      </c>
      <c r="F304" s="95" t="s">
        <v>341</v>
      </c>
      <c r="G304" s="95">
        <v>1</v>
      </c>
      <c r="H304" s="95">
        <v>1</v>
      </c>
      <c r="I304" s="95">
        <v>1</v>
      </c>
      <c r="J304" s="95">
        <v>1</v>
      </c>
      <c r="K304" s="95">
        <v>1</v>
      </c>
      <c r="L304" s="95">
        <v>1</v>
      </c>
      <c r="M304" s="95">
        <v>1</v>
      </c>
      <c r="N304" s="95">
        <v>1</v>
      </c>
      <c r="O304" s="95">
        <v>1</v>
      </c>
      <c r="P304" s="95">
        <v>1</v>
      </c>
      <c r="Q304" s="95">
        <v>1</v>
      </c>
      <c r="R304" s="95">
        <v>0.8</v>
      </c>
      <c r="S304" s="95">
        <v>0.8</v>
      </c>
      <c r="T304" s="95">
        <v>0.8</v>
      </c>
      <c r="U304" s="95">
        <v>0.8</v>
      </c>
      <c r="V304" s="95">
        <v>0.8</v>
      </c>
      <c r="W304" s="95">
        <v>0.8</v>
      </c>
      <c r="X304" s="95">
        <v>0.8</v>
      </c>
      <c r="Y304" s="95">
        <v>0.8</v>
      </c>
      <c r="Z304" s="95">
        <v>0.8</v>
      </c>
      <c r="AA304" s="95">
        <v>0.8</v>
      </c>
      <c r="AB304" s="95">
        <v>0.8</v>
      </c>
      <c r="AC304" s="95">
        <v>0.8</v>
      </c>
      <c r="AD304" s="95">
        <v>0.8</v>
      </c>
      <c r="AE304" s="95">
        <v>0.8</v>
      </c>
      <c r="AF304" s="95">
        <v>0.8</v>
      </c>
      <c r="AG304" s="95">
        <v>0.8</v>
      </c>
      <c r="AH304" s="95">
        <v>0.8</v>
      </c>
      <c r="AI304" s="95">
        <v>0.8</v>
      </c>
      <c r="AJ304" s="95">
        <v>0.9</v>
      </c>
      <c r="AK304" s="95">
        <v>0.9</v>
      </c>
      <c r="AL304" s="95">
        <v>0.9</v>
      </c>
      <c r="AM304" s="95">
        <v>0.9</v>
      </c>
      <c r="AN304" s="95">
        <v>0.9</v>
      </c>
      <c r="AO304" s="95">
        <v>0.9</v>
      </c>
      <c r="AP304" s="95">
        <v>0.9</v>
      </c>
      <c r="AQ304" s="95">
        <v>0.9</v>
      </c>
      <c r="AR304" s="95">
        <v>0.9</v>
      </c>
      <c r="AS304" s="95">
        <v>0.9</v>
      </c>
      <c r="AT304" s="95">
        <v>0.9</v>
      </c>
      <c r="AU304" s="95">
        <v>0.9</v>
      </c>
      <c r="AV304" s="95">
        <v>1</v>
      </c>
      <c r="AW304" s="95">
        <v>1</v>
      </c>
      <c r="AX304" s="95">
        <v>1</v>
      </c>
      <c r="AY304" s="95">
        <v>1</v>
      </c>
      <c r="AZ304" s="95">
        <v>1</v>
      </c>
      <c r="BA304" s="81"/>
    </row>
    <row r="305" spans="1:53" x14ac:dyDescent="0.25">
      <c r="A305" s="95" t="s">
        <v>337</v>
      </c>
      <c r="B305" s="95" t="s">
        <v>378</v>
      </c>
      <c r="C305" s="95" t="s">
        <v>293</v>
      </c>
      <c r="D305" s="95" t="s">
        <v>103</v>
      </c>
      <c r="E305" s="95" t="s">
        <v>284</v>
      </c>
      <c r="F305" s="95" t="s">
        <v>339</v>
      </c>
      <c r="G305" s="95">
        <v>18.5</v>
      </c>
      <c r="H305" s="95">
        <v>18.600000000000001</v>
      </c>
      <c r="I305" s="95">
        <v>18.899999999999999</v>
      </c>
      <c r="J305" s="95">
        <v>18.2</v>
      </c>
      <c r="K305" s="95">
        <v>18.3</v>
      </c>
      <c r="L305" s="95">
        <v>19.5</v>
      </c>
      <c r="M305" s="95">
        <v>17.8</v>
      </c>
      <c r="N305" s="95">
        <v>17.8</v>
      </c>
      <c r="O305" s="95">
        <v>18.5</v>
      </c>
      <c r="P305" s="95">
        <v>17.899999999999999</v>
      </c>
      <c r="Q305" s="95">
        <v>17.399999999999999</v>
      </c>
      <c r="R305" s="95">
        <v>18.100000000000001</v>
      </c>
      <c r="S305" s="95">
        <v>18.7</v>
      </c>
      <c r="T305" s="95">
        <v>19</v>
      </c>
      <c r="U305" s="95">
        <v>18.8</v>
      </c>
      <c r="V305" s="95">
        <v>18.600000000000001</v>
      </c>
      <c r="W305" s="95">
        <v>18.5</v>
      </c>
      <c r="X305" s="95">
        <v>18.399999999999999</v>
      </c>
      <c r="Y305" s="95">
        <v>18.399999999999999</v>
      </c>
      <c r="Z305" s="95">
        <v>18.399999999999999</v>
      </c>
      <c r="AA305" s="95">
        <v>18.3</v>
      </c>
      <c r="AB305" s="95">
        <v>18.100000000000001</v>
      </c>
      <c r="AC305" s="95">
        <v>18</v>
      </c>
      <c r="AD305" s="95">
        <v>17.899999999999999</v>
      </c>
      <c r="AE305" s="95">
        <v>17.7</v>
      </c>
      <c r="AF305" s="95">
        <v>17.600000000000001</v>
      </c>
      <c r="AG305" s="95">
        <v>17.600000000000001</v>
      </c>
      <c r="AH305" s="95">
        <v>17.5</v>
      </c>
      <c r="AI305" s="95">
        <v>17.5</v>
      </c>
      <c r="AJ305" s="95">
        <v>17.5</v>
      </c>
      <c r="AK305" s="95">
        <v>17.399999999999999</v>
      </c>
      <c r="AL305" s="95">
        <v>17.399999999999999</v>
      </c>
      <c r="AM305" s="95">
        <v>17.399999999999999</v>
      </c>
      <c r="AN305" s="95">
        <v>17.3</v>
      </c>
      <c r="AO305" s="95">
        <v>17.3</v>
      </c>
      <c r="AP305" s="95">
        <v>17.2</v>
      </c>
      <c r="AQ305" s="95">
        <v>17.2</v>
      </c>
      <c r="AR305" s="95">
        <v>17.2</v>
      </c>
      <c r="AS305" s="95">
        <v>17.100000000000001</v>
      </c>
      <c r="AT305" s="95">
        <v>17.100000000000001</v>
      </c>
      <c r="AU305" s="95">
        <v>17</v>
      </c>
      <c r="AV305" s="95">
        <v>17</v>
      </c>
      <c r="AW305" s="95">
        <v>16.899999999999999</v>
      </c>
      <c r="AX305" s="95">
        <v>16.8</v>
      </c>
      <c r="AY305" s="95">
        <v>16.7</v>
      </c>
      <c r="AZ305" s="95">
        <v>16.600000000000001</v>
      </c>
      <c r="BA305" s="81"/>
    </row>
    <row r="306" spans="1:53" x14ac:dyDescent="0.25">
      <c r="A306" s="95" t="s">
        <v>337</v>
      </c>
      <c r="B306" s="95" t="s">
        <v>378</v>
      </c>
      <c r="C306" s="95" t="s">
        <v>293</v>
      </c>
      <c r="D306" s="95" t="s">
        <v>103</v>
      </c>
      <c r="E306" s="95" t="s">
        <v>284</v>
      </c>
      <c r="F306" s="95" t="s">
        <v>340</v>
      </c>
      <c r="G306" s="95">
        <v>7.7</v>
      </c>
      <c r="H306" s="95">
        <v>8.1999999999999993</v>
      </c>
      <c r="I306" s="95">
        <v>8.3000000000000007</v>
      </c>
      <c r="J306" s="95">
        <v>8.3000000000000007</v>
      </c>
      <c r="K306" s="95">
        <v>7.6</v>
      </c>
      <c r="L306" s="95">
        <v>7.7</v>
      </c>
      <c r="M306" s="95">
        <v>7.3</v>
      </c>
      <c r="N306" s="95">
        <v>7.4</v>
      </c>
      <c r="O306" s="95">
        <v>7.4</v>
      </c>
      <c r="P306" s="95">
        <v>7.3</v>
      </c>
      <c r="Q306" s="95">
        <v>7.4</v>
      </c>
      <c r="R306" s="95">
        <v>7.6</v>
      </c>
      <c r="S306" s="95">
        <v>7.6</v>
      </c>
      <c r="T306" s="95">
        <v>7.5</v>
      </c>
      <c r="U306" s="95">
        <v>7.4</v>
      </c>
      <c r="V306" s="95">
        <v>7.3</v>
      </c>
      <c r="W306" s="95">
        <v>7.3</v>
      </c>
      <c r="X306" s="95">
        <v>7.2</v>
      </c>
      <c r="Y306" s="95">
        <v>7.2</v>
      </c>
      <c r="Z306" s="95">
        <v>7.1</v>
      </c>
      <c r="AA306" s="95">
        <v>7.1</v>
      </c>
      <c r="AB306" s="95">
        <v>7</v>
      </c>
      <c r="AC306" s="95">
        <v>7</v>
      </c>
      <c r="AD306" s="95">
        <v>7</v>
      </c>
      <c r="AE306" s="95">
        <v>6.9</v>
      </c>
      <c r="AF306" s="95">
        <v>6.9</v>
      </c>
      <c r="AG306" s="95">
        <v>6.9</v>
      </c>
      <c r="AH306" s="95">
        <v>6.9</v>
      </c>
      <c r="AI306" s="95">
        <v>7</v>
      </c>
      <c r="AJ306" s="95">
        <v>7</v>
      </c>
      <c r="AK306" s="95">
        <v>7</v>
      </c>
      <c r="AL306" s="95">
        <v>7.1</v>
      </c>
      <c r="AM306" s="95">
        <v>7.1</v>
      </c>
      <c r="AN306" s="95">
        <v>7.2</v>
      </c>
      <c r="AO306" s="95">
        <v>7.3</v>
      </c>
      <c r="AP306" s="95">
        <v>7.4</v>
      </c>
      <c r="AQ306" s="95">
        <v>7.6</v>
      </c>
      <c r="AR306" s="95">
        <v>7.7</v>
      </c>
      <c r="AS306" s="95">
        <v>7.9</v>
      </c>
      <c r="AT306" s="95">
        <v>8.1999999999999993</v>
      </c>
      <c r="AU306" s="95">
        <v>8.4</v>
      </c>
      <c r="AV306" s="95">
        <v>8.6999999999999993</v>
      </c>
      <c r="AW306" s="95">
        <v>9.1</v>
      </c>
      <c r="AX306" s="95">
        <v>9.4</v>
      </c>
      <c r="AY306" s="95">
        <v>9.8000000000000007</v>
      </c>
      <c r="AZ306" s="95">
        <v>10.1</v>
      </c>
      <c r="BA306" s="81"/>
    </row>
    <row r="307" spans="1:53" x14ac:dyDescent="0.25">
      <c r="A307" s="95" t="s">
        <v>337</v>
      </c>
      <c r="B307" s="95" t="s">
        <v>378</v>
      </c>
      <c r="C307" s="95" t="s">
        <v>293</v>
      </c>
      <c r="D307" s="95" t="s">
        <v>103</v>
      </c>
      <c r="E307" s="95" t="s">
        <v>284</v>
      </c>
      <c r="F307" s="95" t="s">
        <v>341</v>
      </c>
      <c r="G307" s="95">
        <v>10.9</v>
      </c>
      <c r="H307" s="95">
        <v>10.5</v>
      </c>
      <c r="I307" s="95">
        <v>10.9</v>
      </c>
      <c r="J307" s="95">
        <v>11</v>
      </c>
      <c r="K307" s="95">
        <v>9.9</v>
      </c>
      <c r="L307" s="95">
        <v>10.5</v>
      </c>
      <c r="M307" s="95">
        <v>10.7</v>
      </c>
      <c r="N307" s="95">
        <v>10.6</v>
      </c>
      <c r="O307" s="95">
        <v>10.9</v>
      </c>
      <c r="P307" s="95">
        <v>11</v>
      </c>
      <c r="Q307" s="95">
        <v>10.5</v>
      </c>
      <c r="R307" s="95">
        <v>10.199999999999999</v>
      </c>
      <c r="S307" s="95">
        <v>11.2</v>
      </c>
      <c r="T307" s="95">
        <v>9.6</v>
      </c>
      <c r="U307" s="95">
        <v>9.4</v>
      </c>
      <c r="V307" s="95">
        <v>9.3000000000000007</v>
      </c>
      <c r="W307" s="95">
        <v>9.3000000000000007</v>
      </c>
      <c r="X307" s="95">
        <v>9.1999999999999993</v>
      </c>
      <c r="Y307" s="95">
        <v>9.1999999999999993</v>
      </c>
      <c r="Z307" s="95">
        <v>9.1</v>
      </c>
      <c r="AA307" s="95">
        <v>9</v>
      </c>
      <c r="AB307" s="95">
        <v>9</v>
      </c>
      <c r="AC307" s="95">
        <v>8.9</v>
      </c>
      <c r="AD307" s="95">
        <v>8.9</v>
      </c>
      <c r="AE307" s="95">
        <v>8.8000000000000007</v>
      </c>
      <c r="AF307" s="95">
        <v>8.8000000000000007</v>
      </c>
      <c r="AG307" s="95">
        <v>8.8000000000000007</v>
      </c>
      <c r="AH307" s="95">
        <v>8.8000000000000007</v>
      </c>
      <c r="AI307" s="95">
        <v>8.9</v>
      </c>
      <c r="AJ307" s="95">
        <v>8.9</v>
      </c>
      <c r="AK307" s="95">
        <v>9</v>
      </c>
      <c r="AL307" s="95">
        <v>9</v>
      </c>
      <c r="AM307" s="95">
        <v>9.1</v>
      </c>
      <c r="AN307" s="95">
        <v>9.1999999999999993</v>
      </c>
      <c r="AO307" s="95">
        <v>9.3000000000000007</v>
      </c>
      <c r="AP307" s="95">
        <v>9.5</v>
      </c>
      <c r="AQ307" s="95">
        <v>9.6</v>
      </c>
      <c r="AR307" s="95">
        <v>9.9</v>
      </c>
      <c r="AS307" s="95">
        <v>10.1</v>
      </c>
      <c r="AT307" s="95">
        <v>10.4</v>
      </c>
      <c r="AU307" s="95">
        <v>10.7</v>
      </c>
      <c r="AV307" s="95">
        <v>11.1</v>
      </c>
      <c r="AW307" s="95">
        <v>11.5</v>
      </c>
      <c r="AX307" s="95">
        <v>12</v>
      </c>
      <c r="AY307" s="95">
        <v>12.5</v>
      </c>
      <c r="AZ307" s="95">
        <v>12.8</v>
      </c>
      <c r="BA307" s="81"/>
    </row>
    <row r="308" spans="1:53" x14ac:dyDescent="0.25">
      <c r="A308" s="95" t="s">
        <v>337</v>
      </c>
      <c r="B308" s="95" t="s">
        <v>378</v>
      </c>
      <c r="C308" s="95" t="s">
        <v>293</v>
      </c>
      <c r="D308" s="95" t="s">
        <v>101</v>
      </c>
      <c r="E308" s="95" t="s">
        <v>284</v>
      </c>
      <c r="F308" s="95" t="s">
        <v>339</v>
      </c>
      <c r="G308" s="95">
        <v>18.5</v>
      </c>
      <c r="H308" s="95">
        <v>18.600000000000001</v>
      </c>
      <c r="I308" s="95">
        <v>18.899999999999999</v>
      </c>
      <c r="J308" s="95">
        <v>18.2</v>
      </c>
      <c r="K308" s="95">
        <v>18.3</v>
      </c>
      <c r="L308" s="95">
        <v>19.5</v>
      </c>
      <c r="M308" s="95">
        <v>17.8</v>
      </c>
      <c r="N308" s="95">
        <v>17.8</v>
      </c>
      <c r="O308" s="95">
        <v>18.5</v>
      </c>
      <c r="P308" s="95">
        <v>17.899999999999999</v>
      </c>
      <c r="Q308" s="95">
        <v>17.399999999999999</v>
      </c>
      <c r="R308" s="95">
        <v>18.100000000000001</v>
      </c>
      <c r="S308" s="95">
        <v>18.7</v>
      </c>
      <c r="T308" s="95">
        <v>19</v>
      </c>
      <c r="U308" s="95">
        <v>19</v>
      </c>
      <c r="V308" s="95">
        <v>19.3</v>
      </c>
      <c r="W308" s="95">
        <v>19.5</v>
      </c>
      <c r="X308" s="95">
        <v>19.7</v>
      </c>
      <c r="Y308" s="95">
        <v>19.8</v>
      </c>
      <c r="Z308" s="95">
        <v>20</v>
      </c>
      <c r="AA308" s="95">
        <v>20</v>
      </c>
      <c r="AB308" s="95">
        <v>20</v>
      </c>
      <c r="AC308" s="95">
        <v>20</v>
      </c>
      <c r="AD308" s="95">
        <v>20</v>
      </c>
      <c r="AE308" s="95">
        <v>20</v>
      </c>
      <c r="AF308" s="95">
        <v>19.899999999999999</v>
      </c>
      <c r="AG308" s="95">
        <v>19.8</v>
      </c>
      <c r="AH308" s="95">
        <v>19.7</v>
      </c>
      <c r="AI308" s="95">
        <v>19.7</v>
      </c>
      <c r="AJ308" s="95">
        <v>19.600000000000001</v>
      </c>
      <c r="AK308" s="95">
        <v>19.5</v>
      </c>
      <c r="AL308" s="95">
        <v>19.399999999999999</v>
      </c>
      <c r="AM308" s="95">
        <v>19.3</v>
      </c>
      <c r="AN308" s="95">
        <v>19.2</v>
      </c>
      <c r="AO308" s="95">
        <v>19.100000000000001</v>
      </c>
      <c r="AP308" s="95">
        <v>18.899999999999999</v>
      </c>
      <c r="AQ308" s="95">
        <v>18.8</v>
      </c>
      <c r="AR308" s="95">
        <v>18.7</v>
      </c>
      <c r="AS308" s="95">
        <v>18.600000000000001</v>
      </c>
      <c r="AT308" s="95">
        <v>18.399999999999999</v>
      </c>
      <c r="AU308" s="95">
        <v>18.3</v>
      </c>
      <c r="AV308" s="95">
        <v>18.2</v>
      </c>
      <c r="AW308" s="95">
        <v>18</v>
      </c>
      <c r="AX308" s="95">
        <v>17.899999999999999</v>
      </c>
      <c r="AY308" s="95">
        <v>17.8</v>
      </c>
      <c r="AZ308" s="95">
        <v>17.600000000000001</v>
      </c>
      <c r="BA308" s="81"/>
    </row>
    <row r="309" spans="1:53" x14ac:dyDescent="0.25">
      <c r="A309" s="95" t="s">
        <v>337</v>
      </c>
      <c r="B309" s="95" t="s">
        <v>378</v>
      </c>
      <c r="C309" s="95" t="s">
        <v>293</v>
      </c>
      <c r="D309" s="95" t="s">
        <v>101</v>
      </c>
      <c r="E309" s="95" t="s">
        <v>284</v>
      </c>
      <c r="F309" s="95" t="s">
        <v>340</v>
      </c>
      <c r="G309" s="217">
        <v>7.7</v>
      </c>
      <c r="H309" s="217">
        <v>8.1999999999999993</v>
      </c>
      <c r="I309" s="217">
        <v>8.3000000000000007</v>
      </c>
      <c r="J309" s="217">
        <v>8.3000000000000007</v>
      </c>
      <c r="K309" s="217">
        <v>7.6</v>
      </c>
      <c r="L309" s="217">
        <v>7.7</v>
      </c>
      <c r="M309" s="217">
        <v>7.3</v>
      </c>
      <c r="N309" s="217">
        <v>7.4</v>
      </c>
      <c r="O309" s="217">
        <v>7.4</v>
      </c>
      <c r="P309" s="217">
        <v>7.3</v>
      </c>
      <c r="Q309" s="217">
        <v>7.4</v>
      </c>
      <c r="R309" s="217">
        <v>7.6</v>
      </c>
      <c r="S309" s="217">
        <v>7.6</v>
      </c>
      <c r="T309" s="217">
        <v>7.5</v>
      </c>
      <c r="U309" s="217">
        <v>7.5</v>
      </c>
      <c r="V309" s="217">
        <v>7.6</v>
      </c>
      <c r="W309" s="217">
        <v>7.7</v>
      </c>
      <c r="X309" s="217">
        <v>7.7</v>
      </c>
      <c r="Y309" s="217">
        <v>7.7</v>
      </c>
      <c r="Z309" s="217">
        <v>7.7</v>
      </c>
      <c r="AA309" s="217">
        <v>7.7</v>
      </c>
      <c r="AB309" s="217">
        <v>7.7</v>
      </c>
      <c r="AC309" s="217">
        <v>7.7</v>
      </c>
      <c r="AD309" s="217">
        <v>7.7</v>
      </c>
      <c r="AE309" s="217">
        <v>7.7</v>
      </c>
      <c r="AF309" s="217">
        <v>7.7</v>
      </c>
      <c r="AG309" s="217">
        <v>7.7</v>
      </c>
      <c r="AH309" s="217">
        <v>7.7</v>
      </c>
      <c r="AI309" s="217">
        <v>7.6</v>
      </c>
      <c r="AJ309" s="217">
        <v>7.6</v>
      </c>
      <c r="AK309" s="217">
        <v>7.6</v>
      </c>
      <c r="AL309" s="217">
        <v>7.5</v>
      </c>
      <c r="AM309" s="217">
        <v>7.5</v>
      </c>
      <c r="AN309" s="217">
        <v>7.5</v>
      </c>
      <c r="AO309" s="217">
        <v>7.4</v>
      </c>
      <c r="AP309" s="217">
        <v>7.4</v>
      </c>
      <c r="AQ309" s="217">
        <v>7.3</v>
      </c>
      <c r="AR309" s="217">
        <v>7.3</v>
      </c>
      <c r="AS309" s="217">
        <v>7.2</v>
      </c>
      <c r="AT309" s="217">
        <v>7.2</v>
      </c>
      <c r="AU309" s="217">
        <v>7.2</v>
      </c>
      <c r="AV309" s="217">
        <v>7.1</v>
      </c>
      <c r="AW309" s="217">
        <v>7.1</v>
      </c>
      <c r="AX309" s="217">
        <v>7</v>
      </c>
      <c r="AY309" s="217">
        <v>7</v>
      </c>
      <c r="AZ309" s="217">
        <v>7</v>
      </c>
      <c r="BA309" s="81"/>
    </row>
    <row r="310" spans="1:53" x14ac:dyDescent="0.25">
      <c r="A310" s="95" t="s">
        <v>337</v>
      </c>
      <c r="B310" s="95" t="s">
        <v>378</v>
      </c>
      <c r="C310" s="95" t="s">
        <v>293</v>
      </c>
      <c r="D310" s="95" t="s">
        <v>101</v>
      </c>
      <c r="E310" s="95" t="s">
        <v>284</v>
      </c>
      <c r="F310" s="95" t="s">
        <v>341</v>
      </c>
      <c r="G310" s="95">
        <v>10.9</v>
      </c>
      <c r="H310" s="95">
        <v>10.5</v>
      </c>
      <c r="I310" s="95">
        <v>10.9</v>
      </c>
      <c r="J310" s="95">
        <v>11</v>
      </c>
      <c r="K310" s="95">
        <v>9.9</v>
      </c>
      <c r="L310" s="95">
        <v>10.5</v>
      </c>
      <c r="M310" s="95">
        <v>10.7</v>
      </c>
      <c r="N310" s="95">
        <v>10.6</v>
      </c>
      <c r="O310" s="95">
        <v>10.9</v>
      </c>
      <c r="P310" s="95">
        <v>11</v>
      </c>
      <c r="Q310" s="95">
        <v>10.5</v>
      </c>
      <c r="R310" s="95">
        <v>10.199999999999999</v>
      </c>
      <c r="S310" s="95">
        <v>11.2</v>
      </c>
      <c r="T310" s="95">
        <v>9.6</v>
      </c>
      <c r="U310" s="95">
        <v>9.5</v>
      </c>
      <c r="V310" s="95">
        <v>9.6999999999999993</v>
      </c>
      <c r="W310" s="95">
        <v>9.8000000000000007</v>
      </c>
      <c r="X310" s="95">
        <v>9.8000000000000007</v>
      </c>
      <c r="Y310" s="95">
        <v>9.8000000000000007</v>
      </c>
      <c r="Z310" s="95">
        <v>9.9</v>
      </c>
      <c r="AA310" s="95">
        <v>9.9</v>
      </c>
      <c r="AB310" s="95">
        <v>9.9</v>
      </c>
      <c r="AC310" s="95">
        <v>9.8000000000000007</v>
      </c>
      <c r="AD310" s="95">
        <v>9.8000000000000007</v>
      </c>
      <c r="AE310" s="95">
        <v>9.8000000000000007</v>
      </c>
      <c r="AF310" s="95">
        <v>9.8000000000000007</v>
      </c>
      <c r="AG310" s="95">
        <v>9.8000000000000007</v>
      </c>
      <c r="AH310" s="95">
        <v>9.8000000000000007</v>
      </c>
      <c r="AI310" s="95">
        <v>9.6999999999999993</v>
      </c>
      <c r="AJ310" s="95">
        <v>9.6999999999999993</v>
      </c>
      <c r="AK310" s="95">
        <v>9.6</v>
      </c>
      <c r="AL310" s="95">
        <v>9.6</v>
      </c>
      <c r="AM310" s="95">
        <v>9.5</v>
      </c>
      <c r="AN310" s="95">
        <v>9.5</v>
      </c>
      <c r="AO310" s="95">
        <v>9.4</v>
      </c>
      <c r="AP310" s="95">
        <v>9.4</v>
      </c>
      <c r="AQ310" s="95">
        <v>9.3000000000000007</v>
      </c>
      <c r="AR310" s="95">
        <v>9.3000000000000007</v>
      </c>
      <c r="AS310" s="95">
        <v>9.1999999999999993</v>
      </c>
      <c r="AT310" s="95">
        <v>9.1999999999999993</v>
      </c>
      <c r="AU310" s="95">
        <v>9.1</v>
      </c>
      <c r="AV310" s="95">
        <v>9.1</v>
      </c>
      <c r="AW310" s="95">
        <v>9</v>
      </c>
      <c r="AX310" s="95">
        <v>9</v>
      </c>
      <c r="AY310" s="95">
        <v>8.9</v>
      </c>
      <c r="AZ310" s="95">
        <v>8.9</v>
      </c>
      <c r="BA310" s="81"/>
    </row>
    <row r="311" spans="1:53" x14ac:dyDescent="0.25">
      <c r="A311" s="95" t="s">
        <v>337</v>
      </c>
      <c r="B311" s="95" t="s">
        <v>378</v>
      </c>
      <c r="C311" s="95" t="s">
        <v>293</v>
      </c>
      <c r="D311" s="95" t="s">
        <v>232</v>
      </c>
      <c r="E311" s="95" t="s">
        <v>284</v>
      </c>
      <c r="F311" s="95" t="s">
        <v>339</v>
      </c>
      <c r="G311" s="95">
        <v>18.5</v>
      </c>
      <c r="H311" s="95">
        <v>18.600000000000001</v>
      </c>
      <c r="I311" s="95">
        <v>18.899999999999999</v>
      </c>
      <c r="J311" s="95">
        <v>18.2</v>
      </c>
      <c r="K311" s="95">
        <v>18.3</v>
      </c>
      <c r="L311" s="95">
        <v>19.5</v>
      </c>
      <c r="M311" s="95">
        <v>17.8</v>
      </c>
      <c r="N311" s="95">
        <v>17.8</v>
      </c>
      <c r="O311" s="95">
        <v>18.5</v>
      </c>
      <c r="P311" s="95">
        <v>17.899999999999999</v>
      </c>
      <c r="Q311" s="95">
        <v>17.399999999999999</v>
      </c>
      <c r="R311" s="95">
        <v>18.100000000000001</v>
      </c>
      <c r="S311" s="95">
        <v>18.7</v>
      </c>
      <c r="T311" s="95">
        <v>19</v>
      </c>
      <c r="U311" s="95">
        <v>18.899999999999999</v>
      </c>
      <c r="V311" s="95">
        <v>19.2</v>
      </c>
      <c r="W311" s="95">
        <v>19.399999999999999</v>
      </c>
      <c r="X311" s="95">
        <v>19.5</v>
      </c>
      <c r="Y311" s="95">
        <v>19.7</v>
      </c>
      <c r="Z311" s="95"/>
      <c r="AA311" s="95"/>
      <c r="AB311" s="95"/>
      <c r="AC311" s="95"/>
      <c r="AD311" s="95"/>
      <c r="AE311" s="95"/>
      <c r="AF311" s="95"/>
      <c r="AG311" s="95"/>
      <c r="AH311" s="95"/>
      <c r="AI311" s="95"/>
      <c r="AJ311" s="95"/>
      <c r="AK311" s="95"/>
      <c r="AL311" s="95"/>
      <c r="AM311" s="95"/>
      <c r="AN311" s="95"/>
      <c r="AO311" s="95"/>
      <c r="AP311" s="95"/>
      <c r="AQ311" s="95"/>
      <c r="AR311" s="95"/>
      <c r="AS311" s="95"/>
      <c r="AT311" s="95"/>
      <c r="AU311" s="95"/>
      <c r="AV311" s="95"/>
      <c r="AW311" s="95"/>
      <c r="AX311" s="95"/>
      <c r="AY311" s="95"/>
      <c r="AZ311" s="95"/>
      <c r="BA311" s="81"/>
    </row>
    <row r="312" spans="1:53" x14ac:dyDescent="0.25">
      <c r="A312" s="95" t="s">
        <v>337</v>
      </c>
      <c r="B312" s="95" t="s">
        <v>378</v>
      </c>
      <c r="C312" s="95" t="s">
        <v>293</v>
      </c>
      <c r="D312" s="95" t="s">
        <v>232</v>
      </c>
      <c r="E312" s="95" t="s">
        <v>284</v>
      </c>
      <c r="F312" s="95" t="s">
        <v>340</v>
      </c>
      <c r="G312" s="95">
        <v>7.7</v>
      </c>
      <c r="H312" s="95">
        <v>8.1999999999999993</v>
      </c>
      <c r="I312" s="95">
        <v>8.3000000000000007</v>
      </c>
      <c r="J312" s="95">
        <v>8.3000000000000007</v>
      </c>
      <c r="K312" s="95">
        <v>7.6</v>
      </c>
      <c r="L312" s="95">
        <v>7.7</v>
      </c>
      <c r="M312" s="95">
        <v>7.3</v>
      </c>
      <c r="N312" s="95">
        <v>7.4</v>
      </c>
      <c r="O312" s="95">
        <v>7.4</v>
      </c>
      <c r="P312" s="95">
        <v>7.3</v>
      </c>
      <c r="Q312" s="95">
        <v>7.4</v>
      </c>
      <c r="R312" s="95">
        <v>7.6</v>
      </c>
      <c r="S312" s="95">
        <v>7.6</v>
      </c>
      <c r="T312" s="95">
        <v>7.5</v>
      </c>
      <c r="U312" s="95">
        <v>7.5</v>
      </c>
      <c r="V312" s="95">
        <v>7.6</v>
      </c>
      <c r="W312" s="95">
        <v>7.6</v>
      </c>
      <c r="X312" s="95">
        <v>7.7</v>
      </c>
      <c r="Y312" s="95">
        <v>7.7</v>
      </c>
      <c r="Z312" s="95"/>
      <c r="AA312" s="95"/>
      <c r="AB312" s="95"/>
      <c r="AC312" s="95"/>
      <c r="AD312" s="95"/>
      <c r="AE312" s="95"/>
      <c r="AF312" s="95"/>
      <c r="AG312" s="95"/>
      <c r="AH312" s="95"/>
      <c r="AI312" s="95"/>
      <c r="AJ312" s="95"/>
      <c r="AK312" s="95"/>
      <c r="AL312" s="95"/>
      <c r="AM312" s="95"/>
      <c r="AN312" s="95"/>
      <c r="AO312" s="95"/>
      <c r="AP312" s="95"/>
      <c r="AQ312" s="95"/>
      <c r="AR312" s="95"/>
      <c r="AS312" s="95"/>
      <c r="AT312" s="95"/>
      <c r="AU312" s="95"/>
      <c r="AV312" s="95"/>
      <c r="AW312" s="95"/>
      <c r="AX312" s="95"/>
      <c r="AY312" s="95"/>
      <c r="AZ312" s="95"/>
      <c r="BA312" s="81"/>
    </row>
    <row r="313" spans="1:53" x14ac:dyDescent="0.25">
      <c r="A313" s="95" t="s">
        <v>337</v>
      </c>
      <c r="B313" s="95" t="s">
        <v>378</v>
      </c>
      <c r="C313" s="95" t="s">
        <v>293</v>
      </c>
      <c r="D313" s="95" t="s">
        <v>232</v>
      </c>
      <c r="E313" s="95" t="s">
        <v>284</v>
      </c>
      <c r="F313" s="95" t="s">
        <v>341</v>
      </c>
      <c r="G313" s="95">
        <v>10.9</v>
      </c>
      <c r="H313" s="95">
        <v>10.5</v>
      </c>
      <c r="I313" s="95">
        <v>10.9</v>
      </c>
      <c r="J313" s="95">
        <v>11</v>
      </c>
      <c r="K313" s="95">
        <v>9.9</v>
      </c>
      <c r="L313" s="95">
        <v>10.5</v>
      </c>
      <c r="M313" s="95">
        <v>10.7</v>
      </c>
      <c r="N313" s="95">
        <v>10.6</v>
      </c>
      <c r="O313" s="95">
        <v>10.9</v>
      </c>
      <c r="P313" s="95">
        <v>11</v>
      </c>
      <c r="Q313" s="95">
        <v>10.5</v>
      </c>
      <c r="R313" s="95">
        <v>10.199999999999999</v>
      </c>
      <c r="S313" s="95">
        <v>11.2</v>
      </c>
      <c r="T313" s="95">
        <v>9.6</v>
      </c>
      <c r="U313" s="95">
        <v>9.5</v>
      </c>
      <c r="V313" s="95">
        <v>9.6</v>
      </c>
      <c r="W313" s="95">
        <v>9.6999999999999993</v>
      </c>
      <c r="X313" s="95">
        <v>9.8000000000000007</v>
      </c>
      <c r="Y313" s="95">
        <v>9.8000000000000007</v>
      </c>
      <c r="Z313" s="95"/>
      <c r="AA313" s="95"/>
      <c r="AB313" s="95"/>
      <c r="AC313" s="95"/>
      <c r="AD313" s="95"/>
      <c r="AE313" s="95"/>
      <c r="AF313" s="95"/>
      <c r="AG313" s="95"/>
      <c r="AH313" s="95"/>
      <c r="AI313" s="95"/>
      <c r="AJ313" s="95"/>
      <c r="AK313" s="95"/>
      <c r="AL313" s="95"/>
      <c r="AM313" s="95"/>
      <c r="AN313" s="95"/>
      <c r="AO313" s="95"/>
      <c r="AP313" s="95"/>
      <c r="AQ313" s="95"/>
      <c r="AR313" s="95"/>
      <c r="AS313" s="95"/>
      <c r="AT313" s="95"/>
      <c r="AU313" s="95"/>
      <c r="AV313" s="95"/>
      <c r="AW313" s="95"/>
      <c r="AX313" s="95"/>
      <c r="AY313" s="95"/>
      <c r="AZ313" s="95"/>
      <c r="BA313" s="81"/>
    </row>
    <row r="314" spans="1:53" x14ac:dyDescent="0.25">
      <c r="A314" s="95" t="s">
        <v>337</v>
      </c>
      <c r="B314" s="95" t="s">
        <v>378</v>
      </c>
      <c r="C314" s="95" t="s">
        <v>293</v>
      </c>
      <c r="D314" s="95" t="s">
        <v>114</v>
      </c>
      <c r="E314" s="95" t="s">
        <v>284</v>
      </c>
      <c r="F314" s="95" t="s">
        <v>339</v>
      </c>
      <c r="G314" s="95">
        <v>18.5</v>
      </c>
      <c r="H314" s="95">
        <v>18.600000000000001</v>
      </c>
      <c r="I314" s="95">
        <v>18.899999999999999</v>
      </c>
      <c r="J314" s="95">
        <v>18.2</v>
      </c>
      <c r="K314" s="95">
        <v>18.3</v>
      </c>
      <c r="L314" s="95">
        <v>19.5</v>
      </c>
      <c r="M314" s="95">
        <v>17.8</v>
      </c>
      <c r="N314" s="95">
        <v>17.8</v>
      </c>
      <c r="O314" s="95">
        <v>18.5</v>
      </c>
      <c r="P314" s="95">
        <v>17.899999999999999</v>
      </c>
      <c r="Q314" s="95">
        <v>17.399999999999999</v>
      </c>
      <c r="R314" s="95">
        <v>18.100000000000001</v>
      </c>
      <c r="S314" s="95">
        <v>18.7</v>
      </c>
      <c r="T314" s="95">
        <v>19</v>
      </c>
      <c r="U314" s="95">
        <v>19</v>
      </c>
      <c r="V314" s="95">
        <v>19.399999999999999</v>
      </c>
      <c r="W314" s="95">
        <v>19.7</v>
      </c>
      <c r="X314" s="95">
        <v>19.899999999999999</v>
      </c>
      <c r="Y314" s="95">
        <v>20.100000000000001</v>
      </c>
      <c r="Z314" s="95">
        <v>20.3</v>
      </c>
      <c r="AA314" s="95">
        <v>20.3</v>
      </c>
      <c r="AB314" s="95">
        <v>20.399999999999999</v>
      </c>
      <c r="AC314" s="95">
        <v>20.399999999999999</v>
      </c>
      <c r="AD314" s="95">
        <v>20.399999999999999</v>
      </c>
      <c r="AE314" s="95">
        <v>20.399999999999999</v>
      </c>
      <c r="AF314" s="95">
        <v>20.3</v>
      </c>
      <c r="AG314" s="95">
        <v>20.3</v>
      </c>
      <c r="AH314" s="95">
        <v>20.2</v>
      </c>
      <c r="AI314" s="95">
        <v>20.100000000000001</v>
      </c>
      <c r="AJ314" s="95">
        <v>20</v>
      </c>
      <c r="AK314" s="95">
        <v>19.899999999999999</v>
      </c>
      <c r="AL314" s="95">
        <v>19.8</v>
      </c>
      <c r="AM314" s="95">
        <v>19.7</v>
      </c>
      <c r="AN314" s="95">
        <v>19.600000000000001</v>
      </c>
      <c r="AO314" s="95">
        <v>19.5</v>
      </c>
      <c r="AP314" s="95">
        <v>19.399999999999999</v>
      </c>
      <c r="AQ314" s="95">
        <v>19.2</v>
      </c>
      <c r="AR314" s="95">
        <v>19.100000000000001</v>
      </c>
      <c r="AS314" s="95">
        <v>19</v>
      </c>
      <c r="AT314" s="95">
        <v>18.8</v>
      </c>
      <c r="AU314" s="95">
        <v>18.7</v>
      </c>
      <c r="AV314" s="95">
        <v>18.600000000000001</v>
      </c>
      <c r="AW314" s="95">
        <v>18.399999999999999</v>
      </c>
      <c r="AX314" s="95">
        <v>18.3</v>
      </c>
      <c r="AY314" s="95">
        <v>18.100000000000001</v>
      </c>
      <c r="AZ314" s="95">
        <v>18</v>
      </c>
      <c r="BA314" s="81"/>
    </row>
    <row r="315" spans="1:53" x14ac:dyDescent="0.25">
      <c r="A315" s="95" t="s">
        <v>337</v>
      </c>
      <c r="B315" s="95" t="s">
        <v>378</v>
      </c>
      <c r="C315" s="95" t="s">
        <v>293</v>
      </c>
      <c r="D315" s="95" t="s">
        <v>114</v>
      </c>
      <c r="E315" s="95" t="s">
        <v>284</v>
      </c>
      <c r="F315" s="95" t="s">
        <v>340</v>
      </c>
      <c r="G315" s="95">
        <v>7.7</v>
      </c>
      <c r="H315" s="95">
        <v>8.1999999999999993</v>
      </c>
      <c r="I315" s="95">
        <v>8.3000000000000007</v>
      </c>
      <c r="J315" s="95">
        <v>8.3000000000000007</v>
      </c>
      <c r="K315" s="95">
        <v>7.6</v>
      </c>
      <c r="L315" s="95">
        <v>7.7</v>
      </c>
      <c r="M315" s="95">
        <v>7.3</v>
      </c>
      <c r="N315" s="95">
        <v>7.4</v>
      </c>
      <c r="O315" s="95">
        <v>7.4</v>
      </c>
      <c r="P315" s="95">
        <v>7.3</v>
      </c>
      <c r="Q315" s="95">
        <v>7.4</v>
      </c>
      <c r="R315" s="95">
        <v>7.6</v>
      </c>
      <c r="S315" s="95">
        <v>7.6</v>
      </c>
      <c r="T315" s="95">
        <v>7.5</v>
      </c>
      <c r="U315" s="95">
        <v>7.5</v>
      </c>
      <c r="V315" s="95">
        <v>7.7</v>
      </c>
      <c r="W315" s="95">
        <v>7.8</v>
      </c>
      <c r="X315" s="95">
        <v>7.8</v>
      </c>
      <c r="Y315" s="95">
        <v>7.8</v>
      </c>
      <c r="Z315" s="95">
        <v>7.9</v>
      </c>
      <c r="AA315" s="95">
        <v>7.9</v>
      </c>
      <c r="AB315" s="95">
        <v>7.9</v>
      </c>
      <c r="AC315" s="95">
        <v>7.9</v>
      </c>
      <c r="AD315" s="95">
        <v>7.9</v>
      </c>
      <c r="AE315" s="95">
        <v>7.9</v>
      </c>
      <c r="AF315" s="95">
        <v>7.9</v>
      </c>
      <c r="AG315" s="95">
        <v>7.9</v>
      </c>
      <c r="AH315" s="95">
        <v>7.8</v>
      </c>
      <c r="AI315" s="95">
        <v>7.8</v>
      </c>
      <c r="AJ315" s="95">
        <v>7.8</v>
      </c>
      <c r="AK315" s="95">
        <v>7.7</v>
      </c>
      <c r="AL315" s="95">
        <v>7.7</v>
      </c>
      <c r="AM315" s="95">
        <v>7.7</v>
      </c>
      <c r="AN315" s="95">
        <v>7.6</v>
      </c>
      <c r="AO315" s="95">
        <v>7.6</v>
      </c>
      <c r="AP315" s="95">
        <v>7.5</v>
      </c>
      <c r="AQ315" s="95">
        <v>7.5</v>
      </c>
      <c r="AR315" s="95">
        <v>7.4</v>
      </c>
      <c r="AS315" s="95">
        <v>7.4</v>
      </c>
      <c r="AT315" s="95">
        <v>7.4</v>
      </c>
      <c r="AU315" s="95">
        <v>7.3</v>
      </c>
      <c r="AV315" s="95">
        <v>7.3</v>
      </c>
      <c r="AW315" s="95">
        <v>7.2</v>
      </c>
      <c r="AX315" s="95">
        <v>7.2</v>
      </c>
      <c r="AY315" s="95">
        <v>7.1</v>
      </c>
      <c r="AZ315" s="95">
        <v>7.1</v>
      </c>
      <c r="BA315" s="81"/>
    </row>
    <row r="316" spans="1:53" x14ac:dyDescent="0.25">
      <c r="A316" s="95" t="s">
        <v>337</v>
      </c>
      <c r="B316" s="95" t="s">
        <v>378</v>
      </c>
      <c r="C316" s="95" t="s">
        <v>293</v>
      </c>
      <c r="D316" s="95" t="s">
        <v>114</v>
      </c>
      <c r="E316" s="95" t="s">
        <v>284</v>
      </c>
      <c r="F316" s="95" t="s">
        <v>341</v>
      </c>
      <c r="G316" s="95">
        <v>10.9</v>
      </c>
      <c r="H316" s="95">
        <v>10.5</v>
      </c>
      <c r="I316" s="95">
        <v>10.9</v>
      </c>
      <c r="J316" s="95">
        <v>11</v>
      </c>
      <c r="K316" s="95">
        <v>9.9</v>
      </c>
      <c r="L316" s="95">
        <v>10.5</v>
      </c>
      <c r="M316" s="95">
        <v>10.7</v>
      </c>
      <c r="N316" s="95">
        <v>10.6</v>
      </c>
      <c r="O316" s="95">
        <v>10.9</v>
      </c>
      <c r="P316" s="95">
        <v>11</v>
      </c>
      <c r="Q316" s="95">
        <v>10.5</v>
      </c>
      <c r="R316" s="95">
        <v>10.199999999999999</v>
      </c>
      <c r="S316" s="95">
        <v>11.2</v>
      </c>
      <c r="T316" s="95">
        <v>9.6</v>
      </c>
      <c r="U316" s="95">
        <v>9.6</v>
      </c>
      <c r="V316" s="95">
        <v>9.8000000000000007</v>
      </c>
      <c r="W316" s="95">
        <v>9.9</v>
      </c>
      <c r="X316" s="95">
        <v>10</v>
      </c>
      <c r="Y316" s="95">
        <v>10</v>
      </c>
      <c r="Z316" s="95">
        <v>10</v>
      </c>
      <c r="AA316" s="95">
        <v>10</v>
      </c>
      <c r="AB316" s="95">
        <v>10</v>
      </c>
      <c r="AC316" s="95">
        <v>10</v>
      </c>
      <c r="AD316" s="95">
        <v>10</v>
      </c>
      <c r="AE316" s="95">
        <v>10</v>
      </c>
      <c r="AF316" s="95">
        <v>10</v>
      </c>
      <c r="AG316" s="95">
        <v>10</v>
      </c>
      <c r="AH316" s="95">
        <v>10</v>
      </c>
      <c r="AI316" s="95">
        <v>9.9</v>
      </c>
      <c r="AJ316" s="95">
        <v>9.9</v>
      </c>
      <c r="AK316" s="95">
        <v>9.9</v>
      </c>
      <c r="AL316" s="95">
        <v>9.8000000000000007</v>
      </c>
      <c r="AM316" s="95">
        <v>9.8000000000000007</v>
      </c>
      <c r="AN316" s="95">
        <v>9.6999999999999993</v>
      </c>
      <c r="AO316" s="95">
        <v>9.6999999999999993</v>
      </c>
      <c r="AP316" s="95">
        <v>9.6</v>
      </c>
      <c r="AQ316" s="95">
        <v>9.5</v>
      </c>
      <c r="AR316" s="95">
        <v>9.5</v>
      </c>
      <c r="AS316" s="95">
        <v>9.4</v>
      </c>
      <c r="AT316" s="95">
        <v>9.4</v>
      </c>
      <c r="AU316" s="95">
        <v>9.3000000000000007</v>
      </c>
      <c r="AV316" s="95">
        <v>9.1999999999999993</v>
      </c>
      <c r="AW316" s="95">
        <v>9.1999999999999993</v>
      </c>
      <c r="AX316" s="95">
        <v>9.1</v>
      </c>
      <c r="AY316" s="95">
        <v>9.1</v>
      </c>
      <c r="AZ316" s="95">
        <v>9</v>
      </c>
      <c r="BA316" s="81"/>
    </row>
    <row r="317" spans="1:53" x14ac:dyDescent="0.25">
      <c r="A317" s="95" t="s">
        <v>337</v>
      </c>
      <c r="B317" s="95" t="s">
        <v>378</v>
      </c>
      <c r="C317" s="95" t="s">
        <v>293</v>
      </c>
      <c r="D317" s="95" t="s">
        <v>115</v>
      </c>
      <c r="E317" s="95" t="s">
        <v>284</v>
      </c>
      <c r="F317" s="95" t="s">
        <v>339</v>
      </c>
      <c r="G317" s="217">
        <v>18.5</v>
      </c>
      <c r="H317" s="217">
        <v>18.600000000000001</v>
      </c>
      <c r="I317" s="217">
        <v>18.899999999999999</v>
      </c>
      <c r="J317" s="217">
        <v>18.2</v>
      </c>
      <c r="K317" s="217">
        <v>18.3</v>
      </c>
      <c r="L317" s="217">
        <v>19.5</v>
      </c>
      <c r="M317" s="217">
        <v>17.8</v>
      </c>
      <c r="N317" s="217">
        <v>17.8</v>
      </c>
      <c r="O317" s="217">
        <v>18.5</v>
      </c>
      <c r="P317" s="217">
        <v>17.899999999999999</v>
      </c>
      <c r="Q317" s="217">
        <v>17.399999999999999</v>
      </c>
      <c r="R317" s="217">
        <v>18.100000000000001</v>
      </c>
      <c r="S317" s="217">
        <v>18.7</v>
      </c>
      <c r="T317" s="217">
        <v>19</v>
      </c>
      <c r="U317" s="217">
        <v>18.899999999999999</v>
      </c>
      <c r="V317" s="217">
        <v>18.899999999999999</v>
      </c>
      <c r="W317" s="217">
        <v>19</v>
      </c>
      <c r="X317" s="217">
        <v>19.100000000000001</v>
      </c>
      <c r="Y317" s="217">
        <v>19.3</v>
      </c>
      <c r="Z317" s="217">
        <v>19.399999999999999</v>
      </c>
      <c r="AA317" s="217">
        <v>19.5</v>
      </c>
      <c r="AB317" s="217">
        <v>19.600000000000001</v>
      </c>
      <c r="AC317" s="217">
        <v>19.600000000000001</v>
      </c>
      <c r="AD317" s="217">
        <v>19.7</v>
      </c>
      <c r="AE317" s="217">
        <v>19.8</v>
      </c>
      <c r="AF317" s="217">
        <v>19.899999999999999</v>
      </c>
      <c r="AG317" s="217">
        <v>20</v>
      </c>
      <c r="AH317" s="217">
        <v>20.100000000000001</v>
      </c>
      <c r="AI317" s="217">
        <v>20.3</v>
      </c>
      <c r="AJ317" s="217">
        <v>20.399999999999999</v>
      </c>
      <c r="AK317" s="217">
        <v>20.6</v>
      </c>
      <c r="AL317" s="217">
        <v>20.7</v>
      </c>
      <c r="AM317" s="217">
        <v>20.9</v>
      </c>
      <c r="AN317" s="217">
        <v>21</v>
      </c>
      <c r="AO317" s="217">
        <v>21.1</v>
      </c>
      <c r="AP317" s="217">
        <v>21.2</v>
      </c>
      <c r="AQ317" s="217">
        <v>21.4</v>
      </c>
      <c r="AR317" s="217">
        <v>21.6</v>
      </c>
      <c r="AS317" s="217">
        <v>21.9</v>
      </c>
      <c r="AT317" s="217">
        <v>22.1</v>
      </c>
      <c r="AU317" s="217">
        <v>22.3</v>
      </c>
      <c r="AV317" s="217">
        <v>22.5</v>
      </c>
      <c r="AW317" s="217">
        <v>22.7</v>
      </c>
      <c r="AX317" s="217">
        <v>22.9</v>
      </c>
      <c r="AY317" s="217">
        <v>23</v>
      </c>
      <c r="AZ317" s="217">
        <v>23</v>
      </c>
      <c r="BA317" s="81"/>
    </row>
    <row r="318" spans="1:53" x14ac:dyDescent="0.25">
      <c r="A318" s="95" t="s">
        <v>337</v>
      </c>
      <c r="B318" s="95" t="s">
        <v>378</v>
      </c>
      <c r="C318" s="95" t="s">
        <v>293</v>
      </c>
      <c r="D318" s="95" t="s">
        <v>115</v>
      </c>
      <c r="E318" s="95" t="s">
        <v>284</v>
      </c>
      <c r="F318" s="95" t="s">
        <v>340</v>
      </c>
      <c r="G318" s="95">
        <v>7.7</v>
      </c>
      <c r="H318" s="95">
        <v>8.1999999999999993</v>
      </c>
      <c r="I318" s="95">
        <v>8.3000000000000007</v>
      </c>
      <c r="J318" s="95">
        <v>8.3000000000000007</v>
      </c>
      <c r="K318" s="95">
        <v>7.6</v>
      </c>
      <c r="L318" s="95">
        <v>7.7</v>
      </c>
      <c r="M318" s="95">
        <v>7.3</v>
      </c>
      <c r="N318" s="95">
        <v>7.4</v>
      </c>
      <c r="O318" s="95">
        <v>7.4</v>
      </c>
      <c r="P318" s="95">
        <v>7.3</v>
      </c>
      <c r="Q318" s="95">
        <v>7.4</v>
      </c>
      <c r="R318" s="95">
        <v>7.6</v>
      </c>
      <c r="S318" s="95">
        <v>7.6</v>
      </c>
      <c r="T318" s="95">
        <v>7.5</v>
      </c>
      <c r="U318" s="95">
        <v>7.4</v>
      </c>
      <c r="V318" s="95">
        <v>7.5</v>
      </c>
      <c r="W318" s="95">
        <v>7.5</v>
      </c>
      <c r="X318" s="95">
        <v>7.5</v>
      </c>
      <c r="Y318" s="95">
        <v>7.5</v>
      </c>
      <c r="Z318" s="95">
        <v>7.5</v>
      </c>
      <c r="AA318" s="95">
        <v>7.5</v>
      </c>
      <c r="AB318" s="95">
        <v>7.5</v>
      </c>
      <c r="AC318" s="95">
        <v>7.6</v>
      </c>
      <c r="AD318" s="95">
        <v>7.6</v>
      </c>
      <c r="AE318" s="95">
        <v>7.6</v>
      </c>
      <c r="AF318" s="95">
        <v>7.7</v>
      </c>
      <c r="AG318" s="95">
        <v>7.7</v>
      </c>
      <c r="AH318" s="95">
        <v>7.8</v>
      </c>
      <c r="AI318" s="95">
        <v>7.8</v>
      </c>
      <c r="AJ318" s="95">
        <v>7.9</v>
      </c>
      <c r="AK318" s="95">
        <v>7.9</v>
      </c>
      <c r="AL318" s="95">
        <v>8</v>
      </c>
      <c r="AM318" s="95">
        <v>8.1</v>
      </c>
      <c r="AN318" s="95">
        <v>8.1</v>
      </c>
      <c r="AO318" s="95">
        <v>8.1</v>
      </c>
      <c r="AP318" s="95">
        <v>8.1999999999999993</v>
      </c>
      <c r="AQ318" s="95">
        <v>8.3000000000000007</v>
      </c>
      <c r="AR318" s="95">
        <v>8.3000000000000007</v>
      </c>
      <c r="AS318" s="95">
        <v>8.4</v>
      </c>
      <c r="AT318" s="95">
        <v>8.5</v>
      </c>
      <c r="AU318" s="95">
        <v>8.6</v>
      </c>
      <c r="AV318" s="95">
        <v>8.6999999999999993</v>
      </c>
      <c r="AW318" s="95">
        <v>8.6999999999999993</v>
      </c>
      <c r="AX318" s="95">
        <v>8.8000000000000007</v>
      </c>
      <c r="AY318" s="95">
        <v>8.8000000000000007</v>
      </c>
      <c r="AZ318" s="95">
        <v>8.8000000000000007</v>
      </c>
      <c r="BA318" s="81"/>
    </row>
    <row r="319" spans="1:53" x14ac:dyDescent="0.25">
      <c r="A319" s="95" t="s">
        <v>337</v>
      </c>
      <c r="B319" s="95" t="s">
        <v>378</v>
      </c>
      <c r="C319" s="95" t="s">
        <v>293</v>
      </c>
      <c r="D319" s="95" t="s">
        <v>115</v>
      </c>
      <c r="E319" s="95" t="s">
        <v>284</v>
      </c>
      <c r="F319" s="95" t="s">
        <v>341</v>
      </c>
      <c r="G319" s="95">
        <v>10.9</v>
      </c>
      <c r="H319" s="95">
        <v>10.5</v>
      </c>
      <c r="I319" s="95">
        <v>10.9</v>
      </c>
      <c r="J319" s="95">
        <v>11</v>
      </c>
      <c r="K319" s="95">
        <v>9.9</v>
      </c>
      <c r="L319" s="95">
        <v>10.5</v>
      </c>
      <c r="M319" s="95">
        <v>10.7</v>
      </c>
      <c r="N319" s="95">
        <v>10.6</v>
      </c>
      <c r="O319" s="95">
        <v>10.9</v>
      </c>
      <c r="P319" s="95">
        <v>11</v>
      </c>
      <c r="Q319" s="95">
        <v>10.5</v>
      </c>
      <c r="R319" s="95">
        <v>10.199999999999999</v>
      </c>
      <c r="S319" s="95">
        <v>11.2</v>
      </c>
      <c r="T319" s="95">
        <v>9.6</v>
      </c>
      <c r="U319" s="95">
        <v>9.5</v>
      </c>
      <c r="V319" s="95">
        <v>9.5</v>
      </c>
      <c r="W319" s="95">
        <v>9.5</v>
      </c>
      <c r="X319" s="95">
        <v>9.5</v>
      </c>
      <c r="Y319" s="95">
        <v>9.5</v>
      </c>
      <c r="Z319" s="95">
        <v>9.6</v>
      </c>
      <c r="AA319" s="95">
        <v>9.6</v>
      </c>
      <c r="AB319" s="95">
        <v>9.6</v>
      </c>
      <c r="AC319" s="95">
        <v>9.6</v>
      </c>
      <c r="AD319" s="95">
        <v>9.6999999999999993</v>
      </c>
      <c r="AE319" s="95">
        <v>9.6999999999999993</v>
      </c>
      <c r="AF319" s="95">
        <v>9.8000000000000007</v>
      </c>
      <c r="AG319" s="95">
        <v>9.8000000000000007</v>
      </c>
      <c r="AH319" s="95">
        <v>9.9</v>
      </c>
      <c r="AI319" s="95">
        <v>10</v>
      </c>
      <c r="AJ319" s="95">
        <v>10.1</v>
      </c>
      <c r="AK319" s="95">
        <v>10.1</v>
      </c>
      <c r="AL319" s="95">
        <v>10.199999999999999</v>
      </c>
      <c r="AM319" s="95">
        <v>10.3</v>
      </c>
      <c r="AN319" s="95">
        <v>10.3</v>
      </c>
      <c r="AO319" s="95">
        <v>10.4</v>
      </c>
      <c r="AP319" s="95">
        <v>10.4</v>
      </c>
      <c r="AQ319" s="95">
        <v>10.5</v>
      </c>
      <c r="AR319" s="95">
        <v>10.6</v>
      </c>
      <c r="AS319" s="95">
        <v>10.7</v>
      </c>
      <c r="AT319" s="95">
        <v>10.8</v>
      </c>
      <c r="AU319" s="95">
        <v>10.9</v>
      </c>
      <c r="AV319" s="95">
        <v>11</v>
      </c>
      <c r="AW319" s="95">
        <v>11.1</v>
      </c>
      <c r="AX319" s="95">
        <v>11.2</v>
      </c>
      <c r="AY319" s="95">
        <v>11.2</v>
      </c>
      <c r="AZ319" s="95">
        <v>11.3</v>
      </c>
      <c r="BA319" s="81"/>
    </row>
    <row r="320" spans="1:53" x14ac:dyDescent="0.25">
      <c r="A320" s="95" t="s">
        <v>333</v>
      </c>
      <c r="B320" s="95" t="s">
        <v>379</v>
      </c>
      <c r="C320" s="95" t="s">
        <v>335</v>
      </c>
      <c r="D320" s="95" t="s">
        <v>103</v>
      </c>
      <c r="E320" s="95" t="s">
        <v>284</v>
      </c>
      <c r="F320" s="95" t="s">
        <v>336</v>
      </c>
      <c r="G320" s="95">
        <v>91349</v>
      </c>
      <c r="H320" s="95">
        <v>92420</v>
      </c>
      <c r="I320" s="95">
        <v>93225</v>
      </c>
      <c r="J320" s="95">
        <v>90674</v>
      </c>
      <c r="K320" s="95">
        <v>83316</v>
      </c>
      <c r="L320" s="95">
        <v>82527</v>
      </c>
      <c r="M320" s="95">
        <v>82709</v>
      </c>
      <c r="N320" s="95">
        <v>87391</v>
      </c>
      <c r="O320" s="95">
        <v>88027</v>
      </c>
      <c r="P320" s="95">
        <v>86919</v>
      </c>
      <c r="Q320" s="95">
        <v>85120</v>
      </c>
      <c r="R320" s="95">
        <v>83567</v>
      </c>
      <c r="S320" s="95">
        <v>82362</v>
      </c>
      <c r="T320" s="95">
        <v>80367</v>
      </c>
      <c r="U320" s="95">
        <v>79242</v>
      </c>
      <c r="V320" s="95">
        <v>75608</v>
      </c>
      <c r="W320" s="95">
        <v>72853</v>
      </c>
      <c r="X320" s="95">
        <v>70489</v>
      </c>
      <c r="Y320" s="95">
        <v>68481</v>
      </c>
      <c r="Z320" s="95">
        <v>66649</v>
      </c>
      <c r="AA320" s="95">
        <v>64537</v>
      </c>
      <c r="AB320" s="95">
        <v>60592</v>
      </c>
      <c r="AC320" s="95">
        <v>58967</v>
      </c>
      <c r="AD320" s="95">
        <v>57838</v>
      </c>
      <c r="AE320" s="95">
        <v>57255</v>
      </c>
      <c r="AF320" s="95">
        <v>56784</v>
      </c>
      <c r="AG320" s="95">
        <v>56352</v>
      </c>
      <c r="AH320" s="95">
        <v>55955</v>
      </c>
      <c r="AI320" s="95">
        <v>55652</v>
      </c>
      <c r="AJ320" s="95">
        <v>55353</v>
      </c>
      <c r="AK320" s="95">
        <v>55060</v>
      </c>
      <c r="AL320" s="95">
        <v>54770</v>
      </c>
      <c r="AM320" s="95">
        <v>54495</v>
      </c>
      <c r="AN320" s="95">
        <v>54231</v>
      </c>
      <c r="AO320" s="95">
        <v>53973</v>
      </c>
      <c r="AP320" s="95">
        <v>53730</v>
      </c>
      <c r="AQ320" s="95">
        <v>53661</v>
      </c>
      <c r="AR320" s="95">
        <v>53595</v>
      </c>
      <c r="AS320" s="95">
        <v>53532</v>
      </c>
      <c r="AT320" s="95">
        <v>53477</v>
      </c>
      <c r="AU320" s="95">
        <v>53426</v>
      </c>
      <c r="AV320" s="95">
        <v>53378</v>
      </c>
      <c r="AW320" s="95">
        <v>53333</v>
      </c>
      <c r="AX320" s="95">
        <v>53291</v>
      </c>
      <c r="AY320" s="95">
        <v>53248</v>
      </c>
      <c r="AZ320" s="95">
        <v>53216</v>
      </c>
      <c r="BA320" s="95">
        <v>53143</v>
      </c>
    </row>
    <row r="321" spans="1:53" x14ac:dyDescent="0.25">
      <c r="A321" s="95" t="s">
        <v>333</v>
      </c>
      <c r="B321" s="95" t="s">
        <v>379</v>
      </c>
      <c r="C321" s="95" t="s">
        <v>335</v>
      </c>
      <c r="D321" s="95" t="s">
        <v>101</v>
      </c>
      <c r="E321" s="95" t="s">
        <v>284</v>
      </c>
      <c r="F321" s="95" t="s">
        <v>336</v>
      </c>
      <c r="G321" s="95">
        <v>91349</v>
      </c>
      <c r="H321" s="95">
        <v>92420</v>
      </c>
      <c r="I321" s="95">
        <v>93225</v>
      </c>
      <c r="J321" s="95">
        <v>90674</v>
      </c>
      <c r="K321" s="95">
        <v>83316</v>
      </c>
      <c r="L321" s="95">
        <v>82527</v>
      </c>
      <c r="M321" s="95">
        <v>82709</v>
      </c>
      <c r="N321" s="95">
        <v>87391</v>
      </c>
      <c r="O321" s="95">
        <v>88027</v>
      </c>
      <c r="P321" s="95">
        <v>86919</v>
      </c>
      <c r="Q321" s="95">
        <v>85120</v>
      </c>
      <c r="R321" s="95">
        <v>83567</v>
      </c>
      <c r="S321" s="95">
        <v>82362</v>
      </c>
      <c r="T321" s="95">
        <v>80367</v>
      </c>
      <c r="U321" s="95">
        <v>79242</v>
      </c>
      <c r="V321" s="95">
        <v>78924</v>
      </c>
      <c r="W321" s="95">
        <v>78173</v>
      </c>
      <c r="X321" s="95">
        <v>77372</v>
      </c>
      <c r="Y321" s="95">
        <v>77089</v>
      </c>
      <c r="Z321" s="95">
        <v>76796</v>
      </c>
      <c r="AA321" s="95">
        <v>76477</v>
      </c>
      <c r="AB321" s="95">
        <v>76157</v>
      </c>
      <c r="AC321" s="95">
        <v>75971</v>
      </c>
      <c r="AD321" s="95">
        <v>76435</v>
      </c>
      <c r="AE321" s="95">
        <v>76956</v>
      </c>
      <c r="AF321" s="95">
        <v>77470</v>
      </c>
      <c r="AG321" s="95">
        <v>77856</v>
      </c>
      <c r="AH321" s="95">
        <v>78227</v>
      </c>
      <c r="AI321" s="95">
        <v>78658</v>
      </c>
      <c r="AJ321" s="95">
        <v>79179</v>
      </c>
      <c r="AK321" s="95">
        <v>79708</v>
      </c>
      <c r="AL321" s="95">
        <v>80243</v>
      </c>
      <c r="AM321" s="95">
        <v>80790</v>
      </c>
      <c r="AN321" s="95">
        <v>81354</v>
      </c>
      <c r="AO321" s="95">
        <v>81930</v>
      </c>
      <c r="AP321" s="95">
        <v>82539</v>
      </c>
      <c r="AQ321" s="95">
        <v>83228</v>
      </c>
      <c r="AR321" s="95">
        <v>83955</v>
      </c>
      <c r="AS321" s="95">
        <v>84728</v>
      </c>
      <c r="AT321" s="95">
        <v>85549</v>
      </c>
      <c r="AU321" s="95">
        <v>86424</v>
      </c>
      <c r="AV321" s="95">
        <v>87360</v>
      </c>
      <c r="AW321" s="95">
        <v>88373</v>
      </c>
      <c r="AX321" s="95">
        <v>89471</v>
      </c>
      <c r="AY321" s="95">
        <v>90663</v>
      </c>
      <c r="AZ321" s="95">
        <v>91977</v>
      </c>
      <c r="BA321" s="95">
        <v>93307</v>
      </c>
    </row>
    <row r="322" spans="1:53" x14ac:dyDescent="0.25">
      <c r="A322" s="95" t="s">
        <v>333</v>
      </c>
      <c r="B322" s="95" t="s">
        <v>379</v>
      </c>
      <c r="C322" s="95" t="s">
        <v>335</v>
      </c>
      <c r="D322" s="95" t="s">
        <v>232</v>
      </c>
      <c r="E322" s="95" t="s">
        <v>284</v>
      </c>
      <c r="F322" s="95" t="s">
        <v>336</v>
      </c>
      <c r="G322" s="95">
        <v>91349</v>
      </c>
      <c r="H322" s="95">
        <v>92420</v>
      </c>
      <c r="I322" s="95">
        <v>93225</v>
      </c>
      <c r="J322" s="95">
        <v>90674</v>
      </c>
      <c r="K322" s="95">
        <v>83316</v>
      </c>
      <c r="L322" s="95">
        <v>82527</v>
      </c>
      <c r="M322" s="95">
        <v>82709</v>
      </c>
      <c r="N322" s="95">
        <v>87391</v>
      </c>
      <c r="O322" s="95">
        <v>88027</v>
      </c>
      <c r="P322" s="95">
        <v>86919</v>
      </c>
      <c r="Q322" s="95">
        <v>85120</v>
      </c>
      <c r="R322" s="95">
        <v>83567</v>
      </c>
      <c r="S322" s="95">
        <v>82362</v>
      </c>
      <c r="T322" s="95">
        <v>80367</v>
      </c>
      <c r="U322" s="95">
        <v>79242</v>
      </c>
      <c r="V322" s="95">
        <v>78412</v>
      </c>
      <c r="W322" s="95">
        <v>76889</v>
      </c>
      <c r="X322" s="95">
        <v>75273</v>
      </c>
      <c r="Y322" s="95">
        <v>74120</v>
      </c>
      <c r="Z322" s="95">
        <v>73146</v>
      </c>
      <c r="AA322" s="95"/>
      <c r="AB322" s="95"/>
      <c r="AC322" s="95"/>
      <c r="AD322" s="95"/>
      <c r="AE322" s="95"/>
      <c r="AF322" s="95"/>
      <c r="AG322" s="95"/>
      <c r="AH322" s="95"/>
      <c r="AI322" s="95"/>
      <c r="AJ322" s="95"/>
      <c r="AK322" s="95"/>
      <c r="AL322" s="95"/>
      <c r="AM322" s="95"/>
      <c r="AN322" s="95"/>
      <c r="AO322" s="95"/>
      <c r="AP322" s="95"/>
      <c r="AQ322" s="95"/>
      <c r="AR322" s="95"/>
      <c r="AS322" s="95"/>
      <c r="AT322" s="95"/>
      <c r="AU322" s="95"/>
      <c r="AV322" s="95"/>
      <c r="AW322" s="95"/>
      <c r="AX322" s="95"/>
      <c r="AY322" s="95"/>
      <c r="AZ322" s="95"/>
      <c r="BA322" s="95"/>
    </row>
    <row r="323" spans="1:53" x14ac:dyDescent="0.25">
      <c r="A323" s="95" t="s">
        <v>333</v>
      </c>
      <c r="B323" s="95" t="s">
        <v>379</v>
      </c>
      <c r="C323" s="95" t="s">
        <v>335</v>
      </c>
      <c r="D323" s="95" t="s">
        <v>114</v>
      </c>
      <c r="E323" s="95" t="s">
        <v>284</v>
      </c>
      <c r="F323" s="95" t="s">
        <v>336</v>
      </c>
      <c r="G323" s="95">
        <v>91349</v>
      </c>
      <c r="H323" s="95">
        <v>92420</v>
      </c>
      <c r="I323" s="95">
        <v>93225</v>
      </c>
      <c r="J323" s="95">
        <v>90674</v>
      </c>
      <c r="K323" s="95">
        <v>83316</v>
      </c>
      <c r="L323" s="95">
        <v>82527</v>
      </c>
      <c r="M323" s="95">
        <v>82709</v>
      </c>
      <c r="N323" s="95">
        <v>87391</v>
      </c>
      <c r="O323" s="95">
        <v>88027</v>
      </c>
      <c r="P323" s="95">
        <v>86919</v>
      </c>
      <c r="Q323" s="95">
        <v>85120</v>
      </c>
      <c r="R323" s="95">
        <v>83567</v>
      </c>
      <c r="S323" s="95">
        <v>82362</v>
      </c>
      <c r="T323" s="95">
        <v>80367</v>
      </c>
      <c r="U323" s="95">
        <v>79242</v>
      </c>
      <c r="V323" s="95">
        <v>80139</v>
      </c>
      <c r="W323" s="95">
        <v>79685</v>
      </c>
      <c r="X323" s="95">
        <v>79171</v>
      </c>
      <c r="Y323" s="95">
        <v>78802</v>
      </c>
      <c r="Z323" s="95">
        <v>78719</v>
      </c>
      <c r="AA323" s="95">
        <v>78606</v>
      </c>
      <c r="AB323" s="95">
        <v>78461</v>
      </c>
      <c r="AC323" s="95">
        <v>78452</v>
      </c>
      <c r="AD323" s="95">
        <v>79003</v>
      </c>
      <c r="AE323" s="95">
        <v>79722</v>
      </c>
      <c r="AF323" s="95">
        <v>80433</v>
      </c>
      <c r="AG323" s="95">
        <v>81011</v>
      </c>
      <c r="AH323" s="95">
        <v>81578</v>
      </c>
      <c r="AI323" s="95">
        <v>82137</v>
      </c>
      <c r="AJ323" s="95">
        <v>82729</v>
      </c>
      <c r="AK323" s="95">
        <v>83352</v>
      </c>
      <c r="AL323" s="95">
        <v>83973</v>
      </c>
      <c r="AM323" s="95">
        <v>84605</v>
      </c>
      <c r="AN323" s="95">
        <v>85243</v>
      </c>
      <c r="AO323" s="95">
        <v>85893</v>
      </c>
      <c r="AP323" s="95">
        <v>86569</v>
      </c>
      <c r="AQ323" s="95">
        <v>87326</v>
      </c>
      <c r="AR323" s="95">
        <v>88118</v>
      </c>
      <c r="AS323" s="95">
        <v>88948</v>
      </c>
      <c r="AT323" s="95">
        <v>89821</v>
      </c>
      <c r="AU323" s="95">
        <v>90742</v>
      </c>
      <c r="AV323" s="95">
        <v>91724</v>
      </c>
      <c r="AW323" s="95">
        <v>92778</v>
      </c>
      <c r="AX323" s="95">
        <v>93939</v>
      </c>
      <c r="AY323" s="95">
        <v>95230</v>
      </c>
      <c r="AZ323" s="95">
        <v>96639</v>
      </c>
      <c r="BA323" s="95">
        <v>98042</v>
      </c>
    </row>
    <row r="324" spans="1:53" x14ac:dyDescent="0.25">
      <c r="A324" s="95" t="s">
        <v>333</v>
      </c>
      <c r="B324" s="95" t="s">
        <v>379</v>
      </c>
      <c r="C324" s="95" t="s">
        <v>335</v>
      </c>
      <c r="D324" s="95" t="s">
        <v>115</v>
      </c>
      <c r="E324" s="95" t="s">
        <v>284</v>
      </c>
      <c r="F324" s="95" t="s">
        <v>336</v>
      </c>
      <c r="G324" s="95">
        <v>91349</v>
      </c>
      <c r="H324" s="95">
        <v>92420</v>
      </c>
      <c r="I324" s="95">
        <v>93225</v>
      </c>
      <c r="J324" s="95">
        <v>90674</v>
      </c>
      <c r="K324" s="95">
        <v>83316</v>
      </c>
      <c r="L324" s="95">
        <v>82527</v>
      </c>
      <c r="M324" s="95">
        <v>82709</v>
      </c>
      <c r="N324" s="95">
        <v>87391</v>
      </c>
      <c r="O324" s="95">
        <v>88027</v>
      </c>
      <c r="P324" s="95">
        <v>86919</v>
      </c>
      <c r="Q324" s="95">
        <v>85120</v>
      </c>
      <c r="R324" s="95">
        <v>83567</v>
      </c>
      <c r="S324" s="95">
        <v>82362</v>
      </c>
      <c r="T324" s="95">
        <v>80367</v>
      </c>
      <c r="U324" s="95">
        <v>79242</v>
      </c>
      <c r="V324" s="95">
        <v>76202</v>
      </c>
      <c r="W324" s="95">
        <v>74188</v>
      </c>
      <c r="X324" s="95">
        <v>72539</v>
      </c>
      <c r="Y324" s="95">
        <v>71217</v>
      </c>
      <c r="Z324" s="95">
        <v>70047</v>
      </c>
      <c r="AA324" s="95">
        <v>68575</v>
      </c>
      <c r="AB324" s="95">
        <v>65246</v>
      </c>
      <c r="AC324" s="95">
        <v>64210</v>
      </c>
      <c r="AD324" s="95">
        <v>63647</v>
      </c>
      <c r="AE324" s="95">
        <v>63606</v>
      </c>
      <c r="AF324" s="95">
        <v>63657</v>
      </c>
      <c r="AG324" s="95">
        <v>63514</v>
      </c>
      <c r="AH324" s="95">
        <v>63392</v>
      </c>
      <c r="AI324" s="95">
        <v>63401</v>
      </c>
      <c r="AJ324" s="95">
        <v>63435</v>
      </c>
      <c r="AK324" s="95">
        <v>63462</v>
      </c>
      <c r="AL324" s="95">
        <v>63488</v>
      </c>
      <c r="AM324" s="95">
        <v>63516</v>
      </c>
      <c r="AN324" s="95">
        <v>63547</v>
      </c>
      <c r="AO324" s="95">
        <v>63576</v>
      </c>
      <c r="AP324" s="95">
        <v>63612</v>
      </c>
      <c r="AQ324" s="95">
        <v>63684</v>
      </c>
      <c r="AR324" s="95">
        <v>63751</v>
      </c>
      <c r="AS324" s="95">
        <v>63816</v>
      </c>
      <c r="AT324" s="95">
        <v>63883</v>
      </c>
      <c r="AU324" s="95">
        <v>63949</v>
      </c>
      <c r="AV324" s="95">
        <v>64012</v>
      </c>
      <c r="AW324" s="95">
        <v>64073</v>
      </c>
      <c r="AX324" s="95">
        <v>64140</v>
      </c>
      <c r="AY324" s="95">
        <v>64291</v>
      </c>
      <c r="AZ324" s="95">
        <v>64448</v>
      </c>
      <c r="BA324" s="95">
        <v>64557</v>
      </c>
    </row>
    <row r="325" spans="1:53" x14ac:dyDescent="0.25">
      <c r="A325" s="95" t="s">
        <v>337</v>
      </c>
      <c r="B325" s="95" t="s">
        <v>380</v>
      </c>
      <c r="C325" s="95" t="s">
        <v>293</v>
      </c>
      <c r="D325" s="95" t="s">
        <v>103</v>
      </c>
      <c r="E325" s="95" t="s">
        <v>284</v>
      </c>
      <c r="F325" s="95" t="s">
        <v>339</v>
      </c>
      <c r="G325" s="95">
        <v>26</v>
      </c>
      <c r="H325" s="95">
        <v>25.5</v>
      </c>
      <c r="I325" s="95">
        <v>25.7</v>
      </c>
      <c r="J325" s="95">
        <v>24.3</v>
      </c>
      <c r="K325" s="95">
        <v>23</v>
      </c>
      <c r="L325" s="95">
        <v>21.4</v>
      </c>
      <c r="M325" s="95">
        <v>22.5</v>
      </c>
      <c r="N325" s="95">
        <v>22</v>
      </c>
      <c r="O325" s="95">
        <v>20.8</v>
      </c>
      <c r="P325" s="95">
        <v>22.5</v>
      </c>
      <c r="Q325" s="95">
        <v>22</v>
      </c>
      <c r="R325" s="95">
        <v>20.399999999999999</v>
      </c>
      <c r="S325" s="95">
        <v>20</v>
      </c>
      <c r="T325" s="95">
        <v>19.600000000000001</v>
      </c>
      <c r="U325" s="95">
        <v>19.399999999999999</v>
      </c>
      <c r="V325" s="95">
        <v>18.7</v>
      </c>
      <c r="W325" s="95">
        <v>18.2</v>
      </c>
      <c r="X325" s="95">
        <v>17.8</v>
      </c>
      <c r="Y325" s="95">
        <v>17.5</v>
      </c>
      <c r="Z325" s="95">
        <v>17.399999999999999</v>
      </c>
      <c r="AA325" s="95">
        <v>17.399999999999999</v>
      </c>
      <c r="AB325" s="95">
        <v>17.2</v>
      </c>
      <c r="AC325" s="95">
        <v>17.8</v>
      </c>
      <c r="AD325" s="95">
        <v>18.5</v>
      </c>
      <c r="AE325" s="95">
        <v>19</v>
      </c>
      <c r="AF325" s="95">
        <v>19.899999999999999</v>
      </c>
      <c r="AG325" s="95">
        <v>21</v>
      </c>
      <c r="AH325" s="95">
        <v>22</v>
      </c>
      <c r="AI325" s="95">
        <v>22.9</v>
      </c>
      <c r="AJ325" s="95">
        <v>23.7</v>
      </c>
      <c r="AK325" s="95">
        <v>24.3</v>
      </c>
      <c r="AL325" s="95">
        <v>24.8</v>
      </c>
      <c r="AM325" s="95">
        <v>25.1</v>
      </c>
      <c r="AN325" s="95">
        <v>25.5</v>
      </c>
      <c r="AO325" s="95">
        <v>25.8</v>
      </c>
      <c r="AP325" s="95">
        <v>26.4</v>
      </c>
      <c r="AQ325" s="95">
        <v>26.9</v>
      </c>
      <c r="AR325" s="95">
        <v>27.5</v>
      </c>
      <c r="AS325" s="95">
        <v>28</v>
      </c>
      <c r="AT325" s="95">
        <v>28.5</v>
      </c>
      <c r="AU325" s="95">
        <v>28.9</v>
      </c>
      <c r="AV325" s="95">
        <v>29.2</v>
      </c>
      <c r="AW325" s="95">
        <v>29.5</v>
      </c>
      <c r="AX325" s="95">
        <v>29.8</v>
      </c>
      <c r="AY325" s="95">
        <v>30</v>
      </c>
      <c r="AZ325" s="95">
        <v>30.2</v>
      </c>
      <c r="BA325" s="81"/>
    </row>
    <row r="326" spans="1:53" x14ac:dyDescent="0.25">
      <c r="A326" s="95" t="s">
        <v>337</v>
      </c>
      <c r="B326" s="95" t="s">
        <v>380</v>
      </c>
      <c r="C326" s="95" t="s">
        <v>293</v>
      </c>
      <c r="D326" s="95" t="s">
        <v>103</v>
      </c>
      <c r="E326" s="95" t="s">
        <v>284</v>
      </c>
      <c r="F326" s="95" t="s">
        <v>340</v>
      </c>
      <c r="G326" s="95">
        <v>6.4</v>
      </c>
      <c r="H326" s="95">
        <v>6</v>
      </c>
      <c r="I326" s="95">
        <v>6</v>
      </c>
      <c r="J326" s="95">
        <v>5.5</v>
      </c>
      <c r="K326" s="95">
        <v>5.0999999999999996</v>
      </c>
      <c r="L326" s="95">
        <v>5.0999999999999996</v>
      </c>
      <c r="M326" s="95">
        <v>5.3</v>
      </c>
      <c r="N326" s="95">
        <v>5.2</v>
      </c>
      <c r="O326" s="95">
        <v>5.2</v>
      </c>
      <c r="P326" s="95">
        <v>5.6</v>
      </c>
      <c r="Q326" s="95">
        <v>5.4</v>
      </c>
      <c r="R326" s="95">
        <v>4.5999999999999996</v>
      </c>
      <c r="S326" s="95">
        <v>4.5</v>
      </c>
      <c r="T326" s="95">
        <v>4.4000000000000004</v>
      </c>
      <c r="U326" s="95">
        <v>4.3</v>
      </c>
      <c r="V326" s="95">
        <v>4.0999999999999996</v>
      </c>
      <c r="W326" s="95">
        <v>4</v>
      </c>
      <c r="X326" s="95">
        <v>3.9</v>
      </c>
      <c r="Y326" s="95">
        <v>3.8</v>
      </c>
      <c r="Z326" s="95">
        <v>3.8</v>
      </c>
      <c r="AA326" s="95">
        <v>3.7</v>
      </c>
      <c r="AB326" s="95">
        <v>3.7</v>
      </c>
      <c r="AC326" s="95">
        <v>3.7</v>
      </c>
      <c r="AD326" s="95">
        <v>3.8</v>
      </c>
      <c r="AE326" s="95">
        <v>3.9</v>
      </c>
      <c r="AF326" s="95">
        <v>4.0999999999999996</v>
      </c>
      <c r="AG326" s="95">
        <v>4.3</v>
      </c>
      <c r="AH326" s="95">
        <v>4.4000000000000004</v>
      </c>
      <c r="AI326" s="95">
        <v>4.5999999999999996</v>
      </c>
      <c r="AJ326" s="95">
        <v>4.8</v>
      </c>
      <c r="AK326" s="95">
        <v>4.9000000000000004</v>
      </c>
      <c r="AL326" s="95">
        <v>5</v>
      </c>
      <c r="AM326" s="95">
        <v>5.2</v>
      </c>
      <c r="AN326" s="95">
        <v>5.3</v>
      </c>
      <c r="AO326" s="95">
        <v>5.4</v>
      </c>
      <c r="AP326" s="95">
        <v>5.5</v>
      </c>
      <c r="AQ326" s="95">
        <v>5.7</v>
      </c>
      <c r="AR326" s="95">
        <v>5.8</v>
      </c>
      <c r="AS326" s="95">
        <v>5.8</v>
      </c>
      <c r="AT326" s="95">
        <v>5.9</v>
      </c>
      <c r="AU326" s="95">
        <v>6</v>
      </c>
      <c r="AV326" s="95">
        <v>6</v>
      </c>
      <c r="AW326" s="95">
        <v>6.1</v>
      </c>
      <c r="AX326" s="95">
        <v>6.1</v>
      </c>
      <c r="AY326" s="95">
        <v>6.1</v>
      </c>
      <c r="AZ326" s="95">
        <v>6.2</v>
      </c>
      <c r="BA326" s="81"/>
    </row>
    <row r="327" spans="1:53" x14ac:dyDescent="0.25">
      <c r="A327" s="95" t="s">
        <v>337</v>
      </c>
      <c r="B327" s="95" t="s">
        <v>380</v>
      </c>
      <c r="C327" s="95" t="s">
        <v>293</v>
      </c>
      <c r="D327" s="95" t="s">
        <v>103</v>
      </c>
      <c r="E327" s="95" t="s">
        <v>284</v>
      </c>
      <c r="F327" s="95" t="s">
        <v>341</v>
      </c>
      <c r="G327" s="95">
        <v>11.2</v>
      </c>
      <c r="H327" s="95">
        <v>12.4</v>
      </c>
      <c r="I327" s="95">
        <v>11.8</v>
      </c>
      <c r="J327" s="95">
        <v>11.2</v>
      </c>
      <c r="K327" s="95">
        <v>11</v>
      </c>
      <c r="L327" s="95">
        <v>10</v>
      </c>
      <c r="M327" s="95">
        <v>10.6</v>
      </c>
      <c r="N327" s="95">
        <v>10</v>
      </c>
      <c r="O327" s="95">
        <v>10.7</v>
      </c>
      <c r="P327" s="95">
        <v>10.199999999999999</v>
      </c>
      <c r="Q327" s="95">
        <v>10.199999999999999</v>
      </c>
      <c r="R327" s="95">
        <v>9.6999999999999993</v>
      </c>
      <c r="S327" s="95">
        <v>9.4</v>
      </c>
      <c r="T327" s="95">
        <v>9.1</v>
      </c>
      <c r="U327" s="95">
        <v>8.9</v>
      </c>
      <c r="V327" s="95">
        <v>8.6</v>
      </c>
      <c r="W327" s="95">
        <v>8.3000000000000007</v>
      </c>
      <c r="X327" s="95">
        <v>8.1999999999999993</v>
      </c>
      <c r="Y327" s="95">
        <v>8.1</v>
      </c>
      <c r="Z327" s="95">
        <v>8</v>
      </c>
      <c r="AA327" s="95">
        <v>7.9</v>
      </c>
      <c r="AB327" s="95">
        <v>7.8</v>
      </c>
      <c r="AC327" s="95">
        <v>8</v>
      </c>
      <c r="AD327" s="95">
        <v>8.3000000000000007</v>
      </c>
      <c r="AE327" s="95">
        <v>8.6</v>
      </c>
      <c r="AF327" s="95">
        <v>9.1</v>
      </c>
      <c r="AG327" s="95">
        <v>9.6999999999999993</v>
      </c>
      <c r="AH327" s="95">
        <v>10.3</v>
      </c>
      <c r="AI327" s="95">
        <v>10.9</v>
      </c>
      <c r="AJ327" s="95">
        <v>11.4</v>
      </c>
      <c r="AK327" s="95">
        <v>12</v>
      </c>
      <c r="AL327" s="95">
        <v>12.5</v>
      </c>
      <c r="AM327" s="95">
        <v>12.9</v>
      </c>
      <c r="AN327" s="95">
        <v>13.3</v>
      </c>
      <c r="AO327" s="95">
        <v>13.7</v>
      </c>
      <c r="AP327" s="95">
        <v>14.1</v>
      </c>
      <c r="AQ327" s="95">
        <v>14.4</v>
      </c>
      <c r="AR327" s="95">
        <v>14.6</v>
      </c>
      <c r="AS327" s="95">
        <v>14.9</v>
      </c>
      <c r="AT327" s="95">
        <v>15</v>
      </c>
      <c r="AU327" s="95">
        <v>15.2</v>
      </c>
      <c r="AV327" s="95">
        <v>15.3</v>
      </c>
      <c r="AW327" s="95">
        <v>15.4</v>
      </c>
      <c r="AX327" s="95">
        <v>15.5</v>
      </c>
      <c r="AY327" s="95">
        <v>15.5</v>
      </c>
      <c r="AZ327" s="95">
        <v>15.6</v>
      </c>
      <c r="BA327" s="81"/>
    </row>
    <row r="328" spans="1:53" x14ac:dyDescent="0.25">
      <c r="A328" s="95" t="s">
        <v>337</v>
      </c>
      <c r="B328" s="95" t="s">
        <v>380</v>
      </c>
      <c r="C328" s="95" t="s">
        <v>293</v>
      </c>
      <c r="D328" s="95" t="s">
        <v>101</v>
      </c>
      <c r="E328" s="95" t="s">
        <v>284</v>
      </c>
      <c r="F328" s="95" t="s">
        <v>339</v>
      </c>
      <c r="G328" s="95">
        <v>26</v>
      </c>
      <c r="H328" s="95">
        <v>25.5</v>
      </c>
      <c r="I328" s="95">
        <v>25.7</v>
      </c>
      <c r="J328" s="95">
        <v>24.3</v>
      </c>
      <c r="K328" s="95">
        <v>23</v>
      </c>
      <c r="L328" s="95">
        <v>21.4</v>
      </c>
      <c r="M328" s="95">
        <v>22.5</v>
      </c>
      <c r="N328" s="95">
        <v>22</v>
      </c>
      <c r="O328" s="95">
        <v>20.8</v>
      </c>
      <c r="P328" s="95">
        <v>22.5</v>
      </c>
      <c r="Q328" s="95">
        <v>22</v>
      </c>
      <c r="R328" s="95">
        <v>20.399999999999999</v>
      </c>
      <c r="S328" s="95">
        <v>20</v>
      </c>
      <c r="T328" s="95">
        <v>19.600000000000001</v>
      </c>
      <c r="U328" s="95">
        <v>19.399999999999999</v>
      </c>
      <c r="V328" s="95">
        <v>19.399999999999999</v>
      </c>
      <c r="W328" s="95">
        <v>19.3</v>
      </c>
      <c r="X328" s="95">
        <v>19.2</v>
      </c>
      <c r="Y328" s="95">
        <v>19.2</v>
      </c>
      <c r="Z328" s="95">
        <v>19.3</v>
      </c>
      <c r="AA328" s="95">
        <v>19.100000000000001</v>
      </c>
      <c r="AB328" s="95">
        <v>19</v>
      </c>
      <c r="AC328" s="95">
        <v>19</v>
      </c>
      <c r="AD328" s="95">
        <v>19.100000000000001</v>
      </c>
      <c r="AE328" s="95">
        <v>19.3</v>
      </c>
      <c r="AF328" s="95">
        <v>19.5</v>
      </c>
      <c r="AG328" s="95">
        <v>19.8</v>
      </c>
      <c r="AH328" s="95">
        <v>20</v>
      </c>
      <c r="AI328" s="95">
        <v>20.3</v>
      </c>
      <c r="AJ328" s="95">
        <v>20.6</v>
      </c>
      <c r="AK328" s="95">
        <v>20.9</v>
      </c>
      <c r="AL328" s="95">
        <v>21.3</v>
      </c>
      <c r="AM328" s="95">
        <v>21.7</v>
      </c>
      <c r="AN328" s="95">
        <v>22.1</v>
      </c>
      <c r="AO328" s="95">
        <v>22.5</v>
      </c>
      <c r="AP328" s="95">
        <v>23</v>
      </c>
      <c r="AQ328" s="95">
        <v>23.6</v>
      </c>
      <c r="AR328" s="95">
        <v>24.2</v>
      </c>
      <c r="AS328" s="95">
        <v>24.8</v>
      </c>
      <c r="AT328" s="95">
        <v>25.4</v>
      </c>
      <c r="AU328" s="95">
        <v>25.9</v>
      </c>
      <c r="AV328" s="95">
        <v>26.4</v>
      </c>
      <c r="AW328" s="95">
        <v>26.9</v>
      </c>
      <c r="AX328" s="95">
        <v>27.3</v>
      </c>
      <c r="AY328" s="95">
        <v>27.5</v>
      </c>
      <c r="AZ328" s="95">
        <v>27.8</v>
      </c>
      <c r="BA328" s="81"/>
    </row>
    <row r="329" spans="1:53" x14ac:dyDescent="0.25">
      <c r="A329" s="95" t="s">
        <v>337</v>
      </c>
      <c r="B329" s="95" t="s">
        <v>380</v>
      </c>
      <c r="C329" s="95" t="s">
        <v>293</v>
      </c>
      <c r="D329" s="95" t="s">
        <v>101</v>
      </c>
      <c r="E329" s="95" t="s">
        <v>284</v>
      </c>
      <c r="F329" s="95" t="s">
        <v>340</v>
      </c>
      <c r="G329" s="217">
        <v>6.4</v>
      </c>
      <c r="H329" s="217">
        <v>6</v>
      </c>
      <c r="I329" s="217">
        <v>6</v>
      </c>
      <c r="J329" s="217">
        <v>5.5</v>
      </c>
      <c r="K329" s="217">
        <v>5.0999999999999996</v>
      </c>
      <c r="L329" s="217">
        <v>5.0999999999999996</v>
      </c>
      <c r="M329" s="217">
        <v>5.3</v>
      </c>
      <c r="N329" s="217">
        <v>5.2</v>
      </c>
      <c r="O329" s="217">
        <v>5.2</v>
      </c>
      <c r="P329" s="217">
        <v>5.6</v>
      </c>
      <c r="Q329" s="217">
        <v>5.4</v>
      </c>
      <c r="R329" s="217">
        <v>4.5999999999999996</v>
      </c>
      <c r="S329" s="217">
        <v>4.5</v>
      </c>
      <c r="T329" s="217">
        <v>4.4000000000000004</v>
      </c>
      <c r="U329" s="217">
        <v>4.3</v>
      </c>
      <c r="V329" s="217">
        <v>4.3</v>
      </c>
      <c r="W329" s="217">
        <v>4.3</v>
      </c>
      <c r="X329" s="217">
        <v>4.2</v>
      </c>
      <c r="Y329" s="217">
        <v>4.2</v>
      </c>
      <c r="Z329" s="217">
        <v>4.2</v>
      </c>
      <c r="AA329" s="217">
        <v>4.2</v>
      </c>
      <c r="AB329" s="217">
        <v>4.2</v>
      </c>
      <c r="AC329" s="217">
        <v>4.2</v>
      </c>
      <c r="AD329" s="217">
        <v>4.3</v>
      </c>
      <c r="AE329" s="217">
        <v>4.3</v>
      </c>
      <c r="AF329" s="217">
        <v>4.4000000000000004</v>
      </c>
      <c r="AG329" s="217">
        <v>4.4000000000000004</v>
      </c>
      <c r="AH329" s="217">
        <v>4.5</v>
      </c>
      <c r="AI329" s="217">
        <v>4.5999999999999996</v>
      </c>
      <c r="AJ329" s="217">
        <v>4.7</v>
      </c>
      <c r="AK329" s="217">
        <v>4.8</v>
      </c>
      <c r="AL329" s="217">
        <v>4.9000000000000004</v>
      </c>
      <c r="AM329" s="217">
        <v>5</v>
      </c>
      <c r="AN329" s="217">
        <v>5.0999999999999996</v>
      </c>
      <c r="AO329" s="217">
        <v>5.2</v>
      </c>
      <c r="AP329" s="217">
        <v>5.3</v>
      </c>
      <c r="AQ329" s="217">
        <v>5.5</v>
      </c>
      <c r="AR329" s="217">
        <v>5.6</v>
      </c>
      <c r="AS329" s="217">
        <v>5.8</v>
      </c>
      <c r="AT329" s="217">
        <v>5.9</v>
      </c>
      <c r="AU329" s="217">
        <v>6</v>
      </c>
      <c r="AV329" s="217">
        <v>6.2</v>
      </c>
      <c r="AW329" s="217">
        <v>6.3</v>
      </c>
      <c r="AX329" s="217">
        <v>6.5</v>
      </c>
      <c r="AY329" s="217">
        <v>6.6</v>
      </c>
      <c r="AZ329" s="217">
        <v>6.7</v>
      </c>
      <c r="BA329" s="81"/>
    </row>
    <row r="330" spans="1:53" x14ac:dyDescent="0.25">
      <c r="A330" s="95" t="s">
        <v>337</v>
      </c>
      <c r="B330" s="95" t="s">
        <v>380</v>
      </c>
      <c r="C330" s="95" t="s">
        <v>293</v>
      </c>
      <c r="D330" s="95" t="s">
        <v>101</v>
      </c>
      <c r="E330" s="95" t="s">
        <v>284</v>
      </c>
      <c r="F330" s="95" t="s">
        <v>341</v>
      </c>
      <c r="G330" s="95">
        <v>11.2</v>
      </c>
      <c r="H330" s="95">
        <v>12.4</v>
      </c>
      <c r="I330" s="95">
        <v>11.8</v>
      </c>
      <c r="J330" s="95">
        <v>11.2</v>
      </c>
      <c r="K330" s="95">
        <v>11</v>
      </c>
      <c r="L330" s="95">
        <v>10</v>
      </c>
      <c r="M330" s="95">
        <v>10.6</v>
      </c>
      <c r="N330" s="95">
        <v>10</v>
      </c>
      <c r="O330" s="95">
        <v>10.7</v>
      </c>
      <c r="P330" s="95">
        <v>10.199999999999999</v>
      </c>
      <c r="Q330" s="95">
        <v>10.199999999999999</v>
      </c>
      <c r="R330" s="95">
        <v>9.6999999999999993</v>
      </c>
      <c r="S330" s="95">
        <v>9.4</v>
      </c>
      <c r="T330" s="95">
        <v>9.1</v>
      </c>
      <c r="U330" s="95">
        <v>9</v>
      </c>
      <c r="V330" s="95">
        <v>8.9</v>
      </c>
      <c r="W330" s="95">
        <v>8.9</v>
      </c>
      <c r="X330" s="95">
        <v>8.8000000000000007</v>
      </c>
      <c r="Y330" s="95">
        <v>8.8000000000000007</v>
      </c>
      <c r="Z330" s="95">
        <v>8.8000000000000007</v>
      </c>
      <c r="AA330" s="95">
        <v>8.8000000000000007</v>
      </c>
      <c r="AB330" s="95">
        <v>8.8000000000000007</v>
      </c>
      <c r="AC330" s="95">
        <v>8.9</v>
      </c>
      <c r="AD330" s="95">
        <v>9</v>
      </c>
      <c r="AE330" s="95">
        <v>9.1</v>
      </c>
      <c r="AF330" s="95">
        <v>9.3000000000000007</v>
      </c>
      <c r="AG330" s="95">
        <v>9.5</v>
      </c>
      <c r="AH330" s="95">
        <v>9.6999999999999993</v>
      </c>
      <c r="AI330" s="95">
        <v>9.9</v>
      </c>
      <c r="AJ330" s="95">
        <v>10.199999999999999</v>
      </c>
      <c r="AK330" s="95">
        <v>10.5</v>
      </c>
      <c r="AL330" s="95">
        <v>10.8</v>
      </c>
      <c r="AM330" s="95">
        <v>11.2</v>
      </c>
      <c r="AN330" s="95">
        <v>11.7</v>
      </c>
      <c r="AO330" s="95">
        <v>12.2</v>
      </c>
      <c r="AP330" s="95">
        <v>12.7</v>
      </c>
      <c r="AQ330" s="95">
        <v>13.3</v>
      </c>
      <c r="AR330" s="95">
        <v>13.9</v>
      </c>
      <c r="AS330" s="95">
        <v>14.4</v>
      </c>
      <c r="AT330" s="95">
        <v>15</v>
      </c>
      <c r="AU330" s="95">
        <v>15.5</v>
      </c>
      <c r="AV330" s="95">
        <v>16</v>
      </c>
      <c r="AW330" s="95">
        <v>16.5</v>
      </c>
      <c r="AX330" s="95">
        <v>16.899999999999999</v>
      </c>
      <c r="AY330" s="95">
        <v>17.2</v>
      </c>
      <c r="AZ330" s="95">
        <v>17.5</v>
      </c>
      <c r="BA330" s="81"/>
    </row>
    <row r="331" spans="1:53" x14ac:dyDescent="0.25">
      <c r="A331" s="95" t="s">
        <v>337</v>
      </c>
      <c r="B331" s="95" t="s">
        <v>380</v>
      </c>
      <c r="C331" s="95" t="s">
        <v>293</v>
      </c>
      <c r="D331" s="95" t="s">
        <v>232</v>
      </c>
      <c r="E331" s="95" t="s">
        <v>284</v>
      </c>
      <c r="F331" s="95" t="s">
        <v>339</v>
      </c>
      <c r="G331" s="95">
        <v>26</v>
      </c>
      <c r="H331" s="95">
        <v>25.5</v>
      </c>
      <c r="I331" s="95">
        <v>25.7</v>
      </c>
      <c r="J331" s="95">
        <v>24.3</v>
      </c>
      <c r="K331" s="95">
        <v>23</v>
      </c>
      <c r="L331" s="95">
        <v>21.4</v>
      </c>
      <c r="M331" s="95">
        <v>22.5</v>
      </c>
      <c r="N331" s="95">
        <v>22</v>
      </c>
      <c r="O331" s="95">
        <v>20.8</v>
      </c>
      <c r="P331" s="95">
        <v>22.5</v>
      </c>
      <c r="Q331" s="95">
        <v>22</v>
      </c>
      <c r="R331" s="95">
        <v>20.399999999999999</v>
      </c>
      <c r="S331" s="95">
        <v>20</v>
      </c>
      <c r="T331" s="95">
        <v>19.600000000000001</v>
      </c>
      <c r="U331" s="95">
        <v>19.399999999999999</v>
      </c>
      <c r="V331" s="95">
        <v>19.2</v>
      </c>
      <c r="W331" s="95">
        <v>19</v>
      </c>
      <c r="X331" s="95">
        <v>18.8</v>
      </c>
      <c r="Y331" s="95">
        <v>18.8</v>
      </c>
      <c r="Z331" s="95"/>
      <c r="AA331" s="95"/>
      <c r="AB331" s="95"/>
      <c r="AC331" s="95"/>
      <c r="AD331" s="95"/>
      <c r="AE331" s="95"/>
      <c r="AF331" s="95"/>
      <c r="AG331" s="95"/>
      <c r="AH331" s="95"/>
      <c r="AI331" s="95"/>
      <c r="AJ331" s="95"/>
      <c r="AK331" s="95"/>
      <c r="AL331" s="95"/>
      <c r="AM331" s="95"/>
      <c r="AN331" s="95"/>
      <c r="AO331" s="95"/>
      <c r="AP331" s="95"/>
      <c r="AQ331" s="95"/>
      <c r="AR331" s="95"/>
      <c r="AS331" s="95"/>
      <c r="AT331" s="95"/>
      <c r="AU331" s="95"/>
      <c r="AV331" s="95"/>
      <c r="AW331" s="95"/>
      <c r="AX331" s="95"/>
      <c r="AY331" s="95"/>
      <c r="AZ331" s="95"/>
      <c r="BA331" s="81"/>
    </row>
    <row r="332" spans="1:53" x14ac:dyDescent="0.25">
      <c r="A332" s="95" t="s">
        <v>337</v>
      </c>
      <c r="B332" s="95" t="s">
        <v>380</v>
      </c>
      <c r="C332" s="95" t="s">
        <v>293</v>
      </c>
      <c r="D332" s="95" t="s">
        <v>232</v>
      </c>
      <c r="E332" s="95" t="s">
        <v>284</v>
      </c>
      <c r="F332" s="95" t="s">
        <v>340</v>
      </c>
      <c r="G332" s="95">
        <v>6.4</v>
      </c>
      <c r="H332" s="95">
        <v>6</v>
      </c>
      <c r="I332" s="95">
        <v>6</v>
      </c>
      <c r="J332" s="95">
        <v>5.5</v>
      </c>
      <c r="K332" s="95">
        <v>5.0999999999999996</v>
      </c>
      <c r="L332" s="95">
        <v>5.0999999999999996</v>
      </c>
      <c r="M332" s="95">
        <v>5.3</v>
      </c>
      <c r="N332" s="95">
        <v>5.2</v>
      </c>
      <c r="O332" s="95">
        <v>5.2</v>
      </c>
      <c r="P332" s="95">
        <v>5.6</v>
      </c>
      <c r="Q332" s="95">
        <v>5.4</v>
      </c>
      <c r="R332" s="95">
        <v>4.5999999999999996</v>
      </c>
      <c r="S332" s="95">
        <v>4.5</v>
      </c>
      <c r="T332" s="95">
        <v>4.4000000000000004</v>
      </c>
      <c r="U332" s="95">
        <v>4.3</v>
      </c>
      <c r="V332" s="95">
        <v>4.3</v>
      </c>
      <c r="W332" s="95">
        <v>4.2</v>
      </c>
      <c r="X332" s="95">
        <v>4.0999999999999996</v>
      </c>
      <c r="Y332" s="95">
        <v>4.0999999999999996</v>
      </c>
      <c r="Z332" s="95"/>
      <c r="AA332" s="95"/>
      <c r="AB332" s="95"/>
      <c r="AC332" s="95"/>
      <c r="AD332" s="95"/>
      <c r="AE332" s="95"/>
      <c r="AF332" s="95"/>
      <c r="AG332" s="95"/>
      <c r="AH332" s="95"/>
      <c r="AI332" s="95"/>
      <c r="AJ332" s="95"/>
      <c r="AK332" s="95"/>
      <c r="AL332" s="95"/>
      <c r="AM332" s="95"/>
      <c r="AN332" s="95"/>
      <c r="AO332" s="95"/>
      <c r="AP332" s="95"/>
      <c r="AQ332" s="95"/>
      <c r="AR332" s="95"/>
      <c r="AS332" s="95"/>
      <c r="AT332" s="95"/>
      <c r="AU332" s="95"/>
      <c r="AV332" s="95"/>
      <c r="AW332" s="95"/>
      <c r="AX332" s="95"/>
      <c r="AY332" s="95"/>
      <c r="AZ332" s="95"/>
      <c r="BA332" s="81"/>
    </row>
    <row r="333" spans="1:53" x14ac:dyDescent="0.25">
      <c r="A333" s="95" t="s">
        <v>337</v>
      </c>
      <c r="B333" s="95" t="s">
        <v>380</v>
      </c>
      <c r="C333" s="95" t="s">
        <v>293</v>
      </c>
      <c r="D333" s="95" t="s">
        <v>232</v>
      </c>
      <c r="E333" s="95" t="s">
        <v>284</v>
      </c>
      <c r="F333" s="95" t="s">
        <v>341</v>
      </c>
      <c r="G333" s="95">
        <v>11.2</v>
      </c>
      <c r="H333" s="95">
        <v>12.4</v>
      </c>
      <c r="I333" s="95">
        <v>11.8</v>
      </c>
      <c r="J333" s="95">
        <v>11.2</v>
      </c>
      <c r="K333" s="95">
        <v>11</v>
      </c>
      <c r="L333" s="95">
        <v>10</v>
      </c>
      <c r="M333" s="95">
        <v>10.6</v>
      </c>
      <c r="N333" s="95">
        <v>10</v>
      </c>
      <c r="O333" s="95">
        <v>10.7</v>
      </c>
      <c r="P333" s="95">
        <v>10.199999999999999</v>
      </c>
      <c r="Q333" s="95">
        <v>10.199999999999999</v>
      </c>
      <c r="R333" s="95">
        <v>9.6999999999999993</v>
      </c>
      <c r="S333" s="95">
        <v>9.4</v>
      </c>
      <c r="T333" s="95">
        <v>9.1</v>
      </c>
      <c r="U333" s="95">
        <v>9</v>
      </c>
      <c r="V333" s="95">
        <v>8.9</v>
      </c>
      <c r="W333" s="95">
        <v>8.6999999999999993</v>
      </c>
      <c r="X333" s="95">
        <v>8.6</v>
      </c>
      <c r="Y333" s="95">
        <v>8.6</v>
      </c>
      <c r="Z333" s="95"/>
      <c r="AA333" s="95"/>
      <c r="AB333" s="95"/>
      <c r="AC333" s="95"/>
      <c r="AD333" s="95"/>
      <c r="AE333" s="95"/>
      <c r="AF333" s="95"/>
      <c r="AG333" s="95"/>
      <c r="AH333" s="95"/>
      <c r="AI333" s="95"/>
      <c r="AJ333" s="95"/>
      <c r="AK333" s="95"/>
      <c r="AL333" s="95"/>
      <c r="AM333" s="95"/>
      <c r="AN333" s="95"/>
      <c r="AO333" s="95"/>
      <c r="AP333" s="95"/>
      <c r="AQ333" s="95"/>
      <c r="AR333" s="95"/>
      <c r="AS333" s="95"/>
      <c r="AT333" s="95"/>
      <c r="AU333" s="95"/>
      <c r="AV333" s="95"/>
      <c r="AW333" s="95"/>
      <c r="AX333" s="95"/>
      <c r="AY333" s="95"/>
      <c r="AZ333" s="95"/>
      <c r="BA333" s="81"/>
    </row>
    <row r="334" spans="1:53" x14ac:dyDescent="0.25">
      <c r="A334" s="95" t="s">
        <v>337</v>
      </c>
      <c r="B334" s="95" t="s">
        <v>380</v>
      </c>
      <c r="C334" s="95" t="s">
        <v>293</v>
      </c>
      <c r="D334" s="95" t="s">
        <v>114</v>
      </c>
      <c r="E334" s="95" t="s">
        <v>284</v>
      </c>
      <c r="F334" s="95" t="s">
        <v>339</v>
      </c>
      <c r="G334" s="95">
        <v>26</v>
      </c>
      <c r="H334" s="95">
        <v>25.5</v>
      </c>
      <c r="I334" s="95">
        <v>25.7</v>
      </c>
      <c r="J334" s="95">
        <v>24.3</v>
      </c>
      <c r="K334" s="95">
        <v>23</v>
      </c>
      <c r="L334" s="95">
        <v>21.4</v>
      </c>
      <c r="M334" s="95">
        <v>22.5</v>
      </c>
      <c r="N334" s="95">
        <v>22</v>
      </c>
      <c r="O334" s="95">
        <v>20.8</v>
      </c>
      <c r="P334" s="95">
        <v>22.5</v>
      </c>
      <c r="Q334" s="95">
        <v>22</v>
      </c>
      <c r="R334" s="95">
        <v>20.399999999999999</v>
      </c>
      <c r="S334" s="95">
        <v>20</v>
      </c>
      <c r="T334" s="95">
        <v>19.600000000000001</v>
      </c>
      <c r="U334" s="95">
        <v>19.399999999999999</v>
      </c>
      <c r="V334" s="95">
        <v>19.600000000000001</v>
      </c>
      <c r="W334" s="95">
        <v>19.600000000000001</v>
      </c>
      <c r="X334" s="95">
        <v>19.600000000000001</v>
      </c>
      <c r="Y334" s="95">
        <v>19.7</v>
      </c>
      <c r="Z334" s="95">
        <v>19.8</v>
      </c>
      <c r="AA334" s="95">
        <v>19.899999999999999</v>
      </c>
      <c r="AB334" s="95">
        <v>19.899999999999999</v>
      </c>
      <c r="AC334" s="95">
        <v>20</v>
      </c>
      <c r="AD334" s="95">
        <v>20.100000000000001</v>
      </c>
      <c r="AE334" s="95">
        <v>20.3</v>
      </c>
      <c r="AF334" s="95">
        <v>20.6</v>
      </c>
      <c r="AG334" s="95">
        <v>20.8</v>
      </c>
      <c r="AH334" s="95">
        <v>21.1</v>
      </c>
      <c r="AI334" s="95">
        <v>21.5</v>
      </c>
      <c r="AJ334" s="95">
        <v>21.8</v>
      </c>
      <c r="AK334" s="95">
        <v>22.1</v>
      </c>
      <c r="AL334" s="95">
        <v>22.5</v>
      </c>
      <c r="AM334" s="95">
        <v>22.8</v>
      </c>
      <c r="AN334" s="95">
        <v>23.2</v>
      </c>
      <c r="AO334" s="95">
        <v>23.6</v>
      </c>
      <c r="AP334" s="95">
        <v>24</v>
      </c>
      <c r="AQ334" s="95">
        <v>24.5</v>
      </c>
      <c r="AR334" s="95">
        <v>25</v>
      </c>
      <c r="AS334" s="95">
        <v>25.5</v>
      </c>
      <c r="AT334" s="95">
        <v>26</v>
      </c>
      <c r="AU334" s="95">
        <v>26.5</v>
      </c>
      <c r="AV334" s="95">
        <v>26.9</v>
      </c>
      <c r="AW334" s="95">
        <v>27.3</v>
      </c>
      <c r="AX334" s="95">
        <v>27.6</v>
      </c>
      <c r="AY334" s="95">
        <v>27.9</v>
      </c>
      <c r="AZ334" s="95">
        <v>28.1</v>
      </c>
      <c r="BA334" s="81"/>
    </row>
    <row r="335" spans="1:53" x14ac:dyDescent="0.25">
      <c r="A335" s="95" t="s">
        <v>337</v>
      </c>
      <c r="B335" s="95" t="s">
        <v>380</v>
      </c>
      <c r="C335" s="95" t="s">
        <v>293</v>
      </c>
      <c r="D335" s="95" t="s">
        <v>114</v>
      </c>
      <c r="E335" s="95" t="s">
        <v>284</v>
      </c>
      <c r="F335" s="95" t="s">
        <v>340</v>
      </c>
      <c r="G335" s="95">
        <v>6.4</v>
      </c>
      <c r="H335" s="95">
        <v>6</v>
      </c>
      <c r="I335" s="95">
        <v>6</v>
      </c>
      <c r="J335" s="95">
        <v>5.5</v>
      </c>
      <c r="K335" s="95">
        <v>5.0999999999999996</v>
      </c>
      <c r="L335" s="95">
        <v>5.0999999999999996</v>
      </c>
      <c r="M335" s="95">
        <v>5.3</v>
      </c>
      <c r="N335" s="95">
        <v>5.2</v>
      </c>
      <c r="O335" s="95">
        <v>5.2</v>
      </c>
      <c r="P335" s="95">
        <v>5.6</v>
      </c>
      <c r="Q335" s="95">
        <v>5.4</v>
      </c>
      <c r="R335" s="95">
        <v>4.5999999999999996</v>
      </c>
      <c r="S335" s="95">
        <v>4.5</v>
      </c>
      <c r="T335" s="95">
        <v>4.4000000000000004</v>
      </c>
      <c r="U335" s="95">
        <v>4.3</v>
      </c>
      <c r="V335" s="95">
        <v>4.4000000000000004</v>
      </c>
      <c r="W335" s="95">
        <v>4.3</v>
      </c>
      <c r="X335" s="95">
        <v>4.3</v>
      </c>
      <c r="Y335" s="95">
        <v>4.3</v>
      </c>
      <c r="Z335" s="95">
        <v>4.3</v>
      </c>
      <c r="AA335" s="95">
        <v>4.3</v>
      </c>
      <c r="AB335" s="95">
        <v>4.3</v>
      </c>
      <c r="AC335" s="95">
        <v>4.3</v>
      </c>
      <c r="AD335" s="95">
        <v>4.4000000000000004</v>
      </c>
      <c r="AE335" s="95">
        <v>4.4000000000000004</v>
      </c>
      <c r="AF335" s="95">
        <v>4.5</v>
      </c>
      <c r="AG335" s="95">
        <v>4.5</v>
      </c>
      <c r="AH335" s="95">
        <v>4.5999999999999996</v>
      </c>
      <c r="AI335" s="95">
        <v>4.5999999999999996</v>
      </c>
      <c r="AJ335" s="95">
        <v>4.7</v>
      </c>
      <c r="AK335" s="95">
        <v>4.8</v>
      </c>
      <c r="AL335" s="95">
        <v>4.9000000000000004</v>
      </c>
      <c r="AM335" s="95">
        <v>4.9000000000000004</v>
      </c>
      <c r="AN335" s="95">
        <v>5</v>
      </c>
      <c r="AO335" s="95">
        <v>5.0999999999999996</v>
      </c>
      <c r="AP335" s="95">
        <v>5.2</v>
      </c>
      <c r="AQ335" s="95">
        <v>5.3</v>
      </c>
      <c r="AR335" s="95">
        <v>5.4</v>
      </c>
      <c r="AS335" s="95">
        <v>5.5</v>
      </c>
      <c r="AT335" s="95">
        <v>5.6</v>
      </c>
      <c r="AU335" s="95">
        <v>5.7</v>
      </c>
      <c r="AV335" s="95">
        <v>5.8</v>
      </c>
      <c r="AW335" s="95">
        <v>5.9</v>
      </c>
      <c r="AX335" s="95">
        <v>6</v>
      </c>
      <c r="AY335" s="95">
        <v>6.1</v>
      </c>
      <c r="AZ335" s="95">
        <v>6.1</v>
      </c>
      <c r="BA335" s="81"/>
    </row>
    <row r="336" spans="1:53" x14ac:dyDescent="0.25">
      <c r="A336" s="95" t="s">
        <v>337</v>
      </c>
      <c r="B336" s="95" t="s">
        <v>380</v>
      </c>
      <c r="C336" s="95" t="s">
        <v>293</v>
      </c>
      <c r="D336" s="95" t="s">
        <v>114</v>
      </c>
      <c r="E336" s="95" t="s">
        <v>284</v>
      </c>
      <c r="F336" s="95" t="s">
        <v>341</v>
      </c>
      <c r="G336" s="95">
        <v>11.2</v>
      </c>
      <c r="H336" s="95">
        <v>12.4</v>
      </c>
      <c r="I336" s="95">
        <v>11.8</v>
      </c>
      <c r="J336" s="95">
        <v>11.2</v>
      </c>
      <c r="K336" s="95">
        <v>11</v>
      </c>
      <c r="L336" s="95">
        <v>10</v>
      </c>
      <c r="M336" s="95">
        <v>10.6</v>
      </c>
      <c r="N336" s="95">
        <v>10</v>
      </c>
      <c r="O336" s="95">
        <v>10.7</v>
      </c>
      <c r="P336" s="95">
        <v>10.199999999999999</v>
      </c>
      <c r="Q336" s="95">
        <v>10.199999999999999</v>
      </c>
      <c r="R336" s="95">
        <v>9.6999999999999993</v>
      </c>
      <c r="S336" s="95">
        <v>9.4</v>
      </c>
      <c r="T336" s="95">
        <v>9.1</v>
      </c>
      <c r="U336" s="95">
        <v>9</v>
      </c>
      <c r="V336" s="95">
        <v>9.1</v>
      </c>
      <c r="W336" s="95">
        <v>9</v>
      </c>
      <c r="X336" s="95">
        <v>9</v>
      </c>
      <c r="Y336" s="95">
        <v>9</v>
      </c>
      <c r="Z336" s="95">
        <v>9</v>
      </c>
      <c r="AA336" s="95">
        <v>9</v>
      </c>
      <c r="AB336" s="95">
        <v>9</v>
      </c>
      <c r="AC336" s="95">
        <v>9.1</v>
      </c>
      <c r="AD336" s="95">
        <v>9.1999999999999993</v>
      </c>
      <c r="AE336" s="95">
        <v>9.3000000000000007</v>
      </c>
      <c r="AF336" s="95">
        <v>9.5</v>
      </c>
      <c r="AG336" s="95">
        <v>9.6</v>
      </c>
      <c r="AH336" s="95">
        <v>9.8000000000000007</v>
      </c>
      <c r="AI336" s="95">
        <v>10</v>
      </c>
      <c r="AJ336" s="95">
        <v>10.199999999999999</v>
      </c>
      <c r="AK336" s="95">
        <v>10.5</v>
      </c>
      <c r="AL336" s="95">
        <v>10.7</v>
      </c>
      <c r="AM336" s="95">
        <v>11.1</v>
      </c>
      <c r="AN336" s="95">
        <v>11.4</v>
      </c>
      <c r="AO336" s="95">
        <v>11.8</v>
      </c>
      <c r="AP336" s="95">
        <v>12.2</v>
      </c>
      <c r="AQ336" s="95">
        <v>12.6</v>
      </c>
      <c r="AR336" s="95">
        <v>13</v>
      </c>
      <c r="AS336" s="95">
        <v>13.4</v>
      </c>
      <c r="AT336" s="95">
        <v>13.8</v>
      </c>
      <c r="AU336" s="95">
        <v>14.2</v>
      </c>
      <c r="AV336" s="95">
        <v>14.6</v>
      </c>
      <c r="AW336" s="95">
        <v>14.9</v>
      </c>
      <c r="AX336" s="95">
        <v>15.2</v>
      </c>
      <c r="AY336" s="95">
        <v>15.4</v>
      </c>
      <c r="AZ336" s="95">
        <v>15.7</v>
      </c>
      <c r="BA336" s="81"/>
    </row>
    <row r="337" spans="1:53" x14ac:dyDescent="0.25">
      <c r="A337" s="95" t="s">
        <v>337</v>
      </c>
      <c r="B337" s="95" t="s">
        <v>380</v>
      </c>
      <c r="C337" s="95" t="s">
        <v>293</v>
      </c>
      <c r="D337" s="95" t="s">
        <v>115</v>
      </c>
      <c r="E337" s="95" t="s">
        <v>284</v>
      </c>
      <c r="F337" s="95" t="s">
        <v>339</v>
      </c>
      <c r="G337" s="217">
        <v>26</v>
      </c>
      <c r="H337" s="217">
        <v>25.5</v>
      </c>
      <c r="I337" s="217">
        <v>25.7</v>
      </c>
      <c r="J337" s="217">
        <v>24.3</v>
      </c>
      <c r="K337" s="217">
        <v>23</v>
      </c>
      <c r="L337" s="217">
        <v>21.4</v>
      </c>
      <c r="M337" s="217">
        <v>22.5</v>
      </c>
      <c r="N337" s="217">
        <v>22</v>
      </c>
      <c r="O337" s="217">
        <v>20.8</v>
      </c>
      <c r="P337" s="217">
        <v>22.5</v>
      </c>
      <c r="Q337" s="217">
        <v>22</v>
      </c>
      <c r="R337" s="217">
        <v>20.399999999999999</v>
      </c>
      <c r="S337" s="217">
        <v>20</v>
      </c>
      <c r="T337" s="217">
        <v>19.600000000000001</v>
      </c>
      <c r="U337" s="217">
        <v>19.2</v>
      </c>
      <c r="V337" s="217">
        <v>18.7</v>
      </c>
      <c r="W337" s="217">
        <v>18.399999999999999</v>
      </c>
      <c r="X337" s="217">
        <v>18.3</v>
      </c>
      <c r="Y337" s="217">
        <v>18.2</v>
      </c>
      <c r="Z337" s="217">
        <v>18.3</v>
      </c>
      <c r="AA337" s="217">
        <v>18.2</v>
      </c>
      <c r="AB337" s="217">
        <v>18.2</v>
      </c>
      <c r="AC337" s="217">
        <v>18.899999999999999</v>
      </c>
      <c r="AD337" s="217">
        <v>19.8</v>
      </c>
      <c r="AE337" s="217">
        <v>20.7</v>
      </c>
      <c r="AF337" s="217">
        <v>21.5</v>
      </c>
      <c r="AG337" s="217">
        <v>22.3</v>
      </c>
      <c r="AH337" s="217">
        <v>23.1</v>
      </c>
      <c r="AI337" s="217">
        <v>23.9</v>
      </c>
      <c r="AJ337" s="217">
        <v>24.5</v>
      </c>
      <c r="AK337" s="217">
        <v>25.1</v>
      </c>
      <c r="AL337" s="217">
        <v>25.6</v>
      </c>
      <c r="AM337" s="217">
        <v>25.8</v>
      </c>
      <c r="AN337" s="217">
        <v>25.8</v>
      </c>
      <c r="AO337" s="217">
        <v>26</v>
      </c>
      <c r="AP337" s="217">
        <v>26.2</v>
      </c>
      <c r="AQ337" s="217">
        <v>26.4</v>
      </c>
      <c r="AR337" s="217">
        <v>26.7</v>
      </c>
      <c r="AS337" s="217">
        <v>26.9</v>
      </c>
      <c r="AT337" s="217">
        <v>27.1</v>
      </c>
      <c r="AU337" s="217">
        <v>27.2</v>
      </c>
      <c r="AV337" s="217">
        <v>27.2</v>
      </c>
      <c r="AW337" s="217">
        <v>27.4</v>
      </c>
      <c r="AX337" s="217">
        <v>27.5</v>
      </c>
      <c r="AY337" s="217">
        <v>27.6</v>
      </c>
      <c r="AZ337" s="217">
        <v>27.8</v>
      </c>
      <c r="BA337" s="81"/>
    </row>
    <row r="338" spans="1:53" x14ac:dyDescent="0.25">
      <c r="A338" s="95" t="s">
        <v>337</v>
      </c>
      <c r="B338" s="95" t="s">
        <v>380</v>
      </c>
      <c r="C338" s="95" t="s">
        <v>293</v>
      </c>
      <c r="D338" s="95" t="s">
        <v>115</v>
      </c>
      <c r="E338" s="95" t="s">
        <v>284</v>
      </c>
      <c r="F338" s="95" t="s">
        <v>340</v>
      </c>
      <c r="G338" s="95">
        <v>6.4</v>
      </c>
      <c r="H338" s="95">
        <v>6</v>
      </c>
      <c r="I338" s="95">
        <v>6</v>
      </c>
      <c r="J338" s="95">
        <v>5.5</v>
      </c>
      <c r="K338" s="95">
        <v>5.0999999999999996</v>
      </c>
      <c r="L338" s="95">
        <v>5.0999999999999996</v>
      </c>
      <c r="M338" s="95">
        <v>5.3</v>
      </c>
      <c r="N338" s="95">
        <v>5.2</v>
      </c>
      <c r="O338" s="95">
        <v>5.2</v>
      </c>
      <c r="P338" s="95">
        <v>5.6</v>
      </c>
      <c r="Q338" s="95">
        <v>5.4</v>
      </c>
      <c r="R338" s="95">
        <v>4.5999999999999996</v>
      </c>
      <c r="S338" s="95">
        <v>4.5</v>
      </c>
      <c r="T338" s="95">
        <v>4.4000000000000004</v>
      </c>
      <c r="U338" s="95">
        <v>4.3</v>
      </c>
      <c r="V338" s="95">
        <v>4.0999999999999996</v>
      </c>
      <c r="W338" s="95">
        <v>4.0999999999999996</v>
      </c>
      <c r="X338" s="95">
        <v>4</v>
      </c>
      <c r="Y338" s="95">
        <v>3.9</v>
      </c>
      <c r="Z338" s="95">
        <v>3.9</v>
      </c>
      <c r="AA338" s="95">
        <v>3.8</v>
      </c>
      <c r="AB338" s="95">
        <v>3.8</v>
      </c>
      <c r="AC338" s="95">
        <v>3.9</v>
      </c>
      <c r="AD338" s="95">
        <v>4</v>
      </c>
      <c r="AE338" s="95">
        <v>4.0999999999999996</v>
      </c>
      <c r="AF338" s="95">
        <v>4.2</v>
      </c>
      <c r="AG338" s="95">
        <v>4.3</v>
      </c>
      <c r="AH338" s="95">
        <v>4.4000000000000004</v>
      </c>
      <c r="AI338" s="95">
        <v>4.5</v>
      </c>
      <c r="AJ338" s="95">
        <v>4.5999999999999996</v>
      </c>
      <c r="AK338" s="95">
        <v>4.7</v>
      </c>
      <c r="AL338" s="95">
        <v>4.8</v>
      </c>
      <c r="AM338" s="95">
        <v>4.9000000000000004</v>
      </c>
      <c r="AN338" s="95">
        <v>5</v>
      </c>
      <c r="AO338" s="95">
        <v>5</v>
      </c>
      <c r="AP338" s="95">
        <v>5.0999999999999996</v>
      </c>
      <c r="AQ338" s="95">
        <v>5.2</v>
      </c>
      <c r="AR338" s="95">
        <v>5.2</v>
      </c>
      <c r="AS338" s="95">
        <v>5.2</v>
      </c>
      <c r="AT338" s="95">
        <v>5.3</v>
      </c>
      <c r="AU338" s="95">
        <v>5.3</v>
      </c>
      <c r="AV338" s="95">
        <v>5.3</v>
      </c>
      <c r="AW338" s="95">
        <v>5.3</v>
      </c>
      <c r="AX338" s="95">
        <v>5.3</v>
      </c>
      <c r="AY338" s="95">
        <v>5.3</v>
      </c>
      <c r="AZ338" s="95">
        <v>5.3</v>
      </c>
      <c r="BA338" s="81"/>
    </row>
    <row r="339" spans="1:53" x14ac:dyDescent="0.25">
      <c r="A339" s="95" t="s">
        <v>337</v>
      </c>
      <c r="B339" s="95" t="s">
        <v>380</v>
      </c>
      <c r="C339" s="95" t="s">
        <v>293</v>
      </c>
      <c r="D339" s="95" t="s">
        <v>115</v>
      </c>
      <c r="E339" s="95" t="s">
        <v>284</v>
      </c>
      <c r="F339" s="95" t="s">
        <v>341</v>
      </c>
      <c r="G339" s="95">
        <v>11.2</v>
      </c>
      <c r="H339" s="95">
        <v>12.4</v>
      </c>
      <c r="I339" s="95">
        <v>11.8</v>
      </c>
      <c r="J339" s="95">
        <v>11.2</v>
      </c>
      <c r="K339" s="95">
        <v>11</v>
      </c>
      <c r="L339" s="95">
        <v>10</v>
      </c>
      <c r="M339" s="95">
        <v>10.6</v>
      </c>
      <c r="N339" s="95">
        <v>10</v>
      </c>
      <c r="O339" s="95">
        <v>10.7</v>
      </c>
      <c r="P339" s="95">
        <v>10.199999999999999</v>
      </c>
      <c r="Q339" s="95">
        <v>10.199999999999999</v>
      </c>
      <c r="R339" s="95">
        <v>9.6999999999999993</v>
      </c>
      <c r="S339" s="95">
        <v>9.4</v>
      </c>
      <c r="T339" s="95">
        <v>9.1</v>
      </c>
      <c r="U339" s="95">
        <v>8.9</v>
      </c>
      <c r="V339" s="95">
        <v>8.6</v>
      </c>
      <c r="W339" s="95">
        <v>8.4</v>
      </c>
      <c r="X339" s="95">
        <v>8.3000000000000007</v>
      </c>
      <c r="Y339" s="95">
        <v>8.1999999999999993</v>
      </c>
      <c r="Z339" s="95">
        <v>8.1999999999999993</v>
      </c>
      <c r="AA339" s="95">
        <v>8.1</v>
      </c>
      <c r="AB339" s="95">
        <v>7.9</v>
      </c>
      <c r="AC339" s="95">
        <v>8.1</v>
      </c>
      <c r="AD339" s="95">
        <v>8.3000000000000007</v>
      </c>
      <c r="AE339" s="95">
        <v>8.5</v>
      </c>
      <c r="AF339" s="95">
        <v>8.8000000000000007</v>
      </c>
      <c r="AG339" s="95">
        <v>9.1</v>
      </c>
      <c r="AH339" s="95">
        <v>9.5</v>
      </c>
      <c r="AI339" s="95">
        <v>9.8000000000000007</v>
      </c>
      <c r="AJ339" s="95">
        <v>10.1</v>
      </c>
      <c r="AK339" s="95">
        <v>10.4</v>
      </c>
      <c r="AL339" s="95">
        <v>10.7</v>
      </c>
      <c r="AM339" s="95">
        <v>11</v>
      </c>
      <c r="AN339" s="95">
        <v>11.2</v>
      </c>
      <c r="AO339" s="95">
        <v>11.4</v>
      </c>
      <c r="AP339" s="95">
        <v>11.6</v>
      </c>
      <c r="AQ339" s="95">
        <v>11.7</v>
      </c>
      <c r="AR339" s="95">
        <v>11.9</v>
      </c>
      <c r="AS339" s="95">
        <v>12</v>
      </c>
      <c r="AT339" s="95">
        <v>12.1</v>
      </c>
      <c r="AU339" s="95">
        <v>12.1</v>
      </c>
      <c r="AV339" s="95">
        <v>12.2</v>
      </c>
      <c r="AW339" s="95">
        <v>12.3</v>
      </c>
      <c r="AX339" s="95">
        <v>12.3</v>
      </c>
      <c r="AY339" s="95">
        <v>12.4</v>
      </c>
      <c r="AZ339" s="95">
        <v>12.4</v>
      </c>
      <c r="BA339" s="81"/>
    </row>
    <row r="340" spans="1:53" x14ac:dyDescent="0.25">
      <c r="A340" s="81" t="s">
        <v>333</v>
      </c>
      <c r="B340" s="81" t="s">
        <v>255</v>
      </c>
      <c r="C340" s="81" t="s">
        <v>335</v>
      </c>
      <c r="D340" s="81" t="s">
        <v>115</v>
      </c>
      <c r="E340" s="81" t="s">
        <v>284</v>
      </c>
      <c r="F340" s="81" t="s">
        <v>336</v>
      </c>
      <c r="G340" s="81"/>
      <c r="H340" s="81"/>
      <c r="I340" s="81"/>
      <c r="J340" s="81"/>
      <c r="K340" s="81"/>
      <c r="L340" s="81"/>
      <c r="M340" s="81"/>
      <c r="N340" s="81"/>
      <c r="O340" s="81"/>
      <c r="P340" s="81"/>
      <c r="Q340" s="81"/>
      <c r="R340" s="81"/>
      <c r="S340" s="81"/>
      <c r="T340" s="81">
        <v>734</v>
      </c>
      <c r="U340" s="81">
        <v>841</v>
      </c>
      <c r="V340" s="81">
        <v>955</v>
      </c>
      <c r="W340" s="561">
        <v>1063</v>
      </c>
      <c r="X340" s="561">
        <v>1174</v>
      </c>
      <c r="Y340" s="561">
        <v>1246</v>
      </c>
      <c r="Z340" s="561">
        <v>1605</v>
      </c>
      <c r="AA340" s="561">
        <v>1934</v>
      </c>
      <c r="AB340" s="561">
        <v>3141</v>
      </c>
      <c r="AC340" s="561">
        <v>5213</v>
      </c>
      <c r="AD340" s="561">
        <v>7228</v>
      </c>
      <c r="AE340" s="561">
        <v>8848</v>
      </c>
      <c r="AF340" s="561">
        <v>10306</v>
      </c>
      <c r="AG340" s="561">
        <v>11556</v>
      </c>
      <c r="AH340" s="561">
        <v>13211</v>
      </c>
      <c r="AI340" s="561">
        <v>14695</v>
      </c>
      <c r="AJ340" s="561">
        <v>16013</v>
      </c>
      <c r="AK340" s="561">
        <v>17552</v>
      </c>
      <c r="AL340" s="561">
        <v>18952</v>
      </c>
      <c r="AM340" s="561">
        <v>19927</v>
      </c>
      <c r="AN340" s="561">
        <v>20376</v>
      </c>
      <c r="AO340" s="561">
        <v>20862</v>
      </c>
      <c r="AP340" s="561">
        <v>21426</v>
      </c>
      <c r="AQ340" s="561">
        <v>21406</v>
      </c>
      <c r="AR340" s="561">
        <v>21735</v>
      </c>
      <c r="AS340" s="561">
        <v>21690</v>
      </c>
      <c r="AT340" s="561">
        <v>21517</v>
      </c>
      <c r="AU340" s="561">
        <v>21025</v>
      </c>
      <c r="AV340" s="561">
        <v>20359</v>
      </c>
      <c r="AW340" s="561">
        <v>20111</v>
      </c>
      <c r="AX340" s="561">
        <v>19770</v>
      </c>
      <c r="AY340" s="561">
        <v>19321</v>
      </c>
      <c r="AZ340" s="561">
        <v>19111</v>
      </c>
      <c r="BA340" s="81"/>
    </row>
    <row r="341" spans="1:53" x14ac:dyDescent="0.25">
      <c r="A341" s="81" t="s">
        <v>333</v>
      </c>
      <c r="B341" s="81" t="s">
        <v>255</v>
      </c>
      <c r="C341" s="81" t="s">
        <v>335</v>
      </c>
      <c r="D341" s="81" t="s">
        <v>114</v>
      </c>
      <c r="E341" s="81" t="s">
        <v>284</v>
      </c>
      <c r="F341" s="81" t="s">
        <v>336</v>
      </c>
      <c r="G341" s="81"/>
      <c r="H341" s="81"/>
      <c r="I341" s="81"/>
      <c r="J341" s="81"/>
      <c r="K341" s="81"/>
      <c r="L341" s="81"/>
      <c r="M341" s="81"/>
      <c r="N341" s="81"/>
      <c r="O341" s="81"/>
      <c r="P341" s="81"/>
      <c r="Q341" s="81"/>
      <c r="R341" s="81"/>
      <c r="S341" s="81"/>
      <c r="T341" s="81">
        <v>734</v>
      </c>
      <c r="U341" s="81">
        <v>742</v>
      </c>
      <c r="V341" s="81">
        <v>761</v>
      </c>
      <c r="W341" s="81">
        <v>776</v>
      </c>
      <c r="X341" s="81">
        <v>792</v>
      </c>
      <c r="Y341" s="81">
        <v>803</v>
      </c>
      <c r="Z341" s="81">
        <v>820</v>
      </c>
      <c r="AA341" s="81">
        <v>847</v>
      </c>
      <c r="AB341" s="81">
        <v>879</v>
      </c>
      <c r="AC341" s="81">
        <v>940</v>
      </c>
      <c r="AD341" s="81">
        <v>999</v>
      </c>
      <c r="AE341" s="561">
        <v>1050</v>
      </c>
      <c r="AF341" s="561">
        <v>1102</v>
      </c>
      <c r="AG341" s="561">
        <v>1214</v>
      </c>
      <c r="AH341" s="561">
        <v>1369</v>
      </c>
      <c r="AI341" s="561">
        <v>1516</v>
      </c>
      <c r="AJ341" s="561">
        <v>1657</v>
      </c>
      <c r="AK341" s="561">
        <v>1797</v>
      </c>
      <c r="AL341" s="561">
        <v>1932</v>
      </c>
      <c r="AM341" s="561">
        <v>2057</v>
      </c>
      <c r="AN341" s="561">
        <v>2179</v>
      </c>
      <c r="AO341" s="561">
        <v>2292</v>
      </c>
      <c r="AP341" s="561">
        <v>2399</v>
      </c>
      <c r="AQ341" s="561">
        <v>2520</v>
      </c>
      <c r="AR341" s="561">
        <v>2632</v>
      </c>
      <c r="AS341" s="561">
        <v>2734</v>
      </c>
      <c r="AT341" s="561">
        <v>2828</v>
      </c>
      <c r="AU341" s="561">
        <v>2912</v>
      </c>
      <c r="AV341" s="561">
        <v>3010</v>
      </c>
      <c r="AW341" s="561">
        <v>3098</v>
      </c>
      <c r="AX341" s="561">
        <v>3179</v>
      </c>
      <c r="AY341" s="561">
        <v>3252</v>
      </c>
      <c r="AZ341" s="561">
        <v>3319</v>
      </c>
      <c r="BA341" s="81"/>
    </row>
    <row r="342" spans="1:53" x14ac:dyDescent="0.25">
      <c r="A342" s="81" t="s">
        <v>333</v>
      </c>
      <c r="B342" s="81" t="s">
        <v>255</v>
      </c>
      <c r="C342" s="81" t="s">
        <v>335</v>
      </c>
      <c r="D342" s="81" t="s">
        <v>101</v>
      </c>
      <c r="E342" s="81" t="s">
        <v>284</v>
      </c>
      <c r="F342" s="81" t="s">
        <v>336</v>
      </c>
      <c r="G342" s="81"/>
      <c r="H342" s="81"/>
      <c r="I342" s="81"/>
      <c r="J342" s="81"/>
      <c r="K342" s="81"/>
      <c r="L342" s="81"/>
      <c r="M342" s="81"/>
      <c r="N342" s="81"/>
      <c r="O342" s="81"/>
      <c r="P342" s="81"/>
      <c r="Q342" s="81"/>
      <c r="R342" s="81"/>
      <c r="S342" s="81"/>
      <c r="T342" s="81">
        <v>734</v>
      </c>
      <c r="U342" s="81">
        <v>749</v>
      </c>
      <c r="V342" s="81">
        <v>878</v>
      </c>
      <c r="W342" s="81">
        <v>895</v>
      </c>
      <c r="X342" s="81">
        <v>923</v>
      </c>
      <c r="Y342" s="81">
        <v>948</v>
      </c>
      <c r="Z342" s="81">
        <v>975</v>
      </c>
      <c r="AA342" s="561">
        <v>1008</v>
      </c>
      <c r="AB342" s="561">
        <v>1036</v>
      </c>
      <c r="AC342" s="561">
        <v>1103</v>
      </c>
      <c r="AD342" s="561">
        <v>1186</v>
      </c>
      <c r="AE342" s="561">
        <v>1259</v>
      </c>
      <c r="AF342" s="561">
        <v>1468</v>
      </c>
      <c r="AG342" s="561">
        <v>1909</v>
      </c>
      <c r="AH342" s="561">
        <v>2363</v>
      </c>
      <c r="AI342" s="561">
        <v>2787</v>
      </c>
      <c r="AJ342" s="561">
        <v>3214</v>
      </c>
      <c r="AK342" s="561">
        <v>3607</v>
      </c>
      <c r="AL342" s="561">
        <v>3992</v>
      </c>
      <c r="AM342" s="561">
        <v>4344</v>
      </c>
      <c r="AN342" s="561">
        <v>4683</v>
      </c>
      <c r="AO342" s="561">
        <v>5008</v>
      </c>
      <c r="AP342" s="561">
        <v>5304</v>
      </c>
      <c r="AQ342" s="561">
        <v>5592</v>
      </c>
      <c r="AR342" s="561">
        <v>5866</v>
      </c>
      <c r="AS342" s="561">
        <v>6113</v>
      </c>
      <c r="AT342" s="561">
        <v>6337</v>
      </c>
      <c r="AU342" s="561">
        <v>6533</v>
      </c>
      <c r="AV342" s="561">
        <v>6725</v>
      </c>
      <c r="AW342" s="561">
        <v>6896</v>
      </c>
      <c r="AX342" s="561">
        <v>7048</v>
      </c>
      <c r="AY342" s="561">
        <v>7180</v>
      </c>
      <c r="AZ342" s="561">
        <v>7296</v>
      </c>
      <c r="BA342" s="81"/>
    </row>
    <row r="343" spans="1:53" x14ac:dyDescent="0.25">
      <c r="A343" s="81" t="s">
        <v>333</v>
      </c>
      <c r="B343" s="81" t="s">
        <v>255</v>
      </c>
      <c r="C343" s="81" t="s">
        <v>335</v>
      </c>
      <c r="D343" s="81" t="s">
        <v>103</v>
      </c>
      <c r="E343" s="81" t="s">
        <v>284</v>
      </c>
      <c r="F343" s="81" t="s">
        <v>336</v>
      </c>
      <c r="G343" s="81"/>
      <c r="H343" s="81"/>
      <c r="I343" s="81"/>
      <c r="J343" s="81"/>
      <c r="K343" s="81"/>
      <c r="L343" s="81"/>
      <c r="M343" s="81"/>
      <c r="N343" s="81"/>
      <c r="O343" s="81"/>
      <c r="P343" s="81"/>
      <c r="Q343" s="81"/>
      <c r="R343" s="81"/>
      <c r="S343" s="81"/>
      <c r="T343" s="81">
        <v>734</v>
      </c>
      <c r="U343" s="561">
        <v>1167</v>
      </c>
      <c r="V343" s="561">
        <v>1251</v>
      </c>
      <c r="W343" s="561">
        <v>1321</v>
      </c>
      <c r="X343" s="561">
        <v>1412</v>
      </c>
      <c r="Y343" s="561">
        <v>1492</v>
      </c>
      <c r="Z343" s="561">
        <v>1935</v>
      </c>
      <c r="AA343" s="561">
        <v>3370</v>
      </c>
      <c r="AB343" s="561">
        <v>4665</v>
      </c>
      <c r="AC343" s="561">
        <v>6907</v>
      </c>
      <c r="AD343" s="561">
        <v>8932</v>
      </c>
      <c r="AE343" s="561">
        <v>10108</v>
      </c>
      <c r="AF343" s="561">
        <v>12282</v>
      </c>
      <c r="AG343" s="561">
        <v>14722</v>
      </c>
      <c r="AH343" s="561">
        <v>16885</v>
      </c>
      <c r="AI343" s="561">
        <v>18602</v>
      </c>
      <c r="AJ343" s="561">
        <v>20023</v>
      </c>
      <c r="AK343" s="561">
        <v>21262</v>
      </c>
      <c r="AL343" s="561">
        <v>22345</v>
      </c>
      <c r="AM343" s="561">
        <v>23275</v>
      </c>
      <c r="AN343" s="561">
        <v>24127</v>
      </c>
      <c r="AO343" s="561">
        <v>24981</v>
      </c>
      <c r="AP343" s="561">
        <v>26379</v>
      </c>
      <c r="AQ343" s="561">
        <v>27526</v>
      </c>
      <c r="AR343" s="561">
        <v>28498</v>
      </c>
      <c r="AS343" s="561">
        <v>29284</v>
      </c>
      <c r="AT343" s="561">
        <v>29912</v>
      </c>
      <c r="AU343" s="561">
        <v>30193</v>
      </c>
      <c r="AV343" s="561">
        <v>30265</v>
      </c>
      <c r="AW343" s="561">
        <v>30240</v>
      </c>
      <c r="AX343" s="561">
        <v>30027</v>
      </c>
      <c r="AY343" s="561">
        <v>29778</v>
      </c>
      <c r="AZ343" s="561">
        <v>29477</v>
      </c>
      <c r="BA343" s="81"/>
    </row>
    <row r="344" spans="1:53" x14ac:dyDescent="0.25">
      <c r="A344" s="81" t="s">
        <v>333</v>
      </c>
      <c r="B344" s="81" t="s">
        <v>255</v>
      </c>
      <c r="C344" s="81" t="s">
        <v>335</v>
      </c>
      <c r="D344" s="81" t="s">
        <v>381</v>
      </c>
      <c r="E344" s="81" t="s">
        <v>284</v>
      </c>
      <c r="F344" s="81" t="s">
        <v>336</v>
      </c>
      <c r="G344" s="81"/>
      <c r="H344" s="81"/>
      <c r="I344" s="81"/>
      <c r="J344" s="81"/>
      <c r="K344" s="81"/>
      <c r="L344" s="81"/>
      <c r="M344" s="81"/>
      <c r="N344" s="81"/>
      <c r="O344" s="81"/>
      <c r="P344" s="81"/>
      <c r="Q344" s="81"/>
      <c r="R344" s="81"/>
      <c r="S344" s="81"/>
      <c r="T344" s="81">
        <v>734</v>
      </c>
      <c r="U344" s="81">
        <v>740</v>
      </c>
      <c r="V344" s="81">
        <v>777</v>
      </c>
      <c r="W344" s="81">
        <v>819</v>
      </c>
      <c r="X344" s="81">
        <v>863</v>
      </c>
      <c r="Y344" s="81">
        <v>906</v>
      </c>
      <c r="Z344" s="81"/>
      <c r="AA344" s="81"/>
      <c r="AB344" s="81"/>
      <c r="AC344" s="81"/>
      <c r="AD344" s="81"/>
      <c r="AE344" s="81"/>
      <c r="AF344" s="81"/>
      <c r="AG344" s="81"/>
      <c r="AH344" s="81"/>
      <c r="AI344" s="81"/>
      <c r="AJ344" s="81"/>
      <c r="AK344" s="81"/>
      <c r="AL344" s="81"/>
      <c r="AM344" s="81"/>
      <c r="AN344" s="81"/>
      <c r="AO344" s="81"/>
      <c r="AP344" s="81"/>
      <c r="AQ344" s="81"/>
      <c r="AR344" s="81"/>
      <c r="AS344" s="81"/>
      <c r="AT344" s="81"/>
      <c r="AU344" s="81"/>
      <c r="AV344" s="81"/>
      <c r="AW344" s="81"/>
      <c r="AX344" s="81"/>
      <c r="AY344" s="81"/>
      <c r="AZ344" s="81"/>
      <c r="BA344" s="81"/>
    </row>
    <row r="345" spans="1:53" x14ac:dyDescent="0.25">
      <c r="A345" s="81" t="s">
        <v>333</v>
      </c>
      <c r="B345" s="81" t="s">
        <v>256</v>
      </c>
      <c r="C345" s="81" t="s">
        <v>335</v>
      </c>
      <c r="D345" s="81" t="s">
        <v>115</v>
      </c>
      <c r="E345" s="81" t="s">
        <v>284</v>
      </c>
      <c r="F345" s="81" t="s">
        <v>336</v>
      </c>
      <c r="G345" s="81"/>
      <c r="H345" s="81"/>
      <c r="I345" s="81"/>
      <c r="J345" s="81"/>
      <c r="K345" s="81"/>
      <c r="L345" s="81"/>
      <c r="M345" s="81"/>
      <c r="N345" s="81"/>
      <c r="O345" s="81"/>
      <c r="P345" s="81"/>
      <c r="Q345" s="81"/>
      <c r="R345" s="81"/>
      <c r="S345" s="81"/>
      <c r="T345" s="561">
        <v>32280</v>
      </c>
      <c r="U345" s="561">
        <v>32278</v>
      </c>
      <c r="V345" s="561">
        <v>32189</v>
      </c>
      <c r="W345" s="561">
        <v>32099</v>
      </c>
      <c r="X345" s="561">
        <v>31978</v>
      </c>
      <c r="Y345" s="561">
        <v>31865</v>
      </c>
      <c r="Z345" s="561">
        <v>31732</v>
      </c>
      <c r="AA345" s="561">
        <v>31543</v>
      </c>
      <c r="AB345" s="561">
        <v>31078</v>
      </c>
      <c r="AC345" s="561">
        <v>30396</v>
      </c>
      <c r="AD345" s="561">
        <v>29789</v>
      </c>
      <c r="AE345" s="561">
        <v>29256</v>
      </c>
      <c r="AF345" s="561">
        <v>28669</v>
      </c>
      <c r="AG345" s="561">
        <v>28112</v>
      </c>
      <c r="AH345" s="561">
        <v>27318</v>
      </c>
      <c r="AI345" s="561">
        <v>26560</v>
      </c>
      <c r="AJ345" s="561">
        <v>25636</v>
      </c>
      <c r="AK345" s="561">
        <v>24645</v>
      </c>
      <c r="AL345" s="561">
        <v>23498</v>
      </c>
      <c r="AM345" s="561">
        <v>22221</v>
      </c>
      <c r="AN345" s="561">
        <v>21303</v>
      </c>
      <c r="AO345" s="561">
        <v>20337</v>
      </c>
      <c r="AP345" s="561">
        <v>18962</v>
      </c>
      <c r="AQ345" s="561">
        <v>18178</v>
      </c>
      <c r="AR345" s="561">
        <v>16721</v>
      </c>
      <c r="AS345" s="561">
        <v>15629</v>
      </c>
      <c r="AT345" s="561">
        <v>14459</v>
      </c>
      <c r="AU345" s="561">
        <v>13529</v>
      </c>
      <c r="AV345" s="561">
        <v>12968</v>
      </c>
      <c r="AW345" s="561">
        <v>12120</v>
      </c>
      <c r="AX345" s="561">
        <v>11347</v>
      </c>
      <c r="AY345" s="561">
        <v>10851</v>
      </c>
      <c r="AZ345" s="561">
        <v>10474</v>
      </c>
      <c r="BA345" s="81"/>
    </row>
    <row r="346" spans="1:53" x14ac:dyDescent="0.25">
      <c r="A346" s="81" t="s">
        <v>333</v>
      </c>
      <c r="B346" s="81" t="s">
        <v>256</v>
      </c>
      <c r="C346" s="81" t="s">
        <v>335</v>
      </c>
      <c r="D346" s="81" t="s">
        <v>114</v>
      </c>
      <c r="E346" s="81" t="s">
        <v>284</v>
      </c>
      <c r="F346" s="81" t="s">
        <v>336</v>
      </c>
      <c r="G346" s="81"/>
      <c r="H346" s="81"/>
      <c r="I346" s="81"/>
      <c r="J346" s="81"/>
      <c r="K346" s="81"/>
      <c r="L346" s="81"/>
      <c r="M346" s="81"/>
      <c r="N346" s="81"/>
      <c r="O346" s="81"/>
      <c r="P346" s="81"/>
      <c r="Q346" s="81"/>
      <c r="R346" s="81"/>
      <c r="S346" s="81"/>
      <c r="T346" s="561">
        <v>32280</v>
      </c>
      <c r="U346" s="561">
        <v>32412</v>
      </c>
      <c r="V346" s="561">
        <v>32570</v>
      </c>
      <c r="W346" s="561">
        <v>32716</v>
      </c>
      <c r="X346" s="561">
        <v>32835</v>
      </c>
      <c r="Y346" s="561">
        <v>32949</v>
      </c>
      <c r="Z346" s="561">
        <v>33034</v>
      </c>
      <c r="AA346" s="561">
        <v>33116</v>
      </c>
      <c r="AB346" s="561">
        <v>33191</v>
      </c>
      <c r="AC346" s="561">
        <v>33235</v>
      </c>
      <c r="AD346" s="561">
        <v>33277</v>
      </c>
      <c r="AE346" s="561">
        <v>33319</v>
      </c>
      <c r="AF346" s="561">
        <v>33354</v>
      </c>
      <c r="AG346" s="561">
        <v>33272</v>
      </c>
      <c r="AH346" s="561">
        <v>33198</v>
      </c>
      <c r="AI346" s="561">
        <v>33121</v>
      </c>
      <c r="AJ346" s="561">
        <v>33048</v>
      </c>
      <c r="AK346" s="561">
        <v>32976</v>
      </c>
      <c r="AL346" s="561">
        <v>32907</v>
      </c>
      <c r="AM346" s="561">
        <v>33000</v>
      </c>
      <c r="AN346" s="561">
        <v>32940</v>
      </c>
      <c r="AO346" s="561">
        <v>32880</v>
      </c>
      <c r="AP346" s="561">
        <v>32827</v>
      </c>
      <c r="AQ346" s="561">
        <v>32767</v>
      </c>
      <c r="AR346" s="561">
        <v>32694</v>
      </c>
      <c r="AS346" s="561">
        <v>32649</v>
      </c>
      <c r="AT346" s="561">
        <v>32585</v>
      </c>
      <c r="AU346" s="561">
        <v>32523</v>
      </c>
      <c r="AV346" s="561">
        <v>32487</v>
      </c>
      <c r="AW346" s="561">
        <v>32421</v>
      </c>
      <c r="AX346" s="561">
        <v>32364</v>
      </c>
      <c r="AY346" s="561">
        <v>32305</v>
      </c>
      <c r="AZ346" s="561">
        <v>32255</v>
      </c>
      <c r="BA346" s="81"/>
    </row>
    <row r="347" spans="1:53" x14ac:dyDescent="0.25">
      <c r="A347" s="81" t="s">
        <v>333</v>
      </c>
      <c r="B347" s="81" t="s">
        <v>256</v>
      </c>
      <c r="C347" s="81" t="s">
        <v>335</v>
      </c>
      <c r="D347" s="81" t="s">
        <v>101</v>
      </c>
      <c r="E347" s="81" t="s">
        <v>284</v>
      </c>
      <c r="F347" s="81" t="s">
        <v>336</v>
      </c>
      <c r="G347" s="81"/>
      <c r="H347" s="81"/>
      <c r="I347" s="81"/>
      <c r="J347" s="81"/>
      <c r="K347" s="81"/>
      <c r="L347" s="81"/>
      <c r="M347" s="81"/>
      <c r="N347" s="81"/>
      <c r="O347" s="81"/>
      <c r="P347" s="81"/>
      <c r="Q347" s="81"/>
      <c r="R347" s="81"/>
      <c r="S347" s="81"/>
      <c r="T347" s="561">
        <v>32280</v>
      </c>
      <c r="U347" s="561">
        <v>32353</v>
      </c>
      <c r="V347" s="561">
        <v>32359</v>
      </c>
      <c r="W347" s="561">
        <v>32406</v>
      </c>
      <c r="X347" s="561">
        <v>32428</v>
      </c>
      <c r="Y347" s="561">
        <v>32447</v>
      </c>
      <c r="Z347" s="561">
        <v>32453</v>
      </c>
      <c r="AA347" s="561">
        <v>32454</v>
      </c>
      <c r="AB347" s="561">
        <v>32458</v>
      </c>
      <c r="AC347" s="561">
        <v>32426</v>
      </c>
      <c r="AD347" s="561">
        <v>32395</v>
      </c>
      <c r="AE347" s="561">
        <v>32363</v>
      </c>
      <c r="AF347" s="561">
        <v>32243</v>
      </c>
      <c r="AG347" s="561">
        <v>31873</v>
      </c>
      <c r="AH347" s="561">
        <v>31537</v>
      </c>
      <c r="AI347" s="561">
        <v>31205</v>
      </c>
      <c r="AJ347" s="561">
        <v>30892</v>
      </c>
      <c r="AK347" s="561">
        <v>30593</v>
      </c>
      <c r="AL347" s="561">
        <v>30309</v>
      </c>
      <c r="AM347" s="561">
        <v>30166</v>
      </c>
      <c r="AN347" s="561">
        <v>29904</v>
      </c>
      <c r="AO347" s="561">
        <v>29654</v>
      </c>
      <c r="AP347" s="561">
        <v>29425</v>
      </c>
      <c r="AQ347" s="561">
        <v>29204</v>
      </c>
      <c r="AR347" s="561">
        <v>28974</v>
      </c>
      <c r="AS347" s="561">
        <v>28776</v>
      </c>
      <c r="AT347" s="561">
        <v>28572</v>
      </c>
      <c r="AU347" s="561">
        <v>28377</v>
      </c>
      <c r="AV347" s="561">
        <v>28197</v>
      </c>
      <c r="AW347" s="561">
        <v>28024</v>
      </c>
      <c r="AX347" s="561">
        <v>27855</v>
      </c>
      <c r="AY347" s="561">
        <v>27690</v>
      </c>
      <c r="AZ347" s="561">
        <v>27536</v>
      </c>
      <c r="BA347" s="81"/>
    </row>
    <row r="348" spans="1:53" x14ac:dyDescent="0.25">
      <c r="A348" s="81" t="s">
        <v>333</v>
      </c>
      <c r="B348" s="81" t="s">
        <v>256</v>
      </c>
      <c r="C348" s="81" t="s">
        <v>335</v>
      </c>
      <c r="D348" s="81" t="s">
        <v>103</v>
      </c>
      <c r="E348" s="81" t="s">
        <v>284</v>
      </c>
      <c r="F348" s="81" t="s">
        <v>336</v>
      </c>
      <c r="G348" s="81"/>
      <c r="H348" s="81"/>
      <c r="I348" s="81"/>
      <c r="J348" s="81"/>
      <c r="K348" s="81"/>
      <c r="L348" s="81"/>
      <c r="M348" s="81"/>
      <c r="N348" s="81"/>
      <c r="O348" s="81"/>
      <c r="P348" s="81"/>
      <c r="Q348" s="81"/>
      <c r="R348" s="81"/>
      <c r="S348" s="81"/>
      <c r="T348" s="561">
        <v>32280</v>
      </c>
      <c r="U348" s="561">
        <v>32110</v>
      </c>
      <c r="V348" s="561">
        <v>31920</v>
      </c>
      <c r="W348" s="561">
        <v>31727</v>
      </c>
      <c r="X348" s="561">
        <v>31512</v>
      </c>
      <c r="Y348" s="561">
        <v>31306</v>
      </c>
      <c r="Z348" s="561">
        <v>30926</v>
      </c>
      <c r="AA348" s="561">
        <v>30563</v>
      </c>
      <c r="AB348" s="561">
        <v>30230</v>
      </c>
      <c r="AC348" s="561">
        <v>29764</v>
      </c>
      <c r="AD348" s="561">
        <v>29329</v>
      </c>
      <c r="AE348" s="561">
        <v>28905</v>
      </c>
      <c r="AF348" s="561">
        <v>28276</v>
      </c>
      <c r="AG348" s="561">
        <v>26999</v>
      </c>
      <c r="AH348" s="561">
        <v>25844</v>
      </c>
      <c r="AI348" s="561">
        <v>24671</v>
      </c>
      <c r="AJ348" s="561">
        <v>23621</v>
      </c>
      <c r="AK348" s="561">
        <v>22633</v>
      </c>
      <c r="AL348" s="561">
        <v>21701</v>
      </c>
      <c r="AM348" s="561">
        <v>20890</v>
      </c>
      <c r="AN348" s="561">
        <v>20059</v>
      </c>
      <c r="AO348" s="561">
        <v>19294</v>
      </c>
      <c r="AP348" s="561">
        <v>18060</v>
      </c>
      <c r="AQ348" s="561">
        <v>16933</v>
      </c>
      <c r="AR348" s="561">
        <v>15888</v>
      </c>
      <c r="AS348" s="561">
        <v>14903</v>
      </c>
      <c r="AT348" s="561">
        <v>13936</v>
      </c>
      <c r="AU348" s="561">
        <v>13170</v>
      </c>
      <c r="AV348" s="561">
        <v>12490</v>
      </c>
      <c r="AW348" s="561">
        <v>11851</v>
      </c>
      <c r="AX348" s="561">
        <v>11251</v>
      </c>
      <c r="AY348" s="561">
        <v>10687</v>
      </c>
      <c r="AZ348" s="561">
        <v>10157</v>
      </c>
      <c r="BA348" s="81"/>
    </row>
    <row r="349" spans="1:53" x14ac:dyDescent="0.25">
      <c r="A349" s="81" t="s">
        <v>333</v>
      </c>
      <c r="B349" s="81" t="s">
        <v>256</v>
      </c>
      <c r="C349" s="81" t="s">
        <v>335</v>
      </c>
      <c r="D349" s="81" t="s">
        <v>381</v>
      </c>
      <c r="E349" s="81" t="s">
        <v>284</v>
      </c>
      <c r="F349" s="81" t="s">
        <v>336</v>
      </c>
      <c r="G349" s="81"/>
      <c r="H349" s="81"/>
      <c r="I349" s="81"/>
      <c r="J349" s="81"/>
      <c r="K349" s="81"/>
      <c r="L349" s="81"/>
      <c r="M349" s="81"/>
      <c r="N349" s="81"/>
      <c r="O349" s="81"/>
      <c r="P349" s="81"/>
      <c r="Q349" s="81"/>
      <c r="R349" s="81"/>
      <c r="S349" s="81"/>
      <c r="T349" s="561">
        <v>32280</v>
      </c>
      <c r="U349" s="561">
        <v>32390</v>
      </c>
      <c r="V349" s="561">
        <v>32487</v>
      </c>
      <c r="W349" s="561">
        <v>32574</v>
      </c>
      <c r="X349" s="561">
        <v>32635</v>
      </c>
      <c r="Y349" s="561">
        <v>32695</v>
      </c>
      <c r="Z349" s="81"/>
      <c r="AA349" s="81"/>
      <c r="AB349" s="81"/>
      <c r="AC349" s="81"/>
      <c r="AD349" s="81"/>
      <c r="AE349" s="81"/>
      <c r="AF349" s="81"/>
      <c r="AG349" s="81"/>
      <c r="AH349" s="81"/>
      <c r="AI349" s="81"/>
      <c r="AJ349" s="81"/>
      <c r="AK349" s="81"/>
      <c r="AL349" s="81"/>
      <c r="AM349" s="81"/>
      <c r="AN349" s="81"/>
      <c r="AO349" s="81"/>
      <c r="AP349" s="81"/>
      <c r="AQ349" s="81"/>
      <c r="AR349" s="81"/>
      <c r="AS349" s="81"/>
      <c r="AT349" s="81"/>
      <c r="AU349" s="81"/>
      <c r="AV349" s="81"/>
      <c r="AW349" s="81"/>
      <c r="AX349" s="81"/>
      <c r="AY349" s="81"/>
      <c r="AZ349" s="81"/>
      <c r="BA349" s="81"/>
    </row>
    <row r="350" spans="1:53" x14ac:dyDescent="0.25">
      <c r="A350" s="81" t="s">
        <v>333</v>
      </c>
      <c r="B350" s="81" t="s">
        <v>259</v>
      </c>
      <c r="C350" s="81" t="s">
        <v>335</v>
      </c>
      <c r="D350" s="81" t="s">
        <v>115</v>
      </c>
      <c r="E350" s="81" t="s">
        <v>284</v>
      </c>
      <c r="F350" s="81" t="s">
        <v>336</v>
      </c>
      <c r="G350" s="81"/>
      <c r="H350" s="81"/>
      <c r="I350" s="81"/>
      <c r="J350" s="81"/>
      <c r="K350" s="81"/>
      <c r="L350" s="81"/>
      <c r="M350" s="81"/>
      <c r="N350" s="81"/>
      <c r="O350" s="81"/>
      <c r="P350" s="81"/>
      <c r="Q350" s="81"/>
      <c r="R350" s="81"/>
      <c r="S350" s="81"/>
      <c r="T350" s="81">
        <v>74</v>
      </c>
      <c r="U350" s="81">
        <v>89</v>
      </c>
      <c r="V350" s="81">
        <v>106</v>
      </c>
      <c r="W350" s="81">
        <v>124</v>
      </c>
      <c r="X350" s="81">
        <v>141</v>
      </c>
      <c r="Y350" s="81">
        <v>163</v>
      </c>
      <c r="Z350" s="81">
        <v>186</v>
      </c>
      <c r="AA350" s="81">
        <v>200</v>
      </c>
      <c r="AB350" s="81">
        <v>229</v>
      </c>
      <c r="AC350" s="81">
        <v>268</v>
      </c>
      <c r="AD350" s="81">
        <v>313</v>
      </c>
      <c r="AE350" s="81">
        <v>355</v>
      </c>
      <c r="AF350" s="81">
        <v>393</v>
      </c>
      <c r="AG350" s="81">
        <v>429</v>
      </c>
      <c r="AH350" s="81">
        <v>466</v>
      </c>
      <c r="AI350" s="81">
        <v>500</v>
      </c>
      <c r="AJ350" s="81">
        <v>530</v>
      </c>
      <c r="AK350" s="81">
        <v>554</v>
      </c>
      <c r="AL350" s="81">
        <v>579</v>
      </c>
      <c r="AM350" s="81">
        <v>595</v>
      </c>
      <c r="AN350" s="81">
        <v>612</v>
      </c>
      <c r="AO350" s="81">
        <v>634</v>
      </c>
      <c r="AP350" s="81">
        <v>648</v>
      </c>
      <c r="AQ350" s="81">
        <v>652</v>
      </c>
      <c r="AR350" s="81">
        <v>664</v>
      </c>
      <c r="AS350" s="81">
        <v>654</v>
      </c>
      <c r="AT350" s="81">
        <v>641</v>
      </c>
      <c r="AU350" s="81">
        <v>617</v>
      </c>
      <c r="AV350" s="81">
        <v>587</v>
      </c>
      <c r="AW350" s="81">
        <v>566</v>
      </c>
      <c r="AX350" s="81">
        <v>544</v>
      </c>
      <c r="AY350" s="81">
        <v>520</v>
      </c>
      <c r="AZ350" s="81">
        <v>502</v>
      </c>
      <c r="BA350" s="81"/>
    </row>
    <row r="351" spans="1:53" x14ac:dyDescent="0.25">
      <c r="A351" s="81" t="s">
        <v>333</v>
      </c>
      <c r="B351" s="81" t="s">
        <v>259</v>
      </c>
      <c r="C351" s="81" t="s">
        <v>335</v>
      </c>
      <c r="D351" s="81" t="s">
        <v>114</v>
      </c>
      <c r="E351" s="81" t="s">
        <v>284</v>
      </c>
      <c r="F351" s="81" t="s">
        <v>336</v>
      </c>
      <c r="G351" s="81"/>
      <c r="H351" s="81"/>
      <c r="I351" s="81"/>
      <c r="J351" s="81"/>
      <c r="K351" s="81"/>
      <c r="L351" s="81"/>
      <c r="M351" s="81"/>
      <c r="N351" s="81"/>
      <c r="O351" s="81"/>
      <c r="P351" s="81"/>
      <c r="Q351" s="81"/>
      <c r="R351" s="81"/>
      <c r="S351" s="81"/>
      <c r="T351" s="81">
        <v>74</v>
      </c>
      <c r="U351" s="81">
        <v>86</v>
      </c>
      <c r="V351" s="81">
        <v>101</v>
      </c>
      <c r="W351" s="81">
        <v>119</v>
      </c>
      <c r="X351" s="81">
        <v>138</v>
      </c>
      <c r="Y351" s="81">
        <v>162</v>
      </c>
      <c r="Z351" s="81">
        <v>181</v>
      </c>
      <c r="AA351" s="81">
        <v>183</v>
      </c>
      <c r="AB351" s="81">
        <v>187</v>
      </c>
      <c r="AC351" s="81">
        <v>194</v>
      </c>
      <c r="AD351" s="81">
        <v>203</v>
      </c>
      <c r="AE351" s="81">
        <v>221</v>
      </c>
      <c r="AF351" s="81">
        <v>225</v>
      </c>
      <c r="AG351" s="81">
        <v>240</v>
      </c>
      <c r="AH351" s="81">
        <v>257</v>
      </c>
      <c r="AI351" s="81">
        <v>274</v>
      </c>
      <c r="AJ351" s="81">
        <v>289</v>
      </c>
      <c r="AK351" s="81">
        <v>305</v>
      </c>
      <c r="AL351" s="81">
        <v>320</v>
      </c>
      <c r="AM351" s="81">
        <v>334</v>
      </c>
      <c r="AN351" s="81">
        <v>335</v>
      </c>
      <c r="AO351" s="81">
        <v>335</v>
      </c>
      <c r="AP351" s="81">
        <v>336</v>
      </c>
      <c r="AQ351" s="81">
        <v>342</v>
      </c>
      <c r="AR351" s="81">
        <v>348</v>
      </c>
      <c r="AS351" s="81">
        <v>354</v>
      </c>
      <c r="AT351" s="81">
        <v>358</v>
      </c>
      <c r="AU351" s="81">
        <v>363</v>
      </c>
      <c r="AV351" s="81">
        <v>375</v>
      </c>
      <c r="AW351" s="81">
        <v>386</v>
      </c>
      <c r="AX351" s="81">
        <v>396</v>
      </c>
      <c r="AY351" s="81">
        <v>405</v>
      </c>
      <c r="AZ351" s="81">
        <v>413</v>
      </c>
      <c r="BA351" s="81"/>
    </row>
    <row r="352" spans="1:53" x14ac:dyDescent="0.25">
      <c r="A352" s="81" t="s">
        <v>333</v>
      </c>
      <c r="B352" s="81" t="s">
        <v>259</v>
      </c>
      <c r="C352" s="81" t="s">
        <v>335</v>
      </c>
      <c r="D352" s="81" t="s">
        <v>101</v>
      </c>
      <c r="E352" s="81" t="s">
        <v>284</v>
      </c>
      <c r="F352" s="81" t="s">
        <v>336</v>
      </c>
      <c r="G352" s="81"/>
      <c r="H352" s="81"/>
      <c r="I352" s="81"/>
      <c r="J352" s="81"/>
      <c r="K352" s="81"/>
      <c r="L352" s="81"/>
      <c r="M352" s="81"/>
      <c r="N352" s="81"/>
      <c r="O352" s="81"/>
      <c r="P352" s="81"/>
      <c r="Q352" s="81"/>
      <c r="R352" s="81"/>
      <c r="S352" s="81"/>
      <c r="T352" s="81">
        <v>74</v>
      </c>
      <c r="U352" s="81">
        <v>85</v>
      </c>
      <c r="V352" s="81">
        <v>101</v>
      </c>
      <c r="W352" s="81">
        <v>117</v>
      </c>
      <c r="X352" s="81">
        <v>135</v>
      </c>
      <c r="Y352" s="81">
        <v>159</v>
      </c>
      <c r="Z352" s="81">
        <v>177</v>
      </c>
      <c r="AA352" s="81">
        <v>178</v>
      </c>
      <c r="AB352" s="81">
        <v>181</v>
      </c>
      <c r="AC352" s="81">
        <v>187</v>
      </c>
      <c r="AD352" s="81">
        <v>197</v>
      </c>
      <c r="AE352" s="81">
        <v>218</v>
      </c>
      <c r="AF352" s="81">
        <v>221</v>
      </c>
      <c r="AG352" s="81">
        <v>251</v>
      </c>
      <c r="AH352" s="81">
        <v>276</v>
      </c>
      <c r="AI352" s="81">
        <v>302</v>
      </c>
      <c r="AJ352" s="81">
        <v>325</v>
      </c>
      <c r="AK352" s="81">
        <v>348</v>
      </c>
      <c r="AL352" s="81">
        <v>369</v>
      </c>
      <c r="AM352" s="81">
        <v>388</v>
      </c>
      <c r="AN352" s="81">
        <v>406</v>
      </c>
      <c r="AO352" s="81">
        <v>423</v>
      </c>
      <c r="AP352" s="81">
        <v>439</v>
      </c>
      <c r="AQ352" s="81">
        <v>454</v>
      </c>
      <c r="AR352" s="81">
        <v>469</v>
      </c>
      <c r="AS352" s="81">
        <v>482</v>
      </c>
      <c r="AT352" s="81">
        <v>493</v>
      </c>
      <c r="AU352" s="81">
        <v>503</v>
      </c>
      <c r="AV352" s="81">
        <v>513</v>
      </c>
      <c r="AW352" s="81">
        <v>521</v>
      </c>
      <c r="AX352" s="81">
        <v>529</v>
      </c>
      <c r="AY352" s="81">
        <v>535</v>
      </c>
      <c r="AZ352" s="81">
        <v>540</v>
      </c>
      <c r="BA352" s="81"/>
    </row>
    <row r="353" spans="1:52" x14ac:dyDescent="0.25">
      <c r="A353" s="81" t="s">
        <v>333</v>
      </c>
      <c r="B353" s="81" t="s">
        <v>259</v>
      </c>
      <c r="C353" s="81" t="s">
        <v>335</v>
      </c>
      <c r="D353" s="81" t="s">
        <v>103</v>
      </c>
      <c r="E353" s="81" t="s">
        <v>284</v>
      </c>
      <c r="F353" s="81" t="s">
        <v>336</v>
      </c>
      <c r="G353" s="81"/>
      <c r="H353" s="81"/>
      <c r="I353" s="81"/>
      <c r="J353" s="81"/>
      <c r="K353" s="81"/>
      <c r="L353" s="81"/>
      <c r="M353" s="81"/>
      <c r="N353" s="81"/>
      <c r="O353" s="81"/>
      <c r="P353" s="81"/>
      <c r="Q353" s="81"/>
      <c r="R353" s="81"/>
      <c r="S353" s="81"/>
      <c r="T353" s="81">
        <v>74</v>
      </c>
      <c r="U353" s="81">
        <v>94</v>
      </c>
      <c r="V353" s="81">
        <v>111</v>
      </c>
      <c r="W353" s="81">
        <v>125</v>
      </c>
      <c r="X353" s="81">
        <v>142</v>
      </c>
      <c r="Y353" s="81">
        <v>169</v>
      </c>
      <c r="Z353" s="81">
        <v>164</v>
      </c>
      <c r="AA353" s="81">
        <v>202</v>
      </c>
      <c r="AB353" s="81">
        <v>237</v>
      </c>
      <c r="AC353" s="81">
        <v>280</v>
      </c>
      <c r="AD353" s="81">
        <v>328</v>
      </c>
      <c r="AE353" s="81">
        <v>356</v>
      </c>
      <c r="AF353" s="81">
        <v>389</v>
      </c>
      <c r="AG353" s="81">
        <v>435</v>
      </c>
      <c r="AH353" s="81">
        <v>474</v>
      </c>
      <c r="AI353" s="81">
        <v>503</v>
      </c>
      <c r="AJ353" s="81">
        <v>526</v>
      </c>
      <c r="AK353" s="81">
        <v>546</v>
      </c>
      <c r="AL353" s="81">
        <v>563</v>
      </c>
      <c r="AM353" s="81">
        <v>577</v>
      </c>
      <c r="AN353" s="81">
        <v>598</v>
      </c>
      <c r="AO353" s="81">
        <v>624</v>
      </c>
      <c r="AP353" s="81">
        <v>639</v>
      </c>
      <c r="AQ353" s="81">
        <v>654</v>
      </c>
      <c r="AR353" s="81">
        <v>666</v>
      </c>
      <c r="AS353" s="81">
        <v>674</v>
      </c>
      <c r="AT353" s="81">
        <v>679</v>
      </c>
      <c r="AU353" s="81">
        <v>675</v>
      </c>
      <c r="AV353" s="81">
        <v>670</v>
      </c>
      <c r="AW353" s="81">
        <v>662</v>
      </c>
      <c r="AX353" s="81">
        <v>649</v>
      </c>
      <c r="AY353" s="81">
        <v>636</v>
      </c>
      <c r="AZ353" s="81">
        <v>623</v>
      </c>
    </row>
    <row r="354" spans="1:52" x14ac:dyDescent="0.25">
      <c r="A354" s="81" t="s">
        <v>333</v>
      </c>
      <c r="B354" s="81" t="s">
        <v>259</v>
      </c>
      <c r="C354" s="81" t="s">
        <v>335</v>
      </c>
      <c r="D354" s="81" t="s">
        <v>381</v>
      </c>
      <c r="E354" s="81" t="s">
        <v>284</v>
      </c>
      <c r="F354" s="81" t="s">
        <v>336</v>
      </c>
      <c r="G354" s="81"/>
      <c r="H354" s="81"/>
      <c r="I354" s="81"/>
      <c r="J354" s="81"/>
      <c r="K354" s="81"/>
      <c r="L354" s="81"/>
      <c r="M354" s="81"/>
      <c r="N354" s="81"/>
      <c r="O354" s="81"/>
      <c r="P354" s="81"/>
      <c r="Q354" s="81"/>
      <c r="R354" s="81"/>
      <c r="S354" s="81"/>
      <c r="T354" s="81">
        <v>74</v>
      </c>
      <c r="U354" s="81">
        <v>75</v>
      </c>
      <c r="V354" s="81">
        <v>76</v>
      </c>
      <c r="W354" s="81">
        <v>79</v>
      </c>
      <c r="X354" s="81">
        <v>84</v>
      </c>
      <c r="Y354" s="81">
        <v>92</v>
      </c>
      <c r="Z354" s="81"/>
      <c r="AA354" s="81"/>
      <c r="AB354" s="81"/>
      <c r="AC354" s="81"/>
      <c r="AD354" s="81"/>
      <c r="AE354" s="81"/>
      <c r="AF354" s="81"/>
      <c r="AG354" s="81"/>
      <c r="AH354" s="81"/>
      <c r="AI354" s="81"/>
      <c r="AJ354" s="81"/>
      <c r="AK354" s="81"/>
      <c r="AL354" s="81"/>
      <c r="AM354" s="81"/>
      <c r="AN354" s="81"/>
      <c r="AO354" s="81"/>
      <c r="AP354" s="81"/>
      <c r="AQ354" s="81"/>
      <c r="AR354" s="81"/>
      <c r="AS354" s="81"/>
      <c r="AT354" s="81"/>
      <c r="AU354" s="81"/>
      <c r="AV354" s="81"/>
      <c r="AW354" s="81"/>
      <c r="AX354" s="81"/>
      <c r="AY354" s="81"/>
      <c r="AZ354" s="81"/>
    </row>
    <row r="355" spans="1:52" x14ac:dyDescent="0.25">
      <c r="A355" s="81" t="s">
        <v>333</v>
      </c>
      <c r="B355" s="81" t="s">
        <v>260</v>
      </c>
      <c r="C355" s="81" t="s">
        <v>335</v>
      </c>
      <c r="D355" s="81" t="s">
        <v>115</v>
      </c>
      <c r="E355" s="81" t="s">
        <v>284</v>
      </c>
      <c r="F355" s="81" t="s">
        <v>336</v>
      </c>
      <c r="G355" s="81"/>
      <c r="H355" s="81"/>
      <c r="I355" s="81"/>
      <c r="J355" s="81"/>
      <c r="K355" s="81"/>
      <c r="L355" s="81"/>
      <c r="M355" s="81"/>
      <c r="N355" s="81"/>
      <c r="O355" s="81"/>
      <c r="P355" s="81"/>
      <c r="Q355" s="81"/>
      <c r="R355" s="81"/>
      <c r="S355" s="81"/>
      <c r="T355" s="81">
        <v>110</v>
      </c>
      <c r="U355" s="81">
        <v>137</v>
      </c>
      <c r="V355" s="81">
        <v>192</v>
      </c>
      <c r="W355" s="81">
        <v>333</v>
      </c>
      <c r="X355" s="81">
        <v>360</v>
      </c>
      <c r="Y355" s="81">
        <v>401</v>
      </c>
      <c r="Z355" s="81">
        <v>664</v>
      </c>
      <c r="AA355" s="81">
        <v>888</v>
      </c>
      <c r="AB355" s="561">
        <v>1417</v>
      </c>
      <c r="AC355" s="561">
        <v>2034</v>
      </c>
      <c r="AD355" s="561">
        <v>2611</v>
      </c>
      <c r="AE355" s="561">
        <v>3114</v>
      </c>
      <c r="AF355" s="561">
        <v>3567</v>
      </c>
      <c r="AG355" s="561">
        <v>3953</v>
      </c>
      <c r="AH355" s="561">
        <v>4342</v>
      </c>
      <c r="AI355" s="561">
        <v>4646</v>
      </c>
      <c r="AJ355" s="561">
        <v>4917</v>
      </c>
      <c r="AK355" s="561">
        <v>5127</v>
      </c>
      <c r="AL355" s="561">
        <v>5299</v>
      </c>
      <c r="AM355" s="561">
        <v>5376</v>
      </c>
      <c r="AN355" s="561">
        <v>5336</v>
      </c>
      <c r="AO355" s="561">
        <v>6210</v>
      </c>
      <c r="AP355" s="561">
        <v>6855</v>
      </c>
      <c r="AQ355" s="561">
        <v>7046</v>
      </c>
      <c r="AR355" s="561">
        <v>7858</v>
      </c>
      <c r="AS355" s="561">
        <v>7751</v>
      </c>
      <c r="AT355" s="561">
        <v>7634</v>
      </c>
      <c r="AU355" s="561">
        <v>7295</v>
      </c>
      <c r="AV355" s="561">
        <v>7012</v>
      </c>
      <c r="AW355" s="561">
        <v>7060</v>
      </c>
      <c r="AX355" s="561">
        <v>7053</v>
      </c>
      <c r="AY355" s="561">
        <v>7015</v>
      </c>
      <c r="AZ355" s="561">
        <v>7173</v>
      </c>
    </row>
    <row r="356" spans="1:52" x14ac:dyDescent="0.25">
      <c r="A356" s="81" t="s">
        <v>333</v>
      </c>
      <c r="B356" s="81" t="s">
        <v>260</v>
      </c>
      <c r="C356" s="81" t="s">
        <v>335</v>
      </c>
      <c r="D356" s="81" t="s">
        <v>114</v>
      </c>
      <c r="E356" s="81" t="s">
        <v>284</v>
      </c>
      <c r="F356" s="81" t="s">
        <v>336</v>
      </c>
      <c r="G356" s="81"/>
      <c r="H356" s="81"/>
      <c r="I356" s="81"/>
      <c r="J356" s="81"/>
      <c r="K356" s="81"/>
      <c r="L356" s="81"/>
      <c r="M356" s="81"/>
      <c r="N356" s="81"/>
      <c r="O356" s="81"/>
      <c r="P356" s="81"/>
      <c r="Q356" s="81"/>
      <c r="R356" s="81"/>
      <c r="S356" s="81"/>
      <c r="T356" s="81">
        <v>110</v>
      </c>
      <c r="U356" s="81">
        <v>104</v>
      </c>
      <c r="V356" s="81">
        <v>148</v>
      </c>
      <c r="W356" s="81">
        <v>185</v>
      </c>
      <c r="X356" s="81">
        <v>217</v>
      </c>
      <c r="Y356" s="81">
        <v>242</v>
      </c>
      <c r="Z356" s="81">
        <v>269</v>
      </c>
      <c r="AA356" s="81">
        <v>296</v>
      </c>
      <c r="AB356" s="81">
        <v>318</v>
      </c>
      <c r="AC356" s="81">
        <v>372</v>
      </c>
      <c r="AD356" s="81">
        <v>446</v>
      </c>
      <c r="AE356" s="81">
        <v>514</v>
      </c>
      <c r="AF356" s="81">
        <v>584</v>
      </c>
      <c r="AG356" s="81">
        <v>651</v>
      </c>
      <c r="AH356" s="81">
        <v>877</v>
      </c>
      <c r="AI356" s="561">
        <v>1075</v>
      </c>
      <c r="AJ356" s="561">
        <v>1240</v>
      </c>
      <c r="AK356" s="561">
        <v>1393</v>
      </c>
      <c r="AL356" s="561">
        <v>1527</v>
      </c>
      <c r="AM356" s="561">
        <v>1647</v>
      </c>
      <c r="AN356" s="561">
        <v>1755</v>
      </c>
      <c r="AO356" s="561">
        <v>1850</v>
      </c>
      <c r="AP356" s="561">
        <v>1935</v>
      </c>
      <c r="AQ356" s="561">
        <v>2055</v>
      </c>
      <c r="AR356" s="561">
        <v>2161</v>
      </c>
      <c r="AS356" s="561">
        <v>2254</v>
      </c>
      <c r="AT356" s="561">
        <v>2335</v>
      </c>
      <c r="AU356" s="561">
        <v>2404</v>
      </c>
      <c r="AV356" s="561">
        <v>2544</v>
      </c>
      <c r="AW356" s="561">
        <v>2665</v>
      </c>
      <c r="AX356" s="561">
        <v>2772</v>
      </c>
      <c r="AY356" s="561">
        <v>2865</v>
      </c>
      <c r="AZ356" s="561">
        <v>2945</v>
      </c>
    </row>
    <row r="357" spans="1:52" x14ac:dyDescent="0.25">
      <c r="A357" s="81" t="s">
        <v>333</v>
      </c>
      <c r="B357" s="81" t="s">
        <v>260</v>
      </c>
      <c r="C357" s="81" t="s">
        <v>335</v>
      </c>
      <c r="D357" s="81" t="s">
        <v>101</v>
      </c>
      <c r="E357" s="81" t="s">
        <v>284</v>
      </c>
      <c r="F357" s="81" t="s">
        <v>336</v>
      </c>
      <c r="G357" s="81"/>
      <c r="H357" s="81"/>
      <c r="I357" s="81"/>
      <c r="J357" s="81"/>
      <c r="K357" s="81"/>
      <c r="L357" s="81"/>
      <c r="M357" s="81"/>
      <c r="N357" s="81"/>
      <c r="O357" s="81"/>
      <c r="P357" s="81"/>
      <c r="Q357" s="81"/>
      <c r="R357" s="81"/>
      <c r="S357" s="81"/>
      <c r="T357" s="81">
        <v>110</v>
      </c>
      <c r="U357" s="81">
        <v>118</v>
      </c>
      <c r="V357" s="81">
        <v>165</v>
      </c>
      <c r="W357" s="81">
        <v>192</v>
      </c>
      <c r="X357" s="81">
        <v>215</v>
      </c>
      <c r="Y357" s="81">
        <v>248</v>
      </c>
      <c r="Z357" s="81">
        <v>278</v>
      </c>
      <c r="AA357" s="81">
        <v>305</v>
      </c>
      <c r="AB357" s="81">
        <v>327</v>
      </c>
      <c r="AC357" s="81">
        <v>386</v>
      </c>
      <c r="AD357" s="81">
        <v>590</v>
      </c>
      <c r="AE357" s="81">
        <v>765</v>
      </c>
      <c r="AF357" s="81">
        <v>897</v>
      </c>
      <c r="AG357" s="561">
        <v>1491</v>
      </c>
      <c r="AH357" s="561">
        <v>2002</v>
      </c>
      <c r="AI357" s="561">
        <v>2450</v>
      </c>
      <c r="AJ357" s="561">
        <v>2847</v>
      </c>
      <c r="AK357" s="561">
        <v>3198</v>
      </c>
      <c r="AL357" s="561">
        <v>3494</v>
      </c>
      <c r="AM357" s="561">
        <v>3752</v>
      </c>
      <c r="AN357" s="561">
        <v>4132</v>
      </c>
      <c r="AO357" s="561">
        <v>4619</v>
      </c>
      <c r="AP357" s="561">
        <v>5044</v>
      </c>
      <c r="AQ357" s="561">
        <v>5797</v>
      </c>
      <c r="AR357" s="561">
        <v>6674</v>
      </c>
      <c r="AS357" s="561">
        <v>7448</v>
      </c>
      <c r="AT357" s="561">
        <v>8127</v>
      </c>
      <c r="AU357" s="561">
        <v>8714</v>
      </c>
      <c r="AV357" s="561">
        <v>9689</v>
      </c>
      <c r="AW357" s="561">
        <v>10542</v>
      </c>
      <c r="AX357" s="561">
        <v>11289</v>
      </c>
      <c r="AY357" s="561">
        <v>11898</v>
      </c>
      <c r="AZ357" s="561">
        <v>12425</v>
      </c>
    </row>
    <row r="358" spans="1:52" x14ac:dyDescent="0.25">
      <c r="A358" s="81" t="s">
        <v>333</v>
      </c>
      <c r="B358" s="81" t="s">
        <v>260</v>
      </c>
      <c r="C358" s="81" t="s">
        <v>335</v>
      </c>
      <c r="D358" s="81" t="s">
        <v>103</v>
      </c>
      <c r="E358" s="81" t="s">
        <v>284</v>
      </c>
      <c r="F358" s="81" t="s">
        <v>336</v>
      </c>
      <c r="G358" s="81"/>
      <c r="H358" s="81"/>
      <c r="I358" s="81"/>
      <c r="J358" s="81"/>
      <c r="K358" s="81"/>
      <c r="L358" s="81"/>
      <c r="M358" s="81"/>
      <c r="N358" s="81"/>
      <c r="O358" s="81"/>
      <c r="P358" s="81"/>
      <c r="Q358" s="81"/>
      <c r="R358" s="81"/>
      <c r="S358" s="81"/>
      <c r="T358" s="81">
        <v>110</v>
      </c>
      <c r="U358" s="81">
        <v>163</v>
      </c>
      <c r="V358" s="81">
        <v>216</v>
      </c>
      <c r="W358" s="81">
        <v>290</v>
      </c>
      <c r="X358" s="81">
        <v>353</v>
      </c>
      <c r="Y358" s="81">
        <v>432</v>
      </c>
      <c r="Z358" s="81">
        <v>513</v>
      </c>
      <c r="AA358" s="561">
        <v>1117</v>
      </c>
      <c r="AB358" s="561">
        <v>1659</v>
      </c>
      <c r="AC358" s="561">
        <v>2249</v>
      </c>
      <c r="AD358" s="561">
        <v>2771</v>
      </c>
      <c r="AE358" s="561">
        <v>3767</v>
      </c>
      <c r="AF358" s="561">
        <v>4892</v>
      </c>
      <c r="AG358" s="561">
        <v>5863</v>
      </c>
      <c r="AH358" s="561">
        <v>6721</v>
      </c>
      <c r="AI358" s="561">
        <v>7709</v>
      </c>
      <c r="AJ358" s="561">
        <v>8534</v>
      </c>
      <c r="AK358" s="561">
        <v>9265</v>
      </c>
      <c r="AL358" s="561">
        <v>9915</v>
      </c>
      <c r="AM358" s="561">
        <v>10485</v>
      </c>
      <c r="AN358" s="561">
        <v>10978</v>
      </c>
      <c r="AO358" s="561">
        <v>12442</v>
      </c>
      <c r="AP358" s="561">
        <v>13365</v>
      </c>
      <c r="AQ358" s="561">
        <v>14127</v>
      </c>
      <c r="AR358" s="561">
        <v>14777</v>
      </c>
      <c r="AS358" s="561">
        <v>15330</v>
      </c>
      <c r="AT358" s="561">
        <v>15795</v>
      </c>
      <c r="AU358" s="561">
        <v>16129</v>
      </c>
      <c r="AV358" s="561">
        <v>16386</v>
      </c>
      <c r="AW358" s="561">
        <v>16563</v>
      </c>
      <c r="AX358" s="561">
        <v>16599</v>
      </c>
      <c r="AY358" s="561">
        <v>16602</v>
      </c>
      <c r="AZ358" s="561">
        <v>16564</v>
      </c>
    </row>
    <row r="359" spans="1:52" x14ac:dyDescent="0.25">
      <c r="A359" s="81" t="s">
        <v>333</v>
      </c>
      <c r="B359" s="81" t="s">
        <v>260</v>
      </c>
      <c r="C359" s="81" t="s">
        <v>335</v>
      </c>
      <c r="D359" s="81" t="s">
        <v>381</v>
      </c>
      <c r="E359" s="81" t="s">
        <v>284</v>
      </c>
      <c r="F359" s="81" t="s">
        <v>336</v>
      </c>
      <c r="G359" s="81"/>
      <c r="H359" s="81"/>
      <c r="I359" s="81"/>
      <c r="J359" s="81"/>
      <c r="K359" s="81"/>
      <c r="L359" s="81"/>
      <c r="M359" s="81"/>
      <c r="N359" s="81"/>
      <c r="O359" s="81"/>
      <c r="P359" s="81"/>
      <c r="Q359" s="81"/>
      <c r="R359" s="81"/>
      <c r="S359" s="81"/>
      <c r="T359" s="81">
        <v>110</v>
      </c>
      <c r="U359" s="81">
        <v>121</v>
      </c>
      <c r="V359" s="81">
        <v>157</v>
      </c>
      <c r="W359" s="81">
        <v>208</v>
      </c>
      <c r="X359" s="81">
        <v>253</v>
      </c>
      <c r="Y359" s="81">
        <v>295</v>
      </c>
      <c r="Z359" s="81"/>
      <c r="AA359" s="81"/>
      <c r="AB359" s="81"/>
      <c r="AC359" s="81"/>
      <c r="AD359" s="81"/>
      <c r="AE359" s="81"/>
      <c r="AF359" s="81"/>
      <c r="AG359" s="81"/>
      <c r="AH359" s="81"/>
      <c r="AI359" s="81"/>
      <c r="AJ359" s="81"/>
      <c r="AK359" s="81"/>
      <c r="AL359" s="81"/>
      <c r="AM359" s="81"/>
      <c r="AN359" s="81"/>
      <c r="AO359" s="81"/>
      <c r="AP359" s="81"/>
      <c r="AQ359" s="81"/>
      <c r="AR359" s="81"/>
      <c r="AS359" s="81"/>
      <c r="AT359" s="81"/>
      <c r="AU359" s="81"/>
      <c r="AV359" s="81"/>
      <c r="AW359" s="81"/>
      <c r="AX359" s="81"/>
      <c r="AY359" s="81"/>
      <c r="AZ359" s="81"/>
    </row>
    <row r="360" spans="1:52" x14ac:dyDescent="0.25">
      <c r="A360" s="81" t="s">
        <v>333</v>
      </c>
      <c r="B360" s="81" t="s">
        <v>266</v>
      </c>
      <c r="C360" s="81" t="s">
        <v>335</v>
      </c>
      <c r="D360" s="81" t="s">
        <v>115</v>
      </c>
      <c r="E360" s="81" t="s">
        <v>284</v>
      </c>
      <c r="F360" s="81" t="s">
        <v>336</v>
      </c>
      <c r="G360" s="81"/>
      <c r="H360" s="81"/>
      <c r="I360" s="81"/>
      <c r="J360" s="81"/>
      <c r="K360" s="81"/>
      <c r="L360" s="81"/>
      <c r="M360" s="81"/>
      <c r="N360" s="81"/>
      <c r="O360" s="81"/>
      <c r="P360" s="81"/>
      <c r="Q360" s="81"/>
      <c r="R360" s="81"/>
      <c r="S360" s="81"/>
      <c r="T360" s="81">
        <v>296</v>
      </c>
      <c r="U360" s="81">
        <v>335</v>
      </c>
      <c r="V360" s="81">
        <v>393</v>
      </c>
      <c r="W360" s="81">
        <v>459</v>
      </c>
      <c r="X360" s="81">
        <v>508</v>
      </c>
      <c r="Y360" s="81">
        <v>592</v>
      </c>
      <c r="Z360" s="81">
        <v>865</v>
      </c>
      <c r="AA360" s="81">
        <v>985</v>
      </c>
      <c r="AB360" s="561">
        <v>1176</v>
      </c>
      <c r="AC360" s="561">
        <v>1370</v>
      </c>
      <c r="AD360" s="561">
        <v>1682</v>
      </c>
      <c r="AE360" s="561">
        <v>1832</v>
      </c>
      <c r="AF360" s="561">
        <v>2093</v>
      </c>
      <c r="AG360" s="561">
        <v>2326</v>
      </c>
      <c r="AH360" s="561">
        <v>2522</v>
      </c>
      <c r="AI360" s="561">
        <v>2807</v>
      </c>
      <c r="AJ360" s="561">
        <v>3090</v>
      </c>
      <c r="AK360" s="561">
        <v>3382</v>
      </c>
      <c r="AL360" s="561">
        <v>3679</v>
      </c>
      <c r="AM360" s="561">
        <v>4086</v>
      </c>
      <c r="AN360" s="561">
        <v>4607</v>
      </c>
      <c r="AO360" s="561">
        <v>5135</v>
      </c>
      <c r="AP360" s="561">
        <v>5663</v>
      </c>
      <c r="AQ360" s="561">
        <v>6166</v>
      </c>
      <c r="AR360" s="561">
        <v>6609</v>
      </c>
      <c r="AS360" s="561">
        <v>7025</v>
      </c>
      <c r="AT360" s="561">
        <v>7493</v>
      </c>
      <c r="AU360" s="561">
        <v>8064</v>
      </c>
      <c r="AV360" s="561">
        <v>8651</v>
      </c>
      <c r="AW360" s="561">
        <v>9295</v>
      </c>
      <c r="AX360" s="561">
        <v>9997</v>
      </c>
      <c r="AY360" s="561">
        <v>10466</v>
      </c>
      <c r="AZ360" s="561">
        <v>11123</v>
      </c>
    </row>
    <row r="361" spans="1:52" x14ac:dyDescent="0.25">
      <c r="A361" s="81" t="s">
        <v>333</v>
      </c>
      <c r="B361" s="81" t="s">
        <v>266</v>
      </c>
      <c r="C361" s="81" t="s">
        <v>335</v>
      </c>
      <c r="D361" s="81" t="s">
        <v>114</v>
      </c>
      <c r="E361" s="81" t="s">
        <v>284</v>
      </c>
      <c r="F361" s="81" t="s">
        <v>336</v>
      </c>
      <c r="G361" s="81"/>
      <c r="H361" s="81"/>
      <c r="I361" s="81"/>
      <c r="J361" s="81"/>
      <c r="K361" s="81"/>
      <c r="L361" s="81"/>
      <c r="M361" s="81"/>
      <c r="N361" s="81"/>
      <c r="O361" s="81"/>
      <c r="P361" s="81"/>
      <c r="Q361" s="81"/>
      <c r="R361" s="81"/>
      <c r="S361" s="81"/>
      <c r="T361" s="81">
        <v>296</v>
      </c>
      <c r="U361" s="81">
        <v>247</v>
      </c>
      <c r="V361" s="81">
        <v>250</v>
      </c>
      <c r="W361" s="81">
        <v>254</v>
      </c>
      <c r="X361" s="81">
        <v>257</v>
      </c>
      <c r="Y361" s="81">
        <v>260</v>
      </c>
      <c r="Z361" s="81">
        <v>275</v>
      </c>
      <c r="AA361" s="81">
        <v>290</v>
      </c>
      <c r="AB361" s="81">
        <v>306</v>
      </c>
      <c r="AC361" s="81">
        <v>321</v>
      </c>
      <c r="AD361" s="81">
        <v>336</v>
      </c>
      <c r="AE361" s="81">
        <v>352</v>
      </c>
      <c r="AF361" s="81">
        <v>367</v>
      </c>
      <c r="AG361" s="81">
        <v>383</v>
      </c>
      <c r="AH361" s="81">
        <v>402</v>
      </c>
      <c r="AI361" s="81">
        <v>424</v>
      </c>
      <c r="AJ361" s="81">
        <v>447</v>
      </c>
      <c r="AK361" s="81">
        <v>469</v>
      </c>
      <c r="AL361" s="81">
        <v>493</v>
      </c>
      <c r="AM361" s="81">
        <v>516</v>
      </c>
      <c r="AN361" s="81">
        <v>540</v>
      </c>
      <c r="AO361" s="81">
        <v>564</v>
      </c>
      <c r="AP361" s="81">
        <v>589</v>
      </c>
      <c r="AQ361" s="81">
        <v>614</v>
      </c>
      <c r="AR361" s="81">
        <v>639</v>
      </c>
      <c r="AS361" s="81">
        <v>665</v>
      </c>
      <c r="AT361" s="81">
        <v>700</v>
      </c>
      <c r="AU361" s="81">
        <v>737</v>
      </c>
      <c r="AV361" s="81">
        <v>773</v>
      </c>
      <c r="AW361" s="81">
        <v>811</v>
      </c>
      <c r="AX361" s="81">
        <v>848</v>
      </c>
      <c r="AY361" s="81">
        <v>887</v>
      </c>
      <c r="AZ361" s="81">
        <v>925</v>
      </c>
    </row>
    <row r="362" spans="1:52" x14ac:dyDescent="0.25">
      <c r="A362" s="81" t="s">
        <v>333</v>
      </c>
      <c r="B362" s="81" t="s">
        <v>266</v>
      </c>
      <c r="C362" s="81" t="s">
        <v>335</v>
      </c>
      <c r="D362" s="81" t="s">
        <v>101</v>
      </c>
      <c r="E362" s="81" t="s">
        <v>284</v>
      </c>
      <c r="F362" s="81" t="s">
        <v>336</v>
      </c>
      <c r="G362" s="81"/>
      <c r="H362" s="81"/>
      <c r="I362" s="81"/>
      <c r="J362" s="81"/>
      <c r="K362" s="81"/>
      <c r="L362" s="81"/>
      <c r="M362" s="81"/>
      <c r="N362" s="81"/>
      <c r="O362" s="81"/>
      <c r="P362" s="81"/>
      <c r="Q362" s="81"/>
      <c r="R362" s="81"/>
      <c r="S362" s="81"/>
      <c r="T362" s="81">
        <v>296</v>
      </c>
      <c r="U362" s="81">
        <v>275</v>
      </c>
      <c r="V362" s="81">
        <v>303</v>
      </c>
      <c r="W362" s="81">
        <v>331</v>
      </c>
      <c r="X362" s="81">
        <v>360</v>
      </c>
      <c r="Y362" s="81">
        <v>390</v>
      </c>
      <c r="Z362" s="81">
        <v>426</v>
      </c>
      <c r="AA362" s="81">
        <v>463</v>
      </c>
      <c r="AB362" s="81">
        <v>501</v>
      </c>
      <c r="AC362" s="81">
        <v>540</v>
      </c>
      <c r="AD362" s="81">
        <v>580</v>
      </c>
      <c r="AE362" s="81">
        <v>624</v>
      </c>
      <c r="AF362" s="81">
        <v>669</v>
      </c>
      <c r="AG362" s="81">
        <v>715</v>
      </c>
      <c r="AH362" s="81">
        <v>763</v>
      </c>
      <c r="AI362" s="81">
        <v>819</v>
      </c>
      <c r="AJ362" s="81">
        <v>876</v>
      </c>
      <c r="AK362" s="81">
        <v>934</v>
      </c>
      <c r="AL362" s="81">
        <v>993</v>
      </c>
      <c r="AM362" s="561">
        <v>1054</v>
      </c>
      <c r="AN362" s="561">
        <v>1115</v>
      </c>
      <c r="AO362" s="561">
        <v>1178</v>
      </c>
      <c r="AP362" s="561">
        <v>1241</v>
      </c>
      <c r="AQ362" s="561">
        <v>1306</v>
      </c>
      <c r="AR362" s="561">
        <v>1378</v>
      </c>
      <c r="AS362" s="561">
        <v>1450</v>
      </c>
      <c r="AT362" s="561">
        <v>1534</v>
      </c>
      <c r="AU362" s="561">
        <v>1620</v>
      </c>
      <c r="AV362" s="561">
        <v>1707</v>
      </c>
      <c r="AW362" s="561">
        <v>1796</v>
      </c>
      <c r="AX362" s="561">
        <v>1885</v>
      </c>
      <c r="AY362" s="561">
        <v>1977</v>
      </c>
      <c r="AZ362" s="561">
        <v>2069</v>
      </c>
    </row>
    <row r="363" spans="1:52" x14ac:dyDescent="0.25">
      <c r="A363" s="81" t="s">
        <v>333</v>
      </c>
      <c r="B363" s="81" t="s">
        <v>266</v>
      </c>
      <c r="C363" s="81" t="s">
        <v>335</v>
      </c>
      <c r="D363" s="81" t="s">
        <v>103</v>
      </c>
      <c r="E363" s="81" t="s">
        <v>284</v>
      </c>
      <c r="F363" s="81" t="s">
        <v>336</v>
      </c>
      <c r="G363" s="81"/>
      <c r="H363" s="81"/>
      <c r="I363" s="81"/>
      <c r="J363" s="81"/>
      <c r="K363" s="81"/>
      <c r="L363" s="81"/>
      <c r="M363" s="81"/>
      <c r="N363" s="81"/>
      <c r="O363" s="81"/>
      <c r="P363" s="81"/>
      <c r="Q363" s="81"/>
      <c r="R363" s="81"/>
      <c r="S363" s="81"/>
      <c r="T363" s="81">
        <v>296</v>
      </c>
      <c r="U363" s="81">
        <v>295</v>
      </c>
      <c r="V363" s="81">
        <v>363</v>
      </c>
      <c r="W363" s="81">
        <v>455</v>
      </c>
      <c r="X363" s="81">
        <v>578</v>
      </c>
      <c r="Y363" s="81">
        <v>710</v>
      </c>
      <c r="Z363" s="561">
        <v>1063</v>
      </c>
      <c r="AA363" s="561">
        <v>1185</v>
      </c>
      <c r="AB363" s="561">
        <v>1332</v>
      </c>
      <c r="AC363" s="561">
        <v>1480</v>
      </c>
      <c r="AD363" s="561">
        <v>1637</v>
      </c>
      <c r="AE363" s="561">
        <v>1843</v>
      </c>
      <c r="AF363" s="561">
        <v>2060</v>
      </c>
      <c r="AG363" s="561">
        <v>2435</v>
      </c>
      <c r="AH363" s="561">
        <v>2694</v>
      </c>
      <c r="AI363" s="561">
        <v>3101</v>
      </c>
      <c r="AJ363" s="561">
        <v>3771</v>
      </c>
      <c r="AK363" s="561">
        <v>4345</v>
      </c>
      <c r="AL363" s="561">
        <v>4957</v>
      </c>
      <c r="AM363" s="561">
        <v>5540</v>
      </c>
      <c r="AN363" s="561">
        <v>6132</v>
      </c>
      <c r="AO363" s="561">
        <v>6700</v>
      </c>
      <c r="AP363" s="561">
        <v>7594</v>
      </c>
      <c r="AQ363" s="561">
        <v>8096</v>
      </c>
      <c r="AR363" s="561">
        <v>8944</v>
      </c>
      <c r="AS363" s="561">
        <v>9481</v>
      </c>
      <c r="AT363" s="561">
        <v>10343</v>
      </c>
      <c r="AU363" s="561">
        <v>11340</v>
      </c>
      <c r="AV363" s="561">
        <v>12240</v>
      </c>
      <c r="AW363" s="561">
        <v>13403</v>
      </c>
      <c r="AX363" s="561">
        <v>14467</v>
      </c>
      <c r="AY363" s="561">
        <v>15502</v>
      </c>
      <c r="AZ363" s="561">
        <v>16664</v>
      </c>
    </row>
    <row r="364" spans="1:52" x14ac:dyDescent="0.25">
      <c r="A364" s="81" t="s">
        <v>333</v>
      </c>
      <c r="B364" s="81" t="s">
        <v>266</v>
      </c>
      <c r="C364" s="81" t="s">
        <v>335</v>
      </c>
      <c r="D364" s="81" t="s">
        <v>381</v>
      </c>
      <c r="E364" s="81" t="s">
        <v>284</v>
      </c>
      <c r="F364" s="81" t="s">
        <v>336</v>
      </c>
      <c r="G364" s="81"/>
      <c r="H364" s="81"/>
      <c r="I364" s="81"/>
      <c r="J364" s="81"/>
      <c r="K364" s="81"/>
      <c r="L364" s="81"/>
      <c r="M364" s="81"/>
      <c r="N364" s="81"/>
      <c r="O364" s="81"/>
      <c r="P364" s="81"/>
      <c r="Q364" s="81"/>
      <c r="R364" s="81"/>
      <c r="S364" s="81"/>
      <c r="T364" s="81">
        <v>296</v>
      </c>
      <c r="U364" s="81">
        <v>255</v>
      </c>
      <c r="V364" s="81">
        <v>267</v>
      </c>
      <c r="W364" s="81">
        <v>278</v>
      </c>
      <c r="X364" s="81">
        <v>290</v>
      </c>
      <c r="Y364" s="81">
        <v>301</v>
      </c>
      <c r="Z364" s="81"/>
      <c r="AA364" s="81"/>
      <c r="AB364" s="81"/>
      <c r="AC364" s="81"/>
      <c r="AD364" s="81"/>
      <c r="AE364" s="81"/>
      <c r="AF364" s="81"/>
      <c r="AG364" s="81"/>
      <c r="AH364" s="81"/>
      <c r="AI364" s="81"/>
      <c r="AJ364" s="81"/>
      <c r="AK364" s="81"/>
      <c r="AL364" s="81"/>
      <c r="AM364" s="81"/>
      <c r="AN364" s="81"/>
      <c r="AO364" s="81"/>
      <c r="AP364" s="81"/>
      <c r="AQ364" s="81"/>
      <c r="AR364" s="81"/>
      <c r="AS364" s="81"/>
      <c r="AT364" s="81"/>
      <c r="AU364" s="81"/>
      <c r="AV364" s="81"/>
      <c r="AW364" s="81"/>
      <c r="AX364" s="81"/>
      <c r="AY364" s="81"/>
      <c r="AZ364" s="81"/>
    </row>
  </sheetData>
  <autoFilter ref="A5:BA339">
    <sortState ref="A6:BA339">
      <sortCondition ref="B6:B339"/>
      <sortCondition ref="D6:D339"/>
    </sortState>
  </autoFilter>
  <sortState ref="A7:BA330">
    <sortCondition ref="D6:D330"/>
  </sortState>
  <hyperlinks>
    <hyperlink ref="A3" location="'4. Energy demand'!A1" display="Return to: Chapter contents"/>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C4847"/>
  </sheetPr>
  <dimension ref="A1:BB14"/>
  <sheetViews>
    <sheetView showGridLines="0" zoomScale="80" zoomScaleNormal="80" workbookViewId="0">
      <selection activeCell="A2" sqref="A2"/>
    </sheetView>
  </sheetViews>
  <sheetFormatPr defaultColWidth="10" defaultRowHeight="14.25" x14ac:dyDescent="0.2"/>
  <cols>
    <col min="1" max="11" width="10.7109375" style="400" customWidth="1"/>
    <col min="12" max="12" width="27.28515625" style="400" customWidth="1"/>
    <col min="13" max="46" width="7.28515625" style="400" customWidth="1"/>
    <col min="47" max="51" width="7.7109375" style="400" customWidth="1"/>
    <col min="52" max="53" width="8" style="400" customWidth="1"/>
    <col min="54" max="16384" width="10" style="400"/>
  </cols>
  <sheetData>
    <row r="1" spans="1:54" s="459" customFormat="1" ht="20.25" customHeight="1" x14ac:dyDescent="0.3">
      <c r="A1" s="459" t="s">
        <v>118</v>
      </c>
    </row>
    <row r="2" spans="1:54" customFormat="1" ht="15" x14ac:dyDescent="0.25">
      <c r="A2" s="81"/>
      <c r="B2" s="81"/>
      <c r="C2" s="81"/>
      <c r="D2" s="81"/>
      <c r="E2" s="81"/>
      <c r="F2" s="81"/>
      <c r="G2" s="81"/>
      <c r="H2" s="81"/>
      <c r="I2" s="81"/>
      <c r="J2" s="81"/>
      <c r="K2" s="81"/>
      <c r="L2" s="81"/>
      <c r="M2" s="81"/>
      <c r="N2" s="81"/>
      <c r="O2" s="81"/>
      <c r="P2" s="81"/>
      <c r="Q2" s="81"/>
      <c r="R2" s="81"/>
      <c r="S2" s="81"/>
      <c r="T2" s="81"/>
      <c r="U2" s="81"/>
      <c r="V2" s="81"/>
      <c r="W2" s="81"/>
      <c r="X2" s="81"/>
      <c r="Y2" s="81"/>
      <c r="Z2" s="81"/>
      <c r="AA2" s="81"/>
      <c r="AB2" s="81"/>
      <c r="AC2" s="81"/>
      <c r="AD2" s="81"/>
      <c r="AE2" s="81"/>
      <c r="AF2" s="81"/>
      <c r="AG2" s="81"/>
      <c r="AH2" s="81"/>
      <c r="AI2" s="81"/>
      <c r="AJ2" s="81"/>
      <c r="AK2" s="81"/>
      <c r="AL2" s="81"/>
      <c r="AM2" s="81"/>
      <c r="AN2" s="81"/>
      <c r="AO2" s="81"/>
      <c r="AP2" s="81"/>
      <c r="AQ2" s="81"/>
      <c r="AR2" s="81"/>
      <c r="AS2" s="81"/>
      <c r="AT2" s="81"/>
      <c r="AU2" s="81"/>
      <c r="AV2" s="81"/>
      <c r="AW2" s="81"/>
      <c r="AX2" s="81"/>
      <c r="AY2" s="81"/>
      <c r="AZ2" s="81"/>
      <c r="BA2" s="81"/>
      <c r="BB2" s="81"/>
    </row>
    <row r="3" spans="1:54" s="487" customFormat="1" ht="15.75" x14ac:dyDescent="0.25">
      <c r="A3" s="486" t="s">
        <v>100</v>
      </c>
    </row>
    <row r="4" spans="1:54" customFormat="1" ht="15" x14ac:dyDescent="0.25">
      <c r="A4" s="81"/>
      <c r="B4" s="81"/>
      <c r="C4" s="81"/>
      <c r="D4" s="81"/>
      <c r="E4" s="81"/>
      <c r="F4" s="81"/>
      <c r="G4" s="81"/>
      <c r="H4" s="81"/>
      <c r="I4" s="81"/>
      <c r="J4" s="81"/>
      <c r="K4" s="81"/>
      <c r="L4" s="81"/>
      <c r="M4" s="81"/>
      <c r="N4" s="81"/>
      <c r="O4" s="81"/>
      <c r="P4" s="81"/>
      <c r="Q4" s="81"/>
      <c r="R4" s="81"/>
      <c r="S4" s="81"/>
      <c r="T4" s="81"/>
      <c r="U4" s="81"/>
      <c r="V4" s="81"/>
      <c r="W4" s="81"/>
      <c r="X4" s="81"/>
      <c r="Y4" s="81"/>
      <c r="Z4" s="81"/>
      <c r="AA4" s="81"/>
      <c r="AB4" s="81"/>
      <c r="AC4" s="81"/>
      <c r="AD4" s="81"/>
      <c r="AE4" s="81"/>
      <c r="AF4" s="81"/>
      <c r="AG4" s="81"/>
      <c r="AH4" s="81"/>
      <c r="AI4" s="81"/>
      <c r="AJ4" s="81"/>
      <c r="AK4" s="81"/>
      <c r="AL4" s="81"/>
      <c r="AM4" s="81"/>
      <c r="AN4" s="81"/>
      <c r="AO4" s="81"/>
      <c r="AP4" s="81"/>
      <c r="AQ4" s="81"/>
      <c r="AR4" s="81"/>
      <c r="AS4" s="81"/>
      <c r="AT4" s="81"/>
      <c r="AU4" s="81"/>
      <c r="AV4" s="81"/>
      <c r="AW4" s="81"/>
      <c r="AX4" s="81"/>
      <c r="AY4" s="81"/>
      <c r="AZ4" s="81"/>
      <c r="BA4" s="81"/>
      <c r="BB4" s="81"/>
    </row>
    <row r="5" spans="1:54" x14ac:dyDescent="0.2">
      <c r="K5" s="401"/>
      <c r="L5" s="402" t="s">
        <v>119</v>
      </c>
    </row>
    <row r="6" spans="1:54" s="402" customFormat="1" x14ac:dyDescent="0.2">
      <c r="A6" s="400"/>
      <c r="B6" s="400"/>
      <c r="C6" s="400"/>
      <c r="D6" s="400"/>
      <c r="E6" s="400"/>
      <c r="F6" s="400"/>
      <c r="G6" s="400"/>
      <c r="H6" s="400"/>
      <c r="I6" s="400"/>
      <c r="J6" s="400"/>
      <c r="K6" s="401"/>
      <c r="M6" s="403"/>
    </row>
    <row r="7" spans="1:54" s="402" customFormat="1" x14ac:dyDescent="0.2">
      <c r="A7" s="400"/>
      <c r="B7" s="400"/>
      <c r="C7" s="400"/>
      <c r="D7" s="400"/>
      <c r="E7" s="400"/>
      <c r="F7" s="400"/>
      <c r="G7" s="400"/>
      <c r="H7" s="400"/>
      <c r="I7" s="400"/>
      <c r="J7" s="400"/>
      <c r="K7" s="401"/>
      <c r="L7" s="404" t="s">
        <v>120</v>
      </c>
      <c r="M7" s="405">
        <v>2010</v>
      </c>
      <c r="N7" s="405">
        <v>2011</v>
      </c>
      <c r="O7" s="405">
        <v>2012</v>
      </c>
      <c r="P7" s="405">
        <v>2013</v>
      </c>
      <c r="Q7" s="405">
        <v>2014</v>
      </c>
      <c r="R7" s="405">
        <v>2015</v>
      </c>
      <c r="S7" s="405">
        <v>2016</v>
      </c>
      <c r="T7" s="405">
        <v>2017</v>
      </c>
      <c r="U7" s="405">
        <v>2018</v>
      </c>
      <c r="V7" s="405">
        <v>2019</v>
      </c>
      <c r="W7" s="405">
        <v>2020</v>
      </c>
      <c r="X7" s="405">
        <v>2021</v>
      </c>
      <c r="Y7" s="405">
        <v>2022</v>
      </c>
      <c r="Z7" s="405">
        <v>2023</v>
      </c>
      <c r="AA7" s="405">
        <v>2024</v>
      </c>
      <c r="AB7" s="405">
        <v>2025</v>
      </c>
      <c r="AC7" s="405">
        <v>2026</v>
      </c>
      <c r="AD7" s="405">
        <v>2027</v>
      </c>
      <c r="AE7" s="405">
        <v>2028</v>
      </c>
      <c r="AF7" s="405">
        <v>2029</v>
      </c>
      <c r="AG7" s="405">
        <v>2030</v>
      </c>
      <c r="AH7" s="405">
        <v>2031</v>
      </c>
      <c r="AI7" s="405">
        <v>2032</v>
      </c>
      <c r="AJ7" s="405">
        <v>2033</v>
      </c>
      <c r="AK7" s="405">
        <v>2034</v>
      </c>
      <c r="AL7" s="405">
        <v>2035</v>
      </c>
      <c r="AM7" s="405">
        <v>2036</v>
      </c>
      <c r="AN7" s="405">
        <v>2037</v>
      </c>
      <c r="AO7" s="405">
        <v>2038</v>
      </c>
      <c r="AP7" s="405">
        <v>2039</v>
      </c>
      <c r="AQ7" s="405">
        <v>2040</v>
      </c>
      <c r="AR7" s="405">
        <v>2041</v>
      </c>
      <c r="AS7" s="405">
        <v>2042</v>
      </c>
      <c r="AT7" s="405">
        <v>2043</v>
      </c>
      <c r="AU7" s="405">
        <v>2044</v>
      </c>
      <c r="AV7" s="405">
        <v>2045</v>
      </c>
      <c r="AW7" s="405">
        <v>2046</v>
      </c>
      <c r="AX7" s="405">
        <v>2047</v>
      </c>
      <c r="AY7" s="405">
        <v>2048</v>
      </c>
      <c r="AZ7" s="405">
        <v>2049</v>
      </c>
      <c r="BA7" s="405">
        <v>2050</v>
      </c>
    </row>
    <row r="8" spans="1:54" s="402" customFormat="1" x14ac:dyDescent="0.2">
      <c r="A8" s="400"/>
      <c r="B8" s="400"/>
      <c r="C8" s="400"/>
      <c r="D8" s="400"/>
      <c r="E8" s="400"/>
      <c r="F8" s="400"/>
      <c r="G8" s="400"/>
      <c r="H8" s="400"/>
      <c r="I8" s="400"/>
      <c r="J8" s="400"/>
      <c r="K8" s="401"/>
      <c r="L8" s="404" t="s">
        <v>121</v>
      </c>
      <c r="M8" s="408">
        <v>44.722579158585113</v>
      </c>
      <c r="N8" s="408">
        <v>58.321197173617726</v>
      </c>
      <c r="O8" s="408">
        <v>60.729144414833172</v>
      </c>
      <c r="P8" s="408">
        <v>68.4647202883056</v>
      </c>
      <c r="Q8" s="408">
        <v>50.2</v>
      </c>
      <c r="R8" s="408">
        <v>42.66</v>
      </c>
      <c r="S8" s="408">
        <v>34.6</v>
      </c>
      <c r="T8" s="408">
        <v>44</v>
      </c>
      <c r="U8" s="408"/>
      <c r="V8" s="408"/>
      <c r="W8" s="408"/>
      <c r="X8" s="408"/>
      <c r="Y8" s="408"/>
      <c r="Z8" s="408"/>
      <c r="AA8" s="408"/>
      <c r="AB8" s="406"/>
      <c r="AC8" s="406"/>
      <c r="AD8" s="406"/>
      <c r="AE8" s="406"/>
      <c r="AF8" s="406"/>
      <c r="AG8" s="406"/>
      <c r="AH8" s="406"/>
      <c r="AI8" s="406"/>
      <c r="AJ8" s="406"/>
      <c r="AK8" s="406"/>
      <c r="AL8" s="406"/>
      <c r="AM8" s="406"/>
      <c r="AN8" s="406"/>
      <c r="AO8" s="406"/>
      <c r="AP8" s="406"/>
      <c r="AQ8" s="406"/>
      <c r="AR8" s="406"/>
      <c r="AS8" s="406"/>
      <c r="AT8" s="406"/>
      <c r="AU8" s="406"/>
      <c r="AV8" s="406"/>
      <c r="AW8" s="406"/>
      <c r="AX8" s="406"/>
      <c r="AY8" s="406"/>
      <c r="AZ8" s="407"/>
      <c r="BA8" s="407"/>
    </row>
    <row r="9" spans="1:54" s="402" customFormat="1" x14ac:dyDescent="0.2">
      <c r="A9" s="400"/>
      <c r="B9" s="400"/>
      <c r="C9" s="400"/>
      <c r="D9" s="400"/>
      <c r="E9" s="400"/>
      <c r="F9" s="400"/>
      <c r="G9" s="400"/>
      <c r="H9" s="400"/>
      <c r="I9" s="400"/>
      <c r="J9" s="400"/>
      <c r="K9" s="401"/>
      <c r="L9" s="404" t="s">
        <v>122</v>
      </c>
      <c r="M9" s="408"/>
      <c r="N9" s="408"/>
      <c r="O9" s="408"/>
      <c r="P9" s="408"/>
      <c r="Q9" s="408"/>
      <c r="R9" s="408"/>
      <c r="S9" s="408"/>
      <c r="T9" s="408">
        <v>44</v>
      </c>
      <c r="U9" s="408">
        <v>45.655938782104698</v>
      </c>
      <c r="V9" s="408">
        <v>47.691592878025062</v>
      </c>
      <c r="W9" s="408">
        <v>50.2677521519091</v>
      </c>
      <c r="X9" s="408">
        <v>54.127568290434532</v>
      </c>
      <c r="Y9" s="408">
        <v>58.646639747443118</v>
      </c>
      <c r="Z9" s="408">
        <v>63.183723152346737</v>
      </c>
      <c r="AA9" s="408">
        <v>66.998946288490529</v>
      </c>
      <c r="AB9" s="406">
        <v>69.599417078956662</v>
      </c>
      <c r="AC9" s="406">
        <v>71.510949614061118</v>
      </c>
      <c r="AD9" s="406">
        <v>73.147115275058653</v>
      </c>
      <c r="AE9" s="406">
        <v>74.677621538553069</v>
      </c>
      <c r="AF9" s="406">
        <v>75.981130578892603</v>
      </c>
      <c r="AG9" s="406">
        <v>76.869284772164647</v>
      </c>
      <c r="AH9" s="406">
        <v>78.011435997484583</v>
      </c>
      <c r="AI9" s="406">
        <v>79.553144764466865</v>
      </c>
      <c r="AJ9" s="406">
        <v>81.548960117226144</v>
      </c>
      <c r="AK9" s="406">
        <v>83.570225768360501</v>
      </c>
      <c r="AL9" s="406">
        <v>85.345079109623939</v>
      </c>
      <c r="AM9" s="406">
        <v>86.862649600995383</v>
      </c>
      <c r="AN9" s="406">
        <v>88.191388120708211</v>
      </c>
      <c r="AO9" s="406">
        <v>89.54045236225754</v>
      </c>
      <c r="AP9" s="406">
        <v>90.91015324834332</v>
      </c>
      <c r="AQ9" s="406">
        <v>92.300806457852218</v>
      </c>
      <c r="AR9" s="406">
        <v>93.712732498612809</v>
      </c>
      <c r="AS9" s="406">
        <v>95.146256781264029</v>
      </c>
      <c r="AT9" s="406">
        <v>96.601709694253529</v>
      </c>
      <c r="AU9" s="406">
        <v>98.079426679983158</v>
      </c>
      <c r="AV9" s="406">
        <v>99.579748312119406</v>
      </c>
      <c r="AW9" s="406">
        <v>101.10302037408637</v>
      </c>
      <c r="AX9" s="406">
        <v>102.64959393875945</v>
      </c>
      <c r="AY9" s="406">
        <v>104.21982544937812</v>
      </c>
      <c r="AZ9" s="407">
        <v>105.81407680169643</v>
      </c>
      <c r="BA9" s="407">
        <v>106.61520547727793</v>
      </c>
    </row>
    <row r="10" spans="1:54" s="402" customFormat="1" x14ac:dyDescent="0.2">
      <c r="A10" s="400"/>
      <c r="B10" s="400"/>
      <c r="C10" s="400"/>
      <c r="D10" s="400"/>
      <c r="E10" s="400"/>
      <c r="F10" s="400"/>
      <c r="G10" s="400"/>
      <c r="H10" s="400"/>
      <c r="I10" s="400"/>
      <c r="J10" s="400"/>
      <c r="K10" s="401"/>
      <c r="L10" s="404" t="s">
        <v>123</v>
      </c>
      <c r="M10" s="408"/>
      <c r="N10" s="408"/>
      <c r="O10" s="408"/>
      <c r="P10" s="408"/>
      <c r="Q10" s="408"/>
      <c r="R10" s="408"/>
      <c r="S10" s="408"/>
      <c r="T10" s="408">
        <v>44</v>
      </c>
      <c r="U10" s="408">
        <v>43.477981621509493</v>
      </c>
      <c r="V10" s="408">
        <v>43.871739931287948</v>
      </c>
      <c r="W10" s="408">
        <v>45.130306506129727</v>
      </c>
      <c r="X10" s="408">
        <v>46.934400177713691</v>
      </c>
      <c r="Y10" s="408">
        <v>49.237588326217804</v>
      </c>
      <c r="Z10" s="408">
        <v>51.803860587240699</v>
      </c>
      <c r="AA10" s="408">
        <v>53.962318985840035</v>
      </c>
      <c r="AB10" s="406">
        <v>55.394672829184792</v>
      </c>
      <c r="AC10" s="406">
        <v>56.339358124219871</v>
      </c>
      <c r="AD10" s="406">
        <v>57.014022414757456</v>
      </c>
      <c r="AE10" s="406">
        <v>57.573341896768603</v>
      </c>
      <c r="AF10" s="406">
        <v>57.933027976251346</v>
      </c>
      <c r="AG10" s="406">
        <v>58.270643350025786</v>
      </c>
      <c r="AH10" s="406">
        <v>58.542670947135171</v>
      </c>
      <c r="AI10" s="406">
        <v>59.033778789254136</v>
      </c>
      <c r="AJ10" s="406">
        <v>59.610416866416379</v>
      </c>
      <c r="AK10" s="406">
        <v>60.35030435217984</v>
      </c>
      <c r="AL10" s="406">
        <v>61.040355432676989</v>
      </c>
      <c r="AM10" s="406">
        <v>61.686749231279258</v>
      </c>
      <c r="AN10" s="406">
        <v>62.275623710347311</v>
      </c>
      <c r="AO10" s="406">
        <v>62.870119707106277</v>
      </c>
      <c r="AP10" s="406">
        <v>63.470290885727827</v>
      </c>
      <c r="AQ10" s="406">
        <v>64.076191422672949</v>
      </c>
      <c r="AR10" s="406">
        <v>64.687876011582347</v>
      </c>
      <c r="AS10" s="406">
        <v>65.305399868213513</v>
      </c>
      <c r="AT10" s="406">
        <v>65.928818735425054</v>
      </c>
      <c r="AU10" s="406">
        <v>66.558188888208363</v>
      </c>
      <c r="AV10" s="406">
        <v>67.193567138767619</v>
      </c>
      <c r="AW10" s="406">
        <v>67.835010841648014</v>
      </c>
      <c r="AX10" s="406">
        <v>68.482577898913163</v>
      </c>
      <c r="AY10" s="406">
        <v>69.136326765371692</v>
      </c>
      <c r="AZ10" s="407">
        <v>69.79631645385399</v>
      </c>
      <c r="BA10" s="407">
        <v>70.127351403802891</v>
      </c>
    </row>
    <row r="11" spans="1:54" s="402" customFormat="1" x14ac:dyDescent="0.2">
      <c r="A11" s="400"/>
      <c r="B11" s="400"/>
      <c r="C11" s="400"/>
      <c r="D11" s="400"/>
      <c r="E11" s="400"/>
      <c r="F11" s="400"/>
      <c r="G11" s="400"/>
      <c r="H11" s="400"/>
      <c r="I11" s="400"/>
      <c r="J11" s="400"/>
      <c r="K11" s="400"/>
      <c r="L11" s="404" t="s">
        <v>124</v>
      </c>
      <c r="M11" s="408"/>
      <c r="N11" s="408"/>
      <c r="O11" s="408"/>
      <c r="P11" s="408"/>
      <c r="Q11" s="408"/>
      <c r="R11" s="408"/>
      <c r="S11" s="408"/>
      <c r="T11" s="408">
        <v>44</v>
      </c>
      <c r="U11" s="408">
        <v>41.053169882918972</v>
      </c>
      <c r="V11" s="408">
        <v>39.598742562437444</v>
      </c>
      <c r="W11" s="408">
        <v>39.658873238284933</v>
      </c>
      <c r="X11" s="408">
        <v>40.078348445713239</v>
      </c>
      <c r="Y11" s="408">
        <v>40.635460452567095</v>
      </c>
      <c r="Z11" s="408">
        <v>41.000801619296581</v>
      </c>
      <c r="AA11" s="408">
        <v>41.098010309568309</v>
      </c>
      <c r="AB11" s="408">
        <v>41.089729586222823</v>
      </c>
      <c r="AC11" s="408">
        <v>41.077952108829038</v>
      </c>
      <c r="AD11" s="408">
        <v>41.205065768055761</v>
      </c>
      <c r="AE11" s="408">
        <v>41.12323966555379</v>
      </c>
      <c r="AF11" s="408">
        <v>41.009309463257587</v>
      </c>
      <c r="AG11" s="408">
        <v>40.858579017984219</v>
      </c>
      <c r="AH11" s="408">
        <v>40.848903220083237</v>
      </c>
      <c r="AI11" s="408">
        <v>41.032754513152533</v>
      </c>
      <c r="AJ11" s="408">
        <v>41.448902720126036</v>
      </c>
      <c r="AK11" s="408">
        <v>41.961787166398615</v>
      </c>
      <c r="AL11" s="408">
        <v>42.429656603118453</v>
      </c>
      <c r="AM11" s="408">
        <v>42.723327530363697</v>
      </c>
      <c r="AN11" s="408">
        <v>42.899780380790354</v>
      </c>
      <c r="AO11" s="408">
        <v>43.076962004236883</v>
      </c>
      <c r="AP11" s="408">
        <v>43.254875410629829</v>
      </c>
      <c r="AQ11" s="408">
        <v>43.43352362232708</v>
      </c>
      <c r="AR11" s="408">
        <v>43.612909674169281</v>
      </c>
      <c r="AS11" s="408">
        <v>43.793036613531342</v>
      </c>
      <c r="AT11" s="408">
        <v>43.973907500374246</v>
      </c>
      <c r="AU11" s="408">
        <v>44.155525407296977</v>
      </c>
      <c r="AV11" s="408">
        <v>44.337893419588788</v>
      </c>
      <c r="AW11" s="408">
        <v>44.521014635281539</v>
      </c>
      <c r="AX11" s="408">
        <v>44.704892165202374</v>
      </c>
      <c r="AY11" s="408">
        <v>44.889529133026564</v>
      </c>
      <c r="AZ11" s="411">
        <v>45.074928675330561</v>
      </c>
      <c r="BA11" s="411">
        <v>45.167755541509493</v>
      </c>
      <c r="BB11" s="409"/>
    </row>
    <row r="12" spans="1:54" s="402" customFormat="1" ht="15" x14ac:dyDescent="0.25">
      <c r="A12" s="400"/>
      <c r="B12" s="400"/>
      <c r="C12" s="400"/>
      <c r="D12" s="400"/>
      <c r="E12" s="400"/>
      <c r="F12" s="400"/>
      <c r="G12" s="400"/>
      <c r="H12" s="400"/>
      <c r="I12" s="400"/>
      <c r="J12" s="400"/>
      <c r="K12" s="410"/>
      <c r="L12" s="400"/>
      <c r="M12" s="400"/>
      <c r="N12" s="400"/>
      <c r="O12" s="400"/>
      <c r="P12" s="400"/>
      <c r="Q12" s="400"/>
      <c r="R12" s="400"/>
      <c r="S12" s="400"/>
      <c r="T12" s="400"/>
      <c r="U12" s="400"/>
      <c r="V12" s="400"/>
      <c r="W12" s="400"/>
      <c r="X12" s="400"/>
      <c r="Y12" s="400"/>
      <c r="Z12" s="400"/>
      <c r="AA12" s="400"/>
      <c r="AB12" s="400">
        <v>43</v>
      </c>
      <c r="AC12" s="400"/>
      <c r="AD12" s="400"/>
      <c r="AE12" s="400"/>
      <c r="AF12" s="400"/>
      <c r="AG12" s="400"/>
      <c r="AH12" s="400"/>
      <c r="AI12" s="400"/>
      <c r="AJ12" s="400"/>
      <c r="AK12" s="400"/>
      <c r="AL12" s="400"/>
      <c r="AM12" s="400"/>
      <c r="AN12" s="400"/>
      <c r="AO12" s="400"/>
      <c r="AP12" s="400"/>
      <c r="AQ12" s="400"/>
      <c r="AR12" s="400"/>
      <c r="AS12" s="400"/>
      <c r="AT12" s="400"/>
      <c r="AU12" s="400"/>
      <c r="AV12" s="400"/>
      <c r="AW12" s="400"/>
      <c r="AX12" s="400"/>
      <c r="AY12" s="400"/>
      <c r="AZ12" s="400"/>
      <c r="BA12" s="400"/>
      <c r="BB12" s="409"/>
    </row>
    <row r="13" spans="1:54" s="402" customFormat="1" x14ac:dyDescent="0.2">
      <c r="A13" s="400"/>
      <c r="B13" s="400"/>
      <c r="C13" s="400"/>
      <c r="D13" s="400"/>
      <c r="E13" s="400"/>
      <c r="F13" s="400"/>
      <c r="G13" s="400"/>
      <c r="H13" s="400"/>
      <c r="I13" s="400"/>
      <c r="J13" s="400"/>
      <c r="K13" s="400"/>
      <c r="L13" s="400" t="s">
        <v>125</v>
      </c>
      <c r="M13" s="400"/>
      <c r="N13" s="400"/>
      <c r="O13" s="400"/>
      <c r="P13" s="400"/>
      <c r="Q13" s="400"/>
      <c r="R13" s="400"/>
      <c r="S13" s="400"/>
      <c r="T13" s="400"/>
      <c r="U13" s="400"/>
      <c r="V13" s="400"/>
      <c r="W13" s="400"/>
      <c r="X13" s="400"/>
      <c r="Y13" s="400"/>
      <c r="Z13" s="400"/>
      <c r="AA13" s="400"/>
      <c r="AB13" s="400"/>
      <c r="AC13" s="400"/>
      <c r="AD13" s="400"/>
      <c r="AE13" s="400"/>
      <c r="AF13" s="400"/>
      <c r="AG13" s="400"/>
      <c r="AH13" s="400"/>
      <c r="AI13" s="400"/>
      <c r="AJ13" s="400"/>
      <c r="AK13" s="400"/>
      <c r="AL13" s="400"/>
      <c r="AM13" s="400"/>
      <c r="AN13" s="400"/>
      <c r="AO13" s="400"/>
      <c r="AP13" s="400"/>
      <c r="AQ13" s="400"/>
      <c r="AR13" s="400"/>
      <c r="AS13" s="400"/>
      <c r="AT13" s="400"/>
      <c r="AU13" s="400"/>
      <c r="AV13" s="400"/>
      <c r="AW13" s="400"/>
      <c r="AX13" s="400"/>
      <c r="AY13" s="400"/>
      <c r="AZ13" s="400"/>
      <c r="BA13" s="400"/>
      <c r="BB13" s="409"/>
    </row>
    <row r="14" spans="1:54" s="402" customFormat="1" x14ac:dyDescent="0.2">
      <c r="A14" s="400"/>
      <c r="B14" s="400"/>
      <c r="C14" s="400"/>
      <c r="D14" s="400"/>
      <c r="E14" s="400"/>
      <c r="F14" s="400"/>
      <c r="G14" s="400"/>
      <c r="H14" s="400"/>
      <c r="I14" s="400"/>
      <c r="J14" s="400"/>
      <c r="K14" s="400"/>
      <c r="L14" s="400" t="s">
        <v>126</v>
      </c>
      <c r="M14" s="400"/>
      <c r="N14" s="400"/>
      <c r="O14" s="400"/>
      <c r="P14" s="400"/>
      <c r="Q14" s="400"/>
      <c r="R14" s="400"/>
      <c r="S14" s="400"/>
      <c r="T14" s="400"/>
      <c r="U14" s="400"/>
      <c r="V14" s="400"/>
      <c r="W14" s="400"/>
      <c r="X14" s="400"/>
      <c r="Y14" s="400"/>
      <c r="Z14" s="400"/>
      <c r="AA14" s="400"/>
      <c r="AB14" s="400"/>
      <c r="AC14" s="400"/>
      <c r="AD14" s="400"/>
      <c r="AE14" s="400"/>
      <c r="AF14" s="400"/>
      <c r="AG14" s="400"/>
      <c r="AH14" s="400"/>
      <c r="AI14" s="400"/>
      <c r="AJ14" s="400"/>
      <c r="AK14" s="400"/>
      <c r="AL14" s="400"/>
      <c r="AM14" s="400"/>
      <c r="AN14" s="400"/>
      <c r="AO14" s="400"/>
      <c r="AP14" s="400"/>
      <c r="AQ14" s="400"/>
      <c r="AR14" s="400"/>
      <c r="AS14" s="400"/>
      <c r="AT14" s="400"/>
      <c r="AU14" s="400"/>
      <c r="AV14" s="400"/>
      <c r="AW14" s="400"/>
      <c r="AX14" s="400"/>
      <c r="AY14" s="400"/>
      <c r="AZ14" s="400"/>
      <c r="BA14" s="400"/>
    </row>
  </sheetData>
  <hyperlinks>
    <hyperlink ref="A3" location="'Commodity prices'!A1" display="Return to: Section contents"/>
  </hyperlinks>
  <pageMargins left="0.7" right="0.7" top="0.75" bottom="0.75" header="0.3" footer="0.3"/>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E0058"/>
  </sheetPr>
  <dimension ref="A1:O52"/>
  <sheetViews>
    <sheetView showGridLines="0" zoomScale="80" zoomScaleNormal="80" workbookViewId="0">
      <selection activeCell="A2" sqref="A2"/>
    </sheetView>
  </sheetViews>
  <sheetFormatPr defaultRowHeight="15" x14ac:dyDescent="0.25"/>
  <cols>
    <col min="1" max="1" width="9.140625" style="81"/>
    <col min="2" max="2" width="26.42578125" customWidth="1"/>
    <col min="3" max="3" width="33.140625" customWidth="1"/>
    <col min="4" max="4" width="64.42578125" customWidth="1"/>
    <col min="5" max="5" width="27.7109375" customWidth="1"/>
    <col min="6" max="6" width="22.85546875" customWidth="1"/>
    <col min="7" max="7" width="14.42578125" customWidth="1"/>
    <col min="8" max="8" width="18.7109375" customWidth="1"/>
    <col min="9" max="9" width="9.5703125" customWidth="1"/>
    <col min="10" max="10" width="9.28515625" customWidth="1"/>
  </cols>
  <sheetData>
    <row r="1" spans="1:15" s="483" customFormat="1" ht="20.25" x14ac:dyDescent="0.3">
      <c r="A1" s="482" t="s">
        <v>382</v>
      </c>
    </row>
    <row r="2" spans="1:15" s="484" customFormat="1" x14ac:dyDescent="0.25">
      <c r="O2" s="485"/>
    </row>
    <row r="3" spans="1:15" s="487" customFormat="1" ht="15.75" x14ac:dyDescent="0.25">
      <c r="A3" s="486" t="s">
        <v>143</v>
      </c>
    </row>
    <row r="4" spans="1:15" s="484" customFormat="1" x14ac:dyDescent="0.25">
      <c r="O4" s="485"/>
    </row>
    <row r="5" spans="1:15" x14ac:dyDescent="0.25">
      <c r="B5" s="361" t="s">
        <v>383</v>
      </c>
      <c r="C5" s="95"/>
      <c r="D5" s="95"/>
      <c r="E5" s="95"/>
      <c r="F5" s="95"/>
      <c r="G5" s="95"/>
      <c r="H5" s="95"/>
      <c r="I5" s="95"/>
      <c r="J5" s="95"/>
      <c r="K5" s="81"/>
      <c r="L5" s="81"/>
      <c r="M5" s="81"/>
      <c r="N5" s="81"/>
      <c r="O5" s="81"/>
    </row>
    <row r="6" spans="1:15" x14ac:dyDescent="0.25">
      <c r="B6" s="362" t="s">
        <v>384</v>
      </c>
      <c r="C6" s="95"/>
      <c r="D6" s="95"/>
      <c r="E6" s="95"/>
      <c r="F6" s="95"/>
      <c r="G6" s="95"/>
      <c r="H6" s="95"/>
      <c r="I6" s="95"/>
      <c r="J6" s="95"/>
      <c r="K6" s="81"/>
      <c r="L6" s="81"/>
      <c r="M6" s="81"/>
      <c r="N6" s="81"/>
      <c r="O6" s="81"/>
    </row>
    <row r="7" spans="1:15" x14ac:dyDescent="0.25">
      <c r="B7" s="95"/>
      <c r="C7" s="95"/>
      <c r="D7" s="95"/>
      <c r="E7" s="95"/>
      <c r="F7" s="95"/>
      <c r="G7" s="95"/>
      <c r="H7" s="95"/>
      <c r="I7" s="95"/>
      <c r="J7" s="95"/>
      <c r="K7" s="81"/>
      <c r="L7" s="81"/>
      <c r="M7" s="81"/>
      <c r="N7" s="81"/>
      <c r="O7" s="81"/>
    </row>
    <row r="8" spans="1:15" ht="39" x14ac:dyDescent="0.25">
      <c r="B8" s="363" t="s">
        <v>385</v>
      </c>
      <c r="C8" s="364" t="s">
        <v>386</v>
      </c>
      <c r="D8" s="364" t="s">
        <v>387</v>
      </c>
      <c r="E8" s="364" t="s">
        <v>388</v>
      </c>
      <c r="F8" s="364" t="s">
        <v>389</v>
      </c>
      <c r="G8" s="364" t="s">
        <v>390</v>
      </c>
      <c r="H8" s="364" t="s">
        <v>391</v>
      </c>
      <c r="I8" s="364" t="s">
        <v>392</v>
      </c>
      <c r="J8" s="364" t="s">
        <v>393</v>
      </c>
      <c r="K8" s="81"/>
      <c r="L8" s="81"/>
      <c r="M8" s="81"/>
      <c r="N8" s="81"/>
      <c r="O8" s="81"/>
    </row>
    <row r="9" spans="1:15" x14ac:dyDescent="0.25">
      <c r="B9" s="97" t="s">
        <v>394</v>
      </c>
      <c r="C9" s="365" t="s">
        <v>395</v>
      </c>
      <c r="D9" s="365" t="s">
        <v>396</v>
      </c>
      <c r="E9" s="365" t="s">
        <v>397</v>
      </c>
      <c r="F9" s="365" t="s">
        <v>397</v>
      </c>
      <c r="G9" s="366" t="s">
        <v>398</v>
      </c>
      <c r="H9" s="366" t="s">
        <v>398</v>
      </c>
      <c r="I9" s="366" t="s">
        <v>398</v>
      </c>
      <c r="J9" s="366" t="s">
        <v>398</v>
      </c>
      <c r="K9" s="81"/>
      <c r="L9" s="81"/>
      <c r="M9" s="81"/>
      <c r="N9" s="81"/>
      <c r="O9" s="81"/>
    </row>
    <row r="10" spans="1:15" x14ac:dyDescent="0.25">
      <c r="B10" s="97" t="s">
        <v>399</v>
      </c>
      <c r="C10" s="365" t="s">
        <v>400</v>
      </c>
      <c r="D10" s="365" t="s">
        <v>401</v>
      </c>
      <c r="E10" s="365" t="s">
        <v>397</v>
      </c>
      <c r="F10" s="365" t="s">
        <v>397</v>
      </c>
      <c r="G10" s="365" t="s">
        <v>397</v>
      </c>
      <c r="H10" s="365" t="s">
        <v>397</v>
      </c>
      <c r="I10" s="365" t="s">
        <v>397</v>
      </c>
      <c r="J10" s="366" t="s">
        <v>398</v>
      </c>
      <c r="K10" s="81"/>
      <c r="L10" s="81"/>
      <c r="M10" s="81"/>
      <c r="N10" s="81"/>
      <c r="O10" s="81"/>
    </row>
    <row r="11" spans="1:15" x14ac:dyDescent="0.25">
      <c r="B11" s="97" t="s">
        <v>402</v>
      </c>
      <c r="C11" s="365" t="s">
        <v>403</v>
      </c>
      <c r="D11" s="365" t="s">
        <v>404</v>
      </c>
      <c r="E11" s="365" t="s">
        <v>397</v>
      </c>
      <c r="F11" s="365" t="s">
        <v>397</v>
      </c>
      <c r="G11" s="365" t="s">
        <v>397</v>
      </c>
      <c r="H11" s="366" t="s">
        <v>398</v>
      </c>
      <c r="I11" s="366" t="s">
        <v>398</v>
      </c>
      <c r="J11" s="366" t="s">
        <v>398</v>
      </c>
      <c r="K11" s="81"/>
      <c r="L11" s="81"/>
      <c r="M11" s="81"/>
      <c r="N11" s="81"/>
      <c r="O11" s="81"/>
    </row>
    <row r="12" spans="1:15" x14ac:dyDescent="0.25">
      <c r="B12" s="97" t="s">
        <v>405</v>
      </c>
      <c r="C12" s="366" t="s">
        <v>398</v>
      </c>
      <c r="D12" s="366" t="s">
        <v>406</v>
      </c>
      <c r="E12" s="365" t="s">
        <v>397</v>
      </c>
      <c r="F12" s="366" t="s">
        <v>398</v>
      </c>
      <c r="G12" s="365" t="s">
        <v>397</v>
      </c>
      <c r="H12" s="366" t="s">
        <v>398</v>
      </c>
      <c r="I12" s="366" t="s">
        <v>398</v>
      </c>
      <c r="J12" s="366" t="s">
        <v>398</v>
      </c>
      <c r="K12" s="81"/>
      <c r="L12" s="81"/>
      <c r="M12" s="81"/>
      <c r="N12" s="81"/>
      <c r="O12" s="81"/>
    </row>
    <row r="13" spans="1:15" x14ac:dyDescent="0.25">
      <c r="B13" s="97" t="s">
        <v>407</v>
      </c>
      <c r="C13" s="366" t="s">
        <v>398</v>
      </c>
      <c r="D13" s="366" t="s">
        <v>406</v>
      </c>
      <c r="E13" s="365" t="s">
        <v>397</v>
      </c>
      <c r="F13" s="366" t="s">
        <v>398</v>
      </c>
      <c r="G13" s="365" t="s">
        <v>397</v>
      </c>
      <c r="H13" s="365" t="s">
        <v>397</v>
      </c>
      <c r="I13" s="365" t="s">
        <v>397</v>
      </c>
      <c r="J13" s="365" t="s">
        <v>397</v>
      </c>
      <c r="K13" s="81"/>
      <c r="L13" s="81"/>
      <c r="M13" s="81"/>
      <c r="N13" s="81"/>
      <c r="O13" s="81"/>
    </row>
    <row r="14" spans="1:15" x14ac:dyDescent="0.25">
      <c r="B14" s="95"/>
      <c r="C14" s="95"/>
      <c r="D14" s="95"/>
      <c r="E14" s="95"/>
      <c r="F14" s="95"/>
      <c r="G14" s="95"/>
      <c r="H14" s="95"/>
      <c r="I14" s="95"/>
      <c r="J14" s="95"/>
      <c r="K14" s="81"/>
      <c r="L14" s="81"/>
      <c r="M14" s="81"/>
      <c r="N14" s="81"/>
      <c r="O14" s="81"/>
    </row>
    <row r="15" spans="1:15" x14ac:dyDescent="0.25">
      <c r="B15" s="21" t="s">
        <v>408</v>
      </c>
      <c r="C15" s="21" t="s">
        <v>409</v>
      </c>
      <c r="D15" s="95"/>
      <c r="E15" s="95"/>
      <c r="F15" s="95"/>
      <c r="G15" s="95"/>
      <c r="H15" s="95"/>
      <c r="I15" s="95"/>
      <c r="J15" s="95"/>
      <c r="K15" s="81"/>
      <c r="L15" s="81"/>
      <c r="M15" s="81"/>
      <c r="N15" s="81"/>
      <c r="O15" s="81"/>
    </row>
    <row r="16" spans="1:15" x14ac:dyDescent="0.25">
      <c r="B16" s="95" t="s">
        <v>410</v>
      </c>
      <c r="C16" s="95" t="s">
        <v>411</v>
      </c>
      <c r="D16" s="95"/>
      <c r="E16" s="95"/>
      <c r="F16" s="95"/>
      <c r="G16" s="95"/>
      <c r="H16" s="95"/>
      <c r="I16" s="95"/>
      <c r="J16" s="95"/>
      <c r="K16" s="81"/>
      <c r="L16" s="81"/>
      <c r="M16" s="81"/>
      <c r="N16" s="81"/>
      <c r="O16" s="81"/>
    </row>
    <row r="17" spans="2:10" x14ac:dyDescent="0.25">
      <c r="B17" s="95" t="s">
        <v>412</v>
      </c>
      <c r="C17" s="95" t="s">
        <v>413</v>
      </c>
      <c r="D17" s="95"/>
      <c r="E17" s="95"/>
      <c r="F17" s="95"/>
      <c r="G17" s="95"/>
      <c r="H17" s="95"/>
      <c r="I17" s="95"/>
      <c r="J17" s="95"/>
    </row>
    <row r="18" spans="2:10" x14ac:dyDescent="0.25">
      <c r="B18" s="95" t="s">
        <v>414</v>
      </c>
      <c r="C18" s="95" t="s">
        <v>415</v>
      </c>
      <c r="D18" s="95"/>
      <c r="E18" s="95"/>
      <c r="F18" s="95"/>
      <c r="G18" s="95"/>
      <c r="H18" s="95"/>
      <c r="I18" s="95"/>
      <c r="J18" s="95"/>
    </row>
    <row r="19" spans="2:10" x14ac:dyDescent="0.25">
      <c r="B19" s="95" t="s">
        <v>416</v>
      </c>
      <c r="C19" s="95" t="s">
        <v>417</v>
      </c>
      <c r="D19" s="95"/>
      <c r="E19" s="95"/>
      <c r="F19" s="95"/>
      <c r="G19" s="95"/>
      <c r="H19" s="95"/>
      <c r="I19" s="95"/>
      <c r="J19" s="95"/>
    </row>
    <row r="20" spans="2:10" x14ac:dyDescent="0.25">
      <c r="B20" s="95" t="s">
        <v>418</v>
      </c>
      <c r="C20" s="95" t="s">
        <v>419</v>
      </c>
      <c r="D20" s="95"/>
      <c r="E20" s="95"/>
      <c r="F20" s="95"/>
      <c r="G20" s="95"/>
      <c r="H20" s="95"/>
      <c r="I20" s="95"/>
      <c r="J20" s="95"/>
    </row>
    <row r="21" spans="2:10" x14ac:dyDescent="0.25">
      <c r="B21" s="95" t="s">
        <v>420</v>
      </c>
      <c r="C21" s="95" t="s">
        <v>421</v>
      </c>
      <c r="D21" s="95"/>
      <c r="E21" s="95"/>
      <c r="F21" s="95"/>
      <c r="G21" s="95"/>
      <c r="H21" s="95"/>
      <c r="I21" s="95"/>
      <c r="J21" s="95"/>
    </row>
    <row r="22" spans="2:10" x14ac:dyDescent="0.25">
      <c r="B22" s="95" t="s">
        <v>422</v>
      </c>
      <c r="C22" s="95" t="s">
        <v>423</v>
      </c>
      <c r="D22" s="95"/>
      <c r="E22" s="95"/>
      <c r="F22" s="95"/>
      <c r="G22" s="95"/>
      <c r="H22" s="95"/>
      <c r="I22" s="95"/>
      <c r="J22" s="95"/>
    </row>
    <row r="23" spans="2:10" x14ac:dyDescent="0.25">
      <c r="B23" s="95" t="s">
        <v>392</v>
      </c>
      <c r="C23" s="95" t="s">
        <v>424</v>
      </c>
      <c r="D23" s="95"/>
      <c r="E23" s="95"/>
      <c r="F23" s="95"/>
      <c r="G23" s="95"/>
      <c r="H23" s="95"/>
      <c r="I23" s="95"/>
      <c r="J23" s="95"/>
    </row>
    <row r="24" spans="2:10" x14ac:dyDescent="0.25">
      <c r="B24" s="95" t="s">
        <v>393</v>
      </c>
      <c r="C24" s="95" t="s">
        <v>425</v>
      </c>
      <c r="D24" s="95"/>
      <c r="E24" s="95"/>
      <c r="F24" s="95"/>
      <c r="G24" s="95"/>
      <c r="H24" s="95"/>
      <c r="I24" s="95"/>
      <c r="J24" s="95"/>
    </row>
    <row r="25" spans="2:10" x14ac:dyDescent="0.25">
      <c r="B25" s="95" t="s">
        <v>393</v>
      </c>
      <c r="C25" s="95" t="s">
        <v>426</v>
      </c>
      <c r="D25" s="95"/>
      <c r="E25" s="95"/>
      <c r="F25" s="95"/>
      <c r="G25" s="95"/>
      <c r="H25" s="95"/>
      <c r="I25" s="95"/>
      <c r="J25" s="95"/>
    </row>
    <row r="26" spans="2:10" x14ac:dyDescent="0.25">
      <c r="B26" s="95" t="s">
        <v>427</v>
      </c>
      <c r="C26" s="95" t="s">
        <v>428</v>
      </c>
      <c r="D26" s="95"/>
      <c r="E26" s="95"/>
      <c r="F26" s="95"/>
      <c r="G26" s="95"/>
      <c r="H26" s="95"/>
      <c r="I26" s="95"/>
      <c r="J26" s="95"/>
    </row>
    <row r="27" spans="2:10" x14ac:dyDescent="0.25">
      <c r="B27" s="95" t="s">
        <v>429</v>
      </c>
      <c r="C27" s="95" t="s">
        <v>430</v>
      </c>
      <c r="D27" s="95"/>
      <c r="E27" s="95"/>
      <c r="F27" s="95"/>
      <c r="G27" s="95"/>
      <c r="H27" s="95"/>
      <c r="I27" s="95"/>
      <c r="J27" s="95"/>
    </row>
    <row r="28" spans="2:10" x14ac:dyDescent="0.25">
      <c r="B28" s="95" t="s">
        <v>431</v>
      </c>
      <c r="C28" s="95" t="s">
        <v>432</v>
      </c>
      <c r="D28" s="95"/>
      <c r="E28" s="95"/>
      <c r="F28" s="95"/>
      <c r="G28" s="95"/>
      <c r="H28" s="95"/>
      <c r="I28" s="95"/>
      <c r="J28" s="95"/>
    </row>
    <row r="30" spans="2:10" x14ac:dyDescent="0.25">
      <c r="B30" s="22" t="s">
        <v>433</v>
      </c>
      <c r="C30" s="22" t="s">
        <v>434</v>
      </c>
      <c r="D30" s="22" t="s">
        <v>435</v>
      </c>
      <c r="E30" s="95"/>
      <c r="F30" s="95"/>
      <c r="G30" s="95"/>
      <c r="H30" s="95"/>
      <c r="I30" s="95"/>
      <c r="J30" s="95"/>
    </row>
    <row r="31" spans="2:10" ht="26.25" x14ac:dyDescent="0.25">
      <c r="B31" s="358" t="s">
        <v>328</v>
      </c>
      <c r="C31" s="359" t="s">
        <v>333</v>
      </c>
      <c r="D31" s="360" t="s">
        <v>436</v>
      </c>
      <c r="E31" s="95"/>
      <c r="F31" s="95"/>
      <c r="G31" s="95"/>
      <c r="H31" s="95"/>
      <c r="I31" s="95"/>
      <c r="J31" s="95"/>
    </row>
    <row r="32" spans="2:10" x14ac:dyDescent="0.25">
      <c r="B32" s="358" t="s">
        <v>328</v>
      </c>
      <c r="C32" s="359" t="s">
        <v>373</v>
      </c>
      <c r="D32" s="360" t="s">
        <v>437</v>
      </c>
      <c r="E32" s="95"/>
      <c r="F32" s="95"/>
      <c r="G32" s="95"/>
      <c r="H32" s="95"/>
      <c r="I32" s="95"/>
      <c r="J32" s="95"/>
    </row>
    <row r="33" spans="2:10" x14ac:dyDescent="0.25">
      <c r="B33" s="358" t="s">
        <v>328</v>
      </c>
      <c r="C33" s="359" t="s">
        <v>337</v>
      </c>
      <c r="D33" s="360" t="s">
        <v>438</v>
      </c>
      <c r="E33" s="95"/>
      <c r="F33" s="95"/>
      <c r="G33" s="95"/>
      <c r="H33" s="95"/>
      <c r="I33" s="95"/>
      <c r="J33" s="95"/>
    </row>
    <row r="34" spans="2:10" ht="26.25" x14ac:dyDescent="0.25">
      <c r="B34" s="358" t="s">
        <v>332</v>
      </c>
      <c r="C34" s="359" t="s">
        <v>339</v>
      </c>
      <c r="D34" s="360" t="s">
        <v>439</v>
      </c>
      <c r="E34" s="95"/>
      <c r="F34" s="95"/>
      <c r="G34" s="95"/>
      <c r="H34" s="95"/>
      <c r="I34" s="95"/>
      <c r="J34" s="95"/>
    </row>
    <row r="35" spans="2:10" ht="26.25" x14ac:dyDescent="0.25">
      <c r="B35" s="358" t="s">
        <v>332</v>
      </c>
      <c r="C35" s="359" t="s">
        <v>340</v>
      </c>
      <c r="D35" s="360" t="s">
        <v>440</v>
      </c>
      <c r="E35" s="95"/>
      <c r="F35" s="95"/>
      <c r="G35" s="95"/>
      <c r="H35" s="95"/>
      <c r="I35" s="95"/>
      <c r="J35" s="95"/>
    </row>
    <row r="36" spans="2:10" ht="26.25" x14ac:dyDescent="0.25">
      <c r="B36" s="358" t="s">
        <v>332</v>
      </c>
      <c r="C36" s="359" t="s">
        <v>341</v>
      </c>
      <c r="D36" s="360" t="s">
        <v>441</v>
      </c>
      <c r="E36" s="95"/>
      <c r="F36" s="95"/>
      <c r="G36" s="95"/>
      <c r="H36" s="95"/>
      <c r="I36" s="95"/>
      <c r="J36" s="95"/>
    </row>
    <row r="37" spans="2:10" x14ac:dyDescent="0.25">
      <c r="B37" s="358" t="s">
        <v>332</v>
      </c>
      <c r="C37" s="359" t="s">
        <v>336</v>
      </c>
      <c r="D37" s="360" t="s">
        <v>442</v>
      </c>
      <c r="E37" s="95"/>
      <c r="F37" s="95"/>
      <c r="G37" s="95"/>
      <c r="H37" s="95"/>
      <c r="I37" s="95"/>
      <c r="J37" s="95"/>
    </row>
    <row r="38" spans="2:10" ht="26.25" x14ac:dyDescent="0.25">
      <c r="B38" s="358" t="s">
        <v>443</v>
      </c>
      <c r="C38" s="359" t="s">
        <v>338</v>
      </c>
      <c r="D38" s="360" t="s">
        <v>444</v>
      </c>
      <c r="E38" s="95"/>
      <c r="F38" s="95"/>
      <c r="G38" s="95"/>
      <c r="H38" s="95"/>
      <c r="I38" s="95"/>
      <c r="J38" s="95"/>
    </row>
    <row r="39" spans="2:10" x14ac:dyDescent="0.25">
      <c r="B39" s="358" t="s">
        <v>443</v>
      </c>
      <c r="C39" s="359" t="s">
        <v>343</v>
      </c>
      <c r="D39" s="360" t="s">
        <v>445</v>
      </c>
      <c r="E39" s="95"/>
      <c r="F39" s="95"/>
      <c r="G39" s="95"/>
      <c r="H39" s="95"/>
      <c r="I39" s="95"/>
      <c r="J39" s="95"/>
    </row>
    <row r="40" spans="2:10" x14ac:dyDescent="0.25">
      <c r="B40" s="358" t="s">
        <v>443</v>
      </c>
      <c r="C40" s="359" t="s">
        <v>446</v>
      </c>
      <c r="D40" s="360" t="s">
        <v>447</v>
      </c>
      <c r="E40" s="95"/>
      <c r="F40" s="95"/>
      <c r="G40" s="95"/>
      <c r="H40" s="95"/>
      <c r="I40" s="95"/>
      <c r="J40" s="95"/>
    </row>
    <row r="41" spans="2:10" x14ac:dyDescent="0.25">
      <c r="B41" s="358" t="s">
        <v>443</v>
      </c>
      <c r="C41" s="359" t="s">
        <v>448</v>
      </c>
      <c r="D41" s="360" t="s">
        <v>449</v>
      </c>
      <c r="E41" s="95"/>
      <c r="F41" s="95"/>
      <c r="G41" s="95"/>
      <c r="H41" s="95"/>
      <c r="I41" s="95"/>
      <c r="J41" s="95"/>
    </row>
    <row r="42" spans="2:10" ht="26.25" x14ac:dyDescent="0.25">
      <c r="B42" s="358" t="s">
        <v>443</v>
      </c>
      <c r="C42" s="359" t="s">
        <v>450</v>
      </c>
      <c r="D42" s="360" t="s">
        <v>451</v>
      </c>
      <c r="E42" s="95"/>
      <c r="F42" s="95"/>
      <c r="G42" s="95"/>
      <c r="H42" s="95"/>
      <c r="I42" s="95"/>
      <c r="J42" s="95"/>
    </row>
    <row r="43" spans="2:10" x14ac:dyDescent="0.25">
      <c r="B43" s="358" t="s">
        <v>443</v>
      </c>
      <c r="C43" s="359" t="s">
        <v>452</v>
      </c>
      <c r="D43" s="360" t="s">
        <v>453</v>
      </c>
      <c r="E43" s="95"/>
      <c r="F43" s="95"/>
      <c r="G43" s="95"/>
      <c r="H43" s="95"/>
      <c r="I43" s="95"/>
      <c r="J43" s="95"/>
    </row>
    <row r="44" spans="2:10" x14ac:dyDescent="0.25">
      <c r="B44" s="358" t="s">
        <v>443</v>
      </c>
      <c r="C44" s="359" t="s">
        <v>454</v>
      </c>
      <c r="D44" s="360" t="s">
        <v>455</v>
      </c>
      <c r="E44" s="95"/>
      <c r="F44" s="95"/>
      <c r="G44" s="95"/>
      <c r="H44" s="95"/>
      <c r="I44" s="95"/>
      <c r="J44" s="95"/>
    </row>
    <row r="45" spans="2:10" x14ac:dyDescent="0.25">
      <c r="B45" s="358" t="s">
        <v>443</v>
      </c>
      <c r="C45" s="359" t="s">
        <v>456</v>
      </c>
      <c r="D45" s="492" t="s">
        <v>457</v>
      </c>
      <c r="E45" s="95"/>
      <c r="F45" s="95"/>
      <c r="G45" s="95"/>
      <c r="H45" s="95"/>
      <c r="I45" s="95"/>
      <c r="J45" s="95"/>
    </row>
    <row r="46" spans="2:10" ht="39" x14ac:dyDescent="0.25">
      <c r="B46" s="358" t="s">
        <v>443</v>
      </c>
      <c r="C46" s="359" t="s">
        <v>458</v>
      </c>
      <c r="D46" s="360" t="s">
        <v>459</v>
      </c>
      <c r="E46" s="95"/>
      <c r="F46" s="95"/>
      <c r="G46" s="95"/>
      <c r="H46" s="95"/>
      <c r="I46" s="95"/>
      <c r="J46" s="95"/>
    </row>
    <row r="47" spans="2:10" ht="64.5" x14ac:dyDescent="0.25">
      <c r="B47" s="358" t="s">
        <v>443</v>
      </c>
      <c r="C47" s="359" t="s">
        <v>353</v>
      </c>
      <c r="D47" s="360" t="s">
        <v>460</v>
      </c>
      <c r="E47" s="95"/>
      <c r="F47" s="95"/>
      <c r="G47" s="95"/>
      <c r="H47" s="95"/>
      <c r="I47" s="95"/>
      <c r="J47" s="95"/>
    </row>
    <row r="48" spans="2:10" ht="26.25" x14ac:dyDescent="0.25">
      <c r="B48" s="358" t="s">
        <v>443</v>
      </c>
      <c r="C48" s="359" t="s">
        <v>363</v>
      </c>
      <c r="D48" s="360" t="s">
        <v>461</v>
      </c>
      <c r="E48" s="95"/>
      <c r="F48" s="95"/>
      <c r="G48" s="95"/>
      <c r="H48" s="95"/>
      <c r="I48" s="95"/>
      <c r="J48" s="95"/>
    </row>
    <row r="49" spans="2:10" ht="26.25" x14ac:dyDescent="0.25">
      <c r="B49" s="358" t="s">
        <v>443</v>
      </c>
      <c r="C49" s="493" t="s">
        <v>462</v>
      </c>
      <c r="D49" s="360" t="s">
        <v>432</v>
      </c>
      <c r="E49" s="95"/>
      <c r="F49" s="95"/>
      <c r="G49" s="95"/>
      <c r="H49" s="95"/>
      <c r="I49" s="95"/>
      <c r="J49" s="95"/>
    </row>
    <row r="50" spans="2:10" ht="26.25" x14ac:dyDescent="0.25">
      <c r="B50" s="358" t="s">
        <v>443</v>
      </c>
      <c r="C50" s="493" t="s">
        <v>346</v>
      </c>
      <c r="D50" s="360" t="s">
        <v>421</v>
      </c>
      <c r="E50" s="95"/>
      <c r="F50" s="95"/>
      <c r="G50" s="95"/>
      <c r="H50" s="95"/>
      <c r="I50" s="95"/>
      <c r="J50" s="95"/>
    </row>
    <row r="51" spans="2:10" ht="25.5" x14ac:dyDescent="0.25">
      <c r="B51" s="358" t="s">
        <v>443</v>
      </c>
      <c r="C51" s="493" t="s">
        <v>347</v>
      </c>
      <c r="D51" s="360" t="s">
        <v>423</v>
      </c>
      <c r="E51" s="95"/>
      <c r="F51" s="95"/>
      <c r="G51" s="95"/>
      <c r="H51" s="95"/>
      <c r="I51" s="95"/>
      <c r="J51" s="95"/>
    </row>
    <row r="52" spans="2:10" x14ac:dyDescent="0.25">
      <c r="B52" s="95"/>
      <c r="C52" s="95"/>
      <c r="D52" s="95"/>
      <c r="E52" s="95"/>
      <c r="F52" s="95"/>
      <c r="G52" s="95"/>
      <c r="H52" s="95"/>
      <c r="I52" s="95"/>
      <c r="J52" s="95"/>
    </row>
  </sheetData>
  <hyperlinks>
    <hyperlink ref="A3" location="'4. Energy demand'!A1" display="Return to: Chapter contents"/>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3045E"/>
  </sheetPr>
  <dimension ref="A1:AU194"/>
  <sheetViews>
    <sheetView zoomScale="80" zoomScaleNormal="80" workbookViewId="0">
      <pane ySplit="5" topLeftCell="A6" activePane="bottomLeft" state="frozen"/>
      <selection pane="bottomLeft" activeCell="A2" sqref="A2"/>
    </sheetView>
  </sheetViews>
  <sheetFormatPr defaultRowHeight="15" x14ac:dyDescent="0.25"/>
  <cols>
    <col min="1" max="1" width="17.140625" customWidth="1"/>
    <col min="2" max="2" width="62.7109375" customWidth="1"/>
    <col min="3" max="3" width="13.85546875"/>
    <col min="4" max="4" width="28.85546875" customWidth="1"/>
    <col min="5" max="5" width="10" customWidth="1"/>
    <col min="6" max="6" width="24.5703125" customWidth="1"/>
    <col min="7" max="47" width="11.42578125" customWidth="1"/>
  </cols>
  <sheetData>
    <row r="1" spans="1:47" ht="20.25" x14ac:dyDescent="0.3">
      <c r="A1" s="482" t="s">
        <v>463</v>
      </c>
      <c r="B1" s="483"/>
      <c r="C1" s="483"/>
      <c r="D1" s="483"/>
      <c r="E1" s="483"/>
      <c r="F1" s="483"/>
      <c r="G1" s="483"/>
      <c r="H1" s="483"/>
      <c r="I1" s="483"/>
      <c r="J1" s="483"/>
      <c r="K1" s="483"/>
      <c r="L1" s="483"/>
      <c r="M1" s="483"/>
      <c r="N1" s="483"/>
      <c r="O1" s="483"/>
      <c r="P1" s="483"/>
      <c r="Q1" s="483"/>
      <c r="R1" s="483"/>
      <c r="S1" s="483"/>
      <c r="T1" s="483"/>
      <c r="U1" s="483"/>
      <c r="V1" s="483"/>
      <c r="W1" s="483"/>
      <c r="X1" s="483"/>
      <c r="Y1" s="483"/>
      <c r="Z1" s="483"/>
      <c r="AA1" s="483"/>
      <c r="AB1" s="483"/>
      <c r="AC1" s="483"/>
      <c r="AD1" s="483"/>
      <c r="AE1" s="483"/>
      <c r="AF1" s="483"/>
      <c r="AG1" s="483"/>
      <c r="AH1" s="483"/>
      <c r="AI1" s="483"/>
      <c r="AJ1" s="483"/>
      <c r="AK1" s="483"/>
      <c r="AL1" s="483"/>
      <c r="AM1" s="483"/>
      <c r="AN1" s="483"/>
      <c r="AO1" s="483"/>
      <c r="AP1" s="483"/>
      <c r="AQ1" s="483"/>
      <c r="AR1" s="483"/>
      <c r="AS1" s="483"/>
      <c r="AT1" s="483"/>
      <c r="AU1" s="483"/>
    </row>
    <row r="2" spans="1:47" x14ac:dyDescent="0.25">
      <c r="A2" s="494"/>
      <c r="B2" s="494"/>
      <c r="C2" s="494"/>
      <c r="D2" s="494"/>
      <c r="E2" s="494"/>
      <c r="F2" s="494"/>
      <c r="G2" s="494"/>
      <c r="H2" s="494"/>
      <c r="I2" s="494"/>
      <c r="J2" s="494"/>
      <c r="K2" s="494"/>
      <c r="L2" s="494"/>
      <c r="M2" s="494"/>
      <c r="N2" s="494"/>
      <c r="O2" s="494"/>
      <c r="P2" s="494"/>
      <c r="Q2" s="494"/>
      <c r="R2" s="494"/>
      <c r="S2" s="494"/>
      <c r="T2" s="494"/>
      <c r="U2" s="494"/>
      <c r="V2" s="494"/>
      <c r="W2" s="494"/>
      <c r="X2" s="494"/>
      <c r="Y2" s="494"/>
      <c r="Z2" s="494"/>
      <c r="AA2" s="494"/>
      <c r="AB2" s="494"/>
      <c r="AC2" s="494"/>
      <c r="AD2" s="494"/>
      <c r="AE2" s="494"/>
      <c r="AF2" s="494"/>
      <c r="AG2" s="494"/>
      <c r="AH2" s="494"/>
      <c r="AI2" s="494"/>
      <c r="AJ2" s="494"/>
      <c r="AK2" s="494"/>
      <c r="AL2" s="494"/>
      <c r="AM2" s="494"/>
      <c r="AN2" s="494"/>
      <c r="AO2" s="494"/>
      <c r="AP2" s="494"/>
      <c r="AQ2" s="494"/>
      <c r="AR2" s="494"/>
      <c r="AS2" s="494"/>
      <c r="AT2" s="494"/>
      <c r="AU2" s="494"/>
    </row>
    <row r="3" spans="1:47" x14ac:dyDescent="0.25">
      <c r="A3" s="495" t="s">
        <v>143</v>
      </c>
      <c r="B3" s="494"/>
      <c r="C3" s="494"/>
      <c r="D3" s="494"/>
      <c r="E3" s="494"/>
      <c r="F3" s="494"/>
      <c r="G3" s="494"/>
      <c r="H3" s="494"/>
      <c r="I3" s="494"/>
      <c r="J3" s="494"/>
      <c r="K3" s="494"/>
      <c r="L3" s="494"/>
      <c r="M3" s="494"/>
      <c r="N3" s="494"/>
      <c r="O3" s="494"/>
      <c r="P3" s="494"/>
      <c r="Q3" s="494"/>
      <c r="R3" s="494"/>
      <c r="S3" s="494"/>
      <c r="T3" s="494"/>
      <c r="U3" s="494"/>
      <c r="V3" s="494"/>
      <c r="W3" s="494"/>
      <c r="X3" s="494"/>
      <c r="Y3" s="494"/>
      <c r="Z3" s="494"/>
      <c r="AA3" s="494"/>
      <c r="AB3" s="494"/>
      <c r="AC3" s="494"/>
      <c r="AD3" s="494"/>
      <c r="AE3" s="494"/>
      <c r="AF3" s="494"/>
      <c r="AG3" s="494"/>
      <c r="AH3" s="494"/>
      <c r="AI3" s="494"/>
      <c r="AJ3" s="494"/>
      <c r="AK3" s="494"/>
      <c r="AL3" s="494"/>
      <c r="AM3" s="494"/>
      <c r="AN3" s="494"/>
      <c r="AO3" s="494"/>
      <c r="AP3" s="494"/>
      <c r="AQ3" s="494"/>
      <c r="AR3" s="494"/>
      <c r="AS3" s="494"/>
      <c r="AT3" s="494"/>
      <c r="AU3" s="494"/>
    </row>
    <row r="4" spans="1:47" x14ac:dyDescent="0.25">
      <c r="A4" s="494"/>
      <c r="B4" s="494"/>
      <c r="C4" s="494"/>
      <c r="D4" s="494"/>
      <c r="E4" s="494"/>
      <c r="F4" s="494"/>
      <c r="G4" s="494"/>
      <c r="H4" s="494"/>
      <c r="I4" s="494"/>
      <c r="J4" s="494"/>
      <c r="K4" s="494"/>
      <c r="L4" s="494"/>
      <c r="M4" s="494"/>
      <c r="N4" s="494"/>
      <c r="O4" s="494"/>
      <c r="P4" s="494"/>
      <c r="Q4" s="494"/>
      <c r="R4" s="494"/>
      <c r="S4" s="494"/>
      <c r="T4" s="494"/>
      <c r="U4" s="494"/>
      <c r="V4" s="494"/>
      <c r="W4" s="494"/>
      <c r="X4" s="494"/>
      <c r="Y4" s="494"/>
      <c r="Z4" s="494"/>
      <c r="AA4" s="494"/>
      <c r="AB4" s="494"/>
      <c r="AC4" s="494"/>
      <c r="AD4" s="494"/>
      <c r="AE4" s="494"/>
      <c r="AF4" s="494"/>
      <c r="AG4" s="494"/>
      <c r="AH4" s="494"/>
      <c r="AI4" s="494"/>
      <c r="AJ4" s="494"/>
      <c r="AK4" s="494"/>
      <c r="AL4" s="494"/>
      <c r="AM4" s="494"/>
      <c r="AN4" s="494"/>
      <c r="AO4" s="494"/>
      <c r="AP4" s="494"/>
      <c r="AQ4" s="494"/>
      <c r="AR4" s="494"/>
      <c r="AS4" s="494"/>
      <c r="AT4" s="494"/>
      <c r="AU4" s="494"/>
    </row>
    <row r="5" spans="1:47" x14ac:dyDescent="0.25">
      <c r="A5" s="372" t="s">
        <v>328</v>
      </c>
      <c r="B5" s="373" t="s">
        <v>329</v>
      </c>
      <c r="C5" s="373" t="s">
        <v>330</v>
      </c>
      <c r="D5" s="373" t="s">
        <v>226</v>
      </c>
      <c r="E5" s="373" t="s">
        <v>331</v>
      </c>
      <c r="F5" s="373" t="s">
        <v>332</v>
      </c>
      <c r="G5" s="373">
        <v>2010</v>
      </c>
      <c r="H5" s="373">
        <v>2011</v>
      </c>
      <c r="I5" s="373">
        <v>2012</v>
      </c>
      <c r="J5" s="373">
        <v>2013</v>
      </c>
      <c r="K5" s="373">
        <v>2014</v>
      </c>
      <c r="L5" s="373">
        <v>2015</v>
      </c>
      <c r="M5" s="373">
        <v>2016</v>
      </c>
      <c r="N5" s="373">
        <v>2017</v>
      </c>
      <c r="O5" s="373">
        <v>2018</v>
      </c>
      <c r="P5" s="373">
        <v>2019</v>
      </c>
      <c r="Q5" s="373">
        <v>2020</v>
      </c>
      <c r="R5" s="373">
        <v>2021</v>
      </c>
      <c r="S5" s="373">
        <v>2022</v>
      </c>
      <c r="T5" s="373">
        <v>2023</v>
      </c>
      <c r="U5" s="373">
        <v>2024</v>
      </c>
      <c r="V5" s="373">
        <v>2025</v>
      </c>
      <c r="W5" s="373">
        <v>2026</v>
      </c>
      <c r="X5" s="373">
        <v>2027</v>
      </c>
      <c r="Y5" s="373">
        <v>2028</v>
      </c>
      <c r="Z5" s="373">
        <v>2029</v>
      </c>
      <c r="AA5" s="373">
        <v>2030</v>
      </c>
      <c r="AB5" s="373">
        <v>2031</v>
      </c>
      <c r="AC5" s="373">
        <v>2032</v>
      </c>
      <c r="AD5" s="373">
        <v>2033</v>
      </c>
      <c r="AE5" s="373">
        <v>2034</v>
      </c>
      <c r="AF5" s="373">
        <v>2035</v>
      </c>
      <c r="AG5" s="373">
        <v>2036</v>
      </c>
      <c r="AH5" s="373">
        <v>2037</v>
      </c>
      <c r="AI5" s="373">
        <v>2038</v>
      </c>
      <c r="AJ5" s="373">
        <v>2039</v>
      </c>
      <c r="AK5" s="373">
        <v>2040</v>
      </c>
      <c r="AL5" s="373">
        <v>2041</v>
      </c>
      <c r="AM5" s="373">
        <v>2042</v>
      </c>
      <c r="AN5" s="373">
        <v>2043</v>
      </c>
      <c r="AO5" s="373">
        <v>2044</v>
      </c>
      <c r="AP5" s="373">
        <v>2045</v>
      </c>
      <c r="AQ5" s="373">
        <v>2046</v>
      </c>
      <c r="AR5" s="373">
        <v>2047</v>
      </c>
      <c r="AS5" s="373">
        <v>2048</v>
      </c>
      <c r="AT5" s="373">
        <v>2049</v>
      </c>
      <c r="AU5" s="373">
        <v>2050</v>
      </c>
    </row>
    <row r="6" spans="1:47" x14ac:dyDescent="0.25">
      <c r="A6" s="374">
        <v>4.16</v>
      </c>
      <c r="B6" s="375" t="s">
        <v>464</v>
      </c>
      <c r="C6" s="375" t="s">
        <v>335</v>
      </c>
      <c r="D6" s="375" t="s">
        <v>115</v>
      </c>
      <c r="E6" s="375" t="s">
        <v>465</v>
      </c>
      <c r="F6" s="376" t="s">
        <v>336</v>
      </c>
      <c r="G6" s="377">
        <v>358828.77630645991</v>
      </c>
      <c r="H6" s="377">
        <v>343013.32008077338</v>
      </c>
      <c r="I6" s="377">
        <v>343108.00769848819</v>
      </c>
      <c r="J6" s="377">
        <v>337342.8596953922</v>
      </c>
      <c r="K6" s="377">
        <v>324019</v>
      </c>
      <c r="L6" s="377">
        <v>336513</v>
      </c>
      <c r="M6" s="377">
        <v>348735</v>
      </c>
      <c r="N6" s="377">
        <v>353206</v>
      </c>
      <c r="O6" s="377">
        <v>341533</v>
      </c>
      <c r="P6" s="377">
        <v>339863.61182678642</v>
      </c>
      <c r="Q6" s="377">
        <v>337689.18056780944</v>
      </c>
      <c r="R6" s="377">
        <v>335355.14687033242</v>
      </c>
      <c r="S6" s="377">
        <v>333547.75402158394</v>
      </c>
      <c r="T6" s="377">
        <v>331631.05701996328</v>
      </c>
      <c r="U6" s="377">
        <v>326945.29181244469</v>
      </c>
      <c r="V6" s="377">
        <v>323580.58299104375</v>
      </c>
      <c r="W6" s="377">
        <v>317026.99215730926</v>
      </c>
      <c r="X6" s="377">
        <v>307535.95138251805</v>
      </c>
      <c r="Y6" s="377">
        <v>297394.85903846816</v>
      </c>
      <c r="Z6" s="377">
        <v>290472.10045185155</v>
      </c>
      <c r="AA6" s="377">
        <v>283291.81488294929</v>
      </c>
      <c r="AB6" s="377">
        <v>278112.10357582755</v>
      </c>
      <c r="AC6" s="377">
        <v>272378.87267297861</v>
      </c>
      <c r="AD6" s="377">
        <v>267459.33472718403</v>
      </c>
      <c r="AE6" s="377">
        <v>264284.92040500126</v>
      </c>
      <c r="AF6" s="377">
        <v>260668.77910880244</v>
      </c>
      <c r="AG6" s="377">
        <v>258651.55015092858</v>
      </c>
      <c r="AH6" s="377">
        <v>258880.05208356664</v>
      </c>
      <c r="AI6" s="377">
        <v>258747.95850271755</v>
      </c>
      <c r="AJ6" s="377">
        <v>255662.09564599389</v>
      </c>
      <c r="AK6" s="377">
        <v>255485.52776683253</v>
      </c>
      <c r="AL6" s="377">
        <v>255290.59207062161</v>
      </c>
      <c r="AM6" s="377">
        <v>255882.04790852792</v>
      </c>
      <c r="AN6" s="377">
        <v>261257.15087630114</v>
      </c>
      <c r="AO6" s="377">
        <v>266602.58757039317</v>
      </c>
      <c r="AP6" s="377">
        <v>271633.06586421205</v>
      </c>
      <c r="AQ6" s="377">
        <v>273208.1045241931</v>
      </c>
      <c r="AR6" s="377">
        <v>271514.01544462191</v>
      </c>
      <c r="AS6" s="377">
        <v>269362.65906530234</v>
      </c>
      <c r="AT6" s="377">
        <v>267074.54667135974</v>
      </c>
      <c r="AU6" s="377">
        <v>259909.42562706186</v>
      </c>
    </row>
    <row r="7" spans="1:47" x14ac:dyDescent="0.25">
      <c r="A7" s="374">
        <v>4.16</v>
      </c>
      <c r="B7" s="375" t="s">
        <v>464</v>
      </c>
      <c r="C7" s="375" t="s">
        <v>335</v>
      </c>
      <c r="D7" s="375" t="s">
        <v>114</v>
      </c>
      <c r="E7" s="375" t="s">
        <v>465</v>
      </c>
      <c r="F7" s="376" t="s">
        <v>336</v>
      </c>
      <c r="G7" s="377">
        <v>358828.77630645991</v>
      </c>
      <c r="H7" s="377">
        <v>343013.32008077338</v>
      </c>
      <c r="I7" s="377">
        <v>343108.00769848819</v>
      </c>
      <c r="J7" s="377">
        <v>337342.8596953922</v>
      </c>
      <c r="K7" s="377">
        <v>324019</v>
      </c>
      <c r="L7" s="377">
        <v>336513</v>
      </c>
      <c r="M7" s="377">
        <v>348735</v>
      </c>
      <c r="N7" s="377">
        <v>353206</v>
      </c>
      <c r="O7" s="377">
        <v>341533</v>
      </c>
      <c r="P7" s="377">
        <v>340137.56895464531</v>
      </c>
      <c r="Q7" s="377">
        <v>339659.55965997843</v>
      </c>
      <c r="R7" s="377">
        <v>339205.19461474498</v>
      </c>
      <c r="S7" s="377">
        <v>338705.61178907106</v>
      </c>
      <c r="T7" s="377">
        <v>338278.12237461383</v>
      </c>
      <c r="U7" s="377">
        <v>338159.67183932714</v>
      </c>
      <c r="V7" s="377">
        <v>338080.1283290679</v>
      </c>
      <c r="W7" s="377">
        <v>338119.59368931927</v>
      </c>
      <c r="X7" s="377">
        <v>337972.31483658624</v>
      </c>
      <c r="Y7" s="377">
        <v>338512.78741098678</v>
      </c>
      <c r="Z7" s="377">
        <v>338534.28118002368</v>
      </c>
      <c r="AA7" s="377">
        <v>338575.39621491759</v>
      </c>
      <c r="AB7" s="377">
        <v>338523.9536212958</v>
      </c>
      <c r="AC7" s="377">
        <v>337806.70180466998</v>
      </c>
      <c r="AD7" s="377">
        <v>337226.99550532957</v>
      </c>
      <c r="AE7" s="377">
        <v>336768.30915384961</v>
      </c>
      <c r="AF7" s="377">
        <v>336269.97457936982</v>
      </c>
      <c r="AG7" s="377">
        <v>335875.46305940946</v>
      </c>
      <c r="AH7" s="377">
        <v>335357.22259115102</v>
      </c>
      <c r="AI7" s="377">
        <v>335099.94006842119</v>
      </c>
      <c r="AJ7" s="377">
        <v>334899.11229940626</v>
      </c>
      <c r="AK7" s="377">
        <v>334767.5132375994</v>
      </c>
      <c r="AL7" s="377">
        <v>334425.92299910856</v>
      </c>
      <c r="AM7" s="377">
        <v>334181.40088612592</v>
      </c>
      <c r="AN7" s="377">
        <v>333972.94793383771</v>
      </c>
      <c r="AO7" s="377">
        <v>334004.29835190385</v>
      </c>
      <c r="AP7" s="377">
        <v>334103.32865930191</v>
      </c>
      <c r="AQ7" s="377">
        <v>333819.51131829887</v>
      </c>
      <c r="AR7" s="377">
        <v>333603.72704601451</v>
      </c>
      <c r="AS7" s="377">
        <v>333536.44988110993</v>
      </c>
      <c r="AT7" s="377">
        <v>333545.69889878196</v>
      </c>
      <c r="AU7" s="377">
        <v>333638.41759329027</v>
      </c>
    </row>
    <row r="8" spans="1:47" x14ac:dyDescent="0.25">
      <c r="A8" s="374">
        <v>4.16</v>
      </c>
      <c r="B8" s="375" t="s">
        <v>466</v>
      </c>
      <c r="C8" s="375" t="s">
        <v>335</v>
      </c>
      <c r="D8" s="375" t="s">
        <v>115</v>
      </c>
      <c r="E8" s="375" t="s">
        <v>465</v>
      </c>
      <c r="F8" s="376" t="s">
        <v>336</v>
      </c>
      <c r="G8" s="377">
        <v>358828.77630645991</v>
      </c>
      <c r="H8" s="377">
        <v>343013.32008077338</v>
      </c>
      <c r="I8" s="377">
        <v>343108.00769848819</v>
      </c>
      <c r="J8" s="377">
        <v>337342.8596953922</v>
      </c>
      <c r="K8" s="377">
        <v>324019</v>
      </c>
      <c r="L8" s="377">
        <v>336513</v>
      </c>
      <c r="M8" s="377">
        <v>348735</v>
      </c>
      <c r="N8" s="377">
        <v>353206</v>
      </c>
      <c r="O8" s="377">
        <v>341533</v>
      </c>
      <c r="P8" s="377">
        <v>339863.61182678642</v>
      </c>
      <c r="Q8" s="377">
        <v>337689.18056780944</v>
      </c>
      <c r="R8" s="377">
        <v>335355.14687033242</v>
      </c>
      <c r="S8" s="377">
        <v>333547.75402158394</v>
      </c>
      <c r="T8" s="377">
        <v>331631.05701996328</v>
      </c>
      <c r="U8" s="377">
        <v>326945.29181244469</v>
      </c>
      <c r="V8" s="377">
        <v>323580.58299104375</v>
      </c>
      <c r="W8" s="377">
        <v>317026.99215730926</v>
      </c>
      <c r="X8" s="377">
        <v>307535.95138251805</v>
      </c>
      <c r="Y8" s="377">
        <v>297394.85903846816</v>
      </c>
      <c r="Z8" s="377">
        <v>290472.10045185155</v>
      </c>
      <c r="AA8" s="377">
        <v>281957.48717767827</v>
      </c>
      <c r="AB8" s="377">
        <v>274806.83168718877</v>
      </c>
      <c r="AC8" s="377">
        <v>265507.74947551353</v>
      </c>
      <c r="AD8" s="377">
        <v>256927.99825521203</v>
      </c>
      <c r="AE8" s="377">
        <v>246907.55743533073</v>
      </c>
      <c r="AF8" s="377">
        <v>236275.28213801299</v>
      </c>
      <c r="AG8" s="377">
        <v>224314.59217072447</v>
      </c>
      <c r="AH8" s="377">
        <v>210531.58930523181</v>
      </c>
      <c r="AI8" s="377">
        <v>199535.12290794749</v>
      </c>
      <c r="AJ8" s="377">
        <v>185912.85240436962</v>
      </c>
      <c r="AK8" s="377">
        <v>169880.0827823345</v>
      </c>
      <c r="AL8" s="377">
        <v>159274.54944897507</v>
      </c>
      <c r="AM8" s="377">
        <v>141779.38484458541</v>
      </c>
      <c r="AN8" s="377">
        <v>130906.59691017288</v>
      </c>
      <c r="AO8" s="377">
        <v>119565.40428432486</v>
      </c>
      <c r="AP8" s="377">
        <v>110246.55905739713</v>
      </c>
      <c r="AQ8" s="377">
        <v>103966.0488935285</v>
      </c>
      <c r="AR8" s="377">
        <v>94742.473587209039</v>
      </c>
      <c r="AS8" s="377">
        <v>85816.070191272593</v>
      </c>
      <c r="AT8" s="377">
        <v>80856.770860007877</v>
      </c>
      <c r="AU8" s="377">
        <v>75633.736928407932</v>
      </c>
    </row>
    <row r="9" spans="1:47" x14ac:dyDescent="0.25">
      <c r="A9" s="374">
        <v>4.16</v>
      </c>
      <c r="B9" s="375" t="s">
        <v>466</v>
      </c>
      <c r="C9" s="375" t="s">
        <v>335</v>
      </c>
      <c r="D9" s="375" t="s">
        <v>114</v>
      </c>
      <c r="E9" s="375" t="s">
        <v>465</v>
      </c>
      <c r="F9" s="376" t="s">
        <v>336</v>
      </c>
      <c r="G9" s="377">
        <v>358828.77630645991</v>
      </c>
      <c r="H9" s="377">
        <v>343013.32008077338</v>
      </c>
      <c r="I9" s="377">
        <v>343108.00769848819</v>
      </c>
      <c r="J9" s="377">
        <v>337342.8596953922</v>
      </c>
      <c r="K9" s="377">
        <v>324019</v>
      </c>
      <c r="L9" s="377">
        <v>336513</v>
      </c>
      <c r="M9" s="377">
        <v>348735</v>
      </c>
      <c r="N9" s="377">
        <v>353206</v>
      </c>
      <c r="O9" s="377">
        <v>341533</v>
      </c>
      <c r="P9" s="377">
        <v>340137.56895464531</v>
      </c>
      <c r="Q9" s="377">
        <v>339659.55965997843</v>
      </c>
      <c r="R9" s="377">
        <v>339205.19461474498</v>
      </c>
      <c r="S9" s="377">
        <v>338705.61178907106</v>
      </c>
      <c r="T9" s="377">
        <v>338278.12237461383</v>
      </c>
      <c r="U9" s="377">
        <v>338159.67183932714</v>
      </c>
      <c r="V9" s="377">
        <v>338080.1283290679</v>
      </c>
      <c r="W9" s="377">
        <v>338119.59368931927</v>
      </c>
      <c r="X9" s="377">
        <v>337972.31483658624</v>
      </c>
      <c r="Y9" s="377">
        <v>337752.62818042468</v>
      </c>
      <c r="Z9" s="377">
        <v>337014.85566647147</v>
      </c>
      <c r="AA9" s="377">
        <v>336297.46361197915</v>
      </c>
      <c r="AB9" s="377">
        <v>335497.59391274845</v>
      </c>
      <c r="AC9" s="377">
        <v>334044.64515140868</v>
      </c>
      <c r="AD9" s="377">
        <v>332735.55682695698</v>
      </c>
      <c r="AE9" s="377">
        <v>331553.06302076532</v>
      </c>
      <c r="AF9" s="377">
        <v>330338.45377268828</v>
      </c>
      <c r="AG9" s="377">
        <v>329232.52982382156</v>
      </c>
      <c r="AH9" s="377">
        <v>328011.97386463667</v>
      </c>
      <c r="AI9" s="377">
        <v>327052.93688730366</v>
      </c>
      <c r="AJ9" s="377">
        <v>326154.52818361291</v>
      </c>
      <c r="AK9" s="377">
        <v>325328.73523386929</v>
      </c>
      <c r="AL9" s="377">
        <v>324304.28900552285</v>
      </c>
      <c r="AM9" s="377">
        <v>323379.55387254158</v>
      </c>
      <c r="AN9" s="377">
        <v>322494.95883931499</v>
      </c>
      <c r="AO9" s="377">
        <v>321846.5342207647</v>
      </c>
      <c r="AP9" s="377">
        <v>321267.25101247255</v>
      </c>
      <c r="AQ9" s="377">
        <v>320324.33182910096</v>
      </c>
      <c r="AR9" s="377">
        <v>319451.76934685238</v>
      </c>
      <c r="AS9" s="377">
        <v>318725.99428812659</v>
      </c>
      <c r="AT9" s="377">
        <v>318077.42402246746</v>
      </c>
      <c r="AU9" s="377">
        <v>317512.16112334287</v>
      </c>
    </row>
    <row r="10" spans="1:47" x14ac:dyDescent="0.25">
      <c r="A10" s="374">
        <v>4.16</v>
      </c>
      <c r="B10" s="375" t="s">
        <v>466</v>
      </c>
      <c r="C10" s="375" t="s">
        <v>335</v>
      </c>
      <c r="D10" s="375" t="s">
        <v>101</v>
      </c>
      <c r="E10" s="375" t="s">
        <v>465</v>
      </c>
      <c r="F10" s="376" t="s">
        <v>336</v>
      </c>
      <c r="G10" s="377">
        <v>358828.77630645991</v>
      </c>
      <c r="H10" s="377">
        <v>343013.32008077338</v>
      </c>
      <c r="I10" s="377">
        <v>343108.00769848819</v>
      </c>
      <c r="J10" s="377">
        <v>337342.8596953922</v>
      </c>
      <c r="K10" s="377">
        <v>324019</v>
      </c>
      <c r="L10" s="377">
        <v>336513</v>
      </c>
      <c r="M10" s="377">
        <v>348735</v>
      </c>
      <c r="N10" s="377">
        <v>353206</v>
      </c>
      <c r="O10" s="377">
        <v>341533</v>
      </c>
      <c r="P10" s="377">
        <v>340281.25523523428</v>
      </c>
      <c r="Q10" s="377">
        <v>339133.10327381641</v>
      </c>
      <c r="R10" s="377">
        <v>338321.52873149759</v>
      </c>
      <c r="S10" s="377">
        <v>337423.29895860155</v>
      </c>
      <c r="T10" s="377">
        <v>336573.58985611255</v>
      </c>
      <c r="U10" s="377">
        <v>335917.29916541593</v>
      </c>
      <c r="V10" s="377">
        <v>335328.52276807517</v>
      </c>
      <c r="W10" s="377">
        <v>334999.92023839551</v>
      </c>
      <c r="X10" s="377">
        <v>334427.78233740135</v>
      </c>
      <c r="Y10" s="377">
        <v>333279.0159789364</v>
      </c>
      <c r="Z10" s="377">
        <v>332191.96480355738</v>
      </c>
      <c r="AA10" s="377">
        <v>331031.88429183554</v>
      </c>
      <c r="AB10" s="377">
        <v>327945.44017970463</v>
      </c>
      <c r="AC10" s="377">
        <v>325093.56241011946</v>
      </c>
      <c r="AD10" s="377">
        <v>322575.62288453523</v>
      </c>
      <c r="AE10" s="377">
        <v>320128.71114443493</v>
      </c>
      <c r="AF10" s="377">
        <v>317756.5895929418</v>
      </c>
      <c r="AG10" s="377">
        <v>315650.74843703728</v>
      </c>
      <c r="AH10" s="377">
        <v>313605.31524066092</v>
      </c>
      <c r="AI10" s="377">
        <v>311238.27633572184</v>
      </c>
      <c r="AJ10" s="377">
        <v>308467.58966624591</v>
      </c>
      <c r="AK10" s="377">
        <v>305997.98638724507</v>
      </c>
      <c r="AL10" s="377">
        <v>302318.34814336075</v>
      </c>
      <c r="AM10" s="377">
        <v>298169.93626118376</v>
      </c>
      <c r="AN10" s="377">
        <v>294420.21425036737</v>
      </c>
      <c r="AO10" s="377">
        <v>291167.63647440745</v>
      </c>
      <c r="AP10" s="377">
        <v>288313.46105022606</v>
      </c>
      <c r="AQ10" s="377">
        <v>284003.76935328334</v>
      </c>
      <c r="AR10" s="377">
        <v>280289.5025749167</v>
      </c>
      <c r="AS10" s="377">
        <v>276982.67892121169</v>
      </c>
      <c r="AT10" s="377">
        <v>274203.71816987591</v>
      </c>
      <c r="AU10" s="377">
        <v>271807.89975318301</v>
      </c>
    </row>
    <row r="11" spans="1:47" x14ac:dyDescent="0.25">
      <c r="A11" s="374">
        <v>4.16</v>
      </c>
      <c r="B11" s="375" t="s">
        <v>466</v>
      </c>
      <c r="C11" s="375" t="s">
        <v>335</v>
      </c>
      <c r="D11" s="375" t="s">
        <v>103</v>
      </c>
      <c r="E11" s="375" t="s">
        <v>465</v>
      </c>
      <c r="F11" s="376" t="s">
        <v>336</v>
      </c>
      <c r="G11" s="377">
        <v>358828.77630645991</v>
      </c>
      <c r="H11" s="377">
        <v>343013.32008077338</v>
      </c>
      <c r="I11" s="377">
        <v>343108.00769848819</v>
      </c>
      <c r="J11" s="377">
        <v>337342.8596953922</v>
      </c>
      <c r="K11" s="377">
        <v>324019</v>
      </c>
      <c r="L11" s="377">
        <v>336513</v>
      </c>
      <c r="M11" s="377">
        <v>348735</v>
      </c>
      <c r="N11" s="377">
        <v>353206</v>
      </c>
      <c r="O11" s="377">
        <v>341533</v>
      </c>
      <c r="P11" s="377">
        <v>339248.1879950611</v>
      </c>
      <c r="Q11" s="377">
        <v>336305.31788592413</v>
      </c>
      <c r="R11" s="377">
        <v>333411.13096248114</v>
      </c>
      <c r="S11" s="377">
        <v>330330.45955024735</v>
      </c>
      <c r="T11" s="377">
        <v>327315.19302508602</v>
      </c>
      <c r="U11" s="377">
        <v>322067.00462304062</v>
      </c>
      <c r="V11" s="377">
        <v>313205.81994151679</v>
      </c>
      <c r="W11" s="377">
        <v>305238.38428198465</v>
      </c>
      <c r="X11" s="377">
        <v>294005.02223659336</v>
      </c>
      <c r="Y11" s="377">
        <v>283544.42013019166</v>
      </c>
      <c r="Z11" s="377">
        <v>273944.62274383323</v>
      </c>
      <c r="AA11" s="377">
        <v>260649.31159250267</v>
      </c>
      <c r="AB11" s="377">
        <v>247738.58524061405</v>
      </c>
      <c r="AC11" s="377">
        <v>236599.3413727115</v>
      </c>
      <c r="AD11" s="377">
        <v>226548.41317797414</v>
      </c>
      <c r="AE11" s="377">
        <v>216014.82757940108</v>
      </c>
      <c r="AF11" s="377">
        <v>206548.8814423568</v>
      </c>
      <c r="AG11" s="377">
        <v>197603.91907541174</v>
      </c>
      <c r="AH11" s="377">
        <v>189348.8349459059</v>
      </c>
      <c r="AI11" s="377">
        <v>181379.94725956451</v>
      </c>
      <c r="AJ11" s="377">
        <v>169750.9990137234</v>
      </c>
      <c r="AK11" s="377">
        <v>157110.56091212996</v>
      </c>
      <c r="AL11" s="377">
        <v>148076.04384835597</v>
      </c>
      <c r="AM11" s="377">
        <v>137539.1433281372</v>
      </c>
      <c r="AN11" s="377">
        <v>129658.70101567355</v>
      </c>
      <c r="AO11" s="377">
        <v>121073.39323300023</v>
      </c>
      <c r="AP11" s="377">
        <v>112736.07140309176</v>
      </c>
      <c r="AQ11" s="377">
        <v>105490.12822147926</v>
      </c>
      <c r="AR11" s="377">
        <v>97184.644188086153</v>
      </c>
      <c r="AS11" s="377">
        <v>90475.359465641624</v>
      </c>
      <c r="AT11" s="377">
        <v>84306.314225733207</v>
      </c>
      <c r="AU11" s="377">
        <v>77628.547037633718</v>
      </c>
    </row>
    <row r="12" spans="1:47" x14ac:dyDescent="0.25">
      <c r="A12" s="374">
        <v>4.16</v>
      </c>
      <c r="B12" s="375" t="s">
        <v>466</v>
      </c>
      <c r="C12" s="375" t="s">
        <v>335</v>
      </c>
      <c r="D12" s="375" t="s">
        <v>381</v>
      </c>
      <c r="E12" s="375" t="s">
        <v>465</v>
      </c>
      <c r="F12" s="376" t="s">
        <v>336</v>
      </c>
      <c r="G12" s="377">
        <v>358828.77630645991</v>
      </c>
      <c r="H12" s="377">
        <v>343013.32008077338</v>
      </c>
      <c r="I12" s="377">
        <v>343108.00769848819</v>
      </c>
      <c r="J12" s="377">
        <v>337342.8596953922</v>
      </c>
      <c r="K12" s="377">
        <v>324019</v>
      </c>
      <c r="L12" s="377">
        <v>336513</v>
      </c>
      <c r="M12" s="377">
        <v>348735</v>
      </c>
      <c r="N12" s="377">
        <v>353206</v>
      </c>
      <c r="O12" s="377">
        <v>341533</v>
      </c>
      <c r="P12" s="377">
        <v>340193.85674240021</v>
      </c>
      <c r="Q12" s="377">
        <v>339449.62749750115</v>
      </c>
      <c r="R12" s="377">
        <v>338669.34916147438</v>
      </c>
      <c r="S12" s="377">
        <v>337823.5663532475</v>
      </c>
      <c r="T12" s="377">
        <v>337117.78850824665</v>
      </c>
      <c r="U12" s="377">
        <v>336737.3466364991</v>
      </c>
      <c r="V12" s="377"/>
      <c r="W12" s="377"/>
      <c r="X12" s="377"/>
      <c r="Y12" s="377"/>
      <c r="Z12" s="377"/>
      <c r="AA12" s="377"/>
      <c r="AB12" s="377"/>
      <c r="AC12" s="377"/>
      <c r="AD12" s="377"/>
      <c r="AE12" s="377"/>
      <c r="AF12" s="377"/>
      <c r="AG12" s="377"/>
      <c r="AH12" s="377"/>
      <c r="AI12" s="377"/>
      <c r="AJ12" s="377"/>
      <c r="AK12" s="377"/>
      <c r="AL12" s="377"/>
      <c r="AM12" s="377"/>
      <c r="AN12" s="377"/>
      <c r="AO12" s="377"/>
      <c r="AP12" s="377"/>
      <c r="AQ12" s="377"/>
      <c r="AR12" s="377"/>
      <c r="AS12" s="377"/>
      <c r="AT12" s="377"/>
      <c r="AU12" s="377"/>
    </row>
    <row r="13" spans="1:47" x14ac:dyDescent="0.25">
      <c r="A13" s="374">
        <v>4.3099999999999996</v>
      </c>
      <c r="B13" s="375" t="s">
        <v>467</v>
      </c>
      <c r="C13" s="375" t="s">
        <v>335</v>
      </c>
      <c r="D13" s="375" t="s">
        <v>115</v>
      </c>
      <c r="E13" s="375" t="s">
        <v>263</v>
      </c>
      <c r="F13" s="376" t="s">
        <v>336</v>
      </c>
      <c r="G13" s="375"/>
      <c r="H13" s="375"/>
      <c r="I13" s="375"/>
      <c r="J13" s="375"/>
      <c r="K13" s="377"/>
      <c r="L13" s="377"/>
      <c r="M13" s="377"/>
      <c r="N13" s="377"/>
      <c r="O13" s="377"/>
      <c r="P13" s="377">
        <v>24.283228887516067</v>
      </c>
      <c r="Q13" s="377">
        <v>42.096582175612923</v>
      </c>
      <c r="R13" s="377">
        <v>65.700907099807281</v>
      </c>
      <c r="S13" s="377">
        <v>96.884413830192571</v>
      </c>
      <c r="T13" s="377">
        <v>137.6116185672862</v>
      </c>
      <c r="U13" s="377">
        <v>190.9004701386333</v>
      </c>
      <c r="V13" s="377">
        <v>260.42836414344583</v>
      </c>
      <c r="W13" s="377">
        <v>351.14322662781859</v>
      </c>
      <c r="X13" s="377">
        <v>469.31829597989702</v>
      </c>
      <c r="Y13" s="377">
        <v>623.15937990878433</v>
      </c>
      <c r="Z13" s="377">
        <v>823.29730319943019</v>
      </c>
      <c r="AA13" s="377">
        <v>8999.6932779766339</v>
      </c>
      <c r="AB13" s="377">
        <v>15836.739535359215</v>
      </c>
      <c r="AC13" s="377">
        <v>23919.363260530412</v>
      </c>
      <c r="AD13" s="377">
        <v>32211.253612973949</v>
      </c>
      <c r="AE13" s="377">
        <v>42964.513826265298</v>
      </c>
      <c r="AF13" s="377">
        <v>54067.952548214249</v>
      </c>
      <c r="AG13" s="377">
        <v>69113.792275628191</v>
      </c>
      <c r="AH13" s="377">
        <v>87450.68481850544</v>
      </c>
      <c r="AI13" s="377">
        <v>103922.76090146038</v>
      </c>
      <c r="AJ13" s="377">
        <v>120624.12378225246</v>
      </c>
      <c r="AK13" s="377">
        <v>141727.72720684516</v>
      </c>
      <c r="AL13" s="377">
        <v>159743.83335783609</v>
      </c>
      <c r="AM13" s="377">
        <v>183944.39957129527</v>
      </c>
      <c r="AN13" s="377">
        <v>207466.4091034329</v>
      </c>
      <c r="AO13" s="377">
        <v>231285.25485876045</v>
      </c>
      <c r="AP13" s="377">
        <v>253290.60724007609</v>
      </c>
      <c r="AQ13" s="377">
        <v>269878.29501536494</v>
      </c>
      <c r="AR13" s="377">
        <v>285883.02387670468</v>
      </c>
      <c r="AS13" s="377">
        <v>299351.68971848802</v>
      </c>
      <c r="AT13" s="377">
        <v>307603.67054212885</v>
      </c>
      <c r="AU13" s="377">
        <v>312355.78356934764</v>
      </c>
    </row>
    <row r="14" spans="1:47" x14ac:dyDescent="0.25">
      <c r="A14" s="374">
        <v>4.3099999999999996</v>
      </c>
      <c r="B14" s="375" t="s">
        <v>467</v>
      </c>
      <c r="C14" s="375" t="s">
        <v>335</v>
      </c>
      <c r="D14" s="375" t="s">
        <v>103</v>
      </c>
      <c r="E14" s="375" t="s">
        <v>263</v>
      </c>
      <c r="F14" s="376" t="s">
        <v>336</v>
      </c>
      <c r="G14" s="375"/>
      <c r="H14" s="375"/>
      <c r="I14" s="375"/>
      <c r="J14" s="375"/>
      <c r="K14" s="377"/>
      <c r="L14" s="377"/>
      <c r="M14" s="377"/>
      <c r="N14" s="377"/>
      <c r="O14" s="377"/>
      <c r="P14" s="377">
        <v>22.274008550799437</v>
      </c>
      <c r="Q14" s="377">
        <v>37.345406291089162</v>
      </c>
      <c r="R14" s="377">
        <v>56.612695779641619</v>
      </c>
      <c r="S14" s="377">
        <v>80.741533144408535</v>
      </c>
      <c r="T14" s="377">
        <v>110.73523101356193</v>
      </c>
      <c r="U14" s="377">
        <v>148.1514886298844</v>
      </c>
      <c r="V14" s="377">
        <v>194.66286080462558</v>
      </c>
      <c r="W14" s="377">
        <v>252.42093622421157</v>
      </c>
      <c r="X14" s="377">
        <v>324.03097454259063</v>
      </c>
      <c r="Y14" s="377">
        <v>412.79503099421891</v>
      </c>
      <c r="Z14" s="377">
        <v>522.85789951302797</v>
      </c>
      <c r="AA14" s="377">
        <v>659.10502746835891</v>
      </c>
      <c r="AB14" s="377">
        <v>827.68320457164475</v>
      </c>
      <c r="AC14" s="377">
        <v>1036.1545266191924</v>
      </c>
      <c r="AD14" s="377">
        <v>1293.4281244181641</v>
      </c>
      <c r="AE14" s="377">
        <v>1610.6413409403422</v>
      </c>
      <c r="AF14" s="377">
        <v>2001.04286911701</v>
      </c>
      <c r="AG14" s="377">
        <v>2480.5374523600799</v>
      </c>
      <c r="AH14" s="377">
        <v>3067.7258835178764</v>
      </c>
      <c r="AI14" s="377">
        <v>3784.5791863345439</v>
      </c>
      <c r="AJ14" s="377">
        <v>4656.0719402559116</v>
      </c>
      <c r="AK14" s="377">
        <v>5710.5020647488464</v>
      </c>
      <c r="AL14" s="377">
        <v>6978.7776961021045</v>
      </c>
      <c r="AM14" s="377">
        <v>8493.4627926298926</v>
      </c>
      <c r="AN14" s="377">
        <v>10287.189248408931</v>
      </c>
      <c r="AO14" s="377">
        <v>12390.130452051708</v>
      </c>
      <c r="AP14" s="377">
        <v>14826.518559549982</v>
      </c>
      <c r="AQ14" s="377">
        <v>17613.28106295603</v>
      </c>
      <c r="AR14" s="377">
        <v>20754.187682629465</v>
      </c>
      <c r="AS14" s="377">
        <v>24238.867996018085</v>
      </c>
      <c r="AT14" s="377">
        <v>28043.9292983798</v>
      </c>
      <c r="AU14" s="377">
        <v>31035.867143173295</v>
      </c>
    </row>
    <row r="15" spans="1:47" x14ac:dyDescent="0.25">
      <c r="A15" s="374">
        <v>4.3099999999999996</v>
      </c>
      <c r="B15" s="375" t="s">
        <v>467</v>
      </c>
      <c r="C15" s="375" t="s">
        <v>335</v>
      </c>
      <c r="D15" s="375" t="s">
        <v>101</v>
      </c>
      <c r="E15" s="375" t="s">
        <v>263</v>
      </c>
      <c r="F15" s="376" t="s">
        <v>336</v>
      </c>
      <c r="G15" s="375"/>
      <c r="H15" s="375"/>
      <c r="I15" s="375"/>
      <c r="J15" s="375"/>
      <c r="K15" s="377"/>
      <c r="L15" s="377"/>
      <c r="M15" s="377"/>
      <c r="N15" s="377"/>
      <c r="O15" s="377"/>
      <c r="P15" s="377">
        <v>10.842892404329691</v>
      </c>
      <c r="Q15" s="377">
        <v>16.609413052151748</v>
      </c>
      <c r="R15" s="377">
        <v>23.132806671437812</v>
      </c>
      <c r="S15" s="377">
        <v>30.580823064754107</v>
      </c>
      <c r="T15" s="377">
        <v>38.903021020196697</v>
      </c>
      <c r="U15" s="377">
        <v>48.155810800668235</v>
      </c>
      <c r="V15" s="377">
        <v>58.459869079038242</v>
      </c>
      <c r="W15" s="377">
        <v>69.974456107514158</v>
      </c>
      <c r="X15" s="377">
        <v>82.751641130085673</v>
      </c>
      <c r="Y15" s="377">
        <v>97.02796776768426</v>
      </c>
      <c r="Z15" s="377">
        <v>112.85921881452998</v>
      </c>
      <c r="AA15" s="377">
        <v>130.52846878782194</v>
      </c>
      <c r="AB15" s="377">
        <v>150.20338306936119</v>
      </c>
      <c r="AC15" s="377">
        <v>172.17554246344503</v>
      </c>
      <c r="AD15" s="377">
        <v>196.66391907743727</v>
      </c>
      <c r="AE15" s="377">
        <v>224.01157043338273</v>
      </c>
      <c r="AF15" s="377">
        <v>254.56162292294167</v>
      </c>
      <c r="AG15" s="377">
        <v>288.70866298913478</v>
      </c>
      <c r="AH15" s="377">
        <v>326.8559380840353</v>
      </c>
      <c r="AI15" s="377">
        <v>369.56516160623528</v>
      </c>
      <c r="AJ15" s="377">
        <v>417.41550491371328</v>
      </c>
      <c r="AK15" s="377">
        <v>471.04624685097008</v>
      </c>
      <c r="AL15" s="377">
        <v>531.31527237020236</v>
      </c>
      <c r="AM15" s="377">
        <v>598.93143849937803</v>
      </c>
      <c r="AN15" s="377">
        <v>675.04910092313582</v>
      </c>
      <c r="AO15" s="377">
        <v>760.68244640344858</v>
      </c>
      <c r="AP15" s="377">
        <v>857.14241049528744</v>
      </c>
      <c r="AQ15" s="377">
        <v>965.99402899367408</v>
      </c>
      <c r="AR15" s="377">
        <v>1088.9415194487879</v>
      </c>
      <c r="AS15" s="377">
        <v>1228.0302983408062</v>
      </c>
      <c r="AT15" s="377">
        <v>1385.4812993539615</v>
      </c>
      <c r="AU15" s="377">
        <v>1563.8934899106164</v>
      </c>
    </row>
    <row r="16" spans="1:47" x14ac:dyDescent="0.25">
      <c r="A16" s="374">
        <v>4.3099999999999996</v>
      </c>
      <c r="B16" s="375" t="s">
        <v>467</v>
      </c>
      <c r="C16" s="375" t="s">
        <v>335</v>
      </c>
      <c r="D16" s="375" t="s">
        <v>114</v>
      </c>
      <c r="E16" s="375" t="s">
        <v>263</v>
      </c>
      <c r="F16" s="376" t="s">
        <v>336</v>
      </c>
      <c r="G16" s="375"/>
      <c r="H16" s="375"/>
      <c r="I16" s="375"/>
      <c r="J16" s="375"/>
      <c r="K16" s="377"/>
      <c r="L16" s="377"/>
      <c r="M16" s="377"/>
      <c r="N16" s="377"/>
      <c r="O16" s="377"/>
      <c r="P16" s="377">
        <v>10.726120554623028</v>
      </c>
      <c r="Q16" s="377">
        <v>16.492638471964078</v>
      </c>
      <c r="R16" s="377">
        <v>23.016029355297231</v>
      </c>
      <c r="S16" s="377">
        <v>30.464043007177747</v>
      </c>
      <c r="T16" s="377">
        <v>38.722219713402922</v>
      </c>
      <c r="U16" s="377">
        <v>48.026397578837738</v>
      </c>
      <c r="V16" s="377">
        <v>58.317825434367357</v>
      </c>
      <c r="W16" s="377">
        <v>69.768391197078131</v>
      </c>
      <c r="X16" s="377">
        <v>82.596964288032055</v>
      </c>
      <c r="Y16" s="377">
        <v>627.80926964877835</v>
      </c>
      <c r="Z16" s="377">
        <v>1173.691908752897</v>
      </c>
      <c r="AA16" s="377">
        <v>1722.2971374382053</v>
      </c>
      <c r="AB16" s="377">
        <v>2272.9594212635757</v>
      </c>
      <c r="AC16" s="377">
        <v>2820.9189501958967</v>
      </c>
      <c r="AD16" s="377">
        <v>3370.4460871799197</v>
      </c>
      <c r="AE16" s="377">
        <v>3922.832498900279</v>
      </c>
      <c r="AF16" s="377">
        <v>4476.3572932463376</v>
      </c>
      <c r="AG16" s="377">
        <v>5033.4790751633909</v>
      </c>
      <c r="AH16" s="377">
        <v>5592.6524829408991</v>
      </c>
      <c r="AI16" s="377">
        <v>6158.4392299774427</v>
      </c>
      <c r="AJ16" s="377">
        <v>6730.4184876309919</v>
      </c>
      <c r="AK16" s="377">
        <v>7310.2809255834291</v>
      </c>
      <c r="AL16" s="377">
        <v>7890.7176286098584</v>
      </c>
      <c r="AM16" s="377">
        <v>8480.65564475272</v>
      </c>
      <c r="AN16" s="377">
        <v>9080.1465480218412</v>
      </c>
      <c r="AO16" s="377">
        <v>9694.1918975142962</v>
      </c>
      <c r="AP16" s="377">
        <v>10322.269428962125</v>
      </c>
      <c r="AQ16" s="377">
        <v>10952.944178160344</v>
      </c>
      <c r="AR16" s="377">
        <v>11598.804953319428</v>
      </c>
      <c r="AS16" s="377">
        <v>12264.948561756946</v>
      </c>
      <c r="AT16" s="377">
        <v>12953.762737334198</v>
      </c>
      <c r="AU16" s="377">
        <v>13666.833819808649</v>
      </c>
    </row>
    <row r="17" spans="1:47" x14ac:dyDescent="0.25">
      <c r="A17" s="374">
        <v>4.3099999999999996</v>
      </c>
      <c r="B17" s="375" t="s">
        <v>467</v>
      </c>
      <c r="C17" s="375" t="s">
        <v>335</v>
      </c>
      <c r="D17" s="375" t="s">
        <v>381</v>
      </c>
      <c r="E17" s="375" t="s">
        <v>263</v>
      </c>
      <c r="F17" s="376" t="s">
        <v>336</v>
      </c>
      <c r="G17" s="375"/>
      <c r="H17" s="375"/>
      <c r="I17" s="375"/>
      <c r="J17" s="375"/>
      <c r="K17" s="377"/>
      <c r="L17" s="377"/>
      <c r="M17" s="377"/>
      <c r="N17" s="377"/>
      <c r="O17" s="377"/>
      <c r="P17" s="377">
        <v>17.031560000000002</v>
      </c>
      <c r="Q17" s="377">
        <v>28.136019999999998</v>
      </c>
      <c r="R17" s="377">
        <v>42.115609999999997</v>
      </c>
      <c r="S17" s="377">
        <v>59.667699999999996</v>
      </c>
      <c r="T17" s="377">
        <v>81.493030000000005</v>
      </c>
      <c r="U17" s="377">
        <v>108.80854000000001</v>
      </c>
      <c r="V17" s="377"/>
      <c r="W17" s="377"/>
      <c r="X17" s="377"/>
      <c r="Y17" s="377"/>
      <c r="Z17" s="377"/>
      <c r="AA17" s="377"/>
      <c r="AB17" s="377"/>
      <c r="AC17" s="377"/>
      <c r="AD17" s="377"/>
      <c r="AE17" s="377"/>
      <c r="AF17" s="377"/>
      <c r="AG17" s="377"/>
      <c r="AH17" s="377"/>
      <c r="AI17" s="377"/>
      <c r="AJ17" s="377"/>
      <c r="AK17" s="377"/>
      <c r="AL17" s="377"/>
      <c r="AM17" s="377"/>
      <c r="AN17" s="377"/>
      <c r="AO17" s="377"/>
      <c r="AP17" s="377"/>
      <c r="AQ17" s="377"/>
      <c r="AR17" s="377"/>
      <c r="AS17" s="377"/>
      <c r="AT17" s="377"/>
      <c r="AU17" s="377"/>
    </row>
    <row r="18" spans="1:47" x14ac:dyDescent="0.25">
      <c r="A18" s="374">
        <v>4.29</v>
      </c>
      <c r="B18" s="375" t="s">
        <v>468</v>
      </c>
      <c r="C18" s="375" t="s">
        <v>335</v>
      </c>
      <c r="D18" s="375" t="s">
        <v>115</v>
      </c>
      <c r="E18" s="375" t="s">
        <v>465</v>
      </c>
      <c r="F18" s="376" t="s">
        <v>336</v>
      </c>
      <c r="G18" s="377">
        <v>340782.53908017999</v>
      </c>
      <c r="H18" s="377">
        <v>274038.01409209013</v>
      </c>
      <c r="I18" s="377">
        <v>192141.4051735831</v>
      </c>
      <c r="J18" s="377">
        <v>186768.48831374079</v>
      </c>
      <c r="K18" s="377">
        <v>203819.41860706359</v>
      </c>
      <c r="L18" s="377">
        <v>194984.37683199139</v>
      </c>
      <c r="M18" s="377">
        <v>282450.79364360234</v>
      </c>
      <c r="N18" s="377">
        <v>269502.60165458999</v>
      </c>
      <c r="O18" s="377">
        <v>265345.48610859003</v>
      </c>
      <c r="P18" s="377">
        <v>172095.73546948153</v>
      </c>
      <c r="Q18" s="377">
        <v>123392.03984281006</v>
      </c>
      <c r="R18" s="377">
        <v>87804.219729135948</v>
      </c>
      <c r="S18" s="377">
        <v>73695.394482971475</v>
      </c>
      <c r="T18" s="377">
        <v>68796.246444285003</v>
      </c>
      <c r="U18" s="377">
        <v>50670.770479364815</v>
      </c>
      <c r="V18" s="377">
        <v>44330.331218643201</v>
      </c>
      <c r="W18" s="377">
        <v>33794.965207246598</v>
      </c>
      <c r="X18" s="377">
        <v>31275.78121717503</v>
      </c>
      <c r="Y18" s="377">
        <v>35370.071345302014</v>
      </c>
      <c r="Z18" s="377">
        <v>32759.646018676329</v>
      </c>
      <c r="AA18" s="377">
        <v>33512.964850690412</v>
      </c>
      <c r="AB18" s="377">
        <v>28292.548123940633</v>
      </c>
      <c r="AC18" s="377">
        <v>29643.007854667099</v>
      </c>
      <c r="AD18" s="377">
        <v>30576.271801927134</v>
      </c>
      <c r="AE18" s="377">
        <v>32766.244850844399</v>
      </c>
      <c r="AF18" s="377">
        <v>31146.403639337674</v>
      </c>
      <c r="AG18" s="377">
        <v>32684.551388410458</v>
      </c>
      <c r="AH18" s="377">
        <v>34587.838825467144</v>
      </c>
      <c r="AI18" s="377">
        <v>36637.574861213216</v>
      </c>
      <c r="AJ18" s="377">
        <v>38409.741205589075</v>
      </c>
      <c r="AK18" s="377">
        <v>38496.422849431576</v>
      </c>
      <c r="AL18" s="377">
        <v>39863.299543826637</v>
      </c>
      <c r="AM18" s="377">
        <v>41404.691934773218</v>
      </c>
      <c r="AN18" s="377">
        <v>44793.382188230193</v>
      </c>
      <c r="AO18" s="377">
        <v>45798.48217350569</v>
      </c>
      <c r="AP18" s="377">
        <v>46391.251747469367</v>
      </c>
      <c r="AQ18" s="377">
        <v>49926.185163807037</v>
      </c>
      <c r="AR18" s="377">
        <v>50408.407482550771</v>
      </c>
      <c r="AS18" s="377">
        <v>52837.241804173915</v>
      </c>
      <c r="AT18" s="377">
        <v>53077.463915260538</v>
      </c>
      <c r="AU18" s="377">
        <v>52369.68318133671</v>
      </c>
    </row>
    <row r="19" spans="1:47" x14ac:dyDescent="0.25">
      <c r="A19" s="374">
        <v>4.29</v>
      </c>
      <c r="B19" s="375" t="s">
        <v>468</v>
      </c>
      <c r="C19" s="375" t="s">
        <v>335</v>
      </c>
      <c r="D19" s="375" t="s">
        <v>114</v>
      </c>
      <c r="E19" s="375" t="s">
        <v>465</v>
      </c>
      <c r="F19" s="376" t="s">
        <v>336</v>
      </c>
      <c r="G19" s="377">
        <v>340782.53908017999</v>
      </c>
      <c r="H19" s="377">
        <v>274038.01409209013</v>
      </c>
      <c r="I19" s="377">
        <v>192141.4051735831</v>
      </c>
      <c r="J19" s="377">
        <v>186768.48831374079</v>
      </c>
      <c r="K19" s="377">
        <v>203819.41860706359</v>
      </c>
      <c r="L19" s="377">
        <v>194984.37683199139</v>
      </c>
      <c r="M19" s="377">
        <v>282450.79364360234</v>
      </c>
      <c r="N19" s="377">
        <v>269502.60165458999</v>
      </c>
      <c r="O19" s="377">
        <v>265345.48610859003</v>
      </c>
      <c r="P19" s="377">
        <v>216101.32341741645</v>
      </c>
      <c r="Q19" s="377">
        <v>210574.97519140982</v>
      </c>
      <c r="R19" s="377">
        <v>211001.35641553995</v>
      </c>
      <c r="S19" s="377">
        <v>178577.04616470489</v>
      </c>
      <c r="T19" s="377">
        <v>191111.43866435415</v>
      </c>
      <c r="U19" s="377">
        <v>181969.6993820467</v>
      </c>
      <c r="V19" s="377">
        <v>160715.57268735592</v>
      </c>
      <c r="W19" s="377">
        <v>161073.00967988159</v>
      </c>
      <c r="X19" s="377">
        <v>157871.12646161974</v>
      </c>
      <c r="Y19" s="377">
        <v>166935.10594222631</v>
      </c>
      <c r="Z19" s="377">
        <v>131341.23087195493</v>
      </c>
      <c r="AA19" s="377">
        <v>109005.02076885795</v>
      </c>
      <c r="AB19" s="377">
        <v>103715.64985521523</v>
      </c>
      <c r="AC19" s="377">
        <v>117565.98914464287</v>
      </c>
      <c r="AD19" s="377">
        <v>115527.65826403067</v>
      </c>
      <c r="AE19" s="377">
        <v>111893.09468557191</v>
      </c>
      <c r="AF19" s="377">
        <v>96050.214921569321</v>
      </c>
      <c r="AG19" s="377">
        <v>83939.308781245403</v>
      </c>
      <c r="AH19" s="377">
        <v>83232.017611003132</v>
      </c>
      <c r="AI19" s="377">
        <v>74972.465645636476</v>
      </c>
      <c r="AJ19" s="377">
        <v>71823.434732269845</v>
      </c>
      <c r="AK19" s="377">
        <v>75140.529935269835</v>
      </c>
      <c r="AL19" s="377">
        <v>76538.203642903187</v>
      </c>
      <c r="AM19" s="377">
        <v>81534.073541536549</v>
      </c>
      <c r="AN19" s="377">
        <v>87342.08238716991</v>
      </c>
      <c r="AO19" s="377">
        <v>93088.209177169862</v>
      </c>
      <c r="AP19" s="377">
        <v>100863.93487180321</v>
      </c>
      <c r="AQ19" s="377">
        <v>106462.3668304366</v>
      </c>
      <c r="AR19" s="377">
        <v>115661.92903343661</v>
      </c>
      <c r="AS19" s="377">
        <v>123862.37674906992</v>
      </c>
      <c r="AT19" s="377">
        <v>126864.81211170327</v>
      </c>
      <c r="AU19" s="377">
        <v>132537.28268233663</v>
      </c>
    </row>
    <row r="20" spans="1:47" x14ac:dyDescent="0.25">
      <c r="A20" s="374">
        <v>4.29</v>
      </c>
      <c r="B20" s="375" t="s">
        <v>468</v>
      </c>
      <c r="C20" s="375" t="s">
        <v>335</v>
      </c>
      <c r="D20" s="375" t="s">
        <v>103</v>
      </c>
      <c r="E20" s="375" t="s">
        <v>465</v>
      </c>
      <c r="F20" s="376" t="s">
        <v>336</v>
      </c>
      <c r="G20" s="377">
        <v>340782.53908017999</v>
      </c>
      <c r="H20" s="377">
        <v>274038.01409209013</v>
      </c>
      <c r="I20" s="377">
        <v>192141.4051735831</v>
      </c>
      <c r="J20" s="377">
        <v>186768.48831374079</v>
      </c>
      <c r="K20" s="377">
        <v>203819.41860706359</v>
      </c>
      <c r="L20" s="377">
        <v>194984.37683199139</v>
      </c>
      <c r="M20" s="377">
        <v>282450.79364360234</v>
      </c>
      <c r="N20" s="377">
        <v>269502.60165458999</v>
      </c>
      <c r="O20" s="377">
        <v>265345.48610859003</v>
      </c>
      <c r="P20" s="377">
        <v>169552.57213321311</v>
      </c>
      <c r="Q20" s="377">
        <v>120682.71713585235</v>
      </c>
      <c r="R20" s="377">
        <v>102755.86851599489</v>
      </c>
      <c r="S20" s="377">
        <v>78725.60217045265</v>
      </c>
      <c r="T20" s="377">
        <v>73187.653209193581</v>
      </c>
      <c r="U20" s="377">
        <v>67520.786165468933</v>
      </c>
      <c r="V20" s="377">
        <v>53299.113562451355</v>
      </c>
      <c r="W20" s="377">
        <v>40023.441074749608</v>
      </c>
      <c r="X20" s="377">
        <v>35778.085332184739</v>
      </c>
      <c r="Y20" s="377">
        <v>36288.759444628915</v>
      </c>
      <c r="Z20" s="377">
        <v>30347.622918222885</v>
      </c>
      <c r="AA20" s="377">
        <v>31665.722978204383</v>
      </c>
      <c r="AB20" s="377">
        <v>30926.523884716873</v>
      </c>
      <c r="AC20" s="377">
        <v>30371.709555352885</v>
      </c>
      <c r="AD20" s="377">
        <v>29462.029401821994</v>
      </c>
      <c r="AE20" s="377">
        <v>29756.861571645106</v>
      </c>
      <c r="AF20" s="377">
        <v>29958.908403243287</v>
      </c>
      <c r="AG20" s="377">
        <v>29653.856701215893</v>
      </c>
      <c r="AH20" s="377">
        <v>28068.357443143854</v>
      </c>
      <c r="AI20" s="377">
        <v>26950.931059677256</v>
      </c>
      <c r="AJ20" s="377">
        <v>27405.973249577302</v>
      </c>
      <c r="AK20" s="377">
        <v>27930.319512110706</v>
      </c>
      <c r="AL20" s="377">
        <v>28298.66297464411</v>
      </c>
      <c r="AM20" s="377">
        <v>28756.676386544157</v>
      </c>
      <c r="AN20" s="377">
        <v>27800.726987077553</v>
      </c>
      <c r="AO20" s="377">
        <v>28367.757310610956</v>
      </c>
      <c r="AP20" s="377">
        <v>29003.941443511005</v>
      </c>
      <c r="AQ20" s="377">
        <v>29623.796019777707</v>
      </c>
      <c r="AR20" s="377">
        <v>29758.392526340751</v>
      </c>
      <c r="AS20" s="377">
        <v>28267.714304865869</v>
      </c>
      <c r="AT20" s="377">
        <v>26698.483475390989</v>
      </c>
      <c r="AU20" s="377">
        <v>25074.477295916109</v>
      </c>
    </row>
    <row r="21" spans="1:47" x14ac:dyDescent="0.25">
      <c r="A21" s="374">
        <v>4.29</v>
      </c>
      <c r="B21" s="375" t="s">
        <v>468</v>
      </c>
      <c r="C21" s="375" t="s">
        <v>335</v>
      </c>
      <c r="D21" s="375" t="s">
        <v>101</v>
      </c>
      <c r="E21" s="375" t="s">
        <v>465</v>
      </c>
      <c r="F21" s="376" t="s">
        <v>336</v>
      </c>
      <c r="G21" s="377">
        <v>340782.53908017999</v>
      </c>
      <c r="H21" s="377">
        <v>274038.01409209013</v>
      </c>
      <c r="I21" s="377">
        <v>192141.4051735831</v>
      </c>
      <c r="J21" s="377">
        <v>186768.48831374079</v>
      </c>
      <c r="K21" s="377">
        <v>203819.41860706359</v>
      </c>
      <c r="L21" s="377">
        <v>194984.37683199139</v>
      </c>
      <c r="M21" s="377">
        <v>282450.79364360234</v>
      </c>
      <c r="N21" s="377">
        <v>269502.60165458999</v>
      </c>
      <c r="O21" s="377">
        <v>265345.48610859003</v>
      </c>
      <c r="P21" s="377">
        <v>225677.26377371637</v>
      </c>
      <c r="Q21" s="377">
        <v>210210.66609644229</v>
      </c>
      <c r="R21" s="377">
        <v>169926.51392560484</v>
      </c>
      <c r="S21" s="377">
        <v>156606.11556927921</v>
      </c>
      <c r="T21" s="377">
        <v>139020.55791986847</v>
      </c>
      <c r="U21" s="377">
        <v>156733.06590854801</v>
      </c>
      <c r="V21" s="377">
        <v>154520.80548991793</v>
      </c>
      <c r="W21" s="377">
        <v>144267.1801824829</v>
      </c>
      <c r="X21" s="377">
        <v>160186.80768991803</v>
      </c>
      <c r="Y21" s="377">
        <v>178632.33703672886</v>
      </c>
      <c r="Z21" s="377">
        <v>165910.57315032283</v>
      </c>
      <c r="AA21" s="377">
        <v>165677.63276103762</v>
      </c>
      <c r="AB21" s="377">
        <v>164351.45299855011</v>
      </c>
      <c r="AC21" s="377">
        <v>147288.58718418612</v>
      </c>
      <c r="AD21" s="377">
        <v>140822.80019538855</v>
      </c>
      <c r="AE21" s="377">
        <v>134226.20554757831</v>
      </c>
      <c r="AF21" s="377">
        <v>126184.98200190978</v>
      </c>
      <c r="AG21" s="377">
        <v>116435.74077661568</v>
      </c>
      <c r="AH21" s="377">
        <v>116751.34632827695</v>
      </c>
      <c r="AI21" s="377">
        <v>120706.02025591032</v>
      </c>
      <c r="AJ21" s="377">
        <v>121040.02075054367</v>
      </c>
      <c r="AK21" s="377">
        <v>122657.626352177</v>
      </c>
      <c r="AL21" s="377">
        <v>127350.84604581035</v>
      </c>
      <c r="AM21" s="377">
        <v>134810.17195644369</v>
      </c>
      <c r="AN21" s="377">
        <v>138759.07670607706</v>
      </c>
      <c r="AO21" s="377">
        <v>148164.8368757104</v>
      </c>
      <c r="AP21" s="377">
        <v>155707.50314334373</v>
      </c>
      <c r="AQ21" s="377">
        <v>158156.78209297711</v>
      </c>
      <c r="AR21" s="377">
        <v>164839.54504661047</v>
      </c>
      <c r="AS21" s="377">
        <v>169802.59048624383</v>
      </c>
      <c r="AT21" s="377">
        <v>168310.14375787717</v>
      </c>
      <c r="AU21" s="377">
        <v>172360.58669851051</v>
      </c>
    </row>
    <row r="22" spans="1:47" x14ac:dyDescent="0.25">
      <c r="A22" s="374">
        <v>4.29</v>
      </c>
      <c r="B22" s="375" t="s">
        <v>468</v>
      </c>
      <c r="C22" s="375" t="s">
        <v>335</v>
      </c>
      <c r="D22" s="375" t="s">
        <v>381</v>
      </c>
      <c r="E22" s="375" t="s">
        <v>465</v>
      </c>
      <c r="F22" s="376" t="s">
        <v>336</v>
      </c>
      <c r="G22" s="377">
        <v>340782.53908017999</v>
      </c>
      <c r="H22" s="377">
        <v>274038.01409209013</v>
      </c>
      <c r="I22" s="377">
        <v>192141.4051735831</v>
      </c>
      <c r="J22" s="377">
        <v>186768.48831374079</v>
      </c>
      <c r="K22" s="377">
        <v>203819.41860706359</v>
      </c>
      <c r="L22" s="377">
        <v>194984.37683199139</v>
      </c>
      <c r="M22" s="377">
        <v>282450.79364360234</v>
      </c>
      <c r="N22" s="377">
        <v>269502.60165458999</v>
      </c>
      <c r="O22" s="377">
        <v>265345.48610859003</v>
      </c>
      <c r="P22" s="377">
        <v>192510.99137781319</v>
      </c>
      <c r="Q22" s="377">
        <v>153175.1269812996</v>
      </c>
      <c r="R22" s="377">
        <v>141185.07320883611</v>
      </c>
      <c r="S22" s="377">
        <v>121464.47257137399</v>
      </c>
      <c r="T22" s="377">
        <v>121734.7349842418</v>
      </c>
      <c r="U22" s="377">
        <v>110249.99393361277</v>
      </c>
      <c r="V22" s="377"/>
      <c r="W22" s="377"/>
      <c r="X22" s="377"/>
      <c r="Y22" s="377"/>
      <c r="Z22" s="377"/>
      <c r="AA22" s="377"/>
      <c r="AB22" s="377"/>
      <c r="AC22" s="377"/>
      <c r="AD22" s="377"/>
      <c r="AE22" s="377"/>
      <c r="AF22" s="377"/>
      <c r="AG22" s="377"/>
      <c r="AH22" s="377"/>
      <c r="AI22" s="377"/>
      <c r="AJ22" s="377"/>
      <c r="AK22" s="377"/>
      <c r="AL22" s="377"/>
      <c r="AM22" s="377"/>
      <c r="AN22" s="377"/>
      <c r="AO22" s="377"/>
      <c r="AP22" s="377"/>
      <c r="AQ22" s="377"/>
      <c r="AR22" s="377"/>
      <c r="AS22" s="377"/>
      <c r="AT22" s="377"/>
      <c r="AU22" s="377"/>
    </row>
    <row r="23" spans="1:47" x14ac:dyDescent="0.25">
      <c r="A23" s="374"/>
      <c r="B23" s="375" t="s">
        <v>469</v>
      </c>
      <c r="C23" s="375" t="s">
        <v>335</v>
      </c>
      <c r="D23" s="375" t="s">
        <v>115</v>
      </c>
      <c r="E23" s="375" t="s">
        <v>465</v>
      </c>
      <c r="F23" s="376" t="s">
        <v>336</v>
      </c>
      <c r="G23" s="377">
        <v>13986.017568249994</v>
      </c>
      <c r="H23" s="377">
        <v>9723.0128250000053</v>
      </c>
      <c r="I23" s="377">
        <v>7654.3476177500033</v>
      </c>
      <c r="J23" s="377">
        <v>7597.4642419999964</v>
      </c>
      <c r="K23" s="377">
        <v>6790.921307999999</v>
      </c>
      <c r="L23" s="377">
        <v>6982.895867109055</v>
      </c>
      <c r="M23" s="377">
        <v>6671.6365366000009</v>
      </c>
      <c r="N23" s="377">
        <v>2568.4967059100009</v>
      </c>
      <c r="O23" s="377">
        <v>8844.6030894001124</v>
      </c>
      <c r="P23" s="377">
        <v>5859.3267613402004</v>
      </c>
      <c r="Q23" s="377">
        <v>5652.4467553121431</v>
      </c>
      <c r="R23" s="377">
        <v>5491.9806335003814</v>
      </c>
      <c r="S23" s="377">
        <v>5418.0045503025685</v>
      </c>
      <c r="T23" s="377">
        <v>5390.6670014174933</v>
      </c>
      <c r="U23" s="377">
        <v>5306.2629750447231</v>
      </c>
      <c r="V23" s="377">
        <v>5250.5925112702898</v>
      </c>
      <c r="W23" s="377">
        <v>5160.9643531374677</v>
      </c>
      <c r="X23" s="377">
        <v>5074.6648859486086</v>
      </c>
      <c r="Y23" s="377">
        <v>5003.0694616387191</v>
      </c>
      <c r="Z23" s="377">
        <v>4927.6190812227105</v>
      </c>
      <c r="AA23" s="377">
        <v>4863.888345853813</v>
      </c>
      <c r="AB23" s="377">
        <v>4789.7601076805659</v>
      </c>
      <c r="AC23" s="377">
        <v>4736.2605363663306</v>
      </c>
      <c r="AD23" s="377">
        <v>4680.405403236864</v>
      </c>
      <c r="AE23" s="377">
        <v>4633.4516010810457</v>
      </c>
      <c r="AF23" s="377">
        <v>4564.7267643391187</v>
      </c>
      <c r="AG23" s="377">
        <v>4533.9848252643496</v>
      </c>
      <c r="AH23" s="377">
        <v>4499.6702369336899</v>
      </c>
      <c r="AI23" s="377">
        <v>4464.139107471904</v>
      </c>
      <c r="AJ23" s="377">
        <v>4412.017836941819</v>
      </c>
      <c r="AK23" s="377">
        <v>4366.9042466846367</v>
      </c>
      <c r="AL23" s="377">
        <v>4336.2716962365985</v>
      </c>
      <c r="AM23" s="377">
        <v>4310.7298705574649</v>
      </c>
      <c r="AN23" s="377">
        <v>4312.7243647062187</v>
      </c>
      <c r="AO23" s="377">
        <v>4307.543877295835</v>
      </c>
      <c r="AP23" s="377">
        <v>4299.7244179655454</v>
      </c>
      <c r="AQ23" s="377">
        <v>4289.4343455837825</v>
      </c>
      <c r="AR23" s="377">
        <v>4254.4452147409456</v>
      </c>
      <c r="AS23" s="377">
        <v>4215.9260770225374</v>
      </c>
      <c r="AT23" s="377">
        <v>4157.7886303736232</v>
      </c>
      <c r="AU23" s="377">
        <v>4079.7321150203252</v>
      </c>
    </row>
    <row r="24" spans="1:47" x14ac:dyDescent="0.25">
      <c r="A24" s="374"/>
      <c r="B24" s="375" t="s">
        <v>469</v>
      </c>
      <c r="C24" s="375" t="s">
        <v>335</v>
      </c>
      <c r="D24" s="375" t="s">
        <v>114</v>
      </c>
      <c r="E24" s="375" t="s">
        <v>465</v>
      </c>
      <c r="F24" s="376" t="s">
        <v>336</v>
      </c>
      <c r="G24" s="377">
        <v>13986.017568249994</v>
      </c>
      <c r="H24" s="377">
        <v>9723.0128250000053</v>
      </c>
      <c r="I24" s="377">
        <v>7654.3476177500033</v>
      </c>
      <c r="J24" s="377">
        <v>7597.4642419999964</v>
      </c>
      <c r="K24" s="377">
        <v>6790.921307999999</v>
      </c>
      <c r="L24" s="377">
        <v>6982.895867109055</v>
      </c>
      <c r="M24" s="377">
        <v>6671.6365366000009</v>
      </c>
      <c r="N24" s="377">
        <v>2568.4967059100009</v>
      </c>
      <c r="O24" s="377">
        <v>8844.6030894001124</v>
      </c>
      <c r="P24" s="377">
        <v>5978.8271718279902</v>
      </c>
      <c r="Q24" s="377">
        <v>5963.9544570564694</v>
      </c>
      <c r="R24" s="377">
        <v>5880.0642265083379</v>
      </c>
      <c r="S24" s="377">
        <v>5760.5290496042808</v>
      </c>
      <c r="T24" s="377">
        <v>5782.7103269590934</v>
      </c>
      <c r="U24" s="377">
        <v>5775.7401266805846</v>
      </c>
      <c r="V24" s="377">
        <v>5685.5340440554683</v>
      </c>
      <c r="W24" s="377">
        <v>5657.5730101275094</v>
      </c>
      <c r="X24" s="377">
        <v>5608.0766472783107</v>
      </c>
      <c r="Y24" s="377">
        <v>5607.3981777037598</v>
      </c>
      <c r="Z24" s="377">
        <v>5445.687538690544</v>
      </c>
      <c r="AA24" s="377">
        <v>5300.9087817940417</v>
      </c>
      <c r="AB24" s="377">
        <v>5212.1804822725007</v>
      </c>
      <c r="AC24" s="377">
        <v>5264.409578788046</v>
      </c>
      <c r="AD24" s="377">
        <v>5215.9032697081493</v>
      </c>
      <c r="AE24" s="377">
        <v>5160.3321527803819</v>
      </c>
      <c r="AF24" s="377">
        <v>5061.7207531914482</v>
      </c>
      <c r="AG24" s="377">
        <v>4987.4788592908699</v>
      </c>
      <c r="AH24" s="377">
        <v>4925.6335235471397</v>
      </c>
      <c r="AI24" s="377">
        <v>4821.7854569125393</v>
      </c>
      <c r="AJ24" s="377">
        <v>4766.1212815642257</v>
      </c>
      <c r="AK24" s="377">
        <v>4733.9087651277678</v>
      </c>
      <c r="AL24" s="377">
        <v>4663.7002521671548</v>
      </c>
      <c r="AM24" s="377">
        <v>4637.0328416320663</v>
      </c>
      <c r="AN24" s="377">
        <v>4613.5196655769159</v>
      </c>
      <c r="AO24" s="377">
        <v>4558.778761122765</v>
      </c>
      <c r="AP24" s="377">
        <v>4545.0651700183944</v>
      </c>
      <c r="AQ24" s="377">
        <v>4502.192839913675</v>
      </c>
      <c r="AR24" s="377">
        <v>4490.1831432548879</v>
      </c>
      <c r="AS24" s="377">
        <v>4476.6707916101195</v>
      </c>
      <c r="AT24" s="377">
        <v>4441.3744047822202</v>
      </c>
      <c r="AU24" s="377">
        <v>4418.434768032721</v>
      </c>
    </row>
    <row r="25" spans="1:47" x14ac:dyDescent="0.25">
      <c r="A25" s="374"/>
      <c r="B25" s="375" t="s">
        <v>469</v>
      </c>
      <c r="C25" s="375" t="s">
        <v>335</v>
      </c>
      <c r="D25" s="375" t="s">
        <v>103</v>
      </c>
      <c r="E25" s="375" t="s">
        <v>465</v>
      </c>
      <c r="F25" s="376" t="s">
        <v>336</v>
      </c>
      <c r="G25" s="377">
        <v>13986.017568249994</v>
      </c>
      <c r="H25" s="377">
        <v>9723.0128250000053</v>
      </c>
      <c r="I25" s="377">
        <v>7654.3476177500033</v>
      </c>
      <c r="J25" s="377">
        <v>7597.4642419999964</v>
      </c>
      <c r="K25" s="377">
        <v>6790.921307999999</v>
      </c>
      <c r="L25" s="377">
        <v>6982.895867109055</v>
      </c>
      <c r="M25" s="377">
        <v>6671.6365366000009</v>
      </c>
      <c r="N25" s="377">
        <v>2568.4967059100009</v>
      </c>
      <c r="O25" s="377">
        <v>8844.6030894001124</v>
      </c>
      <c r="P25" s="377">
        <v>5761.3220136437212</v>
      </c>
      <c r="Q25" s="377">
        <v>5546.8260076541665</v>
      </c>
      <c r="R25" s="377">
        <v>5441.4284495755346</v>
      </c>
      <c r="S25" s="377">
        <v>5321.3043480091019</v>
      </c>
      <c r="T25" s="377">
        <v>5281.7343920723506</v>
      </c>
      <c r="U25" s="377">
        <v>5232.1863570770784</v>
      </c>
      <c r="V25" s="377">
        <v>5123.0787766614367</v>
      </c>
      <c r="W25" s="377">
        <v>5011.652784428531</v>
      </c>
      <c r="X25" s="377">
        <v>4903.9737873360673</v>
      </c>
      <c r="Y25" s="377">
        <v>4810.6040968080033</v>
      </c>
      <c r="Z25" s="377">
        <v>4701.8136892624125</v>
      </c>
      <c r="AA25" s="377">
        <v>4594.3646399441568</v>
      </c>
      <c r="AB25" s="377">
        <v>4490.4315409957153</v>
      </c>
      <c r="AC25" s="377">
        <v>4391.7308171852364</v>
      </c>
      <c r="AD25" s="377">
        <v>4294.9789236841789</v>
      </c>
      <c r="AE25" s="377">
        <v>4195.2421496399729</v>
      </c>
      <c r="AF25" s="377">
        <v>4092.0655936567664</v>
      </c>
      <c r="AG25" s="377">
        <v>4006.6000293557199</v>
      </c>
      <c r="AH25" s="377">
        <v>3905.1192233902766</v>
      </c>
      <c r="AI25" s="377">
        <v>3802.6661742011456</v>
      </c>
      <c r="AJ25" s="377">
        <v>3687.7275884334249</v>
      </c>
      <c r="AK25" s="377">
        <v>3571.2786254507951</v>
      </c>
      <c r="AL25" s="377">
        <v>3467.3839893056083</v>
      </c>
      <c r="AM25" s="377">
        <v>3356.7321634719574</v>
      </c>
      <c r="AN25" s="377">
        <v>3248.7830052434383</v>
      </c>
      <c r="AO25" s="377">
        <v>3142.8218967436255</v>
      </c>
      <c r="AP25" s="377">
        <v>3038.1880288521879</v>
      </c>
      <c r="AQ25" s="377">
        <v>2941.7612382865573</v>
      </c>
      <c r="AR25" s="377">
        <v>2844.1592083450487</v>
      </c>
      <c r="AS25" s="377">
        <v>2745.2612994910796</v>
      </c>
      <c r="AT25" s="377">
        <v>2646.8448993324432</v>
      </c>
      <c r="AU25" s="377">
        <v>2546.9841064717411</v>
      </c>
    </row>
    <row r="26" spans="1:47" x14ac:dyDescent="0.25">
      <c r="A26" s="374"/>
      <c r="B26" s="375" t="s">
        <v>469</v>
      </c>
      <c r="C26" s="375" t="s">
        <v>335</v>
      </c>
      <c r="D26" s="375" t="s">
        <v>101</v>
      </c>
      <c r="E26" s="375" t="s">
        <v>465</v>
      </c>
      <c r="F26" s="376" t="s">
        <v>336</v>
      </c>
      <c r="G26" s="377">
        <v>13986.017568249994</v>
      </c>
      <c r="H26" s="377">
        <v>9723.0128250000053</v>
      </c>
      <c r="I26" s="377">
        <v>7654.3476177500033</v>
      </c>
      <c r="J26" s="377">
        <v>7597.4642419999964</v>
      </c>
      <c r="K26" s="377">
        <v>6790.921307999999</v>
      </c>
      <c r="L26" s="377">
        <v>6982.895867109055</v>
      </c>
      <c r="M26" s="377">
        <v>6671.6365366000009</v>
      </c>
      <c r="N26" s="377">
        <v>2568.4967059100009</v>
      </c>
      <c r="O26" s="377">
        <v>8844.6030894001124</v>
      </c>
      <c r="P26" s="377">
        <v>5995.615731575941</v>
      </c>
      <c r="Q26" s="377">
        <v>5917.5715181571013</v>
      </c>
      <c r="R26" s="377">
        <v>5774.4192200136695</v>
      </c>
      <c r="S26" s="377">
        <v>5685.0401730471967</v>
      </c>
      <c r="T26" s="377">
        <v>5611.4154611611793</v>
      </c>
      <c r="U26" s="377">
        <v>5629.0062734200292</v>
      </c>
      <c r="V26" s="377">
        <v>5599.2566667752981</v>
      </c>
      <c r="W26" s="377">
        <v>5527.1323620917537</v>
      </c>
      <c r="X26" s="377">
        <v>5541.9652281903982</v>
      </c>
      <c r="Y26" s="377">
        <v>5575.9697335768924</v>
      </c>
      <c r="Z26" s="377">
        <v>5503.3565222695343</v>
      </c>
      <c r="AA26" s="377">
        <v>5458.6867946315324</v>
      </c>
      <c r="AB26" s="377">
        <v>5418.5256835593482</v>
      </c>
      <c r="AC26" s="377">
        <v>5336.9494221253071</v>
      </c>
      <c r="AD26" s="377">
        <v>5290.1534788026056</v>
      </c>
      <c r="AE26" s="377">
        <v>5214.9991045442021</v>
      </c>
      <c r="AF26" s="377">
        <v>5208.1314914707273</v>
      </c>
      <c r="AG26" s="377">
        <v>5131.7376146036768</v>
      </c>
      <c r="AH26" s="377">
        <v>5078.9781274705128</v>
      </c>
      <c r="AI26" s="377">
        <v>5034.7620410491763</v>
      </c>
      <c r="AJ26" s="377">
        <v>4977.1502959583313</v>
      </c>
      <c r="AK26" s="377">
        <v>4878.7152841140141</v>
      </c>
      <c r="AL26" s="377">
        <v>4832.1544945749993</v>
      </c>
      <c r="AM26" s="377">
        <v>4794.4300303768978</v>
      </c>
      <c r="AN26" s="377">
        <v>4739.2917912275434</v>
      </c>
      <c r="AO26" s="377">
        <v>4712.1261124137709</v>
      </c>
      <c r="AP26" s="377">
        <v>4663.9642476561103</v>
      </c>
      <c r="AQ26" s="377">
        <v>4604.9140615478764</v>
      </c>
      <c r="AR26" s="377">
        <v>4565.1238166176518</v>
      </c>
      <c r="AS26" s="377">
        <v>4518.8839895635401</v>
      </c>
      <c r="AT26" s="377">
        <v>4449.0108963519615</v>
      </c>
      <c r="AU26" s="377">
        <v>4402.271133189648</v>
      </c>
    </row>
    <row r="27" spans="1:47" x14ac:dyDescent="0.25">
      <c r="A27" s="374"/>
      <c r="B27" s="375" t="s">
        <v>469</v>
      </c>
      <c r="C27" s="375" t="s">
        <v>335</v>
      </c>
      <c r="D27" s="375" t="s">
        <v>381</v>
      </c>
      <c r="E27" s="375" t="s">
        <v>465</v>
      </c>
      <c r="F27" s="376" t="s">
        <v>336</v>
      </c>
      <c r="G27" s="377">
        <v>13986.017568249994</v>
      </c>
      <c r="H27" s="377">
        <v>9723.0128250000053</v>
      </c>
      <c r="I27" s="377">
        <v>7654.3476177500033</v>
      </c>
      <c r="J27" s="377">
        <v>7597.4642419999964</v>
      </c>
      <c r="K27" s="377">
        <v>6790.921307999999</v>
      </c>
      <c r="L27" s="377">
        <v>6982.895867109055</v>
      </c>
      <c r="M27" s="377">
        <v>6671.6365366000009</v>
      </c>
      <c r="N27" s="377">
        <v>2568.4967059100009</v>
      </c>
      <c r="O27" s="377">
        <v>8844.6030894001124</v>
      </c>
      <c r="P27" s="377">
        <v>5870.1727070519028</v>
      </c>
      <c r="Q27" s="377">
        <v>5771.7457326816129</v>
      </c>
      <c r="R27" s="377">
        <v>5695.4666286965057</v>
      </c>
      <c r="S27" s="377">
        <v>5575.9396425257582</v>
      </c>
      <c r="T27" s="377">
        <v>5565.2336106929915</v>
      </c>
      <c r="U27" s="377">
        <v>5472.9242754632605</v>
      </c>
      <c r="V27" s="377"/>
      <c r="W27" s="377"/>
      <c r="X27" s="377"/>
      <c r="Y27" s="377"/>
      <c r="Z27" s="377"/>
      <c r="AA27" s="377"/>
      <c r="AB27" s="377"/>
      <c r="AC27" s="377"/>
      <c r="AD27" s="377"/>
      <c r="AE27" s="377"/>
      <c r="AF27" s="377"/>
      <c r="AG27" s="377"/>
      <c r="AH27" s="377"/>
      <c r="AI27" s="377"/>
      <c r="AJ27" s="377"/>
      <c r="AK27" s="377"/>
      <c r="AL27" s="377"/>
      <c r="AM27" s="377"/>
      <c r="AN27" s="377"/>
      <c r="AO27" s="377"/>
      <c r="AP27" s="377"/>
      <c r="AQ27" s="377"/>
      <c r="AR27" s="377"/>
      <c r="AS27" s="377"/>
      <c r="AT27" s="377"/>
      <c r="AU27" s="377"/>
    </row>
    <row r="28" spans="1:47" x14ac:dyDescent="0.25">
      <c r="A28" s="374">
        <v>4.12</v>
      </c>
      <c r="B28" s="375" t="s">
        <v>262</v>
      </c>
      <c r="C28" s="375" t="s">
        <v>356</v>
      </c>
      <c r="D28" s="375" t="s">
        <v>115</v>
      </c>
      <c r="E28" s="375"/>
      <c r="F28" s="376" t="s">
        <v>336</v>
      </c>
      <c r="G28" s="377"/>
      <c r="H28" s="377"/>
      <c r="I28" s="377"/>
      <c r="J28" s="377"/>
      <c r="K28" s="377"/>
      <c r="L28" s="377"/>
      <c r="M28" s="377"/>
      <c r="N28" s="377"/>
      <c r="O28" s="377">
        <v>2591484.3710550964</v>
      </c>
      <c r="P28" s="377">
        <v>2590522.6929678721</v>
      </c>
      <c r="Q28" s="377">
        <v>2587503.6244991757</v>
      </c>
      <c r="R28" s="377">
        <v>2584176.1460452192</v>
      </c>
      <c r="S28" s="377">
        <v>2578334.0724868155</v>
      </c>
      <c r="T28" s="377">
        <v>2572656.8095969902</v>
      </c>
      <c r="U28" s="377">
        <v>2559152.8346189479</v>
      </c>
      <c r="V28" s="377">
        <v>2544697.4425030909</v>
      </c>
      <c r="W28" s="377">
        <v>2475910.2386230738</v>
      </c>
      <c r="X28" s="377">
        <v>2390228.0779975774</v>
      </c>
      <c r="Y28" s="377">
        <v>2271752.5220910432</v>
      </c>
      <c r="Z28" s="377">
        <v>2162820.0543848239</v>
      </c>
      <c r="AA28" s="377">
        <v>2062637.1536401198</v>
      </c>
      <c r="AB28" s="377">
        <v>1968241.7095806599</v>
      </c>
      <c r="AC28" s="377">
        <v>1881402.6734185596</v>
      </c>
      <c r="AD28" s="377">
        <v>1757091.6301907634</v>
      </c>
      <c r="AE28" s="377">
        <v>1643670.9841680585</v>
      </c>
      <c r="AF28" s="377">
        <v>1513861.4743551</v>
      </c>
      <c r="AG28" s="377">
        <v>1396425.7589183403</v>
      </c>
      <c r="AH28" s="377">
        <v>1290106.6435972431</v>
      </c>
      <c r="AI28" s="377">
        <v>1193774.7704044047</v>
      </c>
      <c r="AJ28" s="377">
        <v>1052962.0565812611</v>
      </c>
      <c r="AK28" s="377">
        <v>902291.71116525121</v>
      </c>
      <c r="AL28" s="377">
        <v>775070.57427809783</v>
      </c>
      <c r="AM28" s="377">
        <v>667556.00685472728</v>
      </c>
      <c r="AN28" s="377">
        <v>504809.74917625845</v>
      </c>
      <c r="AO28" s="377">
        <v>334545.14859921701</v>
      </c>
      <c r="AP28" s="377">
        <v>202251.12648438296</v>
      </c>
      <c r="AQ28" s="377">
        <v>129158.84840064225</v>
      </c>
      <c r="AR28" s="377">
        <v>72382.253319813201</v>
      </c>
      <c r="AS28" s="377">
        <v>26367.518459348867</v>
      </c>
      <c r="AT28" s="377">
        <v>4366.6238645979092</v>
      </c>
      <c r="AU28" s="377">
        <v>1042.1215787490769</v>
      </c>
    </row>
    <row r="29" spans="1:47" x14ac:dyDescent="0.25">
      <c r="A29" s="374">
        <v>4.12</v>
      </c>
      <c r="B29" s="375" t="s">
        <v>262</v>
      </c>
      <c r="C29" s="375" t="s">
        <v>356</v>
      </c>
      <c r="D29" s="375" t="s">
        <v>103</v>
      </c>
      <c r="E29" s="375"/>
      <c r="F29" s="376" t="s">
        <v>336</v>
      </c>
      <c r="G29" s="377"/>
      <c r="H29" s="377"/>
      <c r="I29" s="377"/>
      <c r="J29" s="377"/>
      <c r="K29" s="377"/>
      <c r="L29" s="377"/>
      <c r="M29" s="377"/>
      <c r="N29" s="377"/>
      <c r="O29" s="377">
        <v>2591484.3710550964</v>
      </c>
      <c r="P29" s="377">
        <v>2583102.945837127</v>
      </c>
      <c r="Q29" s="377">
        <v>2580378.1562956856</v>
      </c>
      <c r="R29" s="377">
        <v>2577207.1298037255</v>
      </c>
      <c r="S29" s="377">
        <v>2571653.9456417211</v>
      </c>
      <c r="T29" s="377">
        <v>2566247.3752916204</v>
      </c>
      <c r="U29" s="377">
        <v>2534610.2197679128</v>
      </c>
      <c r="V29" s="377">
        <v>2501241.0697249565</v>
      </c>
      <c r="W29" s="377">
        <v>2469044.0307671707</v>
      </c>
      <c r="X29" s="377">
        <v>2429710.6215081876</v>
      </c>
      <c r="Y29" s="377">
        <v>2389633.3315510144</v>
      </c>
      <c r="Z29" s="377">
        <v>2351173.4247107366</v>
      </c>
      <c r="AA29" s="377">
        <v>2299055.9918916728</v>
      </c>
      <c r="AB29" s="377">
        <v>2184159.5077518416</v>
      </c>
      <c r="AC29" s="377">
        <v>2076662.2825537845</v>
      </c>
      <c r="AD29" s="377">
        <v>1939070.794099411</v>
      </c>
      <c r="AE29" s="377">
        <v>1809648.1368205138</v>
      </c>
      <c r="AF29" s="377">
        <v>1687849.6330614036</v>
      </c>
      <c r="AG29" s="377">
        <v>1573166.9450613062</v>
      </c>
      <c r="AH29" s="377">
        <v>1465125.6975031928</v>
      </c>
      <c r="AI29" s="377">
        <v>1363282.6958171844</v>
      </c>
      <c r="AJ29" s="377">
        <v>1267224.4284190149</v>
      </c>
      <c r="AK29" s="377">
        <v>1133009.704362836</v>
      </c>
      <c r="AL29" s="377">
        <v>1007736.6418400813</v>
      </c>
      <c r="AM29" s="377">
        <v>890809.11654617463</v>
      </c>
      <c r="AN29" s="377">
        <v>785786.46751297044</v>
      </c>
      <c r="AO29" s="377">
        <v>630594.13473498111</v>
      </c>
      <c r="AP29" s="377">
        <v>510003.80759725464</v>
      </c>
      <c r="AQ29" s="377">
        <v>414455.62365601299</v>
      </c>
      <c r="AR29" s="377">
        <v>322363.49934842507</v>
      </c>
      <c r="AS29" s="377">
        <v>234661.65595177936</v>
      </c>
      <c r="AT29" s="377">
        <v>149699.70421858181</v>
      </c>
      <c r="AU29" s="377">
        <v>68466.270526182314</v>
      </c>
    </row>
    <row r="30" spans="1:47" x14ac:dyDescent="0.25">
      <c r="A30" s="374">
        <v>4.12</v>
      </c>
      <c r="B30" s="375" t="s">
        <v>262</v>
      </c>
      <c r="C30" s="375" t="s">
        <v>356</v>
      </c>
      <c r="D30" s="375" t="s">
        <v>101</v>
      </c>
      <c r="E30" s="375"/>
      <c r="F30" s="376" t="s">
        <v>336</v>
      </c>
      <c r="G30" s="377"/>
      <c r="H30" s="377"/>
      <c r="I30" s="377"/>
      <c r="J30" s="377"/>
      <c r="K30" s="377"/>
      <c r="L30" s="377"/>
      <c r="M30" s="377"/>
      <c r="N30" s="377"/>
      <c r="O30" s="377">
        <v>2591484.3710550964</v>
      </c>
      <c r="P30" s="377">
        <v>2592994.8484950094</v>
      </c>
      <c r="Q30" s="377">
        <v>2591397.7197005134</v>
      </c>
      <c r="R30" s="377">
        <v>2591863.4011421544</v>
      </c>
      <c r="S30" s="377">
        <v>2591954.1644798708</v>
      </c>
      <c r="T30" s="377">
        <v>2591621.6903111059</v>
      </c>
      <c r="U30" s="377">
        <v>2588546.8147436134</v>
      </c>
      <c r="V30" s="377">
        <v>2584714.7202228201</v>
      </c>
      <c r="W30" s="377">
        <v>2580884.9911508844</v>
      </c>
      <c r="X30" s="377">
        <v>2575552.0442218641</v>
      </c>
      <c r="Y30" s="377">
        <v>2569567.6290079076</v>
      </c>
      <c r="Z30" s="377">
        <v>2563804.5051689819</v>
      </c>
      <c r="AA30" s="377">
        <v>2550937.1509171803</v>
      </c>
      <c r="AB30" s="377">
        <v>2518263.1688377419</v>
      </c>
      <c r="AC30" s="377">
        <v>2487610.1682064361</v>
      </c>
      <c r="AD30" s="377">
        <v>2441843.2356850505</v>
      </c>
      <c r="AE30" s="377">
        <v>2398062.7586354241</v>
      </c>
      <c r="AF30" s="377">
        <v>2356136.2434430104</v>
      </c>
      <c r="AG30" s="377">
        <v>2315940.0326367025</v>
      </c>
      <c r="AH30" s="377">
        <v>2277358.7156458213</v>
      </c>
      <c r="AI30" s="377">
        <v>2240284.5788487126</v>
      </c>
      <c r="AJ30" s="377">
        <v>2204617.0922930404</v>
      </c>
      <c r="AK30" s="377">
        <v>2170262.4306425485</v>
      </c>
      <c r="AL30" s="377">
        <v>2137133.0260026446</v>
      </c>
      <c r="AM30" s="377">
        <v>2105146.5674682832</v>
      </c>
      <c r="AN30" s="377">
        <v>2074226.8509721893</v>
      </c>
      <c r="AO30" s="377">
        <v>2034302.7531418598</v>
      </c>
      <c r="AP30" s="377">
        <v>1995440.9796169454</v>
      </c>
      <c r="AQ30" s="377">
        <v>1957570.7360573679</v>
      </c>
      <c r="AR30" s="377">
        <v>1920624.9465957778</v>
      </c>
      <c r="AS30" s="377">
        <v>1884542.0696085936</v>
      </c>
      <c r="AT30" s="377">
        <v>1849264.6619237887</v>
      </c>
      <c r="AU30" s="377">
        <v>1814739.10570521</v>
      </c>
    </row>
    <row r="31" spans="1:47" x14ac:dyDescent="0.25">
      <c r="A31" s="374">
        <v>4.12</v>
      </c>
      <c r="B31" s="375" t="s">
        <v>262</v>
      </c>
      <c r="C31" s="375" t="s">
        <v>356</v>
      </c>
      <c r="D31" s="375" t="s">
        <v>114</v>
      </c>
      <c r="E31" s="375"/>
      <c r="F31" s="376" t="s">
        <v>336</v>
      </c>
      <c r="G31" s="377"/>
      <c r="H31" s="377"/>
      <c r="I31" s="377"/>
      <c r="J31" s="377"/>
      <c r="K31" s="377"/>
      <c r="L31" s="377"/>
      <c r="M31" s="377"/>
      <c r="N31" s="377"/>
      <c r="O31" s="377">
        <v>2591484.3710550964</v>
      </c>
      <c r="P31" s="377">
        <v>2593489.2382167908</v>
      </c>
      <c r="Q31" s="377">
        <v>2595116.9358689575</v>
      </c>
      <c r="R31" s="377">
        <v>2596448.4001331427</v>
      </c>
      <c r="S31" s="377">
        <v>2597141.8724076832</v>
      </c>
      <c r="T31" s="377">
        <v>2597468.2891439227</v>
      </c>
      <c r="U31" s="377">
        <v>2596358.7983811432</v>
      </c>
      <c r="V31" s="377">
        <v>2594594.533353874</v>
      </c>
      <c r="W31" s="377">
        <v>2592798.1855341084</v>
      </c>
      <c r="X31" s="377">
        <v>2589840.7997595426</v>
      </c>
      <c r="Y31" s="377">
        <v>2586278.7490579071</v>
      </c>
      <c r="Z31" s="377">
        <v>2582868.7926923204</v>
      </c>
      <c r="AA31" s="377">
        <v>2579578.0494120494</v>
      </c>
      <c r="AB31" s="377">
        <v>2568201.2317032828</v>
      </c>
      <c r="AC31" s="377">
        <v>2557495.1665700953</v>
      </c>
      <c r="AD31" s="377">
        <v>2543914.8390354207</v>
      </c>
      <c r="AE31" s="377">
        <v>2530936.9681557138</v>
      </c>
      <c r="AF31" s="377">
        <v>2518521.2136357506</v>
      </c>
      <c r="AG31" s="377">
        <v>2506632.2027978762</v>
      </c>
      <c r="AH31" s="377">
        <v>2495234.5425234684</v>
      </c>
      <c r="AI31" s="377">
        <v>2484295.2131086313</v>
      </c>
      <c r="AJ31" s="377">
        <v>2473782.8560939617</v>
      </c>
      <c r="AK31" s="377">
        <v>2463668.7982242308</v>
      </c>
      <c r="AL31" s="377">
        <v>2453932.5570412842</v>
      </c>
      <c r="AM31" s="377">
        <v>2444548.433606803</v>
      </c>
      <c r="AN31" s="377">
        <v>2435492.4659451605</v>
      </c>
      <c r="AO31" s="377">
        <v>2421742.3139301967</v>
      </c>
      <c r="AP31" s="377">
        <v>2408303.7673521</v>
      </c>
      <c r="AQ31" s="377">
        <v>2395155.6348593491</v>
      </c>
      <c r="AR31" s="377">
        <v>2382267.1206472809</v>
      </c>
      <c r="AS31" s="377">
        <v>2369621.1345427833</v>
      </c>
      <c r="AT31" s="377">
        <v>2357201.7147765919</v>
      </c>
      <c r="AU31" s="377">
        <v>2344993.9535347121</v>
      </c>
    </row>
    <row r="32" spans="1:47" x14ac:dyDescent="0.25">
      <c r="A32" s="374">
        <v>4.12</v>
      </c>
      <c r="B32" s="375" t="s">
        <v>262</v>
      </c>
      <c r="C32" s="375" t="s">
        <v>356</v>
      </c>
      <c r="D32" s="375" t="s">
        <v>381</v>
      </c>
      <c r="E32" s="375"/>
      <c r="F32" s="376" t="s">
        <v>336</v>
      </c>
      <c r="G32" s="377"/>
      <c r="H32" s="377"/>
      <c r="I32" s="377"/>
      <c r="J32" s="377"/>
      <c r="K32" s="377"/>
      <c r="L32" s="377"/>
      <c r="M32" s="377"/>
      <c r="N32" s="377"/>
      <c r="O32" s="377">
        <v>2591484.3710550964</v>
      </c>
      <c r="P32" s="377">
        <v>2593490.9992427467</v>
      </c>
      <c r="Q32" s="377">
        <v>2593915.0711999447</v>
      </c>
      <c r="R32" s="377">
        <v>2594316.4627486882</v>
      </c>
      <c r="S32" s="377">
        <v>2593067.5296598729</v>
      </c>
      <c r="T32" s="377">
        <v>2591804.5332397181</v>
      </c>
      <c r="U32" s="377">
        <v>2589931.8413550463</v>
      </c>
      <c r="V32" s="377"/>
      <c r="W32" s="377"/>
      <c r="X32" s="377"/>
      <c r="Y32" s="377"/>
      <c r="Z32" s="377"/>
      <c r="AA32" s="377"/>
      <c r="AB32" s="377"/>
      <c r="AC32" s="377"/>
      <c r="AD32" s="377"/>
      <c r="AE32" s="377"/>
      <c r="AF32" s="377"/>
      <c r="AG32" s="377"/>
      <c r="AH32" s="377"/>
      <c r="AI32" s="377"/>
      <c r="AJ32" s="377"/>
      <c r="AK32" s="377"/>
      <c r="AL32" s="377"/>
      <c r="AM32" s="377"/>
      <c r="AN32" s="377"/>
      <c r="AO32" s="377"/>
      <c r="AP32" s="377"/>
      <c r="AQ32" s="377"/>
      <c r="AR32" s="377"/>
      <c r="AS32" s="377"/>
      <c r="AT32" s="377"/>
      <c r="AU32" s="377"/>
    </row>
    <row r="33" spans="1:47" x14ac:dyDescent="0.25">
      <c r="A33" s="374">
        <v>4.29</v>
      </c>
      <c r="B33" s="375" t="s">
        <v>314</v>
      </c>
      <c r="C33" s="375" t="s">
        <v>335</v>
      </c>
      <c r="D33" s="375" t="s">
        <v>115</v>
      </c>
      <c r="E33" s="375" t="s">
        <v>465</v>
      </c>
      <c r="F33" s="376" t="s">
        <v>336</v>
      </c>
      <c r="G33" s="377">
        <v>309493</v>
      </c>
      <c r="H33" s="377">
        <v>243140.30303000001</v>
      </c>
      <c r="I33" s="377">
        <v>167552.71247599859</v>
      </c>
      <c r="J33" s="377">
        <v>162347.084764</v>
      </c>
      <c r="K33" s="377">
        <v>176841.051312</v>
      </c>
      <c r="L33" s="377">
        <v>168049.584153</v>
      </c>
      <c r="M33" s="377">
        <v>248614.623173</v>
      </c>
      <c r="N33" s="377">
        <v>232765.085525</v>
      </c>
      <c r="O33" s="377">
        <v>230356.60388400001</v>
      </c>
      <c r="P33" s="377">
        <v>138485.44237677343</v>
      </c>
      <c r="Q33" s="377">
        <v>92587.6422721852</v>
      </c>
      <c r="R33" s="377">
        <v>59905.498574594334</v>
      </c>
      <c r="S33" s="377">
        <v>47409.949815495798</v>
      </c>
      <c r="T33" s="377">
        <v>43550.166687809324</v>
      </c>
      <c r="U33" s="377">
        <v>27969.231355889136</v>
      </c>
      <c r="V33" s="377">
        <v>22051.445371819205</v>
      </c>
      <c r="W33" s="377">
        <v>13680.843657530237</v>
      </c>
      <c r="X33" s="377">
        <v>11656.410229987221</v>
      </c>
      <c r="Y33" s="377">
        <v>14162.695467774349</v>
      </c>
      <c r="Z33" s="377">
        <v>12206.101754053392</v>
      </c>
      <c r="AA33" s="377">
        <v>12107.413640797804</v>
      </c>
      <c r="AB33" s="377">
        <v>8288.1516563241094</v>
      </c>
      <c r="AC33" s="377">
        <v>10217.769843256303</v>
      </c>
      <c r="AD33" s="377">
        <v>11602.485249761898</v>
      </c>
      <c r="AE33" s="377">
        <v>13822.119878771253</v>
      </c>
      <c r="AF33" s="377">
        <v>12149.233843900452</v>
      </c>
      <c r="AG33" s="377">
        <v>13519.838555930521</v>
      </c>
      <c r="AH33" s="377">
        <v>15170.703733229468</v>
      </c>
      <c r="AI33" s="377">
        <v>17077.169431975537</v>
      </c>
      <c r="AJ33" s="377">
        <v>18363.915672351402</v>
      </c>
      <c r="AK33" s="377">
        <v>17878.206213193898</v>
      </c>
      <c r="AL33" s="377">
        <v>18749.159632588959</v>
      </c>
      <c r="AM33" s="377">
        <v>19489.658234535538</v>
      </c>
      <c r="AN33" s="377">
        <v>22224.619004992517</v>
      </c>
      <c r="AO33" s="377">
        <v>22483.015056268017</v>
      </c>
      <c r="AP33" s="377">
        <v>22219.654257231701</v>
      </c>
      <c r="AQ33" s="377">
        <v>25033.463600569365</v>
      </c>
      <c r="AR33" s="377">
        <v>24740.625025105994</v>
      </c>
      <c r="AS33" s="377">
        <v>27130.685515418107</v>
      </c>
      <c r="AT33" s="377">
        <v>27164.17313519368</v>
      </c>
      <c r="AU33" s="377">
        <v>26403.177133958805</v>
      </c>
    </row>
    <row r="34" spans="1:47" x14ac:dyDescent="0.25">
      <c r="A34" s="374">
        <v>4.29</v>
      </c>
      <c r="B34" s="375" t="s">
        <v>314</v>
      </c>
      <c r="C34" s="375" t="s">
        <v>335</v>
      </c>
      <c r="D34" s="375" t="s">
        <v>114</v>
      </c>
      <c r="E34" s="375" t="s">
        <v>465</v>
      </c>
      <c r="F34" s="376" t="s">
        <v>336</v>
      </c>
      <c r="G34" s="377">
        <v>309493</v>
      </c>
      <c r="H34" s="377">
        <v>243140.30303000001</v>
      </c>
      <c r="I34" s="377">
        <v>167552.71247599859</v>
      </c>
      <c r="J34" s="377">
        <v>162347.084764</v>
      </c>
      <c r="K34" s="377">
        <v>176841.051312</v>
      </c>
      <c r="L34" s="377">
        <v>168049.584153</v>
      </c>
      <c r="M34" s="377">
        <v>248614.623173</v>
      </c>
      <c r="N34" s="377">
        <v>232765.085525</v>
      </c>
      <c r="O34" s="377">
        <v>230356.60388400001</v>
      </c>
      <c r="P34" s="377">
        <v>181199.31945070834</v>
      </c>
      <c r="Q34" s="377">
        <v>175968.95653978497</v>
      </c>
      <c r="R34" s="377">
        <v>176619.74423499833</v>
      </c>
      <c r="S34" s="377">
        <v>145943.57366522923</v>
      </c>
      <c r="T34" s="377">
        <v>157671.25123287848</v>
      </c>
      <c r="U34" s="377">
        <v>149204.60562957104</v>
      </c>
      <c r="V34" s="377">
        <v>130044.8673765319</v>
      </c>
      <c r="W34" s="377">
        <v>131129.36780616525</v>
      </c>
      <c r="X34" s="377">
        <v>128105.25963543194</v>
      </c>
      <c r="Y34" s="377">
        <v>137330.37072469865</v>
      </c>
      <c r="Z34" s="377">
        <v>104146.992019332</v>
      </c>
      <c r="AA34" s="377">
        <v>83724.855881965341</v>
      </c>
      <c r="AB34" s="377">
        <v>78873.019306598711</v>
      </c>
      <c r="AC34" s="377">
        <v>91845.417963232074</v>
      </c>
      <c r="AD34" s="377">
        <v>90241.591821865426</v>
      </c>
      <c r="AE34" s="377">
        <v>86574.65389649877</v>
      </c>
      <c r="AF34" s="377">
        <v>71485.359961132097</v>
      </c>
      <c r="AG34" s="377">
        <v>60265.098245765461</v>
      </c>
      <c r="AH34" s="377">
        <v>59368.142575765451</v>
      </c>
      <c r="AI34" s="377">
        <v>51427.264060398804</v>
      </c>
      <c r="AJ34" s="377">
        <v>48076.628285032166</v>
      </c>
      <c r="AK34" s="377">
        <v>50859.878885032158</v>
      </c>
      <c r="AL34" s="377">
        <v>51907.669809665509</v>
      </c>
      <c r="AM34" s="377">
        <v>56355.130314298869</v>
      </c>
      <c r="AN34" s="377">
        <v>61649.940848932223</v>
      </c>
      <c r="AO34" s="377">
        <v>66202.025138932193</v>
      </c>
      <c r="AP34" s="377">
        <v>73693.667762565543</v>
      </c>
      <c r="AQ34" s="377">
        <v>77945.905922198916</v>
      </c>
      <c r="AR34" s="377">
        <v>86299.71701619892</v>
      </c>
      <c r="AS34" s="377">
        <v>94114.783618832254</v>
      </c>
      <c r="AT34" s="377">
        <v>96388.5736034656</v>
      </c>
      <c r="AU34" s="377">
        <v>101722.92537809894</v>
      </c>
    </row>
    <row r="35" spans="1:47" x14ac:dyDescent="0.25">
      <c r="A35" s="374">
        <v>4.29</v>
      </c>
      <c r="B35" s="375" t="s">
        <v>314</v>
      </c>
      <c r="C35" s="375" t="s">
        <v>335</v>
      </c>
      <c r="D35" s="375" t="s">
        <v>103</v>
      </c>
      <c r="E35" s="375" t="s">
        <v>465</v>
      </c>
      <c r="F35" s="376" t="s">
        <v>336</v>
      </c>
      <c r="G35" s="377">
        <v>309493</v>
      </c>
      <c r="H35" s="377">
        <v>243140.30303000001</v>
      </c>
      <c r="I35" s="377">
        <v>167552.71247599859</v>
      </c>
      <c r="J35" s="377">
        <v>162347.084764</v>
      </c>
      <c r="K35" s="377">
        <v>176841.051312</v>
      </c>
      <c r="L35" s="377">
        <v>168049.584153</v>
      </c>
      <c r="M35" s="377">
        <v>248614.623173</v>
      </c>
      <c r="N35" s="377">
        <v>232765.085525</v>
      </c>
      <c r="O35" s="377">
        <v>230356.60388400001</v>
      </c>
      <c r="P35" s="377">
        <v>137112.568304505</v>
      </c>
      <c r="Q35" s="377">
        <v>90941.454577195036</v>
      </c>
      <c r="R35" s="377">
        <v>74230.799879388403</v>
      </c>
      <c r="S35" s="377">
        <v>52026.888082652651</v>
      </c>
      <c r="T35" s="377">
        <v>46767.437012553564</v>
      </c>
      <c r="U35" s="377">
        <v>41524.348412741929</v>
      </c>
      <c r="V35" s="377">
        <v>28251.331884065308</v>
      </c>
      <c r="W35" s="377">
        <v>17071.800144065302</v>
      </c>
      <c r="X35" s="377">
        <v>13029.992183332002</v>
      </c>
      <c r="Y35" s="377">
        <v>12655.986625598702</v>
      </c>
      <c r="Z35" s="377">
        <v>7557.1795848654019</v>
      </c>
      <c r="AA35" s="377">
        <v>7816.9999487654504</v>
      </c>
      <c r="AB35" s="377">
        <v>6736.4265533988</v>
      </c>
      <c r="AC35" s="377">
        <v>5837.2449326654987</v>
      </c>
      <c r="AD35" s="377">
        <v>5160.8538465655483</v>
      </c>
      <c r="AE35" s="377">
        <v>4985.4808758322506</v>
      </c>
      <c r="AF35" s="377">
        <v>4982.2222697322995</v>
      </c>
      <c r="AG35" s="377">
        <v>4736.0649736323494</v>
      </c>
      <c r="AH35" s="377">
        <v>3227.6862375323999</v>
      </c>
      <c r="AI35" s="377">
        <v>2085.7241160658</v>
      </c>
      <c r="AJ35" s="377">
        <v>2116.1859299658495</v>
      </c>
      <c r="AK35" s="377">
        <v>2336.78794849925</v>
      </c>
      <c r="AL35" s="377">
        <v>2390.2522670326493</v>
      </c>
      <c r="AM35" s="377">
        <v>2470.8373809326999</v>
      </c>
      <c r="AN35" s="377">
        <v>1057.4545994660998</v>
      </c>
      <c r="AO35" s="377">
        <v>1111.9461179994998</v>
      </c>
      <c r="AP35" s="377">
        <v>1219.2501218995501</v>
      </c>
      <c r="AQ35" s="377">
        <v>1290.2114041662501</v>
      </c>
      <c r="AR35" s="377">
        <v>1484.9342687996002</v>
      </c>
      <c r="AS35" s="377">
        <v>1584.5662634329501</v>
      </c>
      <c r="AT35" s="377">
        <v>1678.5168680663</v>
      </c>
      <c r="AU35" s="377">
        <v>1807.9972726996502</v>
      </c>
    </row>
    <row r="36" spans="1:47" x14ac:dyDescent="0.25">
      <c r="A36" s="374">
        <v>4.29</v>
      </c>
      <c r="B36" s="375" t="s">
        <v>314</v>
      </c>
      <c r="C36" s="375" t="s">
        <v>335</v>
      </c>
      <c r="D36" s="375" t="s">
        <v>101</v>
      </c>
      <c r="E36" s="375" t="s">
        <v>465</v>
      </c>
      <c r="F36" s="376" t="s">
        <v>336</v>
      </c>
      <c r="G36" s="377">
        <v>309493</v>
      </c>
      <c r="H36" s="377">
        <v>243140.30303000001</v>
      </c>
      <c r="I36" s="377">
        <v>167552.71247599859</v>
      </c>
      <c r="J36" s="377">
        <v>162347.084764</v>
      </c>
      <c r="K36" s="377">
        <v>176841.051312</v>
      </c>
      <c r="L36" s="377">
        <v>168049.584153</v>
      </c>
      <c r="M36" s="377">
        <v>248614.623173</v>
      </c>
      <c r="N36" s="377">
        <v>232765.085525</v>
      </c>
      <c r="O36" s="377">
        <v>230356.60388400001</v>
      </c>
      <c r="P36" s="377">
        <v>189122.05720000828</v>
      </c>
      <c r="Q36" s="377">
        <v>174298.70197578499</v>
      </c>
      <c r="R36" s="377">
        <v>136169.32973599836</v>
      </c>
      <c r="S36" s="377">
        <v>123240.0895684792</v>
      </c>
      <c r="T36" s="377">
        <v>106252.57490322847</v>
      </c>
      <c r="U36" s="377">
        <v>120704.34205982101</v>
      </c>
      <c r="V36" s="377">
        <v>118184.76527153187</v>
      </c>
      <c r="W36" s="377">
        <v>107967.87959079859</v>
      </c>
      <c r="X36" s="377">
        <v>122866.67527006529</v>
      </c>
      <c r="Y36" s="377">
        <v>139376.82325469863</v>
      </c>
      <c r="Z36" s="377">
        <v>127121.54153396536</v>
      </c>
      <c r="AA36" s="377">
        <v>127092.98193859869</v>
      </c>
      <c r="AB36" s="377">
        <v>126307.28488523203</v>
      </c>
      <c r="AC36" s="377">
        <v>110560.13571249874</v>
      </c>
      <c r="AD36" s="377">
        <v>103705.3779851321</v>
      </c>
      <c r="AE36" s="377">
        <v>97412.459712765442</v>
      </c>
      <c r="AF36" s="377">
        <v>89350.116117398808</v>
      </c>
      <c r="AG36" s="377">
        <v>80091.049892032141</v>
      </c>
      <c r="AH36" s="377">
        <v>80186.489226665493</v>
      </c>
      <c r="AI36" s="377">
        <v>83046.953111298848</v>
      </c>
      <c r="AJ36" s="377">
        <v>82850.311810932209</v>
      </c>
      <c r="AK36" s="377">
        <v>83708.30281956555</v>
      </c>
      <c r="AL36" s="377">
        <v>87264.229634198899</v>
      </c>
      <c r="AM36" s="377">
        <v>93763.230154832243</v>
      </c>
      <c r="AN36" s="377">
        <v>99370.675307465601</v>
      </c>
      <c r="AO36" s="377">
        <v>107869.07442809896</v>
      </c>
      <c r="AP36" s="377">
        <v>114462.82904273228</v>
      </c>
      <c r="AQ36" s="377">
        <v>115864.28553736565</v>
      </c>
      <c r="AR36" s="377">
        <v>121539.955511999</v>
      </c>
      <c r="AS36" s="377">
        <v>125391.15951663237</v>
      </c>
      <c r="AT36" s="377">
        <v>122730.80956126571</v>
      </c>
      <c r="AU36" s="377">
        <v>125798.43393589905</v>
      </c>
    </row>
    <row r="37" spans="1:47" x14ac:dyDescent="0.25">
      <c r="A37" s="374">
        <v>4.29</v>
      </c>
      <c r="B37" s="375" t="s">
        <v>314</v>
      </c>
      <c r="C37" s="375" t="s">
        <v>335</v>
      </c>
      <c r="D37" s="375" t="s">
        <v>381</v>
      </c>
      <c r="E37" s="375" t="s">
        <v>465</v>
      </c>
      <c r="F37" s="376" t="s">
        <v>336</v>
      </c>
      <c r="G37" s="377">
        <v>309493</v>
      </c>
      <c r="H37" s="377">
        <v>243140.30303000001</v>
      </c>
      <c r="I37" s="377">
        <v>167552.71247599859</v>
      </c>
      <c r="J37" s="377">
        <v>162347.084764</v>
      </c>
      <c r="K37" s="377">
        <v>176841.051312</v>
      </c>
      <c r="L37" s="377">
        <v>168049.584153</v>
      </c>
      <c r="M37" s="377">
        <v>248614.623173</v>
      </c>
      <c r="N37" s="377">
        <v>232765.085525</v>
      </c>
      <c r="O37" s="377">
        <v>230356.60388400001</v>
      </c>
      <c r="P37" s="377">
        <v>158192.56506210507</v>
      </c>
      <c r="Q37" s="377">
        <v>120724.77826746178</v>
      </c>
      <c r="R37" s="377">
        <v>108944.70953486854</v>
      </c>
      <c r="S37" s="377">
        <v>90798.125742368575</v>
      </c>
      <c r="T37" s="377">
        <v>90121.510593973697</v>
      </c>
      <c r="U37" s="377">
        <v>80370.560974509601</v>
      </c>
      <c r="V37" s="377"/>
      <c r="W37" s="377"/>
      <c r="X37" s="377"/>
      <c r="Y37" s="377"/>
      <c r="Z37" s="377"/>
      <c r="AA37" s="377"/>
      <c r="AB37" s="377"/>
      <c r="AC37" s="377"/>
      <c r="AD37" s="377"/>
      <c r="AE37" s="377"/>
      <c r="AF37" s="377"/>
      <c r="AG37" s="377"/>
      <c r="AH37" s="377"/>
      <c r="AI37" s="377"/>
      <c r="AJ37" s="377"/>
      <c r="AK37" s="377"/>
      <c r="AL37" s="377"/>
      <c r="AM37" s="377"/>
      <c r="AN37" s="377"/>
      <c r="AO37" s="377"/>
      <c r="AP37" s="377"/>
      <c r="AQ37" s="377"/>
      <c r="AR37" s="377"/>
      <c r="AS37" s="377"/>
      <c r="AT37" s="377"/>
      <c r="AU37" s="377"/>
    </row>
    <row r="38" spans="1:47" x14ac:dyDescent="0.25">
      <c r="A38" s="374"/>
      <c r="B38" s="375" t="s">
        <v>470</v>
      </c>
      <c r="C38" s="375" t="s">
        <v>335</v>
      </c>
      <c r="D38" s="375" t="s">
        <v>115</v>
      </c>
      <c r="E38" s="375" t="s">
        <v>465</v>
      </c>
      <c r="F38" s="376" t="s">
        <v>336</v>
      </c>
      <c r="G38" s="377">
        <v>75355.710000000006</v>
      </c>
      <c r="H38" s="377">
        <v>68873.37</v>
      </c>
      <c r="I38" s="377">
        <v>63795.83</v>
      </c>
      <c r="J38" s="377">
        <v>63057.7</v>
      </c>
      <c r="K38" s="377">
        <v>62077.19</v>
      </c>
      <c r="L38" s="377">
        <v>63301.078532999993</v>
      </c>
      <c r="M38" s="377">
        <v>39077.949999999997</v>
      </c>
      <c r="N38" s="377">
        <v>35924.11</v>
      </c>
      <c r="O38" s="377">
        <v>38797</v>
      </c>
      <c r="P38" s="377">
        <v>44402.077295549825</v>
      </c>
      <c r="Q38" s="377">
        <v>53788.769255762774</v>
      </c>
      <c r="R38" s="377">
        <v>58106.384052990317</v>
      </c>
      <c r="S38" s="377">
        <v>64696.85340441289</v>
      </c>
      <c r="T38" s="377">
        <v>70614.386780322675</v>
      </c>
      <c r="U38" s="377">
        <v>73249.765078141383</v>
      </c>
      <c r="V38" s="377">
        <v>75198.901562583764</v>
      </c>
      <c r="W38" s="377">
        <v>77049.870628667573</v>
      </c>
      <c r="X38" s="377">
        <v>76834.82587182711</v>
      </c>
      <c r="Y38" s="377">
        <v>76494.902339271532</v>
      </c>
      <c r="Z38" s="377">
        <v>75826.491853731641</v>
      </c>
      <c r="AA38" s="377">
        <v>74816.207978837076</v>
      </c>
      <c r="AB38" s="377">
        <v>73671.688195119801</v>
      </c>
      <c r="AC38" s="377">
        <v>72405.206373648092</v>
      </c>
      <c r="AD38" s="377">
        <v>70878.135760012548</v>
      </c>
      <c r="AE38" s="377">
        <v>68795.312971109583</v>
      </c>
      <c r="AF38" s="377">
        <v>65284.926274514379</v>
      </c>
      <c r="AG38" s="377">
        <v>66779.929955850152</v>
      </c>
      <c r="AH38" s="377">
        <v>64838.373013339849</v>
      </c>
      <c r="AI38" s="377">
        <v>62599.93518582658</v>
      </c>
      <c r="AJ38" s="377">
        <v>59678.437800340049</v>
      </c>
      <c r="AK38" s="377">
        <v>57366.399637161659</v>
      </c>
      <c r="AL38" s="377">
        <v>55257.473325749968</v>
      </c>
      <c r="AM38" s="377">
        <v>53091.373888566297</v>
      </c>
      <c r="AN38" s="377">
        <v>50882.886965876787</v>
      </c>
      <c r="AO38" s="377">
        <v>48643.548233804097</v>
      </c>
      <c r="AP38" s="377">
        <v>46384.746928875138</v>
      </c>
      <c r="AQ38" s="377">
        <v>44117.544879117413</v>
      </c>
      <c r="AR38" s="377">
        <v>41852.510674349549</v>
      </c>
      <c r="AS38" s="377">
        <v>39599.572376172138</v>
      </c>
      <c r="AT38" s="377">
        <v>37367.891475437806</v>
      </c>
      <c r="AU38" s="377">
        <v>35165.760055055704</v>
      </c>
    </row>
    <row r="39" spans="1:47" x14ac:dyDescent="0.25">
      <c r="A39" s="374"/>
      <c r="B39" s="375" t="s">
        <v>470</v>
      </c>
      <c r="C39" s="375" t="s">
        <v>335</v>
      </c>
      <c r="D39" s="375" t="s">
        <v>114</v>
      </c>
      <c r="E39" s="375" t="s">
        <v>465</v>
      </c>
      <c r="F39" s="376" t="s">
        <v>336</v>
      </c>
      <c r="G39" s="377">
        <v>75355.710000000006</v>
      </c>
      <c r="H39" s="377">
        <v>68873.37</v>
      </c>
      <c r="I39" s="377">
        <v>63795.83</v>
      </c>
      <c r="J39" s="377">
        <v>63057.7</v>
      </c>
      <c r="K39" s="377">
        <v>62077.19</v>
      </c>
      <c r="L39" s="377">
        <v>63301.078532999993</v>
      </c>
      <c r="M39" s="377">
        <v>39077.949999999997</v>
      </c>
      <c r="N39" s="377">
        <v>35924.11</v>
      </c>
      <c r="O39" s="377">
        <v>38797</v>
      </c>
      <c r="P39" s="377">
        <v>41942.077295549825</v>
      </c>
      <c r="Q39" s="377">
        <v>49265.011470470403</v>
      </c>
      <c r="R39" s="377">
        <v>51343.350120765703</v>
      </c>
      <c r="S39" s="377">
        <v>55044.566472059567</v>
      </c>
      <c r="T39" s="377">
        <v>59002.251855673981</v>
      </c>
      <c r="U39" s="377">
        <v>60861.204791986944</v>
      </c>
      <c r="V39" s="377">
        <v>62722.485253361781</v>
      </c>
      <c r="W39" s="377">
        <v>64441.824557518572</v>
      </c>
      <c r="X39" s="377">
        <v>65457.993088348936</v>
      </c>
      <c r="Y39" s="377">
        <v>66415.686060455249</v>
      </c>
      <c r="Z39" s="377">
        <v>67195.293323032412</v>
      </c>
      <c r="AA39" s="377">
        <v>67805.458697074078</v>
      </c>
      <c r="AB39" s="377">
        <v>67817.564437538342</v>
      </c>
      <c r="AC39" s="377">
        <v>67940.581706528028</v>
      </c>
      <c r="AD39" s="377">
        <v>68155.380179188345</v>
      </c>
      <c r="AE39" s="377">
        <v>68365.105094176513</v>
      </c>
      <c r="AF39" s="377">
        <v>68653.329662084507</v>
      </c>
      <c r="AG39" s="377">
        <v>71614.032190923346</v>
      </c>
      <c r="AH39" s="377">
        <v>71346.344501698404</v>
      </c>
      <c r="AI39" s="377">
        <v>71079.044158133605</v>
      </c>
      <c r="AJ39" s="377">
        <v>70811.052805100582</v>
      </c>
      <c r="AK39" s="377">
        <v>70541.511235954997</v>
      </c>
      <c r="AL39" s="377">
        <v>70269.640992763554</v>
      </c>
      <c r="AM39" s="377">
        <v>69994.670813038552</v>
      </c>
      <c r="AN39" s="377">
        <v>69715.795826502523</v>
      </c>
      <c r="AO39" s="377">
        <v>69432.153056694617</v>
      </c>
      <c r="AP39" s="377">
        <v>69142.804825308122</v>
      </c>
      <c r="AQ39" s="377">
        <v>68846.725754631218</v>
      </c>
      <c r="AR39" s="377">
        <v>68542.791141470487</v>
      </c>
      <c r="AS39" s="377">
        <v>68229.765526298186</v>
      </c>
      <c r="AT39" s="377">
        <v>67906.290809867874</v>
      </c>
      <c r="AU39" s="377">
        <v>67570.873532968893</v>
      </c>
    </row>
    <row r="40" spans="1:47" x14ac:dyDescent="0.25">
      <c r="A40" s="374"/>
      <c r="B40" s="375" t="s">
        <v>470</v>
      </c>
      <c r="C40" s="375" t="s">
        <v>335</v>
      </c>
      <c r="D40" s="375" t="s">
        <v>103</v>
      </c>
      <c r="E40" s="375" t="s">
        <v>465</v>
      </c>
      <c r="F40" s="376" t="s">
        <v>336</v>
      </c>
      <c r="G40" s="377">
        <v>75355.710000000006</v>
      </c>
      <c r="H40" s="377">
        <v>68873.37</v>
      </c>
      <c r="I40" s="377">
        <v>63795.83</v>
      </c>
      <c r="J40" s="377">
        <v>63057.7</v>
      </c>
      <c r="K40" s="377">
        <v>62077.19</v>
      </c>
      <c r="L40" s="377">
        <v>63301.078532999993</v>
      </c>
      <c r="M40" s="377">
        <v>39077.949999999997</v>
      </c>
      <c r="N40" s="377">
        <v>35924.11</v>
      </c>
      <c r="O40" s="377">
        <v>38797</v>
      </c>
      <c r="P40" s="377">
        <v>44402.077295549825</v>
      </c>
      <c r="Q40" s="377">
        <v>53788.769255762774</v>
      </c>
      <c r="R40" s="377">
        <v>58106.384052990317</v>
      </c>
      <c r="S40" s="377">
        <v>64696.85340441289</v>
      </c>
      <c r="T40" s="377">
        <v>70614.386780322675</v>
      </c>
      <c r="U40" s="377">
        <v>73249.765078141383</v>
      </c>
      <c r="V40" s="377">
        <v>75198.901562583764</v>
      </c>
      <c r="W40" s="377">
        <v>77049.870628667573</v>
      </c>
      <c r="X40" s="377">
        <v>76834.82587182711</v>
      </c>
      <c r="Y40" s="377">
        <v>76494.902339271532</v>
      </c>
      <c r="Z40" s="377">
        <v>75826.491853731641</v>
      </c>
      <c r="AA40" s="377">
        <v>74816.207978837076</v>
      </c>
      <c r="AB40" s="377">
        <v>73671.688195119801</v>
      </c>
      <c r="AC40" s="377">
        <v>72405.206373648092</v>
      </c>
      <c r="AD40" s="377">
        <v>70878.135760012548</v>
      </c>
      <c r="AE40" s="377">
        <v>68795.312971109583</v>
      </c>
      <c r="AF40" s="377">
        <v>65284.926274514379</v>
      </c>
      <c r="AG40" s="377">
        <v>66779.929955850152</v>
      </c>
      <c r="AH40" s="377">
        <v>64838.373013339849</v>
      </c>
      <c r="AI40" s="377">
        <v>62599.93518582658</v>
      </c>
      <c r="AJ40" s="377">
        <v>59678.437800340049</v>
      </c>
      <c r="AK40" s="377">
        <v>57366.399637161659</v>
      </c>
      <c r="AL40" s="377">
        <v>55257.473325749968</v>
      </c>
      <c r="AM40" s="377">
        <v>53091.373888566297</v>
      </c>
      <c r="AN40" s="377">
        <v>50882.886965876787</v>
      </c>
      <c r="AO40" s="377">
        <v>48643.548233804097</v>
      </c>
      <c r="AP40" s="377">
        <v>46384.746928875138</v>
      </c>
      <c r="AQ40" s="377">
        <v>44117.544879117413</v>
      </c>
      <c r="AR40" s="377">
        <v>41852.510674349549</v>
      </c>
      <c r="AS40" s="377">
        <v>39599.572376172138</v>
      </c>
      <c r="AT40" s="377">
        <v>37367.891475437806</v>
      </c>
      <c r="AU40" s="377">
        <v>35165.760055055704</v>
      </c>
    </row>
    <row r="41" spans="1:47" x14ac:dyDescent="0.25">
      <c r="A41" s="374"/>
      <c r="B41" s="375" t="s">
        <v>470</v>
      </c>
      <c r="C41" s="375" t="s">
        <v>335</v>
      </c>
      <c r="D41" s="375" t="s">
        <v>101</v>
      </c>
      <c r="E41" s="375" t="s">
        <v>465</v>
      </c>
      <c r="F41" s="376" t="s">
        <v>336</v>
      </c>
      <c r="G41" s="377">
        <v>75355.710000000006</v>
      </c>
      <c r="H41" s="377">
        <v>68873.37</v>
      </c>
      <c r="I41" s="377">
        <v>63795.83</v>
      </c>
      <c r="J41" s="377">
        <v>63057.7</v>
      </c>
      <c r="K41" s="377">
        <v>62077.19</v>
      </c>
      <c r="L41" s="377">
        <v>63301.078532999993</v>
      </c>
      <c r="M41" s="377">
        <v>39077.949999999997</v>
      </c>
      <c r="N41" s="377">
        <v>35924.11</v>
      </c>
      <c r="O41" s="377">
        <v>38797</v>
      </c>
      <c r="P41" s="377">
        <v>41942.077295549825</v>
      </c>
      <c r="Q41" s="377">
        <v>49265.011470470403</v>
      </c>
      <c r="R41" s="377">
        <v>51343.350120765703</v>
      </c>
      <c r="S41" s="377">
        <v>55044.566472059567</v>
      </c>
      <c r="T41" s="377">
        <v>59002.251855673981</v>
      </c>
      <c r="U41" s="377">
        <v>60861.204791986944</v>
      </c>
      <c r="V41" s="377">
        <v>62722.485253361781</v>
      </c>
      <c r="W41" s="377">
        <v>64441.824557518572</v>
      </c>
      <c r="X41" s="377">
        <v>65457.993088348936</v>
      </c>
      <c r="Y41" s="377">
        <v>66415.686060455249</v>
      </c>
      <c r="Z41" s="377">
        <v>67195.293323032412</v>
      </c>
      <c r="AA41" s="377">
        <v>67805.458697074078</v>
      </c>
      <c r="AB41" s="377">
        <v>67817.564437538342</v>
      </c>
      <c r="AC41" s="377">
        <v>67940.581706528028</v>
      </c>
      <c r="AD41" s="377">
        <v>68155.380179188345</v>
      </c>
      <c r="AE41" s="377">
        <v>68365.105094176513</v>
      </c>
      <c r="AF41" s="377">
        <v>68653.329662084507</v>
      </c>
      <c r="AG41" s="377">
        <v>71614.032190923346</v>
      </c>
      <c r="AH41" s="377">
        <v>71346.344501698404</v>
      </c>
      <c r="AI41" s="377">
        <v>71079.044158133605</v>
      </c>
      <c r="AJ41" s="377">
        <v>70811.052805100582</v>
      </c>
      <c r="AK41" s="377">
        <v>70541.511235954997</v>
      </c>
      <c r="AL41" s="377">
        <v>70269.640992763554</v>
      </c>
      <c r="AM41" s="377">
        <v>69994.670813038552</v>
      </c>
      <c r="AN41" s="377">
        <v>69715.795826502523</v>
      </c>
      <c r="AO41" s="377">
        <v>69432.153056694617</v>
      </c>
      <c r="AP41" s="377">
        <v>69142.804825308122</v>
      </c>
      <c r="AQ41" s="377">
        <v>68846.725754631218</v>
      </c>
      <c r="AR41" s="377">
        <v>68542.791141470487</v>
      </c>
      <c r="AS41" s="377">
        <v>68229.765526298186</v>
      </c>
      <c r="AT41" s="377">
        <v>67906.290809867874</v>
      </c>
      <c r="AU41" s="377">
        <v>67570.873532968893</v>
      </c>
    </row>
    <row r="42" spans="1:47" x14ac:dyDescent="0.25">
      <c r="A42" s="374"/>
      <c r="B42" s="375" t="s">
        <v>470</v>
      </c>
      <c r="C42" s="375" t="s">
        <v>335</v>
      </c>
      <c r="D42" s="375" t="s">
        <v>381</v>
      </c>
      <c r="E42" s="375" t="s">
        <v>465</v>
      </c>
      <c r="F42" s="376" t="s">
        <v>336</v>
      </c>
      <c r="G42" s="377">
        <v>75355.710000000006</v>
      </c>
      <c r="H42" s="377">
        <v>68873.37</v>
      </c>
      <c r="I42" s="377">
        <v>63795.83</v>
      </c>
      <c r="J42" s="377">
        <v>63057.7</v>
      </c>
      <c r="K42" s="377">
        <v>62077.19</v>
      </c>
      <c r="L42" s="377">
        <v>63301.078532999993</v>
      </c>
      <c r="M42" s="377">
        <v>39077.949999999997</v>
      </c>
      <c r="N42" s="377">
        <v>35924.11</v>
      </c>
      <c r="O42" s="377">
        <v>38797</v>
      </c>
      <c r="P42" s="377">
        <v>43828.104425065045</v>
      </c>
      <c r="Q42" s="377">
        <v>50668.281289070204</v>
      </c>
      <c r="R42" s="377">
        <v>52842.329711130878</v>
      </c>
      <c r="S42" s="377">
        <v>59223.049904341213</v>
      </c>
      <c r="T42" s="377">
        <v>64929.693178470727</v>
      </c>
      <c r="U42" s="377">
        <v>67426.724485804574</v>
      </c>
      <c r="V42" s="377"/>
      <c r="W42" s="377"/>
      <c r="X42" s="377"/>
      <c r="Y42" s="377"/>
      <c r="Z42" s="377"/>
      <c r="AA42" s="377"/>
      <c r="AB42" s="377"/>
      <c r="AC42" s="377"/>
      <c r="AD42" s="377"/>
      <c r="AE42" s="377"/>
      <c r="AF42" s="377"/>
      <c r="AG42" s="377"/>
      <c r="AH42" s="377"/>
      <c r="AI42" s="377"/>
      <c r="AJ42" s="377"/>
      <c r="AK42" s="377"/>
      <c r="AL42" s="377"/>
      <c r="AM42" s="377"/>
      <c r="AN42" s="377"/>
      <c r="AO42" s="377"/>
      <c r="AP42" s="377"/>
      <c r="AQ42" s="377"/>
      <c r="AR42" s="377"/>
      <c r="AS42" s="377"/>
      <c r="AT42" s="377"/>
      <c r="AU42" s="377"/>
    </row>
    <row r="43" spans="1:47" x14ac:dyDescent="0.25">
      <c r="A43" s="374">
        <v>4.12</v>
      </c>
      <c r="B43" s="375" t="s">
        <v>261</v>
      </c>
      <c r="C43" s="375" t="s">
        <v>356</v>
      </c>
      <c r="D43" s="375" t="s">
        <v>115</v>
      </c>
      <c r="E43" s="375"/>
      <c r="F43" s="376" t="s">
        <v>336</v>
      </c>
      <c r="G43" s="377"/>
      <c r="H43" s="377"/>
      <c r="I43" s="377"/>
      <c r="J43" s="377"/>
      <c r="K43" s="377"/>
      <c r="L43" s="377"/>
      <c r="M43" s="377"/>
      <c r="N43" s="377"/>
      <c r="O43" s="377">
        <v>3206.7004657006414</v>
      </c>
      <c r="P43" s="377">
        <v>4114.89969968474</v>
      </c>
      <c r="Q43" s="377">
        <v>6514.9822024208743</v>
      </c>
      <c r="R43" s="377">
        <v>9090.4797391346783</v>
      </c>
      <c r="S43" s="377">
        <v>10253.864922203387</v>
      </c>
      <c r="T43" s="377">
        <v>11836.16525395739</v>
      </c>
      <c r="U43" s="377">
        <v>12141.40665420225</v>
      </c>
      <c r="V43" s="377">
        <v>20336.955406327255</v>
      </c>
      <c r="W43" s="377">
        <v>38761.759702190822</v>
      </c>
      <c r="X43" s="377">
        <v>44571.328706634049</v>
      </c>
      <c r="Y43" s="377">
        <v>49727.201899886961</v>
      </c>
      <c r="Z43" s="377">
        <v>53751.787007968742</v>
      </c>
      <c r="AA43" s="377">
        <v>56718.314773583799</v>
      </c>
      <c r="AB43" s="377">
        <v>60293.127911911317</v>
      </c>
      <c r="AC43" s="377">
        <v>63833.55862641854</v>
      </c>
      <c r="AD43" s="377">
        <v>80820.335318588463</v>
      </c>
      <c r="AE43" s="377">
        <v>85055.796998033285</v>
      </c>
      <c r="AF43" s="377">
        <v>88280.547483439339</v>
      </c>
      <c r="AG43" s="377">
        <v>90968.579472281097</v>
      </c>
      <c r="AH43" s="377">
        <v>100734.52125969974</v>
      </c>
      <c r="AI43" s="377">
        <v>106258.93850466875</v>
      </c>
      <c r="AJ43" s="377">
        <v>116928.35682478589</v>
      </c>
      <c r="AK43" s="377">
        <v>124481.6369239975</v>
      </c>
      <c r="AL43" s="377">
        <v>123818.14687680935</v>
      </c>
      <c r="AM43" s="377">
        <v>134953.08273768832</v>
      </c>
      <c r="AN43" s="377">
        <v>139697.43524170184</v>
      </c>
      <c r="AO43" s="377">
        <v>143141.94403020793</v>
      </c>
      <c r="AP43" s="377">
        <v>139148.67232387516</v>
      </c>
      <c r="AQ43" s="377">
        <v>136655.7556655888</v>
      </c>
      <c r="AR43" s="377">
        <v>145019.12123296084</v>
      </c>
      <c r="AS43" s="377">
        <v>142240.38866506674</v>
      </c>
      <c r="AT43" s="377">
        <v>139847.85285822843</v>
      </c>
      <c r="AU43" s="377">
        <v>141285.47919071571</v>
      </c>
    </row>
    <row r="44" spans="1:47" x14ac:dyDescent="0.25">
      <c r="A44" s="374">
        <v>4.12</v>
      </c>
      <c r="B44" s="375" t="s">
        <v>261</v>
      </c>
      <c r="C44" s="375" t="s">
        <v>356</v>
      </c>
      <c r="D44" s="375" t="s">
        <v>103</v>
      </c>
      <c r="E44" s="375"/>
      <c r="F44" s="376" t="s">
        <v>336</v>
      </c>
      <c r="G44" s="377"/>
      <c r="H44" s="377"/>
      <c r="I44" s="377"/>
      <c r="J44" s="377"/>
      <c r="K44" s="377"/>
      <c r="L44" s="377"/>
      <c r="M44" s="377"/>
      <c r="N44" s="377"/>
      <c r="O44" s="377">
        <v>3206.7004657006414</v>
      </c>
      <c r="P44" s="377">
        <v>4441.6235779259696</v>
      </c>
      <c r="Q44" s="377">
        <v>6781.8870535467795</v>
      </c>
      <c r="R44" s="377">
        <v>8950.9811552175743</v>
      </c>
      <c r="S44" s="377">
        <v>10232.890792049317</v>
      </c>
      <c r="T44" s="377">
        <v>12401.690309594449</v>
      </c>
      <c r="U44" s="377">
        <v>15535.888052324046</v>
      </c>
      <c r="V44" s="377">
        <v>35372.609592614514</v>
      </c>
      <c r="W44" s="377">
        <v>53563.10682629636</v>
      </c>
      <c r="X44" s="377">
        <v>74171.60838257079</v>
      </c>
      <c r="Y44" s="377">
        <v>93243.080033014339</v>
      </c>
      <c r="Z44" s="377">
        <v>113812.54506109151</v>
      </c>
      <c r="AA44" s="377">
        <v>137677.04684597152</v>
      </c>
      <c r="AB44" s="377">
        <v>159566.00981213126</v>
      </c>
      <c r="AC44" s="377">
        <v>187464.75108489275</v>
      </c>
      <c r="AD44" s="377">
        <v>210357.255648191</v>
      </c>
      <c r="AE44" s="377">
        <v>228901.75113438623</v>
      </c>
      <c r="AF44" s="377">
        <v>245752.27702583274</v>
      </c>
      <c r="AG44" s="377">
        <v>261092.20625519691</v>
      </c>
      <c r="AH44" s="377">
        <v>274772.00661714096</v>
      </c>
      <c r="AI44" s="377">
        <v>280774.0921119611</v>
      </c>
      <c r="AJ44" s="377">
        <v>295967.6981885159</v>
      </c>
      <c r="AK44" s="377">
        <v>303763.91114471265</v>
      </c>
      <c r="AL44" s="377">
        <v>309605.97891727951</v>
      </c>
      <c r="AM44" s="377">
        <v>315226.46373394987</v>
      </c>
      <c r="AN44" s="377">
        <v>320698.58527075872</v>
      </c>
      <c r="AO44" s="377">
        <v>324833.7594888382</v>
      </c>
      <c r="AP44" s="377">
        <v>327396.56650915765</v>
      </c>
      <c r="AQ44" s="377">
        <v>329453.78330971592</v>
      </c>
      <c r="AR44" s="377">
        <v>330637.62742522196</v>
      </c>
      <c r="AS44" s="377">
        <v>329834.55504502665</v>
      </c>
      <c r="AT44" s="377">
        <v>328895.04845311301</v>
      </c>
      <c r="AU44" s="377">
        <v>327689.86327479128</v>
      </c>
    </row>
    <row r="45" spans="1:47" x14ac:dyDescent="0.25">
      <c r="A45" s="374">
        <v>4.12</v>
      </c>
      <c r="B45" s="375" t="s">
        <v>261</v>
      </c>
      <c r="C45" s="375" t="s">
        <v>356</v>
      </c>
      <c r="D45" s="375" t="s">
        <v>101</v>
      </c>
      <c r="E45" s="375"/>
      <c r="F45" s="376" t="s">
        <v>336</v>
      </c>
      <c r="G45" s="377"/>
      <c r="H45" s="377"/>
      <c r="I45" s="377"/>
      <c r="J45" s="377"/>
      <c r="K45" s="377"/>
      <c r="L45" s="377"/>
      <c r="M45" s="377"/>
      <c r="N45" s="377"/>
      <c r="O45" s="377">
        <v>3206.7004657006414</v>
      </c>
      <c r="P45" s="377">
        <v>3938.0101653103625</v>
      </c>
      <c r="Q45" s="377">
        <v>5600.7824253973495</v>
      </c>
      <c r="R45" s="377">
        <v>7504.1021497969259</v>
      </c>
      <c r="S45" s="377">
        <v>8412.4419793908328</v>
      </c>
      <c r="T45" s="377">
        <v>9886.1918708353787</v>
      </c>
      <c r="U45" s="377">
        <v>12341.525588582774</v>
      </c>
      <c r="V45" s="377">
        <v>16220.065011257502</v>
      </c>
      <c r="W45" s="377">
        <v>20954.366909849959</v>
      </c>
      <c r="X45" s="377">
        <v>24289.840504222368</v>
      </c>
      <c r="Y45" s="377">
        <v>28715.939895597119</v>
      </c>
      <c r="Z45" s="377">
        <v>33209.18226667196</v>
      </c>
      <c r="AA45" s="377">
        <v>37237.089095763789</v>
      </c>
      <c r="AB45" s="377">
        <v>43018.43713374732</v>
      </c>
      <c r="AC45" s="377">
        <v>47474.304195150566</v>
      </c>
      <c r="AD45" s="377">
        <v>50980.105104379734</v>
      </c>
      <c r="AE45" s="377">
        <v>51533.678510100632</v>
      </c>
      <c r="AF45" s="377">
        <v>53104.924468681129</v>
      </c>
      <c r="AG45" s="377">
        <v>54364.48986481411</v>
      </c>
      <c r="AH45" s="377">
        <v>55567.634853940341</v>
      </c>
      <c r="AI45" s="377">
        <v>57573.475772574755</v>
      </c>
      <c r="AJ45" s="377">
        <v>58844.792601081979</v>
      </c>
      <c r="AK45" s="377">
        <v>60034.940669604206</v>
      </c>
      <c r="AL45" s="377">
        <v>64729.987254443484</v>
      </c>
      <c r="AM45" s="377">
        <v>69255.812738257038</v>
      </c>
      <c r="AN45" s="377">
        <v>73488.281148151422</v>
      </c>
      <c r="AO45" s="377">
        <v>77376.76608029184</v>
      </c>
      <c r="AP45" s="377">
        <v>80886.928476192814</v>
      </c>
      <c r="AQ45" s="377">
        <v>89162.118800788652</v>
      </c>
      <c r="AR45" s="377">
        <v>96719.377034429446</v>
      </c>
      <c r="AS45" s="377">
        <v>103669.49829971165</v>
      </c>
      <c r="AT45" s="377">
        <v>110101.3943292193</v>
      </c>
      <c r="AU45" s="377">
        <v>116037.16161800988</v>
      </c>
    </row>
    <row r="46" spans="1:47" x14ac:dyDescent="0.25">
      <c r="A46" s="374">
        <v>4.12</v>
      </c>
      <c r="B46" s="375" t="s">
        <v>261</v>
      </c>
      <c r="C46" s="375" t="s">
        <v>356</v>
      </c>
      <c r="D46" s="375" t="s">
        <v>114</v>
      </c>
      <c r="E46" s="375"/>
      <c r="F46" s="376" t="s">
        <v>336</v>
      </c>
      <c r="G46" s="377"/>
      <c r="H46" s="377"/>
      <c r="I46" s="377"/>
      <c r="J46" s="377"/>
      <c r="K46" s="377"/>
      <c r="L46" s="377"/>
      <c r="M46" s="377"/>
      <c r="N46" s="377"/>
      <c r="O46" s="377">
        <v>3206.7004657006414</v>
      </c>
      <c r="P46" s="377">
        <v>4074.1635053531845</v>
      </c>
      <c r="Q46" s="377">
        <v>4171.9368150666041</v>
      </c>
      <c r="R46" s="377">
        <v>4384.349709911653</v>
      </c>
      <c r="S46" s="377">
        <v>4376.9253652511479</v>
      </c>
      <c r="T46" s="377">
        <v>4479.8164566127789</v>
      </c>
      <c r="U46" s="377">
        <v>4829.3541994980442</v>
      </c>
      <c r="V46" s="377">
        <v>5548.8303963900717</v>
      </c>
      <c r="W46" s="377">
        <v>6524.1719280640564</v>
      </c>
      <c r="X46" s="377">
        <v>7096.3771112767145</v>
      </c>
      <c r="Y46" s="377">
        <v>7711.0980003126433</v>
      </c>
      <c r="Z46" s="377">
        <v>8327.6729046110886</v>
      </c>
      <c r="AA46" s="377">
        <v>9132.7806028968844</v>
      </c>
      <c r="AB46" s="377">
        <v>9883.2061221495769</v>
      </c>
      <c r="AC46" s="377">
        <v>11013.926962737012</v>
      </c>
      <c r="AD46" s="377">
        <v>11780.427805988078</v>
      </c>
      <c r="AE46" s="377">
        <v>15241.324777855034</v>
      </c>
      <c r="AF46" s="377">
        <v>17119.505338600189</v>
      </c>
      <c r="AG46" s="377">
        <v>18991.732473429201</v>
      </c>
      <c r="AH46" s="377">
        <v>20924.983994318191</v>
      </c>
      <c r="AI46" s="377">
        <v>22544.886754619471</v>
      </c>
      <c r="AJ46" s="377">
        <v>23999.224670615746</v>
      </c>
      <c r="AK46" s="377">
        <v>25633.33955154584</v>
      </c>
      <c r="AL46" s="377">
        <v>28857.344040557131</v>
      </c>
      <c r="AM46" s="377">
        <v>31797.156437144673</v>
      </c>
      <c r="AN46" s="377">
        <v>34525.042251653555</v>
      </c>
      <c r="AO46" s="377">
        <v>37022.042121927756</v>
      </c>
      <c r="AP46" s="377">
        <v>39267.152505397629</v>
      </c>
      <c r="AQ46" s="377">
        <v>44169.756139943427</v>
      </c>
      <c r="AR46" s="377">
        <v>48543.633333310805</v>
      </c>
      <c r="AS46" s="377">
        <v>52557.662674355714</v>
      </c>
      <c r="AT46" s="377">
        <v>56218.346657290094</v>
      </c>
      <c r="AU46" s="377">
        <v>59600.884505510592</v>
      </c>
    </row>
    <row r="47" spans="1:47" x14ac:dyDescent="0.25">
      <c r="A47" s="374">
        <v>4.12</v>
      </c>
      <c r="B47" s="375" t="s">
        <v>261</v>
      </c>
      <c r="C47" s="375" t="s">
        <v>356</v>
      </c>
      <c r="D47" s="375" t="s">
        <v>381</v>
      </c>
      <c r="E47" s="375"/>
      <c r="F47" s="376" t="s">
        <v>336</v>
      </c>
      <c r="G47" s="377"/>
      <c r="H47" s="377"/>
      <c r="I47" s="377"/>
      <c r="J47" s="377"/>
      <c r="K47" s="377"/>
      <c r="L47" s="377"/>
      <c r="M47" s="377"/>
      <c r="N47" s="377"/>
      <c r="O47" s="377">
        <v>3206.7004657006414</v>
      </c>
      <c r="P47" s="377">
        <v>3164.0493175804204</v>
      </c>
      <c r="Q47" s="377">
        <v>5106.775739930592</v>
      </c>
      <c r="R47" s="377">
        <v>7514.3182770364956</v>
      </c>
      <c r="S47" s="377">
        <v>8626.9942868007238</v>
      </c>
      <c r="T47" s="377">
        <v>10590.534776201046</v>
      </c>
      <c r="U47" s="377">
        <v>13449.822149274913</v>
      </c>
      <c r="V47" s="377"/>
      <c r="W47" s="377"/>
      <c r="X47" s="377"/>
      <c r="Y47" s="377"/>
      <c r="Z47" s="377"/>
      <c r="AA47" s="377"/>
      <c r="AB47" s="377"/>
      <c r="AC47" s="377"/>
      <c r="AD47" s="377"/>
      <c r="AE47" s="377"/>
      <c r="AF47" s="377"/>
      <c r="AG47" s="377"/>
      <c r="AH47" s="377"/>
      <c r="AI47" s="377"/>
      <c r="AJ47" s="377"/>
      <c r="AK47" s="377"/>
      <c r="AL47" s="377"/>
      <c r="AM47" s="377"/>
      <c r="AN47" s="377"/>
      <c r="AO47" s="377"/>
      <c r="AP47" s="377"/>
      <c r="AQ47" s="377"/>
      <c r="AR47" s="377"/>
      <c r="AS47" s="377"/>
      <c r="AT47" s="377"/>
      <c r="AU47" s="377"/>
    </row>
    <row r="48" spans="1:47" x14ac:dyDescent="0.25">
      <c r="A48" s="374">
        <v>4.29</v>
      </c>
      <c r="B48" s="375" t="s">
        <v>311</v>
      </c>
      <c r="C48" s="375" t="s">
        <v>335</v>
      </c>
      <c r="D48" s="375" t="s">
        <v>115</v>
      </c>
      <c r="E48" s="375" t="s">
        <v>465</v>
      </c>
      <c r="F48" s="376" t="s">
        <v>336</v>
      </c>
      <c r="G48" s="377">
        <v>312.76893405405406</v>
      </c>
      <c r="H48" s="377">
        <v>312.76893405405406</v>
      </c>
      <c r="I48" s="377">
        <v>312.76893405405406</v>
      </c>
      <c r="J48" s="377">
        <v>312.76893405405406</v>
      </c>
      <c r="K48" s="377">
        <v>312.76893405405406</v>
      </c>
      <c r="L48" s="377">
        <v>312.76893405405406</v>
      </c>
      <c r="M48" s="377">
        <v>312.76893405405406</v>
      </c>
      <c r="N48" s="377">
        <v>1562.2947615900002</v>
      </c>
      <c r="O48" s="377">
        <v>1562.2947615900002</v>
      </c>
      <c r="P48" s="377">
        <v>2147.8100217081078</v>
      </c>
      <c r="Q48" s="377">
        <v>2733.0800146248644</v>
      </c>
      <c r="R48" s="377">
        <v>3318.3500075416214</v>
      </c>
      <c r="S48" s="377">
        <v>3780.7282484756752</v>
      </c>
      <c r="T48" s="377">
        <v>3780.7282484756752</v>
      </c>
      <c r="U48" s="377">
        <v>3780.7282484756752</v>
      </c>
      <c r="V48" s="377">
        <v>3846.890992824</v>
      </c>
      <c r="W48" s="377">
        <v>3904.5943577163594</v>
      </c>
      <c r="X48" s="377">
        <v>3953.4017871878132</v>
      </c>
      <c r="Y48" s="377">
        <v>4002.8193095276615</v>
      </c>
      <c r="Z48" s="377">
        <v>4042.8475026229371</v>
      </c>
      <c r="AA48" s="377">
        <v>4073.1688588926099</v>
      </c>
      <c r="AB48" s="377">
        <v>4095.5712876165194</v>
      </c>
      <c r="AC48" s="377">
        <v>4114.0013584107946</v>
      </c>
      <c r="AD48" s="377">
        <v>4128.4003631652331</v>
      </c>
      <c r="AE48" s="377">
        <v>4138.7213640731452</v>
      </c>
      <c r="AF48" s="377">
        <v>4142.8600854372171</v>
      </c>
      <c r="AG48" s="377">
        <v>4144.931515479936</v>
      </c>
      <c r="AH48" s="377">
        <v>4147.0039812376754</v>
      </c>
      <c r="AI48" s="377">
        <v>4147.0039812376754</v>
      </c>
      <c r="AJ48" s="377">
        <v>4147.0039812376754</v>
      </c>
      <c r="AK48" s="377">
        <v>4147.0039812376754</v>
      </c>
      <c r="AL48" s="377">
        <v>4147.0039812376754</v>
      </c>
      <c r="AM48" s="377">
        <v>4147.0039812376754</v>
      </c>
      <c r="AN48" s="377">
        <v>4147.0039812376754</v>
      </c>
      <c r="AO48" s="377">
        <v>4147.0039812376754</v>
      </c>
      <c r="AP48" s="377">
        <v>4147.0039812376754</v>
      </c>
      <c r="AQ48" s="377">
        <v>4147.0039812376754</v>
      </c>
      <c r="AR48" s="377">
        <v>3927.0871034447682</v>
      </c>
      <c r="AS48" s="377">
        <v>3141.6696827558148</v>
      </c>
      <c r="AT48" s="377">
        <v>2356.2522620668606</v>
      </c>
      <c r="AU48" s="377">
        <v>1570.8348413779074</v>
      </c>
    </row>
    <row r="49" spans="1:47" x14ac:dyDescent="0.25">
      <c r="A49" s="374">
        <v>4.29</v>
      </c>
      <c r="B49" s="375" t="s">
        <v>311</v>
      </c>
      <c r="C49" s="375" t="s">
        <v>335</v>
      </c>
      <c r="D49" s="375" t="s">
        <v>114</v>
      </c>
      <c r="E49" s="375" t="s">
        <v>465</v>
      </c>
      <c r="F49" s="376" t="s">
        <v>336</v>
      </c>
      <c r="G49" s="377">
        <v>312.76893405405406</v>
      </c>
      <c r="H49" s="377">
        <v>312.76893405405406</v>
      </c>
      <c r="I49" s="377">
        <v>312.76893405405406</v>
      </c>
      <c r="J49" s="377">
        <v>312.76893405405406</v>
      </c>
      <c r="K49" s="377">
        <v>312.76893405405406</v>
      </c>
      <c r="L49" s="377">
        <v>312.76893405405406</v>
      </c>
      <c r="M49" s="377">
        <v>312.76893405405406</v>
      </c>
      <c r="N49" s="377">
        <v>1562.2947615900002</v>
      </c>
      <c r="O49" s="377">
        <v>1562.2947615900002</v>
      </c>
      <c r="P49" s="377">
        <v>2147.8100217081078</v>
      </c>
      <c r="Q49" s="377">
        <v>2733.0800146248644</v>
      </c>
      <c r="R49" s="377">
        <v>3318.3500075416214</v>
      </c>
      <c r="S49" s="377">
        <v>3780.7282484756752</v>
      </c>
      <c r="T49" s="377">
        <v>3780.7282484756752</v>
      </c>
      <c r="U49" s="377">
        <v>3780.7282484756752</v>
      </c>
      <c r="V49" s="377">
        <v>3846.890992824</v>
      </c>
      <c r="W49" s="377">
        <v>3904.5943577163594</v>
      </c>
      <c r="X49" s="377">
        <v>3953.4017871878132</v>
      </c>
      <c r="Y49" s="377">
        <v>4002.8193095276615</v>
      </c>
      <c r="Z49" s="377">
        <v>4042.8475026229371</v>
      </c>
      <c r="AA49" s="377">
        <v>4073.1688588926099</v>
      </c>
      <c r="AB49" s="377">
        <v>4095.5712876165194</v>
      </c>
      <c r="AC49" s="377">
        <v>4114.0013584107946</v>
      </c>
      <c r="AD49" s="377">
        <v>4128.4003631652331</v>
      </c>
      <c r="AE49" s="377">
        <v>4138.7213640731452</v>
      </c>
      <c r="AF49" s="377">
        <v>4142.8600854372171</v>
      </c>
      <c r="AG49" s="377">
        <v>4144.931515479936</v>
      </c>
      <c r="AH49" s="377">
        <v>4147.0039812376754</v>
      </c>
      <c r="AI49" s="377">
        <v>4147.0039812376754</v>
      </c>
      <c r="AJ49" s="377">
        <v>4147.0039812376754</v>
      </c>
      <c r="AK49" s="377">
        <v>4147.0039812376754</v>
      </c>
      <c r="AL49" s="377">
        <v>4147.0039812376754</v>
      </c>
      <c r="AM49" s="377">
        <v>4147.0039812376754</v>
      </c>
      <c r="AN49" s="377">
        <v>4147.0039812376754</v>
      </c>
      <c r="AO49" s="377">
        <v>4147.0039812376754</v>
      </c>
      <c r="AP49" s="377">
        <v>4147.0039812376754</v>
      </c>
      <c r="AQ49" s="377">
        <v>4147.0039812376754</v>
      </c>
      <c r="AR49" s="377">
        <v>4147.0039812376754</v>
      </c>
      <c r="AS49" s="377">
        <v>4147.0039812376754</v>
      </c>
      <c r="AT49" s="377">
        <v>4147.0039812376754</v>
      </c>
      <c r="AU49" s="377">
        <v>4147.0039812376754</v>
      </c>
    </row>
    <row r="50" spans="1:47" x14ac:dyDescent="0.25">
      <c r="A50" s="374">
        <v>4.29</v>
      </c>
      <c r="B50" s="375" t="s">
        <v>311</v>
      </c>
      <c r="C50" s="375" t="s">
        <v>335</v>
      </c>
      <c r="D50" s="375" t="s">
        <v>103</v>
      </c>
      <c r="E50" s="375" t="s">
        <v>465</v>
      </c>
      <c r="F50" s="376" t="s">
        <v>336</v>
      </c>
      <c r="G50" s="377">
        <v>312.76893405405406</v>
      </c>
      <c r="H50" s="377">
        <v>312.76893405405406</v>
      </c>
      <c r="I50" s="377">
        <v>312.76893405405406</v>
      </c>
      <c r="J50" s="377">
        <v>312.76893405405406</v>
      </c>
      <c r="K50" s="377">
        <v>312.76893405405406</v>
      </c>
      <c r="L50" s="377">
        <v>312.76893405405406</v>
      </c>
      <c r="M50" s="377">
        <v>312.76893405405406</v>
      </c>
      <c r="N50" s="377">
        <v>1562.2947615900002</v>
      </c>
      <c r="O50" s="377">
        <v>1562.2947615900002</v>
      </c>
      <c r="P50" s="377">
        <v>2147.8100217081078</v>
      </c>
      <c r="Q50" s="377">
        <v>2895.655012657297</v>
      </c>
      <c r="R50" s="377">
        <v>3643.5000036064862</v>
      </c>
      <c r="S50" s="377">
        <v>4234.3166447999993</v>
      </c>
      <c r="T50" s="377">
        <v>4975.3220576399999</v>
      </c>
      <c r="U50" s="377">
        <v>5846.003417726999</v>
      </c>
      <c r="V50" s="377">
        <v>6722.90393038605</v>
      </c>
      <c r="W50" s="377">
        <v>7563.2669216843051</v>
      </c>
      <c r="X50" s="377">
        <v>8319.5936138527359</v>
      </c>
      <c r="Y50" s="377">
        <v>9026.7590710302175</v>
      </c>
      <c r="Z50" s="377">
        <v>9703.7660013574823</v>
      </c>
      <c r="AA50" s="377">
        <v>10285.991961438933</v>
      </c>
      <c r="AB50" s="377">
        <v>10851.721519318076</v>
      </c>
      <c r="AC50" s="377">
        <v>11340.048987687389</v>
      </c>
      <c r="AD50" s="377">
        <v>11736.950702256447</v>
      </c>
      <c r="AE50" s="377">
        <v>12030.374469812856</v>
      </c>
      <c r="AF50" s="377">
        <v>12150.678214510983</v>
      </c>
      <c r="AG50" s="377">
        <v>12211.431605583537</v>
      </c>
      <c r="AH50" s="377">
        <v>12272.488763611454</v>
      </c>
      <c r="AI50" s="377">
        <v>12272.488763611454</v>
      </c>
      <c r="AJ50" s="377">
        <v>12272.488763611454</v>
      </c>
      <c r="AK50" s="377">
        <v>12272.488763611454</v>
      </c>
      <c r="AL50" s="377">
        <v>12272.488763611454</v>
      </c>
      <c r="AM50" s="377">
        <v>12272.488763611454</v>
      </c>
      <c r="AN50" s="377">
        <v>12272.488763611454</v>
      </c>
      <c r="AO50" s="377">
        <v>12272.488763611454</v>
      </c>
      <c r="AP50" s="377">
        <v>12272.488763611454</v>
      </c>
      <c r="AQ50" s="377">
        <v>12272.488763611454</v>
      </c>
      <c r="AR50" s="377">
        <v>11621.674965541151</v>
      </c>
      <c r="AS50" s="377">
        <v>9297.3399724329211</v>
      </c>
      <c r="AT50" s="377">
        <v>6973.0049793246881</v>
      </c>
      <c r="AU50" s="377">
        <v>4648.6699862164605</v>
      </c>
    </row>
    <row r="51" spans="1:47" x14ac:dyDescent="0.25">
      <c r="A51" s="374">
        <v>4.29</v>
      </c>
      <c r="B51" s="375" t="s">
        <v>311</v>
      </c>
      <c r="C51" s="375" t="s">
        <v>335</v>
      </c>
      <c r="D51" s="375" t="s">
        <v>101</v>
      </c>
      <c r="E51" s="375" t="s">
        <v>465</v>
      </c>
      <c r="F51" s="376" t="s">
        <v>336</v>
      </c>
      <c r="G51" s="377">
        <v>312.76893405405406</v>
      </c>
      <c r="H51" s="377">
        <v>312.76893405405406</v>
      </c>
      <c r="I51" s="377">
        <v>312.76893405405406</v>
      </c>
      <c r="J51" s="377">
        <v>312.76893405405406</v>
      </c>
      <c r="K51" s="377">
        <v>312.76893405405406</v>
      </c>
      <c r="L51" s="377">
        <v>312.76893405405406</v>
      </c>
      <c r="M51" s="377">
        <v>312.76893405405406</v>
      </c>
      <c r="N51" s="377">
        <v>1562.2947615900002</v>
      </c>
      <c r="O51" s="377">
        <v>1562.2947615900002</v>
      </c>
      <c r="P51" s="377">
        <v>2147.8100217081078</v>
      </c>
      <c r="Q51" s="377">
        <v>2895.655012657297</v>
      </c>
      <c r="R51" s="377">
        <v>3643.5000036064862</v>
      </c>
      <c r="S51" s="377">
        <v>4234.3166447999993</v>
      </c>
      <c r="T51" s="377">
        <v>4975.3220576399999</v>
      </c>
      <c r="U51" s="377">
        <v>5846.003417726999</v>
      </c>
      <c r="V51" s="377">
        <v>6722.90393038605</v>
      </c>
      <c r="W51" s="377">
        <v>7563.2669216843051</v>
      </c>
      <c r="X51" s="377">
        <v>8319.5936138527359</v>
      </c>
      <c r="Y51" s="377">
        <v>9026.7590710302175</v>
      </c>
      <c r="Z51" s="377">
        <v>9703.7660013574823</v>
      </c>
      <c r="AA51" s="377">
        <v>10285.991961438933</v>
      </c>
      <c r="AB51" s="377">
        <v>10851.721519318076</v>
      </c>
      <c r="AC51" s="377">
        <v>11340.048987687389</v>
      </c>
      <c r="AD51" s="377">
        <v>11736.950702256447</v>
      </c>
      <c r="AE51" s="377">
        <v>12030.374469812856</v>
      </c>
      <c r="AF51" s="377">
        <v>12150.678214510983</v>
      </c>
      <c r="AG51" s="377">
        <v>12211.431605583537</v>
      </c>
      <c r="AH51" s="377">
        <v>12272.488763611454</v>
      </c>
      <c r="AI51" s="377">
        <v>12272.488763611454</v>
      </c>
      <c r="AJ51" s="377">
        <v>12272.488763611454</v>
      </c>
      <c r="AK51" s="377">
        <v>12272.488763611454</v>
      </c>
      <c r="AL51" s="377">
        <v>12272.488763611454</v>
      </c>
      <c r="AM51" s="377">
        <v>12272.488763611454</v>
      </c>
      <c r="AN51" s="377">
        <v>12272.488763611454</v>
      </c>
      <c r="AO51" s="377">
        <v>12272.488763611454</v>
      </c>
      <c r="AP51" s="377">
        <v>12272.488763611454</v>
      </c>
      <c r="AQ51" s="377">
        <v>12272.488763611454</v>
      </c>
      <c r="AR51" s="377">
        <v>12272.488763611454</v>
      </c>
      <c r="AS51" s="377">
        <v>12272.488763611454</v>
      </c>
      <c r="AT51" s="377">
        <v>12272.488763611454</v>
      </c>
      <c r="AU51" s="377">
        <v>12272.488763611454</v>
      </c>
    </row>
    <row r="52" spans="1:47" x14ac:dyDescent="0.25">
      <c r="A52" s="374">
        <v>4.29</v>
      </c>
      <c r="B52" s="375" t="s">
        <v>311</v>
      </c>
      <c r="C52" s="375" t="s">
        <v>335</v>
      </c>
      <c r="D52" s="375" t="s">
        <v>381</v>
      </c>
      <c r="E52" s="375" t="s">
        <v>465</v>
      </c>
      <c r="F52" s="376" t="s">
        <v>336</v>
      </c>
      <c r="G52" s="377">
        <v>312.76893405405406</v>
      </c>
      <c r="H52" s="377">
        <v>312.76893405405406</v>
      </c>
      <c r="I52" s="377">
        <v>312.76893405405406</v>
      </c>
      <c r="J52" s="377">
        <v>312.76893405405406</v>
      </c>
      <c r="K52" s="377">
        <v>312.76893405405406</v>
      </c>
      <c r="L52" s="377">
        <v>312.76893405405406</v>
      </c>
      <c r="M52" s="377">
        <v>312.76893405405406</v>
      </c>
      <c r="N52" s="377">
        <v>1562.2947615900002</v>
      </c>
      <c r="O52" s="377">
        <v>1562.2947615900002</v>
      </c>
      <c r="P52" s="377">
        <v>2147.8100217081078</v>
      </c>
      <c r="Q52" s="377">
        <v>2798.110013837837</v>
      </c>
      <c r="R52" s="377">
        <v>3448.410005967567</v>
      </c>
      <c r="S52" s="377">
        <v>3962.1636070054055</v>
      </c>
      <c r="T52" s="377">
        <v>4110.744742268108</v>
      </c>
      <c r="U52" s="377">
        <v>4264.8976701031625</v>
      </c>
      <c r="V52" s="377"/>
      <c r="W52" s="377"/>
      <c r="X52" s="377"/>
      <c r="Y52" s="377"/>
      <c r="Z52" s="377"/>
      <c r="AA52" s="377"/>
      <c r="AB52" s="377"/>
      <c r="AC52" s="377"/>
      <c r="AD52" s="377"/>
      <c r="AE52" s="377"/>
      <c r="AF52" s="377"/>
      <c r="AG52" s="377"/>
      <c r="AH52" s="377"/>
      <c r="AI52" s="377"/>
      <c r="AJ52" s="377"/>
      <c r="AK52" s="377"/>
      <c r="AL52" s="377"/>
      <c r="AM52" s="377"/>
      <c r="AN52" s="377"/>
      <c r="AO52" s="377"/>
      <c r="AP52" s="377"/>
      <c r="AQ52" s="377"/>
      <c r="AR52" s="377"/>
      <c r="AS52" s="377"/>
      <c r="AT52" s="377"/>
      <c r="AU52" s="377"/>
    </row>
    <row r="53" spans="1:47" x14ac:dyDescent="0.25">
      <c r="A53" s="374">
        <v>4.29</v>
      </c>
      <c r="B53" s="375" t="s">
        <v>313</v>
      </c>
      <c r="C53" s="375" t="s">
        <v>335</v>
      </c>
      <c r="D53" s="375" t="s">
        <v>115</v>
      </c>
      <c r="E53" s="375" t="s">
        <v>465</v>
      </c>
      <c r="F53" s="376" t="s">
        <v>336</v>
      </c>
      <c r="G53" s="377">
        <v>25622.238078125971</v>
      </c>
      <c r="H53" s="377">
        <v>25136.222499036045</v>
      </c>
      <c r="I53" s="377">
        <v>23495.943450530456</v>
      </c>
      <c r="J53" s="377">
        <v>23048.586318686728</v>
      </c>
      <c r="K53" s="377">
        <v>22349.080288009547</v>
      </c>
      <c r="L53" s="377">
        <v>21058.773014937349</v>
      </c>
      <c r="M53" s="377">
        <v>21107.921058548269</v>
      </c>
      <c r="N53" s="377">
        <v>21782.029600999995</v>
      </c>
      <c r="O53" s="377">
        <v>21782.029600999995</v>
      </c>
      <c r="P53" s="377">
        <v>22988.787470999996</v>
      </c>
      <c r="Q53" s="377">
        <v>22460.154245999998</v>
      </c>
      <c r="R53" s="377">
        <v>20970.537796999997</v>
      </c>
      <c r="S53" s="377">
        <v>20022.891469000002</v>
      </c>
      <c r="T53" s="377">
        <v>19573.013887999998</v>
      </c>
      <c r="U53" s="377">
        <v>18058.507282000002</v>
      </c>
      <c r="V53" s="377">
        <v>17569.623363999999</v>
      </c>
      <c r="W53" s="377">
        <v>15678.813581999997</v>
      </c>
      <c r="X53" s="377">
        <v>15196.982659999994</v>
      </c>
      <c r="Y53" s="377">
        <v>16496.982567999999</v>
      </c>
      <c r="Z53" s="377">
        <v>15935.018211999999</v>
      </c>
      <c r="AA53" s="377">
        <v>16662.537120999998</v>
      </c>
      <c r="AB53" s="377">
        <v>15542.303650000003</v>
      </c>
      <c r="AC53" s="377">
        <v>15107.636992999998</v>
      </c>
      <c r="AD53" s="377">
        <v>14703.964409000002</v>
      </c>
      <c r="AE53" s="377">
        <v>14713.109108000001</v>
      </c>
      <c r="AF53" s="377">
        <v>14792.644870000004</v>
      </c>
      <c r="AG53" s="377">
        <v>14996.777457000002</v>
      </c>
      <c r="AH53" s="377">
        <v>15247.127251000002</v>
      </c>
      <c r="AI53" s="377">
        <v>15406.54573</v>
      </c>
      <c r="AJ53" s="377">
        <v>15881.383096</v>
      </c>
      <c r="AK53" s="377">
        <v>16448.208794999999</v>
      </c>
      <c r="AL53" s="377">
        <v>16967.135930000004</v>
      </c>
      <c r="AM53" s="377">
        <v>17768.029719000002</v>
      </c>
      <c r="AN53" s="377">
        <v>18421.759202000001</v>
      </c>
      <c r="AO53" s="377">
        <v>19168.463136000002</v>
      </c>
      <c r="AP53" s="377">
        <v>20024.593508999991</v>
      </c>
      <c r="AQ53" s="377">
        <v>20745.717581999994</v>
      </c>
      <c r="AR53" s="377">
        <v>21740.695354000003</v>
      </c>
      <c r="AS53" s="377">
        <v>22564.886605999996</v>
      </c>
      <c r="AT53" s="377">
        <v>23557.038517999994</v>
      </c>
      <c r="AU53" s="377">
        <v>24395.671205999999</v>
      </c>
    </row>
    <row r="54" spans="1:47" x14ac:dyDescent="0.25">
      <c r="A54" s="374">
        <v>4.29</v>
      </c>
      <c r="B54" s="375" t="s">
        <v>313</v>
      </c>
      <c r="C54" s="375" t="s">
        <v>335</v>
      </c>
      <c r="D54" s="375" t="s">
        <v>114</v>
      </c>
      <c r="E54" s="375" t="s">
        <v>465</v>
      </c>
      <c r="F54" s="376" t="s">
        <v>336</v>
      </c>
      <c r="G54" s="377">
        <v>25622.238078125971</v>
      </c>
      <c r="H54" s="377">
        <v>25136.222499036045</v>
      </c>
      <c r="I54" s="377">
        <v>23495.943450530456</v>
      </c>
      <c r="J54" s="377">
        <v>23048.586318686728</v>
      </c>
      <c r="K54" s="377">
        <v>22349.080288009547</v>
      </c>
      <c r="L54" s="377">
        <v>21058.773014937349</v>
      </c>
      <c r="M54" s="377">
        <v>21107.921058548269</v>
      </c>
      <c r="N54" s="377">
        <v>21782.029600999995</v>
      </c>
      <c r="O54" s="377">
        <v>21782.029600999995</v>
      </c>
      <c r="P54" s="377">
        <v>22686.056785000001</v>
      </c>
      <c r="Q54" s="377">
        <v>22694.647166999996</v>
      </c>
      <c r="R54" s="377">
        <v>22583.615813000004</v>
      </c>
      <c r="S54" s="377">
        <v>22529.903171000002</v>
      </c>
      <c r="T54" s="377">
        <v>22834.713363000003</v>
      </c>
      <c r="U54" s="377">
        <v>22827.782594</v>
      </c>
      <c r="V54" s="377">
        <v>22276.901908000007</v>
      </c>
      <c r="W54" s="377">
        <v>22247.978635999996</v>
      </c>
      <c r="X54" s="377">
        <v>21939.666648999999</v>
      </c>
      <c r="Y54" s="377">
        <v>21726.282758000005</v>
      </c>
      <c r="Z54" s="377">
        <v>20681.261080000004</v>
      </c>
      <c r="AA54" s="377">
        <v>19607.893187999998</v>
      </c>
      <c r="AB54" s="377">
        <v>19161.495791000001</v>
      </c>
      <c r="AC54" s="377">
        <v>19718.932282999998</v>
      </c>
      <c r="AD54" s="377">
        <v>19532.365039000008</v>
      </c>
      <c r="AE54" s="377">
        <v>19609.586514999999</v>
      </c>
      <c r="AF54" s="377">
        <v>18995.376725000006</v>
      </c>
      <c r="AG54" s="377">
        <v>18263.526090000003</v>
      </c>
      <c r="AH54" s="377">
        <v>18423.956724</v>
      </c>
      <c r="AI54" s="377">
        <v>18249.759803999998</v>
      </c>
      <c r="AJ54" s="377">
        <v>18475.601965999998</v>
      </c>
      <c r="AK54" s="377">
        <v>18945.948168999999</v>
      </c>
      <c r="AL54" s="377">
        <v>19524.245352000002</v>
      </c>
      <c r="AM54" s="377">
        <v>20047.919746</v>
      </c>
      <c r="AN54" s="377">
        <v>20539.285957000004</v>
      </c>
      <c r="AO54" s="377">
        <v>21634.504156999999</v>
      </c>
      <c r="AP54" s="377">
        <v>21866.527928</v>
      </c>
      <c r="AQ54" s="377">
        <v>23162.578627000006</v>
      </c>
      <c r="AR54" s="377">
        <v>23958.526136000008</v>
      </c>
      <c r="AS54" s="377">
        <v>24396.026849000002</v>
      </c>
      <c r="AT54" s="377">
        <v>25105.984227000004</v>
      </c>
      <c r="AU54" s="377">
        <v>25270.980323000007</v>
      </c>
    </row>
    <row r="55" spans="1:47" x14ac:dyDescent="0.25">
      <c r="A55" s="374">
        <v>4.29</v>
      </c>
      <c r="B55" s="375" t="s">
        <v>313</v>
      </c>
      <c r="C55" s="375" t="s">
        <v>335</v>
      </c>
      <c r="D55" s="375" t="s">
        <v>103</v>
      </c>
      <c r="E55" s="375" t="s">
        <v>465</v>
      </c>
      <c r="F55" s="376" t="s">
        <v>336</v>
      </c>
      <c r="G55" s="377">
        <v>25622.238078125971</v>
      </c>
      <c r="H55" s="377">
        <v>25136.222499036045</v>
      </c>
      <c r="I55" s="377">
        <v>23495.943450530456</v>
      </c>
      <c r="J55" s="377">
        <v>23048.586318686728</v>
      </c>
      <c r="K55" s="377">
        <v>22349.080288009547</v>
      </c>
      <c r="L55" s="377">
        <v>21058.773014937349</v>
      </c>
      <c r="M55" s="377">
        <v>21107.921058548269</v>
      </c>
      <c r="N55" s="377">
        <v>21782.029600999995</v>
      </c>
      <c r="O55" s="377">
        <v>21782.029600999995</v>
      </c>
      <c r="P55" s="377">
        <v>21955.081146999997</v>
      </c>
      <c r="Q55" s="377">
        <v>21177.124636000011</v>
      </c>
      <c r="R55" s="377">
        <v>20377.771973000006</v>
      </c>
      <c r="S55" s="377">
        <v>19007.972553</v>
      </c>
      <c r="T55" s="377">
        <v>18497.639839000007</v>
      </c>
      <c r="U55" s="377">
        <v>17847.981355000004</v>
      </c>
      <c r="V55" s="377">
        <v>16738.654018000001</v>
      </c>
      <c r="W55" s="377">
        <v>14536.488918999999</v>
      </c>
      <c r="X55" s="377">
        <v>13662.726675</v>
      </c>
      <c r="Y55" s="377">
        <v>13819.997958</v>
      </c>
      <c r="Z55" s="377">
        <v>12402.175912000002</v>
      </c>
      <c r="AA55" s="377">
        <v>12880.195188000002</v>
      </c>
      <c r="AB55" s="377">
        <v>12855.552431999999</v>
      </c>
      <c r="AC55" s="377">
        <v>12763.618295</v>
      </c>
      <c r="AD55" s="377">
        <v>12561.610713</v>
      </c>
      <c r="AE55" s="377">
        <v>12741.006226</v>
      </c>
      <c r="AF55" s="377">
        <v>12826.007919000001</v>
      </c>
      <c r="AG55" s="377">
        <v>12706.360122000004</v>
      </c>
      <c r="AH55" s="377">
        <v>12568.182442000001</v>
      </c>
      <c r="AI55" s="377">
        <v>12592.71818</v>
      </c>
      <c r="AJ55" s="377">
        <v>13017.298555999998</v>
      </c>
      <c r="AK55" s="377">
        <v>13321.042799999999</v>
      </c>
      <c r="AL55" s="377">
        <v>13635.921944000003</v>
      </c>
      <c r="AM55" s="377">
        <v>14013.350242000002</v>
      </c>
      <c r="AN55" s="377">
        <v>14470.783624</v>
      </c>
      <c r="AO55" s="377">
        <v>14983.322429</v>
      </c>
      <c r="AP55" s="377">
        <v>15512.202558000001</v>
      </c>
      <c r="AQ55" s="377">
        <v>16061.095852</v>
      </c>
      <c r="AR55" s="377">
        <v>16651.783292</v>
      </c>
      <c r="AS55" s="377">
        <v>17385.808068999999</v>
      </c>
      <c r="AT55" s="377">
        <v>18046.961628000001</v>
      </c>
      <c r="AU55" s="377">
        <v>18617.810036999999</v>
      </c>
    </row>
    <row r="56" spans="1:47" x14ac:dyDescent="0.25">
      <c r="A56" s="374">
        <v>4.29</v>
      </c>
      <c r="B56" s="375" t="s">
        <v>313</v>
      </c>
      <c r="C56" s="375" t="s">
        <v>335</v>
      </c>
      <c r="D56" s="375" t="s">
        <v>101</v>
      </c>
      <c r="E56" s="375" t="s">
        <v>465</v>
      </c>
      <c r="F56" s="376" t="s">
        <v>336</v>
      </c>
      <c r="G56" s="377">
        <v>25622.238078125971</v>
      </c>
      <c r="H56" s="377">
        <v>25136.222499036045</v>
      </c>
      <c r="I56" s="377">
        <v>23495.943450530456</v>
      </c>
      <c r="J56" s="377">
        <v>23048.586318686728</v>
      </c>
      <c r="K56" s="377">
        <v>22349.080288009547</v>
      </c>
      <c r="L56" s="377">
        <v>21058.773014937349</v>
      </c>
      <c r="M56" s="377">
        <v>21107.921058548269</v>
      </c>
      <c r="N56" s="377">
        <v>21782.029600999995</v>
      </c>
      <c r="O56" s="377">
        <v>21782.029600999995</v>
      </c>
      <c r="P56" s="377">
        <v>23093.018061999996</v>
      </c>
      <c r="Q56" s="377">
        <v>22924.306848000007</v>
      </c>
      <c r="R56" s="377">
        <v>22833.783776000004</v>
      </c>
      <c r="S56" s="377">
        <v>22575.837126000006</v>
      </c>
      <c r="T56" s="377">
        <v>22416.657349000008</v>
      </c>
      <c r="U56" s="377">
        <v>23211.292591000005</v>
      </c>
      <c r="V56" s="377">
        <v>23235.170927999996</v>
      </c>
      <c r="W56" s="377">
        <v>22878.303440000003</v>
      </c>
      <c r="X56" s="377">
        <v>22999.327356000002</v>
      </c>
      <c r="Y56" s="377">
        <v>23358.475710999999</v>
      </c>
      <c r="Z56" s="377">
        <v>23030.354574999994</v>
      </c>
      <c r="AA56" s="377">
        <v>22740.282590999999</v>
      </c>
      <c r="AB56" s="377">
        <v>22368.075914000001</v>
      </c>
      <c r="AC56" s="377">
        <v>22048.109913999997</v>
      </c>
      <c r="AD56" s="377">
        <v>22217.905637999997</v>
      </c>
      <c r="AE56" s="377">
        <v>22403.475135000008</v>
      </c>
      <c r="AF56" s="377">
        <v>22487.513669999997</v>
      </c>
      <c r="AG56" s="377">
        <v>22274.001378999998</v>
      </c>
      <c r="AH56" s="377">
        <v>22570.244238000003</v>
      </c>
      <c r="AI56" s="377">
        <v>23425.441781000009</v>
      </c>
      <c r="AJ56" s="377">
        <v>24000.433976000004</v>
      </c>
      <c r="AK56" s="377">
        <v>24608.069768999998</v>
      </c>
      <c r="AL56" s="377">
        <v>25291.601648000003</v>
      </c>
      <c r="AM56" s="377">
        <v>26125.598038</v>
      </c>
      <c r="AN56" s="377">
        <v>27115.912635000001</v>
      </c>
      <c r="AO56" s="377">
        <v>28023.273684000007</v>
      </c>
      <c r="AP56" s="377">
        <v>28972.185337000003</v>
      </c>
      <c r="AQ56" s="377">
        <v>30020.007792000008</v>
      </c>
      <c r="AR56" s="377">
        <v>31027.100771000001</v>
      </c>
      <c r="AS56" s="377">
        <v>32138.942206</v>
      </c>
      <c r="AT56" s="377">
        <v>33306.845433000002</v>
      </c>
      <c r="AU56" s="377">
        <v>34289.663998999997</v>
      </c>
    </row>
    <row r="57" spans="1:47" x14ac:dyDescent="0.25">
      <c r="A57" s="374">
        <v>4.29</v>
      </c>
      <c r="B57" s="375" t="s">
        <v>313</v>
      </c>
      <c r="C57" s="375" t="s">
        <v>335</v>
      </c>
      <c r="D57" s="375" t="s">
        <v>381</v>
      </c>
      <c r="E57" s="375" t="s">
        <v>465</v>
      </c>
      <c r="F57" s="376" t="s">
        <v>336</v>
      </c>
      <c r="G57" s="377">
        <v>25622.238078125971</v>
      </c>
      <c r="H57" s="377">
        <v>25136.222499036045</v>
      </c>
      <c r="I57" s="377">
        <v>23495.943450530456</v>
      </c>
      <c r="J57" s="377">
        <v>23048.586318686728</v>
      </c>
      <c r="K57" s="377">
        <v>22349.080288009547</v>
      </c>
      <c r="L57" s="377">
        <v>21058.773014937349</v>
      </c>
      <c r="M57" s="377">
        <v>21107.921058548269</v>
      </c>
      <c r="N57" s="377">
        <v>21782.029600999995</v>
      </c>
      <c r="O57" s="377">
        <v>21782.029600999995</v>
      </c>
      <c r="P57" s="377">
        <v>23113.978334000007</v>
      </c>
      <c r="Q57" s="377">
        <v>22885.322230000005</v>
      </c>
      <c r="R57" s="377">
        <v>23039.361968000001</v>
      </c>
      <c r="S57" s="377">
        <v>22634.629392000006</v>
      </c>
      <c r="T57" s="377">
        <v>23018.003477999999</v>
      </c>
      <c r="U57" s="377">
        <v>22743.834629000001</v>
      </c>
      <c r="V57" s="377"/>
      <c r="W57" s="377"/>
      <c r="X57" s="377"/>
      <c r="Y57" s="377"/>
      <c r="Z57" s="377"/>
      <c r="AA57" s="377"/>
      <c r="AB57" s="377"/>
      <c r="AC57" s="377"/>
      <c r="AD57" s="377"/>
      <c r="AE57" s="377"/>
      <c r="AF57" s="377"/>
      <c r="AG57" s="377"/>
      <c r="AH57" s="377"/>
      <c r="AI57" s="377"/>
      <c r="AJ57" s="377"/>
      <c r="AK57" s="377"/>
      <c r="AL57" s="377"/>
      <c r="AM57" s="377"/>
      <c r="AN57" s="377"/>
      <c r="AO57" s="377"/>
      <c r="AP57" s="377"/>
      <c r="AQ57" s="377"/>
      <c r="AR57" s="377"/>
      <c r="AS57" s="377"/>
      <c r="AT57" s="377"/>
      <c r="AU57" s="377"/>
    </row>
    <row r="58" spans="1:47" x14ac:dyDescent="0.25">
      <c r="A58" s="374">
        <v>4.29</v>
      </c>
      <c r="B58" s="375" t="s">
        <v>312</v>
      </c>
      <c r="C58" s="375" t="s">
        <v>335</v>
      </c>
      <c r="D58" s="375" t="s">
        <v>115</v>
      </c>
      <c r="E58" s="375" t="s">
        <v>465</v>
      </c>
      <c r="F58" s="376" t="s">
        <v>336</v>
      </c>
      <c r="G58" s="377">
        <v>5354.5320679999995</v>
      </c>
      <c r="H58" s="377">
        <v>5448.7196290000002</v>
      </c>
      <c r="I58" s="377">
        <v>779.98031299999991</v>
      </c>
      <c r="J58" s="377">
        <v>1060.0482969999998</v>
      </c>
      <c r="K58" s="377">
        <v>4316.5180729999993</v>
      </c>
      <c r="L58" s="377">
        <v>5563.2507299999997</v>
      </c>
      <c r="M58" s="377">
        <v>12415.480478000001</v>
      </c>
      <c r="N58" s="377">
        <v>13393.191766999998</v>
      </c>
      <c r="O58" s="377">
        <v>11644.557862000001</v>
      </c>
      <c r="P58" s="377">
        <v>8473.6955999999991</v>
      </c>
      <c r="Q58" s="377">
        <v>5611.1633099999999</v>
      </c>
      <c r="R58" s="377">
        <v>3609.8333499999994</v>
      </c>
      <c r="S58" s="377">
        <v>2481.8249499999997</v>
      </c>
      <c r="T58" s="377">
        <v>1892.33762</v>
      </c>
      <c r="U58" s="377">
        <v>862.30359299999998</v>
      </c>
      <c r="V58" s="377">
        <v>862.37149000000011</v>
      </c>
      <c r="W58" s="377">
        <v>530.71361000000002</v>
      </c>
      <c r="X58" s="377">
        <v>468.98654000000005</v>
      </c>
      <c r="Y58" s="377">
        <v>707.57399999999996</v>
      </c>
      <c r="Z58" s="377">
        <v>575.67855000000009</v>
      </c>
      <c r="AA58" s="377">
        <v>669.84523000000002</v>
      </c>
      <c r="AB58" s="377">
        <v>366.52152999999998</v>
      </c>
      <c r="AC58" s="377">
        <v>203.59966</v>
      </c>
      <c r="AD58" s="377">
        <v>141.42178000000001</v>
      </c>
      <c r="AE58" s="377">
        <v>92.294499999999999</v>
      </c>
      <c r="AF58" s="377">
        <v>61.664839999999998</v>
      </c>
      <c r="AG58" s="377">
        <v>23.00386</v>
      </c>
      <c r="AH58" s="377">
        <v>23.00386</v>
      </c>
      <c r="AI58" s="377">
        <v>6.8557179999999995</v>
      </c>
      <c r="AJ58" s="377">
        <v>17.438455999999999</v>
      </c>
      <c r="AK58" s="377">
        <v>23.00386</v>
      </c>
      <c r="AL58" s="377">
        <v>0</v>
      </c>
      <c r="AM58" s="377">
        <v>0</v>
      </c>
      <c r="AN58" s="377">
        <v>0</v>
      </c>
      <c r="AO58" s="377">
        <v>0</v>
      </c>
      <c r="AP58" s="377">
        <v>0</v>
      </c>
      <c r="AQ58" s="377">
        <v>0</v>
      </c>
      <c r="AR58" s="377">
        <v>0</v>
      </c>
      <c r="AS58" s="377">
        <v>0</v>
      </c>
      <c r="AT58" s="377">
        <v>0</v>
      </c>
      <c r="AU58" s="377">
        <v>0</v>
      </c>
    </row>
    <row r="59" spans="1:47" x14ac:dyDescent="0.25">
      <c r="A59" s="374">
        <v>4.29</v>
      </c>
      <c r="B59" s="375" t="s">
        <v>312</v>
      </c>
      <c r="C59" s="375" t="s">
        <v>335</v>
      </c>
      <c r="D59" s="375" t="s">
        <v>114</v>
      </c>
      <c r="E59" s="375" t="s">
        <v>465</v>
      </c>
      <c r="F59" s="376" t="s">
        <v>336</v>
      </c>
      <c r="G59" s="377">
        <v>5354.5320679999995</v>
      </c>
      <c r="H59" s="377">
        <v>5448.7196290000002</v>
      </c>
      <c r="I59" s="377">
        <v>779.98031299999991</v>
      </c>
      <c r="J59" s="377">
        <v>1060.0482969999998</v>
      </c>
      <c r="K59" s="377">
        <v>4316.5180729999993</v>
      </c>
      <c r="L59" s="377">
        <v>5563.2507299999997</v>
      </c>
      <c r="M59" s="377">
        <v>12415.480478000001</v>
      </c>
      <c r="N59" s="377">
        <v>13393.191766999998</v>
      </c>
      <c r="O59" s="377">
        <v>11644.557862000001</v>
      </c>
      <c r="P59" s="377">
        <v>10068.13716</v>
      </c>
      <c r="Q59" s="377">
        <v>9178.2914699999983</v>
      </c>
      <c r="R59" s="377">
        <v>8479.6463599999988</v>
      </c>
      <c r="S59" s="377">
        <v>6322.8410800000001</v>
      </c>
      <c r="T59" s="377">
        <v>6824.7458200000001</v>
      </c>
      <c r="U59" s="377">
        <v>6156.5829100000001</v>
      </c>
      <c r="V59" s="377">
        <v>4546.9124099999999</v>
      </c>
      <c r="W59" s="377">
        <v>3791.0688799999998</v>
      </c>
      <c r="X59" s="377">
        <v>3872.7983899999995</v>
      </c>
      <c r="Y59" s="377">
        <v>3875.6331500000001</v>
      </c>
      <c r="Z59" s="377">
        <v>2470.1302700000001</v>
      </c>
      <c r="AA59" s="377">
        <v>1599.1028400000002</v>
      </c>
      <c r="AB59" s="377">
        <v>1585.5634700000003</v>
      </c>
      <c r="AC59" s="377">
        <v>1887.6375400000002</v>
      </c>
      <c r="AD59" s="377">
        <v>1625.3010400000001</v>
      </c>
      <c r="AE59" s="377">
        <v>1570.1329099999996</v>
      </c>
      <c r="AF59" s="377">
        <v>1426.61815</v>
      </c>
      <c r="AG59" s="377">
        <v>1265.7529299999999</v>
      </c>
      <c r="AH59" s="377">
        <v>1292.9143300000001</v>
      </c>
      <c r="AI59" s="377">
        <v>1148.4378000000002</v>
      </c>
      <c r="AJ59" s="377">
        <v>1124.2004999999999</v>
      </c>
      <c r="AK59" s="377">
        <v>1187.6988999999999</v>
      </c>
      <c r="AL59" s="377">
        <v>959.28449999999998</v>
      </c>
      <c r="AM59" s="377">
        <v>984.01949999999999</v>
      </c>
      <c r="AN59" s="377">
        <v>1005.8516</v>
      </c>
      <c r="AO59" s="377">
        <v>1104.6759</v>
      </c>
      <c r="AP59" s="377">
        <v>1156.7352000000001</v>
      </c>
      <c r="AQ59" s="377">
        <v>1206.8782999999999</v>
      </c>
      <c r="AR59" s="377">
        <v>1256.6818999999998</v>
      </c>
      <c r="AS59" s="377">
        <v>1204.5623000000001</v>
      </c>
      <c r="AT59" s="377">
        <v>1223.2503000000002</v>
      </c>
      <c r="AU59" s="377">
        <v>1396.373</v>
      </c>
    </row>
    <row r="60" spans="1:47" x14ac:dyDescent="0.25">
      <c r="A60" s="374">
        <v>4.29</v>
      </c>
      <c r="B60" s="375" t="s">
        <v>312</v>
      </c>
      <c r="C60" s="375" t="s">
        <v>335</v>
      </c>
      <c r="D60" s="375" t="s">
        <v>103</v>
      </c>
      <c r="E60" s="375" t="s">
        <v>465</v>
      </c>
      <c r="F60" s="376" t="s">
        <v>336</v>
      </c>
      <c r="G60" s="377">
        <v>5354.5320679999995</v>
      </c>
      <c r="H60" s="377">
        <v>5448.7196290000002</v>
      </c>
      <c r="I60" s="377">
        <v>779.98031299999991</v>
      </c>
      <c r="J60" s="377">
        <v>1060.0482969999998</v>
      </c>
      <c r="K60" s="377">
        <v>4316.5180729999993</v>
      </c>
      <c r="L60" s="377">
        <v>5563.2507299999997</v>
      </c>
      <c r="M60" s="377">
        <v>12415.480478000001</v>
      </c>
      <c r="N60" s="377">
        <v>13393.191766999998</v>
      </c>
      <c r="O60" s="377">
        <v>11644.557862000001</v>
      </c>
      <c r="P60" s="377">
        <v>8337.1126599999989</v>
      </c>
      <c r="Q60" s="377">
        <v>5668.4829099999997</v>
      </c>
      <c r="R60" s="377">
        <v>4503.79666</v>
      </c>
      <c r="S60" s="377">
        <v>3456.4248900000002</v>
      </c>
      <c r="T60" s="377">
        <v>2947.2543000000001</v>
      </c>
      <c r="U60" s="377">
        <v>2302.45298</v>
      </c>
      <c r="V60" s="377">
        <v>1586.2237299999999</v>
      </c>
      <c r="W60" s="377">
        <v>851.88508999999999</v>
      </c>
      <c r="X60" s="377">
        <v>765.77286000000015</v>
      </c>
      <c r="Y60" s="377">
        <v>786.01579000000004</v>
      </c>
      <c r="Z60" s="377">
        <v>684.50142000000005</v>
      </c>
      <c r="AA60" s="377">
        <v>682.53588000000013</v>
      </c>
      <c r="AB60" s="377">
        <v>482.82337999999999</v>
      </c>
      <c r="AC60" s="377">
        <v>430.79734000000002</v>
      </c>
      <c r="AD60" s="377">
        <v>2.6141399999999999</v>
      </c>
      <c r="AE60" s="377">
        <v>0</v>
      </c>
      <c r="AF60" s="377">
        <v>0</v>
      </c>
      <c r="AG60" s="377">
        <v>0</v>
      </c>
      <c r="AH60" s="377">
        <v>0</v>
      </c>
      <c r="AI60" s="377">
        <v>0</v>
      </c>
      <c r="AJ60" s="377">
        <v>0</v>
      </c>
      <c r="AK60" s="377">
        <v>0</v>
      </c>
      <c r="AL60" s="377">
        <v>0</v>
      </c>
      <c r="AM60" s="377">
        <v>0</v>
      </c>
      <c r="AN60" s="377">
        <v>0</v>
      </c>
      <c r="AO60" s="377">
        <v>0</v>
      </c>
      <c r="AP60" s="377">
        <v>0</v>
      </c>
      <c r="AQ60" s="377">
        <v>0</v>
      </c>
      <c r="AR60" s="377">
        <v>0</v>
      </c>
      <c r="AS60" s="377">
        <v>0</v>
      </c>
      <c r="AT60" s="377">
        <v>0</v>
      </c>
      <c r="AU60" s="377">
        <v>0</v>
      </c>
    </row>
    <row r="61" spans="1:47" x14ac:dyDescent="0.25">
      <c r="A61" s="374">
        <v>4.29</v>
      </c>
      <c r="B61" s="375" t="s">
        <v>312</v>
      </c>
      <c r="C61" s="375" t="s">
        <v>335</v>
      </c>
      <c r="D61" s="375" t="s">
        <v>101</v>
      </c>
      <c r="E61" s="375" t="s">
        <v>465</v>
      </c>
      <c r="F61" s="376" t="s">
        <v>336</v>
      </c>
      <c r="G61" s="377">
        <v>5354.5320679999995</v>
      </c>
      <c r="H61" s="377">
        <v>5448.7196290000002</v>
      </c>
      <c r="I61" s="377">
        <v>779.98031299999991</v>
      </c>
      <c r="J61" s="377">
        <v>1060.0482969999998</v>
      </c>
      <c r="K61" s="377">
        <v>4316.5180729999993</v>
      </c>
      <c r="L61" s="377">
        <v>5563.2507299999997</v>
      </c>
      <c r="M61" s="377">
        <v>12415.480478000001</v>
      </c>
      <c r="N61" s="377">
        <v>13393.191766999998</v>
      </c>
      <c r="O61" s="377">
        <v>11644.557862000001</v>
      </c>
      <c r="P61" s="377">
        <v>11314.378490000001</v>
      </c>
      <c r="Q61" s="377">
        <v>10092.002259999999</v>
      </c>
      <c r="R61" s="377">
        <v>7279.9004100000002</v>
      </c>
      <c r="S61" s="377">
        <v>6555.8722299999999</v>
      </c>
      <c r="T61" s="377">
        <v>5376.0036100000007</v>
      </c>
      <c r="U61" s="377">
        <v>6971.4278400000003</v>
      </c>
      <c r="V61" s="377">
        <v>6377.9653599999992</v>
      </c>
      <c r="W61" s="377">
        <v>5857.7302300000001</v>
      </c>
      <c r="X61" s="377">
        <v>6001.2114499999998</v>
      </c>
      <c r="Y61" s="377">
        <v>6870.2790000000005</v>
      </c>
      <c r="Z61" s="377">
        <v>6054.91104</v>
      </c>
      <c r="AA61" s="377">
        <v>5558.3762699999997</v>
      </c>
      <c r="AB61" s="377">
        <v>4824.37068</v>
      </c>
      <c r="AC61" s="377">
        <v>3340.2925700000005</v>
      </c>
      <c r="AD61" s="377">
        <v>3162.5658699999999</v>
      </c>
      <c r="AE61" s="377">
        <v>2379.8962299999998</v>
      </c>
      <c r="AF61" s="377">
        <v>2196.674</v>
      </c>
      <c r="AG61" s="377">
        <v>1859.2578999999998</v>
      </c>
      <c r="AH61" s="377">
        <v>1722.1241</v>
      </c>
      <c r="AI61" s="377">
        <v>1961.1366</v>
      </c>
      <c r="AJ61" s="377">
        <v>1916.7862000000002</v>
      </c>
      <c r="AK61" s="377">
        <v>2068.7649999999999</v>
      </c>
      <c r="AL61" s="377">
        <v>2522.5259999999998</v>
      </c>
      <c r="AM61" s="377">
        <v>2648.855</v>
      </c>
      <c r="AN61" s="377">
        <v>0</v>
      </c>
      <c r="AO61" s="377">
        <v>0</v>
      </c>
      <c r="AP61" s="377">
        <v>0</v>
      </c>
      <c r="AQ61" s="377">
        <v>0</v>
      </c>
      <c r="AR61" s="377">
        <v>0</v>
      </c>
      <c r="AS61" s="377">
        <v>0</v>
      </c>
      <c r="AT61" s="377">
        <v>0</v>
      </c>
      <c r="AU61" s="377">
        <v>0</v>
      </c>
    </row>
    <row r="62" spans="1:47" x14ac:dyDescent="0.25">
      <c r="A62" s="374">
        <v>4.29</v>
      </c>
      <c r="B62" s="375" t="s">
        <v>312</v>
      </c>
      <c r="C62" s="375" t="s">
        <v>335</v>
      </c>
      <c r="D62" s="375" t="s">
        <v>381</v>
      </c>
      <c r="E62" s="375" t="s">
        <v>465</v>
      </c>
      <c r="F62" s="376" t="s">
        <v>336</v>
      </c>
      <c r="G62" s="377">
        <v>5354.5320679999995</v>
      </c>
      <c r="H62" s="377">
        <v>5448.7196290000002</v>
      </c>
      <c r="I62" s="377">
        <v>779.98031299999991</v>
      </c>
      <c r="J62" s="377">
        <v>1060.0482969999998</v>
      </c>
      <c r="K62" s="377">
        <v>4316.5180729999993</v>
      </c>
      <c r="L62" s="377">
        <v>5563.2507299999997</v>
      </c>
      <c r="M62" s="377">
        <v>12415.480478000001</v>
      </c>
      <c r="N62" s="377">
        <v>13393.191766999998</v>
      </c>
      <c r="O62" s="377">
        <v>11644.557862000001</v>
      </c>
      <c r="P62" s="377">
        <v>9056.63796</v>
      </c>
      <c r="Q62" s="377">
        <v>6766.9164700000001</v>
      </c>
      <c r="R62" s="377">
        <v>5752.5916999999999</v>
      </c>
      <c r="S62" s="377">
        <v>4069.5538300000003</v>
      </c>
      <c r="T62" s="377">
        <v>4484.4761699999999</v>
      </c>
      <c r="U62" s="377">
        <v>2870.70066</v>
      </c>
      <c r="V62" s="377"/>
      <c r="W62" s="377"/>
      <c r="X62" s="377"/>
      <c r="Y62" s="377"/>
      <c r="Z62" s="377"/>
      <c r="AA62" s="377"/>
      <c r="AB62" s="377"/>
      <c r="AC62" s="377"/>
      <c r="AD62" s="377"/>
      <c r="AE62" s="377"/>
      <c r="AF62" s="377"/>
      <c r="AG62" s="377"/>
      <c r="AH62" s="377"/>
      <c r="AI62" s="377"/>
      <c r="AJ62" s="377"/>
      <c r="AK62" s="377"/>
      <c r="AL62" s="377"/>
      <c r="AM62" s="377"/>
      <c r="AN62" s="377"/>
      <c r="AO62" s="377"/>
      <c r="AP62" s="377"/>
      <c r="AQ62" s="377"/>
      <c r="AR62" s="377"/>
      <c r="AS62" s="377"/>
      <c r="AT62" s="377"/>
      <c r="AU62" s="377"/>
    </row>
    <row r="63" spans="1:47" x14ac:dyDescent="0.25">
      <c r="A63" s="374"/>
      <c r="B63" s="375" t="s">
        <v>471</v>
      </c>
      <c r="C63" s="375" t="s">
        <v>335</v>
      </c>
      <c r="D63" s="375" t="s">
        <v>115</v>
      </c>
      <c r="E63" s="375" t="s">
        <v>465</v>
      </c>
      <c r="F63" s="376" t="s">
        <v>336</v>
      </c>
      <c r="G63" s="377">
        <v>97900.9</v>
      </c>
      <c r="H63" s="377">
        <v>107659.9</v>
      </c>
      <c r="I63" s="377">
        <v>49775.100035461233</v>
      </c>
      <c r="J63" s="377">
        <v>27460.031000000017</v>
      </c>
      <c r="K63" s="377">
        <v>51008.031249999993</v>
      </c>
      <c r="L63" s="377">
        <v>85243.967203541106</v>
      </c>
      <c r="M63" s="377">
        <v>67343.434055000005</v>
      </c>
      <c r="N63" s="377">
        <v>87843.715876000002</v>
      </c>
      <c r="O63" s="377">
        <v>49674</v>
      </c>
      <c r="P63" s="377">
        <v>72512.363553285701</v>
      </c>
      <c r="Q63" s="377">
        <v>72512.363553285701</v>
      </c>
      <c r="R63" s="377">
        <v>72512.363553285701</v>
      </c>
      <c r="S63" s="377">
        <v>72512.363553285701</v>
      </c>
      <c r="T63" s="377">
        <v>72512.363553285701</v>
      </c>
      <c r="U63" s="377">
        <v>72512.363553285701</v>
      </c>
      <c r="V63" s="377">
        <v>72512.363553285701</v>
      </c>
      <c r="W63" s="377">
        <v>72512.363553285701</v>
      </c>
      <c r="X63" s="377">
        <v>72512.363553285701</v>
      </c>
      <c r="Y63" s="377">
        <v>72512.363553285701</v>
      </c>
      <c r="Z63" s="377">
        <v>72512.363553285701</v>
      </c>
      <c r="AA63" s="377">
        <v>72512.363553285701</v>
      </c>
      <c r="AB63" s="377">
        <v>72512.363553285701</v>
      </c>
      <c r="AC63" s="377">
        <v>72512.363553285701</v>
      </c>
      <c r="AD63" s="377">
        <v>72512.363553285701</v>
      </c>
      <c r="AE63" s="377">
        <v>72512.363553285701</v>
      </c>
      <c r="AF63" s="377">
        <v>72512.363553285701</v>
      </c>
      <c r="AG63" s="377">
        <v>72512.363553285701</v>
      </c>
      <c r="AH63" s="377">
        <v>72512.363553285701</v>
      </c>
      <c r="AI63" s="377">
        <v>72512.363553285701</v>
      </c>
      <c r="AJ63" s="377">
        <v>72512.363553285701</v>
      </c>
      <c r="AK63" s="377">
        <v>72512.363553285701</v>
      </c>
      <c r="AL63" s="377">
        <v>72512.363553285701</v>
      </c>
      <c r="AM63" s="377">
        <v>72512.363553285701</v>
      </c>
      <c r="AN63" s="377">
        <v>72512.363553285701</v>
      </c>
      <c r="AO63" s="377">
        <v>72512.363553285701</v>
      </c>
      <c r="AP63" s="377">
        <v>72512.363553285701</v>
      </c>
      <c r="AQ63" s="377">
        <v>72512.363553285701</v>
      </c>
      <c r="AR63" s="377">
        <v>72512.363553285701</v>
      </c>
      <c r="AS63" s="377">
        <v>72512.363553285701</v>
      </c>
      <c r="AT63" s="377">
        <v>72512.363553285701</v>
      </c>
      <c r="AU63" s="377">
        <v>72512.363553285701</v>
      </c>
    </row>
    <row r="64" spans="1:47" x14ac:dyDescent="0.25">
      <c r="A64" s="374"/>
      <c r="B64" s="375" t="s">
        <v>471</v>
      </c>
      <c r="C64" s="375" t="s">
        <v>335</v>
      </c>
      <c r="D64" s="375" t="s">
        <v>114</v>
      </c>
      <c r="E64" s="375" t="s">
        <v>465</v>
      </c>
      <c r="F64" s="376" t="s">
        <v>336</v>
      </c>
      <c r="G64" s="377">
        <v>97900.9</v>
      </c>
      <c r="H64" s="377">
        <v>107659.9</v>
      </c>
      <c r="I64" s="377">
        <v>49775.100035461233</v>
      </c>
      <c r="J64" s="377">
        <v>27460.031000000017</v>
      </c>
      <c r="K64" s="377">
        <v>51008.031249999993</v>
      </c>
      <c r="L64" s="377">
        <v>85243.967203541106</v>
      </c>
      <c r="M64" s="377">
        <v>67343.434055000005</v>
      </c>
      <c r="N64" s="377">
        <v>87843.715876000002</v>
      </c>
      <c r="O64" s="377">
        <v>49674</v>
      </c>
      <c r="P64" s="377">
        <v>57529.999999999993</v>
      </c>
      <c r="Q64" s="377">
        <v>61545</v>
      </c>
      <c r="R64" s="377">
        <v>45484.999999999978</v>
      </c>
      <c r="S64" s="377">
        <v>49499.999999999978</v>
      </c>
      <c r="T64" s="377">
        <v>45485</v>
      </c>
      <c r="U64" s="377">
        <v>53514.999999999956</v>
      </c>
      <c r="V64" s="377">
        <v>53514.999999999971</v>
      </c>
      <c r="W64" s="377">
        <v>53515</v>
      </c>
      <c r="X64" s="377">
        <v>53514.999999999942</v>
      </c>
      <c r="Y64" s="377">
        <v>53515.000000000029</v>
      </c>
      <c r="Z64" s="377">
        <v>53514.999999999927</v>
      </c>
      <c r="AA64" s="377">
        <v>45485</v>
      </c>
      <c r="AB64" s="377">
        <v>37454.999999999993</v>
      </c>
      <c r="AC64" s="377">
        <v>49500</v>
      </c>
      <c r="AD64" s="377">
        <v>49500</v>
      </c>
      <c r="AE64" s="377">
        <v>49499.999999999978</v>
      </c>
      <c r="AF64" s="377">
        <v>49499.999999999971</v>
      </c>
      <c r="AG64" s="377">
        <v>49500.000000000044</v>
      </c>
      <c r="AH64" s="377">
        <v>45485.000000000029</v>
      </c>
      <c r="AI64" s="377">
        <v>37454.999999999993</v>
      </c>
      <c r="AJ64" s="377">
        <v>37455.000000000007</v>
      </c>
      <c r="AK64" s="377">
        <v>37454.999999999956</v>
      </c>
      <c r="AL64" s="377">
        <v>29424.999999999989</v>
      </c>
      <c r="AM64" s="377">
        <v>29425</v>
      </c>
      <c r="AN64" s="377">
        <v>29425.000000000004</v>
      </c>
      <c r="AO64" s="377">
        <v>21394.999999999993</v>
      </c>
      <c r="AP64" s="377">
        <v>21394.999999999996</v>
      </c>
      <c r="AQ64" s="377">
        <v>17380.000000000004</v>
      </c>
      <c r="AR64" s="377">
        <v>17380.000000000011</v>
      </c>
      <c r="AS64" s="377">
        <v>17379.999999999996</v>
      </c>
      <c r="AT64" s="377">
        <v>17379.999999999996</v>
      </c>
      <c r="AU64" s="377">
        <v>17380</v>
      </c>
    </row>
    <row r="65" spans="1:47" x14ac:dyDescent="0.25">
      <c r="A65" s="374"/>
      <c r="B65" s="375" t="s">
        <v>471</v>
      </c>
      <c r="C65" s="375" t="s">
        <v>335</v>
      </c>
      <c r="D65" s="375" t="s">
        <v>103</v>
      </c>
      <c r="E65" s="375" t="s">
        <v>465</v>
      </c>
      <c r="F65" s="376" t="s">
        <v>336</v>
      </c>
      <c r="G65" s="377">
        <v>97900.9</v>
      </c>
      <c r="H65" s="377">
        <v>107659.9</v>
      </c>
      <c r="I65" s="377">
        <v>49775.100035461233</v>
      </c>
      <c r="J65" s="377">
        <v>27460.031000000017</v>
      </c>
      <c r="K65" s="377">
        <v>51008.031249999993</v>
      </c>
      <c r="L65" s="377">
        <v>85243.967203541106</v>
      </c>
      <c r="M65" s="377">
        <v>67343.434055000005</v>
      </c>
      <c r="N65" s="377">
        <v>87843.715876000002</v>
      </c>
      <c r="O65" s="377">
        <v>49674</v>
      </c>
      <c r="P65" s="377">
        <v>49500.000000000051</v>
      </c>
      <c r="Q65" s="377">
        <v>49500.000000000022</v>
      </c>
      <c r="R65" s="377">
        <v>49500.000000000073</v>
      </c>
      <c r="S65" s="377">
        <v>49500.000000000007</v>
      </c>
      <c r="T65" s="377">
        <v>49500.000000000058</v>
      </c>
      <c r="U65" s="377">
        <v>49500.000000000044</v>
      </c>
      <c r="V65" s="377">
        <v>49499.999999999971</v>
      </c>
      <c r="W65" s="377">
        <v>49499.999999999993</v>
      </c>
      <c r="X65" s="377">
        <v>49499.999999999993</v>
      </c>
      <c r="Y65" s="377">
        <v>49500.000000000044</v>
      </c>
      <c r="Z65" s="377">
        <v>49500.000000000051</v>
      </c>
      <c r="AA65" s="377">
        <v>49500.000000000022</v>
      </c>
      <c r="AB65" s="377">
        <v>49500.000000000073</v>
      </c>
      <c r="AC65" s="377">
        <v>49499.999999999993</v>
      </c>
      <c r="AD65" s="377">
        <v>49500.000000000007</v>
      </c>
      <c r="AE65" s="377">
        <v>49500.000000000073</v>
      </c>
      <c r="AF65" s="377">
        <v>49500</v>
      </c>
      <c r="AG65" s="377">
        <v>49500.000000000007</v>
      </c>
      <c r="AH65" s="377">
        <v>49500.000000000007</v>
      </c>
      <c r="AI65" s="377">
        <v>49499.999999999978</v>
      </c>
      <c r="AJ65" s="377">
        <v>49500</v>
      </c>
      <c r="AK65" s="377">
        <v>49499.999999999993</v>
      </c>
      <c r="AL65" s="377">
        <v>49500</v>
      </c>
      <c r="AM65" s="377">
        <v>49499.999999999993</v>
      </c>
      <c r="AN65" s="377">
        <v>49500.000000000029</v>
      </c>
      <c r="AO65" s="377">
        <v>49499.999999999949</v>
      </c>
      <c r="AP65" s="377">
        <v>49500.000000000058</v>
      </c>
      <c r="AQ65" s="377">
        <v>49499.999999999956</v>
      </c>
      <c r="AR65" s="377">
        <v>49500.000000000022</v>
      </c>
      <c r="AS65" s="377">
        <v>49500.000000000007</v>
      </c>
      <c r="AT65" s="377">
        <v>49500.000000000073</v>
      </c>
      <c r="AU65" s="377">
        <v>49500.000000000058</v>
      </c>
    </row>
    <row r="66" spans="1:47" x14ac:dyDescent="0.25">
      <c r="A66" s="374"/>
      <c r="B66" s="375" t="s">
        <v>471</v>
      </c>
      <c r="C66" s="375" t="s">
        <v>335</v>
      </c>
      <c r="D66" s="375" t="s">
        <v>101</v>
      </c>
      <c r="E66" s="375" t="s">
        <v>465</v>
      </c>
      <c r="F66" s="376" t="s">
        <v>336</v>
      </c>
      <c r="G66" s="377">
        <v>97900.9</v>
      </c>
      <c r="H66" s="377">
        <v>107659.9</v>
      </c>
      <c r="I66" s="377">
        <v>49775.100035461233</v>
      </c>
      <c r="J66" s="377">
        <v>27460.031000000017</v>
      </c>
      <c r="K66" s="377">
        <v>51008.031249999993</v>
      </c>
      <c r="L66" s="377">
        <v>85243.967203541106</v>
      </c>
      <c r="M66" s="377">
        <v>67343.434055000005</v>
      </c>
      <c r="N66" s="377">
        <v>87843.715876000002</v>
      </c>
      <c r="O66" s="377">
        <v>49674</v>
      </c>
      <c r="P66" s="377">
        <v>53515.000000000007</v>
      </c>
      <c r="Q66" s="377">
        <v>53515</v>
      </c>
      <c r="R66" s="377">
        <v>61544.999999999971</v>
      </c>
      <c r="S66" s="377">
        <v>57529.999999999993</v>
      </c>
      <c r="T66" s="377">
        <v>57530.000000000007</v>
      </c>
      <c r="U66" s="377">
        <v>49499.99999999992</v>
      </c>
      <c r="V66" s="377">
        <v>49499.999999999993</v>
      </c>
      <c r="W66" s="377">
        <v>49499.999999999993</v>
      </c>
      <c r="X66" s="377">
        <v>49500.000000000022</v>
      </c>
      <c r="Y66" s="377">
        <v>53514.999999999971</v>
      </c>
      <c r="Z66" s="377">
        <v>57529.999999999956</v>
      </c>
      <c r="AA66" s="377">
        <v>57530.000000000029</v>
      </c>
      <c r="AB66" s="377">
        <v>61545.000000000044</v>
      </c>
      <c r="AC66" s="377">
        <v>69574.999999999913</v>
      </c>
      <c r="AD66" s="377">
        <v>77605</v>
      </c>
      <c r="AE66" s="377">
        <v>77604.999999999956</v>
      </c>
      <c r="AF66" s="377">
        <v>97679.299062065795</v>
      </c>
      <c r="AG66" s="377">
        <v>97679.806811904724</v>
      </c>
      <c r="AH66" s="377">
        <v>97679.806811904724</v>
      </c>
      <c r="AI66" s="377">
        <v>97679.806811904709</v>
      </c>
      <c r="AJ66" s="377">
        <v>97679.806811904724</v>
      </c>
      <c r="AK66" s="377">
        <v>85635</v>
      </c>
      <c r="AL66" s="377">
        <v>85635</v>
      </c>
      <c r="AM66" s="377">
        <v>85634.999999999971</v>
      </c>
      <c r="AN66" s="377">
        <v>81619.999999999985</v>
      </c>
      <c r="AO66" s="377">
        <v>81619.999999999985</v>
      </c>
      <c r="AP66" s="377">
        <v>77605</v>
      </c>
      <c r="AQ66" s="377">
        <v>77605.000000000044</v>
      </c>
      <c r="AR66" s="377">
        <v>77604.999999999985</v>
      </c>
      <c r="AS66" s="377">
        <v>77604.999999999956</v>
      </c>
      <c r="AT66" s="377">
        <v>77604.999999999956</v>
      </c>
      <c r="AU66" s="377">
        <v>77604.999999999942</v>
      </c>
    </row>
    <row r="67" spans="1:47" x14ac:dyDescent="0.25">
      <c r="A67" s="374"/>
      <c r="B67" s="375" t="s">
        <v>471</v>
      </c>
      <c r="C67" s="375" t="s">
        <v>335</v>
      </c>
      <c r="D67" s="375" t="s">
        <v>381</v>
      </c>
      <c r="E67" s="375" t="s">
        <v>465</v>
      </c>
      <c r="F67" s="376" t="s">
        <v>336</v>
      </c>
      <c r="G67" s="377">
        <v>97900.9</v>
      </c>
      <c r="H67" s="377">
        <v>107659.9</v>
      </c>
      <c r="I67" s="377">
        <v>49775.100035461233</v>
      </c>
      <c r="J67" s="377">
        <v>27460.031000000017</v>
      </c>
      <c r="K67" s="377">
        <v>51008.031249999993</v>
      </c>
      <c r="L67" s="377">
        <v>85243.967203541106</v>
      </c>
      <c r="M67" s="377">
        <v>67343.434055000005</v>
      </c>
      <c r="N67" s="377">
        <v>87843.715876000002</v>
      </c>
      <c r="O67" s="377">
        <v>49674</v>
      </c>
      <c r="P67" s="377">
        <v>49673.899000000099</v>
      </c>
      <c r="Q67" s="377">
        <v>69574.999999999956</v>
      </c>
      <c r="R67" s="377">
        <v>69574.999999999956</v>
      </c>
      <c r="S67" s="377">
        <v>61544.999999999993</v>
      </c>
      <c r="T67" s="377">
        <v>61544.999999999949</v>
      </c>
      <c r="U67" s="377">
        <v>49500</v>
      </c>
      <c r="V67" s="377"/>
      <c r="W67" s="377"/>
      <c r="X67" s="377"/>
      <c r="Y67" s="377"/>
      <c r="Z67" s="377"/>
      <c r="AA67" s="377"/>
      <c r="AB67" s="377"/>
      <c r="AC67" s="377"/>
      <c r="AD67" s="377"/>
      <c r="AE67" s="377"/>
      <c r="AF67" s="377"/>
      <c r="AG67" s="377"/>
      <c r="AH67" s="377"/>
      <c r="AI67" s="377"/>
      <c r="AJ67" s="377"/>
      <c r="AK67" s="377"/>
      <c r="AL67" s="377"/>
      <c r="AM67" s="377"/>
      <c r="AN67" s="377"/>
      <c r="AO67" s="377"/>
      <c r="AP67" s="377"/>
      <c r="AQ67" s="377"/>
      <c r="AR67" s="377"/>
      <c r="AS67" s="377"/>
      <c r="AT67" s="377"/>
      <c r="AU67" s="377"/>
    </row>
    <row r="68" spans="1:47" x14ac:dyDescent="0.25">
      <c r="A68" s="374">
        <v>4.32</v>
      </c>
      <c r="B68" s="375" t="s">
        <v>472</v>
      </c>
      <c r="C68" s="375" t="s">
        <v>335</v>
      </c>
      <c r="D68" s="375" t="s">
        <v>115</v>
      </c>
      <c r="E68" s="375" t="s">
        <v>284</v>
      </c>
      <c r="F68" s="376" t="s">
        <v>336</v>
      </c>
      <c r="G68" s="375"/>
      <c r="H68" s="375"/>
      <c r="I68" s="375"/>
      <c r="J68" s="375"/>
      <c r="K68" s="377"/>
      <c r="L68" s="377"/>
      <c r="M68" s="377"/>
      <c r="N68" s="377"/>
      <c r="O68" s="377"/>
      <c r="P68" s="377">
        <v>53.962730861146817</v>
      </c>
      <c r="Q68" s="377">
        <v>91.578529645193015</v>
      </c>
      <c r="R68" s="377">
        <v>139.9813140958093</v>
      </c>
      <c r="S68" s="377">
        <v>202.25029149737168</v>
      </c>
      <c r="T68" s="377">
        <v>281.5815297416417</v>
      </c>
      <c r="U68" s="377">
        <v>383.03654202573659</v>
      </c>
      <c r="V68" s="377">
        <v>512.58916117122669</v>
      </c>
      <c r="W68" s="377">
        <v>678.22056233410433</v>
      </c>
      <c r="X68" s="377">
        <v>889.83897097105842</v>
      </c>
      <c r="Y68" s="377">
        <v>1160.2366833136525</v>
      </c>
      <c r="Z68" s="377">
        <v>1505.735480777719</v>
      </c>
      <c r="AA68" s="377">
        <v>2211.0427151029235</v>
      </c>
      <c r="AB68" s="377">
        <v>2972.0616610203442</v>
      </c>
      <c r="AC68" s="377">
        <v>3920.2339076484441</v>
      </c>
      <c r="AD68" s="377">
        <v>5062.9920947448145</v>
      </c>
      <c r="AE68" s="377">
        <v>6514.3699775080277</v>
      </c>
      <c r="AF68" s="377">
        <v>8276.7674018962243</v>
      </c>
      <c r="AG68" s="377">
        <v>10502.860880683556</v>
      </c>
      <c r="AH68" s="377">
        <v>13251.039341368183</v>
      </c>
      <c r="AI68" s="377">
        <v>16439.62619433564</v>
      </c>
      <c r="AJ68" s="377">
        <v>20199.359638612568</v>
      </c>
      <c r="AK68" s="377">
        <v>24726.871472275718</v>
      </c>
      <c r="AL68" s="377">
        <v>27454.316141980369</v>
      </c>
      <c r="AM68" s="377">
        <v>30320.260854570697</v>
      </c>
      <c r="AN68" s="377">
        <v>33120.025214572044</v>
      </c>
      <c r="AO68" s="377">
        <v>35882.262498348166</v>
      </c>
      <c r="AP68" s="377">
        <v>38575.922562154687</v>
      </c>
      <c r="AQ68" s="377">
        <v>41029.893627453057</v>
      </c>
      <c r="AR68" s="377">
        <v>43411.02282796595</v>
      </c>
      <c r="AS68" s="377">
        <v>45610.01210767559</v>
      </c>
      <c r="AT68" s="377">
        <v>47542.072792240622</v>
      </c>
      <c r="AU68" s="377">
        <v>49388.742263048036</v>
      </c>
    </row>
    <row r="69" spans="1:47" x14ac:dyDescent="0.25">
      <c r="A69" s="374">
        <v>4.32</v>
      </c>
      <c r="B69" s="375" t="s">
        <v>472</v>
      </c>
      <c r="C69" s="375" t="s">
        <v>335</v>
      </c>
      <c r="D69" s="375" t="s">
        <v>103</v>
      </c>
      <c r="E69" s="375" t="s">
        <v>284</v>
      </c>
      <c r="F69" s="376" t="s">
        <v>336</v>
      </c>
      <c r="G69" s="375"/>
      <c r="H69" s="375"/>
      <c r="I69" s="375"/>
      <c r="J69" s="375"/>
      <c r="K69" s="377"/>
      <c r="L69" s="377"/>
      <c r="M69" s="377"/>
      <c r="N69" s="377"/>
      <c r="O69" s="377"/>
      <c r="P69" s="377">
        <v>49.497796779554299</v>
      </c>
      <c r="Q69" s="377">
        <v>81.24263824728169</v>
      </c>
      <c r="R69" s="377">
        <v>120.61811471951134</v>
      </c>
      <c r="S69" s="377">
        <v>168.55134865162722</v>
      </c>
      <c r="T69" s="377">
        <v>226.58694134788246</v>
      </c>
      <c r="U69" s="377">
        <v>297.26188657128898</v>
      </c>
      <c r="V69" s="377">
        <v>383.14594825037409</v>
      </c>
      <c r="W69" s="377">
        <v>487.5419951994117</v>
      </c>
      <c r="X69" s="377">
        <v>614.37065509604327</v>
      </c>
      <c r="Y69" s="377">
        <v>768.56732497422126</v>
      </c>
      <c r="Z69" s="377">
        <v>956.25928524506594</v>
      </c>
      <c r="AA69" s="377">
        <v>1184.4786000880654</v>
      </c>
      <c r="AB69" s="377">
        <v>1462.0045208957831</v>
      </c>
      <c r="AC69" s="377">
        <v>1799.4840518316512</v>
      </c>
      <c r="AD69" s="377">
        <v>2209.1609838547161</v>
      </c>
      <c r="AE69" s="377">
        <v>2706.2266433143968</v>
      </c>
      <c r="AF69" s="377">
        <v>3308.3908769401241</v>
      </c>
      <c r="AG69" s="377">
        <v>4036.5701324494758</v>
      </c>
      <c r="AH69" s="377">
        <v>4914.7029658425945</v>
      </c>
      <c r="AI69" s="377">
        <v>5970.5829402733289</v>
      </c>
      <c r="AJ69" s="377">
        <v>7234.9990049089383</v>
      </c>
      <c r="AK69" s="377">
        <v>8742.0031608500904</v>
      </c>
      <c r="AL69" s="377">
        <v>10527.596524533594</v>
      </c>
      <c r="AM69" s="377">
        <v>12628.170099353805</v>
      </c>
      <c r="AN69" s="377">
        <v>15078.149725800333</v>
      </c>
      <c r="AO69" s="377">
        <v>17906.482238396417</v>
      </c>
      <c r="AP69" s="377">
        <v>21132.049441197694</v>
      </c>
      <c r="AQ69" s="377">
        <v>24762.435961525505</v>
      </c>
      <c r="AR69" s="377">
        <v>28786.569045257893</v>
      </c>
      <c r="AS69" s="377">
        <v>33174.609619274226</v>
      </c>
      <c r="AT69" s="377">
        <v>37880.688812626344</v>
      </c>
      <c r="AU69" s="377">
        <v>41381.156190897724</v>
      </c>
    </row>
    <row r="70" spans="1:47" x14ac:dyDescent="0.25">
      <c r="A70" s="374">
        <v>4.32</v>
      </c>
      <c r="B70" s="375" t="s">
        <v>472</v>
      </c>
      <c r="C70" s="375" t="s">
        <v>335</v>
      </c>
      <c r="D70" s="375" t="s">
        <v>101</v>
      </c>
      <c r="E70" s="375" t="s">
        <v>284</v>
      </c>
      <c r="F70" s="376" t="s">
        <v>336</v>
      </c>
      <c r="G70" s="375"/>
      <c r="H70" s="375"/>
      <c r="I70" s="375"/>
      <c r="J70" s="375"/>
      <c r="K70" s="377"/>
      <c r="L70" s="377"/>
      <c r="M70" s="377"/>
      <c r="N70" s="377"/>
      <c r="O70" s="377"/>
      <c r="P70" s="377">
        <v>24.095316454065976</v>
      </c>
      <c r="Q70" s="377">
        <v>36.132758218716084</v>
      </c>
      <c r="R70" s="377">
        <v>49.28639222093279</v>
      </c>
      <c r="S70" s="377">
        <v>63.838755219351995</v>
      </c>
      <c r="T70" s="377">
        <v>79.603541361458568</v>
      </c>
      <c r="U70" s="377">
        <v>96.623309697133649</v>
      </c>
      <c r="V70" s="377">
        <v>115.06386929842445</v>
      </c>
      <c r="W70" s="377">
        <v>135.15315509862543</v>
      </c>
      <c r="X70" s="377">
        <v>156.89913608762421</v>
      </c>
      <c r="Y70" s="377">
        <v>180.65267272061334</v>
      </c>
      <c r="Z70" s="377">
        <v>206.40919075223775</v>
      </c>
      <c r="AA70" s="377">
        <v>234.57290043028868</v>
      </c>
      <c r="AB70" s="377">
        <v>265.31651710257535</v>
      </c>
      <c r="AC70" s="377">
        <v>299.01634825584296</v>
      </c>
      <c r="AD70" s="377">
        <v>335.89980668873591</v>
      </c>
      <c r="AE70" s="377">
        <v>376.388004522215</v>
      </c>
      <c r="AF70" s="377">
        <v>420.87521656593037</v>
      </c>
      <c r="AG70" s="377">
        <v>469.81462218704365</v>
      </c>
      <c r="AH70" s="377">
        <v>523.6451721242945</v>
      </c>
      <c r="AI70" s="377">
        <v>583.02900813197448</v>
      </c>
      <c r="AJ70" s="377">
        <v>648.61557154511877</v>
      </c>
      <c r="AK70" s="377">
        <v>721.10783468543605</v>
      </c>
      <c r="AL70" s="377">
        <v>801.49749116672911</v>
      </c>
      <c r="AM70" s="377">
        <v>890.49758242113819</v>
      </c>
      <c r="AN70" s="377">
        <v>989.43367038379313</v>
      </c>
      <c r="AO70" s="377">
        <v>1099.3545845457772</v>
      </c>
      <c r="AP70" s="377">
        <v>1221.6742402461575</v>
      </c>
      <c r="AQ70" s="377">
        <v>1358.0868434831709</v>
      </c>
      <c r="AR70" s="377">
        <v>1510.3886846940695</v>
      </c>
      <c r="AS70" s="377">
        <v>1680.7478696938201</v>
      </c>
      <c r="AT70" s="377">
        <v>1871.4562213495794</v>
      </c>
      <c r="AU70" s="377">
        <v>2085.191319880822</v>
      </c>
    </row>
    <row r="71" spans="1:47" x14ac:dyDescent="0.25">
      <c r="A71" s="374">
        <v>4.32</v>
      </c>
      <c r="B71" s="375" t="s">
        <v>472</v>
      </c>
      <c r="C71" s="375" t="s">
        <v>335</v>
      </c>
      <c r="D71" s="375" t="s">
        <v>114</v>
      </c>
      <c r="E71" s="375" t="s">
        <v>284</v>
      </c>
      <c r="F71" s="376" t="s">
        <v>336</v>
      </c>
      <c r="G71" s="375"/>
      <c r="H71" s="375"/>
      <c r="I71" s="375"/>
      <c r="J71" s="375"/>
      <c r="K71" s="377"/>
      <c r="L71" s="377"/>
      <c r="M71" s="377"/>
      <c r="N71" s="377"/>
      <c r="O71" s="377"/>
      <c r="P71" s="377">
        <v>23.83582345471784</v>
      </c>
      <c r="Q71" s="377">
        <v>35.878722289886767</v>
      </c>
      <c r="R71" s="377">
        <v>49.037588317128119</v>
      </c>
      <c r="S71" s="377">
        <v>63.594971934175767</v>
      </c>
      <c r="T71" s="377">
        <v>79.23358489211158</v>
      </c>
      <c r="U71" s="377">
        <v>96.363645627441386</v>
      </c>
      <c r="V71" s="377">
        <v>114.78429133113573</v>
      </c>
      <c r="W71" s="377">
        <v>134.75514810650603</v>
      </c>
      <c r="X71" s="377">
        <v>156.60586501094761</v>
      </c>
      <c r="Y71" s="377">
        <v>196.44548703376145</v>
      </c>
      <c r="Z71" s="377">
        <v>238.50319594925122</v>
      </c>
      <c r="AA71" s="377">
        <v>282.7571745266294</v>
      </c>
      <c r="AB71" s="377">
        <v>329.68558741714213</v>
      </c>
      <c r="AC71" s="377">
        <v>379.57072583040946</v>
      </c>
      <c r="AD71" s="377">
        <v>432.42775220812729</v>
      </c>
      <c r="AE71" s="377">
        <v>489.18712552350473</v>
      </c>
      <c r="AF71" s="377">
        <v>549.53739150061097</v>
      </c>
      <c r="AG71" s="377">
        <v>614.34101470158066</v>
      </c>
      <c r="AH71" s="377">
        <v>684.41922331616934</v>
      </c>
      <c r="AI71" s="377">
        <v>759.83033736899517</v>
      </c>
      <c r="AJ71" s="377">
        <v>841.8202063438963</v>
      </c>
      <c r="AK71" s="377">
        <v>930.86709595487946</v>
      </c>
      <c r="AL71" s="377">
        <v>1027.4044519175495</v>
      </c>
      <c r="AM71" s="377">
        <v>1132.7743399201106</v>
      </c>
      <c r="AN71" s="377">
        <v>1248.4422216868595</v>
      </c>
      <c r="AO71" s="377">
        <v>1375.1360756616866</v>
      </c>
      <c r="AP71" s="377">
        <v>1514.505852773606</v>
      </c>
      <c r="AQ71" s="377">
        <v>1668.2344454861975</v>
      </c>
      <c r="AR71" s="377">
        <v>1837.9473625459646</v>
      </c>
      <c r="AS71" s="377">
        <v>2025.8792677468143</v>
      </c>
      <c r="AT71" s="377">
        <v>2234.8409523904234</v>
      </c>
      <c r="AU71" s="377">
        <v>2467.4784264115333</v>
      </c>
    </row>
    <row r="72" spans="1:47" x14ac:dyDescent="0.25">
      <c r="A72" s="374">
        <v>4.32</v>
      </c>
      <c r="B72" s="375" t="s">
        <v>472</v>
      </c>
      <c r="C72" s="375" t="s">
        <v>335</v>
      </c>
      <c r="D72" s="375" t="s">
        <v>381</v>
      </c>
      <c r="E72" s="375" t="s">
        <v>284</v>
      </c>
      <c r="F72" s="376" t="s">
        <v>336</v>
      </c>
      <c r="G72" s="375"/>
      <c r="H72" s="375"/>
      <c r="I72" s="375"/>
      <c r="J72" s="375"/>
      <c r="K72" s="377"/>
      <c r="L72" s="377"/>
      <c r="M72" s="377"/>
      <c r="N72" s="377"/>
      <c r="O72" s="377"/>
      <c r="P72" s="377">
        <v>37.84791111111111</v>
      </c>
      <c r="Q72" s="377">
        <v>61.208183859649118</v>
      </c>
      <c r="R72" s="377">
        <v>89.730852920962178</v>
      </c>
      <c r="S72" s="377">
        <v>124.55883501683499</v>
      </c>
      <c r="T72" s="377">
        <v>166.75141452145212</v>
      </c>
      <c r="U72" s="377">
        <v>218.32134239482195</v>
      </c>
      <c r="V72" s="377"/>
      <c r="W72" s="377"/>
      <c r="X72" s="377"/>
      <c r="Y72" s="377"/>
      <c r="Z72" s="377"/>
      <c r="AA72" s="377"/>
      <c r="AB72" s="377"/>
      <c r="AC72" s="377"/>
      <c r="AD72" s="377"/>
      <c r="AE72" s="377"/>
      <c r="AF72" s="377"/>
      <c r="AG72" s="377"/>
      <c r="AH72" s="377"/>
      <c r="AI72" s="377"/>
      <c r="AJ72" s="377"/>
      <c r="AK72" s="377"/>
      <c r="AL72" s="377"/>
      <c r="AM72" s="377"/>
      <c r="AN72" s="377"/>
      <c r="AO72" s="377"/>
      <c r="AP72" s="377"/>
      <c r="AQ72" s="377"/>
      <c r="AR72" s="377"/>
      <c r="AS72" s="377"/>
      <c r="AT72" s="377"/>
      <c r="AU72" s="377"/>
    </row>
    <row r="73" spans="1:47" x14ac:dyDescent="0.25">
      <c r="A73" s="374">
        <v>4.3099999999999996</v>
      </c>
      <c r="B73" s="375" t="s">
        <v>473</v>
      </c>
      <c r="C73" s="375" t="s">
        <v>335</v>
      </c>
      <c r="D73" s="375" t="s">
        <v>115</v>
      </c>
      <c r="E73" s="375" t="s">
        <v>465</v>
      </c>
      <c r="F73" s="376" t="s">
        <v>336</v>
      </c>
      <c r="G73" s="375"/>
      <c r="H73" s="375"/>
      <c r="I73" s="375"/>
      <c r="J73" s="375"/>
      <c r="K73" s="377"/>
      <c r="L73" s="377"/>
      <c r="M73" s="377"/>
      <c r="N73" s="377"/>
      <c r="O73" s="377"/>
      <c r="P73" s="377">
        <v>0</v>
      </c>
      <c r="Q73" s="377">
        <v>0</v>
      </c>
      <c r="R73" s="377">
        <v>0</v>
      </c>
      <c r="S73" s="377">
        <v>0</v>
      </c>
      <c r="T73" s="377">
        <v>0</v>
      </c>
      <c r="U73" s="377">
        <v>0</v>
      </c>
      <c r="V73" s="377">
        <v>0</v>
      </c>
      <c r="W73" s="377">
        <v>0</v>
      </c>
      <c r="X73" s="377">
        <v>0</v>
      </c>
      <c r="Y73" s="377">
        <v>0</v>
      </c>
      <c r="Z73" s="377">
        <v>0</v>
      </c>
      <c r="AA73" s="377">
        <v>11374.757946463485</v>
      </c>
      <c r="AB73" s="377">
        <v>20218.718118758119</v>
      </c>
      <c r="AC73" s="377">
        <v>31070.680166126731</v>
      </c>
      <c r="AD73" s="377">
        <v>41530.898690721682</v>
      </c>
      <c r="AE73" s="377">
        <v>55467.871144425415</v>
      </c>
      <c r="AF73" s="377">
        <v>69449.501834875438</v>
      </c>
      <c r="AG73" s="377">
        <v>88398.845611623678</v>
      </c>
      <c r="AH73" s="377">
        <v>111502.42493939355</v>
      </c>
      <c r="AI73" s="377">
        <v>131395.80123086303</v>
      </c>
      <c r="AJ73" s="377">
        <v>150828.48975874067</v>
      </c>
      <c r="AK73" s="377">
        <v>175552.831419731</v>
      </c>
      <c r="AL73" s="377">
        <v>197344.59491149182</v>
      </c>
      <c r="AM73" s="377">
        <v>227552.58499060187</v>
      </c>
      <c r="AN73" s="377">
        <v>256714.91531468285</v>
      </c>
      <c r="AO73" s="377">
        <v>286093.59656591335</v>
      </c>
      <c r="AP73" s="377">
        <v>312879.06496068218</v>
      </c>
      <c r="AQ73" s="377">
        <v>332080.97265148908</v>
      </c>
      <c r="AR73" s="377">
        <v>350515.71535563498</v>
      </c>
      <c r="AS73" s="377">
        <v>365451.56862901978</v>
      </c>
      <c r="AT73" s="377">
        <v>373226.42934940412</v>
      </c>
      <c r="AU73" s="377">
        <v>376616.63741680305</v>
      </c>
    </row>
    <row r="74" spans="1:47" x14ac:dyDescent="0.25">
      <c r="A74" s="374">
        <v>4.3099999999999996</v>
      </c>
      <c r="B74" s="375" t="s">
        <v>473</v>
      </c>
      <c r="C74" s="375" t="s">
        <v>335</v>
      </c>
      <c r="D74" s="375" t="s">
        <v>103</v>
      </c>
      <c r="E74" s="375" t="s">
        <v>465</v>
      </c>
      <c r="F74" s="376" t="s">
        <v>336</v>
      </c>
      <c r="G74" s="375"/>
      <c r="H74" s="375"/>
      <c r="I74" s="375"/>
      <c r="J74" s="375"/>
      <c r="K74" s="377"/>
      <c r="L74" s="377"/>
      <c r="M74" s="377"/>
      <c r="N74" s="377"/>
      <c r="O74" s="377"/>
      <c r="P74" s="377">
        <v>0</v>
      </c>
      <c r="Q74" s="377">
        <v>0</v>
      </c>
      <c r="R74" s="377">
        <v>0</v>
      </c>
      <c r="S74" s="377">
        <v>0</v>
      </c>
      <c r="T74" s="377">
        <v>0</v>
      </c>
      <c r="U74" s="377">
        <v>0</v>
      </c>
      <c r="V74" s="377">
        <v>0</v>
      </c>
      <c r="W74" s="377">
        <v>0</v>
      </c>
      <c r="X74" s="377">
        <v>0</v>
      </c>
      <c r="Y74" s="377">
        <v>0</v>
      </c>
      <c r="Z74" s="377">
        <v>0</v>
      </c>
      <c r="AA74" s="377">
        <v>0</v>
      </c>
      <c r="AB74" s="377">
        <v>0</v>
      </c>
      <c r="AC74" s="377">
        <v>0</v>
      </c>
      <c r="AD74" s="377">
        <v>0</v>
      </c>
      <c r="AE74" s="377">
        <v>0</v>
      </c>
      <c r="AF74" s="377">
        <v>0</v>
      </c>
      <c r="AG74" s="377">
        <v>0</v>
      </c>
      <c r="AH74" s="377">
        <v>0</v>
      </c>
      <c r="AI74" s="377">
        <v>0</v>
      </c>
      <c r="AJ74" s="377">
        <v>0</v>
      </c>
      <c r="AK74" s="377">
        <v>0</v>
      </c>
      <c r="AL74" s="377">
        <v>0</v>
      </c>
      <c r="AM74" s="377">
        <v>0</v>
      </c>
      <c r="AN74" s="377">
        <v>0</v>
      </c>
      <c r="AO74" s="377">
        <v>0</v>
      </c>
      <c r="AP74" s="377">
        <v>0</v>
      </c>
      <c r="AQ74" s="377">
        <v>0</v>
      </c>
      <c r="AR74" s="377">
        <v>0</v>
      </c>
      <c r="AS74" s="377">
        <v>0</v>
      </c>
      <c r="AT74" s="377">
        <v>0</v>
      </c>
      <c r="AU74" s="377">
        <v>0</v>
      </c>
    </row>
    <row r="75" spans="1:47" x14ac:dyDescent="0.25">
      <c r="A75" s="374">
        <v>4.3099999999999996</v>
      </c>
      <c r="B75" s="375" t="s">
        <v>473</v>
      </c>
      <c r="C75" s="375" t="s">
        <v>335</v>
      </c>
      <c r="D75" s="375" t="s">
        <v>101</v>
      </c>
      <c r="E75" s="375" t="s">
        <v>465</v>
      </c>
      <c r="F75" s="376" t="s">
        <v>336</v>
      </c>
      <c r="G75" s="375"/>
      <c r="H75" s="375"/>
      <c r="I75" s="375"/>
      <c r="J75" s="375"/>
      <c r="K75" s="377"/>
      <c r="L75" s="377"/>
      <c r="M75" s="377"/>
      <c r="N75" s="377"/>
      <c r="O75" s="377"/>
      <c r="P75" s="377">
        <v>0</v>
      </c>
      <c r="Q75" s="377">
        <v>0</v>
      </c>
      <c r="R75" s="377">
        <v>0</v>
      </c>
      <c r="S75" s="377">
        <v>0</v>
      </c>
      <c r="T75" s="377">
        <v>0</v>
      </c>
      <c r="U75" s="377">
        <v>0</v>
      </c>
      <c r="V75" s="377">
        <v>0</v>
      </c>
      <c r="W75" s="377">
        <v>0</v>
      </c>
      <c r="X75" s="377">
        <v>0</v>
      </c>
      <c r="Y75" s="377">
        <v>0</v>
      </c>
      <c r="Z75" s="377">
        <v>0</v>
      </c>
      <c r="AA75" s="377">
        <v>0</v>
      </c>
      <c r="AB75" s="377">
        <v>0</v>
      </c>
      <c r="AC75" s="377">
        <v>0</v>
      </c>
      <c r="AD75" s="377">
        <v>0</v>
      </c>
      <c r="AE75" s="377">
        <v>0</v>
      </c>
      <c r="AF75" s="377">
        <v>0</v>
      </c>
      <c r="AG75" s="377">
        <v>0</v>
      </c>
      <c r="AH75" s="377">
        <v>0</v>
      </c>
      <c r="AI75" s="377">
        <v>0</v>
      </c>
      <c r="AJ75" s="377">
        <v>0</v>
      </c>
      <c r="AK75" s="377">
        <v>0</v>
      </c>
      <c r="AL75" s="377">
        <v>0</v>
      </c>
      <c r="AM75" s="377">
        <v>0</v>
      </c>
      <c r="AN75" s="377">
        <v>0</v>
      </c>
      <c r="AO75" s="377">
        <v>0</v>
      </c>
      <c r="AP75" s="377">
        <v>0</v>
      </c>
      <c r="AQ75" s="377">
        <v>0</v>
      </c>
      <c r="AR75" s="377">
        <v>0</v>
      </c>
      <c r="AS75" s="377">
        <v>0</v>
      </c>
      <c r="AT75" s="377">
        <v>0</v>
      </c>
      <c r="AU75" s="377">
        <v>0</v>
      </c>
    </row>
    <row r="76" spans="1:47" x14ac:dyDescent="0.25">
      <c r="A76" s="374">
        <v>4.3099999999999996</v>
      </c>
      <c r="B76" s="375" t="s">
        <v>473</v>
      </c>
      <c r="C76" s="375" t="s">
        <v>335</v>
      </c>
      <c r="D76" s="375" t="s">
        <v>114</v>
      </c>
      <c r="E76" s="375" t="s">
        <v>465</v>
      </c>
      <c r="F76" s="376" t="s">
        <v>336</v>
      </c>
      <c r="G76" s="375"/>
      <c r="H76" s="375"/>
      <c r="I76" s="375"/>
      <c r="J76" s="375"/>
      <c r="K76" s="377"/>
      <c r="L76" s="377"/>
      <c r="M76" s="377"/>
      <c r="N76" s="377"/>
      <c r="O76" s="377"/>
      <c r="P76" s="377">
        <v>0</v>
      </c>
      <c r="Q76" s="377">
        <v>0</v>
      </c>
      <c r="R76" s="377">
        <v>0</v>
      </c>
      <c r="S76" s="377">
        <v>0</v>
      </c>
      <c r="T76" s="377">
        <v>0</v>
      </c>
      <c r="U76" s="377">
        <v>0</v>
      </c>
      <c r="V76" s="377">
        <v>0</v>
      </c>
      <c r="W76" s="377">
        <v>0</v>
      </c>
      <c r="X76" s="377">
        <v>0</v>
      </c>
      <c r="Y76" s="377">
        <v>762.97262260271214</v>
      </c>
      <c r="Z76" s="377">
        <v>1524.5083852758523</v>
      </c>
      <c r="AA76" s="377">
        <v>2287.4810078785645</v>
      </c>
      <c r="AB76" s="377">
        <v>2977.4658421050676</v>
      </c>
      <c r="AC76" s="377">
        <v>3730.5095299854834</v>
      </c>
      <c r="AD76" s="377">
        <v>4424.5872250758803</v>
      </c>
      <c r="AE76" s="377">
        <v>5152.2027618086477</v>
      </c>
      <c r="AF76" s="377">
        <v>5864.0461888121972</v>
      </c>
      <c r="AG76" s="377">
        <v>6566.8433536986613</v>
      </c>
      <c r="AH76" s="377">
        <v>7273.0712457200707</v>
      </c>
      <c r="AI76" s="377">
        <v>7976.5761853751401</v>
      </c>
      <c r="AJ76" s="377">
        <v>8672.4726244649501</v>
      </c>
      <c r="AK76" s="377">
        <v>9368.6077008516477</v>
      </c>
      <c r="AL76" s="377">
        <v>10048.448727531186</v>
      </c>
      <c r="AM76" s="377">
        <v>10733.187365847201</v>
      </c>
      <c r="AN76" s="377">
        <v>11417.195857161099</v>
      </c>
      <c r="AO76" s="377">
        <v>12102.823722505636</v>
      </c>
      <c r="AP76" s="377">
        <v>12789.37150036506</v>
      </c>
      <c r="AQ76" s="377">
        <v>13453.127537475295</v>
      </c>
      <c r="AR76" s="377">
        <v>14119.526816380072</v>
      </c>
      <c r="AS76" s="377">
        <v>14787.679017151126</v>
      </c>
      <c r="AT76" s="377">
        <v>15453.193472723351</v>
      </c>
      <c r="AU76" s="377">
        <v>16132.760490940907</v>
      </c>
    </row>
    <row r="77" spans="1:47" x14ac:dyDescent="0.25">
      <c r="A77" s="374">
        <v>4.3099999999999996</v>
      </c>
      <c r="B77" s="375" t="s">
        <v>473</v>
      </c>
      <c r="C77" s="375" t="s">
        <v>335</v>
      </c>
      <c r="D77" s="375" t="s">
        <v>381</v>
      </c>
      <c r="E77" s="375" t="s">
        <v>465</v>
      </c>
      <c r="F77" s="376" t="s">
        <v>336</v>
      </c>
      <c r="G77" s="375"/>
      <c r="H77" s="375"/>
      <c r="I77" s="375"/>
      <c r="J77" s="375"/>
      <c r="K77" s="377"/>
      <c r="L77" s="377"/>
      <c r="M77" s="377"/>
      <c r="N77" s="377"/>
      <c r="O77" s="377"/>
      <c r="P77" s="377">
        <v>0</v>
      </c>
      <c r="Q77" s="377">
        <v>0</v>
      </c>
      <c r="R77" s="377">
        <v>0</v>
      </c>
      <c r="S77" s="377">
        <v>0</v>
      </c>
      <c r="T77" s="377">
        <v>0</v>
      </c>
      <c r="U77" s="377">
        <v>0</v>
      </c>
      <c r="V77" s="377"/>
      <c r="W77" s="377"/>
      <c r="X77" s="377"/>
      <c r="Y77" s="377"/>
      <c r="Z77" s="377"/>
      <c r="AA77" s="377"/>
      <c r="AB77" s="377"/>
      <c r="AC77" s="377"/>
      <c r="AD77" s="377"/>
      <c r="AE77" s="377"/>
      <c r="AF77" s="377"/>
      <c r="AG77" s="377"/>
      <c r="AH77" s="377"/>
      <c r="AI77" s="377"/>
      <c r="AJ77" s="377"/>
      <c r="AK77" s="377"/>
      <c r="AL77" s="377"/>
      <c r="AM77" s="377"/>
      <c r="AN77" s="377"/>
      <c r="AO77" s="377"/>
      <c r="AP77" s="377"/>
      <c r="AQ77" s="377"/>
      <c r="AR77" s="377"/>
      <c r="AS77" s="377"/>
      <c r="AT77" s="377"/>
      <c r="AU77" s="377"/>
    </row>
    <row r="78" spans="1:47" x14ac:dyDescent="0.25">
      <c r="A78" s="374">
        <v>4.3099999999999996</v>
      </c>
      <c r="B78" s="375" t="s">
        <v>474</v>
      </c>
      <c r="C78" s="375" t="s">
        <v>335</v>
      </c>
      <c r="D78" s="375" t="s">
        <v>115</v>
      </c>
      <c r="E78" s="375" t="s">
        <v>263</v>
      </c>
      <c r="F78" s="376" t="s">
        <v>336</v>
      </c>
      <c r="G78" s="375"/>
      <c r="H78" s="375"/>
      <c r="I78" s="375"/>
      <c r="J78" s="375"/>
      <c r="K78" s="377"/>
      <c r="L78" s="377"/>
      <c r="M78" s="377"/>
      <c r="N78" s="377"/>
      <c r="O78" s="377"/>
      <c r="P78" s="377">
        <v>0</v>
      </c>
      <c r="Q78" s="377">
        <v>0</v>
      </c>
      <c r="R78" s="377">
        <v>0</v>
      </c>
      <c r="S78" s="377">
        <v>0</v>
      </c>
      <c r="T78" s="377">
        <v>0</v>
      </c>
      <c r="U78" s="377">
        <v>0</v>
      </c>
      <c r="V78" s="377">
        <v>0</v>
      </c>
      <c r="W78" s="377">
        <v>0</v>
      </c>
      <c r="X78" s="377">
        <v>0</v>
      </c>
      <c r="Y78" s="377">
        <v>0</v>
      </c>
      <c r="Z78" s="377">
        <v>0</v>
      </c>
      <c r="AA78" s="377">
        <v>7916.4000000000005</v>
      </c>
      <c r="AB78" s="377">
        <v>14416.4</v>
      </c>
      <c r="AC78" s="377">
        <v>22063</v>
      </c>
      <c r="AD78" s="377">
        <v>29792.399999999998</v>
      </c>
      <c r="AE78" s="377">
        <v>39822.9</v>
      </c>
      <c r="AF78" s="377">
        <v>50002.299999999996</v>
      </c>
      <c r="AG78" s="377">
        <v>63874.299999999996</v>
      </c>
      <c r="AH78" s="377">
        <v>80732.299999999988</v>
      </c>
      <c r="AI78" s="377">
        <v>95360.5</v>
      </c>
      <c r="AJ78" s="377">
        <v>109793.40000000001</v>
      </c>
      <c r="AK78" s="377">
        <v>128152.00000000001</v>
      </c>
      <c r="AL78" s="377">
        <v>144525.67887167545</v>
      </c>
      <c r="AM78" s="377">
        <v>167083.81780581913</v>
      </c>
      <c r="AN78" s="377">
        <v>188963.4000586413</v>
      </c>
      <c r="AO78" s="377">
        <v>211139.8185346534</v>
      </c>
      <c r="AP78" s="377">
        <v>231502.74363665353</v>
      </c>
      <c r="AQ78" s="377">
        <v>246448.00413262687</v>
      </c>
      <c r="AR78" s="377">
        <v>260810.30571465113</v>
      </c>
      <c r="AS78" s="377">
        <v>272636.54427711904</v>
      </c>
      <c r="AT78" s="377">
        <v>279246.09782144433</v>
      </c>
      <c r="AU78" s="377">
        <v>282355.78356934764</v>
      </c>
    </row>
    <row r="79" spans="1:47" x14ac:dyDescent="0.25">
      <c r="A79" s="374">
        <v>4.3099999999999996</v>
      </c>
      <c r="B79" s="375" t="s">
        <v>474</v>
      </c>
      <c r="C79" s="375" t="s">
        <v>335</v>
      </c>
      <c r="D79" s="375" t="s">
        <v>103</v>
      </c>
      <c r="E79" s="375" t="s">
        <v>263</v>
      </c>
      <c r="F79" s="376" t="s">
        <v>336</v>
      </c>
      <c r="G79" s="375"/>
      <c r="H79" s="375"/>
      <c r="I79" s="375"/>
      <c r="J79" s="375"/>
      <c r="K79" s="377"/>
      <c r="L79" s="377"/>
      <c r="M79" s="377"/>
      <c r="N79" s="377"/>
      <c r="O79" s="377"/>
      <c r="P79" s="377">
        <v>0</v>
      </c>
      <c r="Q79" s="377">
        <v>0</v>
      </c>
      <c r="R79" s="377">
        <v>0</v>
      </c>
      <c r="S79" s="377">
        <v>0</v>
      </c>
      <c r="T79" s="377">
        <v>0</v>
      </c>
      <c r="U79" s="377">
        <v>0</v>
      </c>
      <c r="V79" s="377">
        <v>0</v>
      </c>
      <c r="W79" s="377">
        <v>0</v>
      </c>
      <c r="X79" s="377">
        <v>0</v>
      </c>
      <c r="Y79" s="377">
        <v>0</v>
      </c>
      <c r="Z79" s="377">
        <v>0</v>
      </c>
      <c r="AA79" s="377">
        <v>0</v>
      </c>
      <c r="AB79" s="377">
        <v>0</v>
      </c>
      <c r="AC79" s="377">
        <v>0</v>
      </c>
      <c r="AD79" s="377">
        <v>0</v>
      </c>
      <c r="AE79" s="377">
        <v>0</v>
      </c>
      <c r="AF79" s="377">
        <v>0</v>
      </c>
      <c r="AG79" s="377">
        <v>0</v>
      </c>
      <c r="AH79" s="377">
        <v>0</v>
      </c>
      <c r="AI79" s="377">
        <v>0</v>
      </c>
      <c r="AJ79" s="377">
        <v>0</v>
      </c>
      <c r="AK79" s="377">
        <v>0</v>
      </c>
      <c r="AL79" s="377">
        <v>0</v>
      </c>
      <c r="AM79" s="377">
        <v>0</v>
      </c>
      <c r="AN79" s="377">
        <v>0</v>
      </c>
      <c r="AO79" s="377">
        <v>0</v>
      </c>
      <c r="AP79" s="377">
        <v>0</v>
      </c>
      <c r="AQ79" s="377">
        <v>0</v>
      </c>
      <c r="AR79" s="377">
        <v>0</v>
      </c>
      <c r="AS79" s="377">
        <v>0</v>
      </c>
      <c r="AT79" s="377">
        <v>0</v>
      </c>
      <c r="AU79" s="377">
        <v>0</v>
      </c>
    </row>
    <row r="80" spans="1:47" x14ac:dyDescent="0.25">
      <c r="A80" s="374">
        <v>4.3099999999999996</v>
      </c>
      <c r="B80" s="375" t="s">
        <v>474</v>
      </c>
      <c r="C80" s="375" t="s">
        <v>335</v>
      </c>
      <c r="D80" s="375" t="s">
        <v>101</v>
      </c>
      <c r="E80" s="375" t="s">
        <v>263</v>
      </c>
      <c r="F80" s="376" t="s">
        <v>336</v>
      </c>
      <c r="G80" s="375"/>
      <c r="H80" s="375"/>
      <c r="I80" s="375"/>
      <c r="J80" s="375"/>
      <c r="K80" s="377"/>
      <c r="L80" s="377"/>
      <c r="M80" s="377"/>
      <c r="N80" s="377"/>
      <c r="O80" s="377"/>
      <c r="P80" s="377">
        <v>0</v>
      </c>
      <c r="Q80" s="377">
        <v>0</v>
      </c>
      <c r="R80" s="377">
        <v>0</v>
      </c>
      <c r="S80" s="377">
        <v>0</v>
      </c>
      <c r="T80" s="377">
        <v>0</v>
      </c>
      <c r="U80" s="377">
        <v>0</v>
      </c>
      <c r="V80" s="377">
        <v>0</v>
      </c>
      <c r="W80" s="377">
        <v>0</v>
      </c>
      <c r="X80" s="377">
        <v>0</v>
      </c>
      <c r="Y80" s="377">
        <v>0</v>
      </c>
      <c r="Z80" s="377">
        <v>0</v>
      </c>
      <c r="AA80" s="377">
        <v>0</v>
      </c>
      <c r="AB80" s="377">
        <v>0</v>
      </c>
      <c r="AC80" s="377">
        <v>0</v>
      </c>
      <c r="AD80" s="377">
        <v>0</v>
      </c>
      <c r="AE80" s="377">
        <v>0</v>
      </c>
      <c r="AF80" s="377">
        <v>0</v>
      </c>
      <c r="AG80" s="377">
        <v>0</v>
      </c>
      <c r="AH80" s="377">
        <v>0</v>
      </c>
      <c r="AI80" s="377">
        <v>0</v>
      </c>
      <c r="AJ80" s="377">
        <v>0</v>
      </c>
      <c r="AK80" s="377">
        <v>0</v>
      </c>
      <c r="AL80" s="377">
        <v>0</v>
      </c>
      <c r="AM80" s="377">
        <v>0</v>
      </c>
      <c r="AN80" s="377">
        <v>0</v>
      </c>
      <c r="AO80" s="377">
        <v>0</v>
      </c>
      <c r="AP80" s="377">
        <v>0</v>
      </c>
      <c r="AQ80" s="377">
        <v>0</v>
      </c>
      <c r="AR80" s="377">
        <v>0</v>
      </c>
      <c r="AS80" s="377">
        <v>0</v>
      </c>
      <c r="AT80" s="377">
        <v>0</v>
      </c>
      <c r="AU80" s="377">
        <v>0</v>
      </c>
    </row>
    <row r="81" spans="1:47" x14ac:dyDescent="0.25">
      <c r="A81" s="374">
        <v>4.3099999999999996</v>
      </c>
      <c r="B81" s="375" t="s">
        <v>474</v>
      </c>
      <c r="C81" s="375" t="s">
        <v>335</v>
      </c>
      <c r="D81" s="375" t="s">
        <v>114</v>
      </c>
      <c r="E81" s="375" t="s">
        <v>263</v>
      </c>
      <c r="F81" s="376" t="s">
        <v>336</v>
      </c>
      <c r="G81" s="375"/>
      <c r="H81" s="375"/>
      <c r="I81" s="375"/>
      <c r="J81" s="375"/>
      <c r="K81" s="377"/>
      <c r="L81" s="377"/>
      <c r="M81" s="377"/>
      <c r="N81" s="377"/>
      <c r="O81" s="377"/>
      <c r="P81" s="377">
        <v>0</v>
      </c>
      <c r="Q81" s="377">
        <v>0</v>
      </c>
      <c r="R81" s="377">
        <v>0</v>
      </c>
      <c r="S81" s="377">
        <v>0</v>
      </c>
      <c r="T81" s="377">
        <v>0</v>
      </c>
      <c r="U81" s="377">
        <v>0</v>
      </c>
      <c r="V81" s="377">
        <v>0</v>
      </c>
      <c r="W81" s="377">
        <v>0</v>
      </c>
      <c r="X81" s="377">
        <v>0</v>
      </c>
      <c r="Y81" s="377">
        <v>531</v>
      </c>
      <c r="Z81" s="377">
        <v>1061</v>
      </c>
      <c r="AA81" s="377">
        <v>1592</v>
      </c>
      <c r="AB81" s="377">
        <v>2123</v>
      </c>
      <c r="AC81" s="377">
        <v>2649</v>
      </c>
      <c r="AD81" s="377">
        <v>3174</v>
      </c>
      <c r="AE81" s="377">
        <v>3699</v>
      </c>
      <c r="AF81" s="377">
        <v>4222</v>
      </c>
      <c r="AG81" s="377">
        <v>4745</v>
      </c>
      <c r="AH81" s="377">
        <v>5266</v>
      </c>
      <c r="AI81" s="377">
        <v>5789</v>
      </c>
      <c r="AJ81" s="377">
        <v>6313.0000000000009</v>
      </c>
      <c r="AK81" s="377">
        <v>6839</v>
      </c>
      <c r="AL81" s="377">
        <v>7359</v>
      </c>
      <c r="AM81" s="377">
        <v>7881</v>
      </c>
      <c r="AN81" s="377">
        <v>8404</v>
      </c>
      <c r="AO81" s="377">
        <v>8932</v>
      </c>
      <c r="AP81" s="377">
        <v>9463</v>
      </c>
      <c r="AQ81" s="377">
        <v>9984.0000000000018</v>
      </c>
      <c r="AR81" s="377">
        <v>10506</v>
      </c>
      <c r="AS81" s="377">
        <v>11032</v>
      </c>
      <c r="AT81" s="377">
        <v>11562</v>
      </c>
      <c r="AU81" s="377">
        <v>12095</v>
      </c>
    </row>
    <row r="82" spans="1:47" x14ac:dyDescent="0.25">
      <c r="A82" s="374">
        <v>4.3099999999999996</v>
      </c>
      <c r="B82" s="375" t="s">
        <v>474</v>
      </c>
      <c r="C82" s="375" t="s">
        <v>335</v>
      </c>
      <c r="D82" s="375" t="s">
        <v>381</v>
      </c>
      <c r="E82" s="375" t="s">
        <v>263</v>
      </c>
      <c r="F82" s="376" t="s">
        <v>336</v>
      </c>
      <c r="G82" s="375"/>
      <c r="H82" s="375"/>
      <c r="I82" s="375"/>
      <c r="J82" s="375"/>
      <c r="K82" s="377"/>
      <c r="L82" s="377"/>
      <c r="M82" s="377"/>
      <c r="N82" s="377"/>
      <c r="O82" s="377"/>
      <c r="P82" s="377">
        <v>0</v>
      </c>
      <c r="Q82" s="377">
        <v>0</v>
      </c>
      <c r="R82" s="377">
        <v>0</v>
      </c>
      <c r="S82" s="377">
        <v>0</v>
      </c>
      <c r="T82" s="377">
        <v>0</v>
      </c>
      <c r="U82" s="377">
        <v>0</v>
      </c>
      <c r="V82" s="377"/>
      <c r="W82" s="377"/>
      <c r="X82" s="377"/>
      <c r="Y82" s="377"/>
      <c r="Z82" s="377"/>
      <c r="AA82" s="377"/>
      <c r="AB82" s="377"/>
      <c r="AC82" s="377"/>
      <c r="AD82" s="377"/>
      <c r="AE82" s="377"/>
      <c r="AF82" s="377"/>
      <c r="AG82" s="377"/>
      <c r="AH82" s="377"/>
      <c r="AI82" s="377"/>
      <c r="AJ82" s="377"/>
      <c r="AK82" s="377"/>
      <c r="AL82" s="377"/>
      <c r="AM82" s="377"/>
      <c r="AN82" s="377"/>
      <c r="AO82" s="377"/>
      <c r="AP82" s="377"/>
      <c r="AQ82" s="377"/>
      <c r="AR82" s="377"/>
      <c r="AS82" s="377"/>
      <c r="AT82" s="377"/>
      <c r="AU82" s="377"/>
    </row>
    <row r="83" spans="1:47" x14ac:dyDescent="0.25">
      <c r="A83" s="374">
        <v>4.3099999999999996</v>
      </c>
      <c r="B83" s="375" t="s">
        <v>475</v>
      </c>
      <c r="C83" s="375" t="s">
        <v>335</v>
      </c>
      <c r="D83" s="375" t="s">
        <v>115</v>
      </c>
      <c r="E83" s="375" t="s">
        <v>263</v>
      </c>
      <c r="F83" s="376" t="s">
        <v>336</v>
      </c>
      <c r="G83" s="375"/>
      <c r="H83" s="375"/>
      <c r="I83" s="375"/>
      <c r="J83" s="375"/>
      <c r="K83" s="377"/>
      <c r="L83" s="377"/>
      <c r="M83" s="377"/>
      <c r="N83" s="377"/>
      <c r="O83" s="377"/>
      <c r="P83" s="377">
        <v>24.283228887516067</v>
      </c>
      <c r="Q83" s="377">
        <v>42.096582175612923</v>
      </c>
      <c r="R83" s="377">
        <v>65.700907099807281</v>
      </c>
      <c r="S83" s="377">
        <v>96.884413830192571</v>
      </c>
      <c r="T83" s="377">
        <v>137.6116185672862</v>
      </c>
      <c r="U83" s="377">
        <v>190.9004701386333</v>
      </c>
      <c r="V83" s="377">
        <v>260.42836414344583</v>
      </c>
      <c r="W83" s="377">
        <v>351.14322662781859</v>
      </c>
      <c r="X83" s="377">
        <v>469.31829597989702</v>
      </c>
      <c r="Y83" s="377">
        <v>623.15937990878433</v>
      </c>
      <c r="Z83" s="377">
        <v>823.29730319943019</v>
      </c>
      <c r="AA83" s="377">
        <v>1083.2932779766338</v>
      </c>
      <c r="AB83" s="377">
        <v>1420.3395353592141</v>
      </c>
      <c r="AC83" s="377">
        <v>1856.3632605304101</v>
      </c>
      <c r="AD83" s="377">
        <v>2418.8536129739523</v>
      </c>
      <c r="AE83" s="377">
        <v>3141.6138262652948</v>
      </c>
      <c r="AF83" s="377">
        <v>4065.6525482142538</v>
      </c>
      <c r="AG83" s="377">
        <v>5239.4922756281876</v>
      </c>
      <c r="AH83" s="377">
        <v>6718.3848185054449</v>
      </c>
      <c r="AI83" s="377">
        <v>8562.2609014603804</v>
      </c>
      <c r="AJ83" s="377">
        <v>10830.723782252453</v>
      </c>
      <c r="AK83" s="377">
        <v>13575.72720684514</v>
      </c>
      <c r="AL83" s="377">
        <v>15218.154486160627</v>
      </c>
      <c r="AM83" s="377">
        <v>16860.581765476112</v>
      </c>
      <c r="AN83" s="377">
        <v>18503.009044791597</v>
      </c>
      <c r="AO83" s="377">
        <v>20145.436324107082</v>
      </c>
      <c r="AP83" s="377">
        <v>21787.863603422564</v>
      </c>
      <c r="AQ83" s="377">
        <v>23430.290882738049</v>
      </c>
      <c r="AR83" s="377">
        <v>25072.718162053534</v>
      </c>
      <c r="AS83" s="377">
        <v>26715.145441369019</v>
      </c>
      <c r="AT83" s="377">
        <v>28357.5727206845</v>
      </c>
      <c r="AU83" s="377">
        <v>30000</v>
      </c>
    </row>
    <row r="84" spans="1:47" x14ac:dyDescent="0.25">
      <c r="A84" s="374">
        <v>4.3099999999999996</v>
      </c>
      <c r="B84" s="375" t="s">
        <v>475</v>
      </c>
      <c r="C84" s="375" t="s">
        <v>335</v>
      </c>
      <c r="D84" s="375" t="s">
        <v>103</v>
      </c>
      <c r="E84" s="375" t="s">
        <v>263</v>
      </c>
      <c r="F84" s="376" t="s">
        <v>336</v>
      </c>
      <c r="G84" s="375"/>
      <c r="H84" s="375"/>
      <c r="I84" s="375"/>
      <c r="J84" s="375"/>
      <c r="K84" s="377"/>
      <c r="L84" s="377"/>
      <c r="M84" s="377"/>
      <c r="N84" s="377"/>
      <c r="O84" s="377"/>
      <c r="P84" s="377">
        <v>22.274008550799437</v>
      </c>
      <c r="Q84" s="377">
        <v>37.345406291089162</v>
      </c>
      <c r="R84" s="377">
        <v>56.612695779641619</v>
      </c>
      <c r="S84" s="377">
        <v>80.741533144408535</v>
      </c>
      <c r="T84" s="377">
        <v>110.73523101356193</v>
      </c>
      <c r="U84" s="377">
        <v>148.1514886298844</v>
      </c>
      <c r="V84" s="377">
        <v>194.66286080462558</v>
      </c>
      <c r="W84" s="377">
        <v>252.42093622421157</v>
      </c>
      <c r="X84" s="377">
        <v>324.03097454259063</v>
      </c>
      <c r="Y84" s="377">
        <v>412.79503099421891</v>
      </c>
      <c r="Z84" s="377">
        <v>522.85789951302797</v>
      </c>
      <c r="AA84" s="377">
        <v>659.10502746835891</v>
      </c>
      <c r="AB84" s="377">
        <v>827.68320457164475</v>
      </c>
      <c r="AC84" s="377">
        <v>1036.1545266191924</v>
      </c>
      <c r="AD84" s="377">
        <v>1293.4281244181641</v>
      </c>
      <c r="AE84" s="377">
        <v>1610.6413409403422</v>
      </c>
      <c r="AF84" s="377">
        <v>2001.04286911701</v>
      </c>
      <c r="AG84" s="377">
        <v>2480.5374523600799</v>
      </c>
      <c r="AH84" s="377">
        <v>3067.7258835178764</v>
      </c>
      <c r="AI84" s="377">
        <v>3784.5791863345439</v>
      </c>
      <c r="AJ84" s="377">
        <v>4656.0719402559116</v>
      </c>
      <c r="AK84" s="377">
        <v>5710.5020647488464</v>
      </c>
      <c r="AL84" s="377">
        <v>6978.7776961021045</v>
      </c>
      <c r="AM84" s="377">
        <v>8493.4627926298926</v>
      </c>
      <c r="AN84" s="377">
        <v>10287.189248408931</v>
      </c>
      <c r="AO84" s="377">
        <v>12390.130452051708</v>
      </c>
      <c r="AP84" s="377">
        <v>14826.518559549982</v>
      </c>
      <c r="AQ84" s="377">
        <v>17613.28106295603</v>
      </c>
      <c r="AR84" s="377">
        <v>20754.187682629465</v>
      </c>
      <c r="AS84" s="377">
        <v>24238.867996018085</v>
      </c>
      <c r="AT84" s="377">
        <v>28043.9292983798</v>
      </c>
      <c r="AU84" s="377">
        <v>31035.867143173295</v>
      </c>
    </row>
    <row r="85" spans="1:47" x14ac:dyDescent="0.25">
      <c r="A85" s="374">
        <v>4.3099999999999996</v>
      </c>
      <c r="B85" s="375" t="s">
        <v>475</v>
      </c>
      <c r="C85" s="375" t="s">
        <v>335</v>
      </c>
      <c r="D85" s="375" t="s">
        <v>101</v>
      </c>
      <c r="E85" s="375" t="s">
        <v>263</v>
      </c>
      <c r="F85" s="376" t="s">
        <v>336</v>
      </c>
      <c r="G85" s="375"/>
      <c r="H85" s="375"/>
      <c r="I85" s="375"/>
      <c r="J85" s="375"/>
      <c r="K85" s="377"/>
      <c r="L85" s="377"/>
      <c r="M85" s="377"/>
      <c r="N85" s="377"/>
      <c r="O85" s="377"/>
      <c r="P85" s="377">
        <v>10.842892404329691</v>
      </c>
      <c r="Q85" s="377">
        <v>16.609413052151748</v>
      </c>
      <c r="R85" s="377">
        <v>23.132806671437812</v>
      </c>
      <c r="S85" s="377">
        <v>30.580823064754107</v>
      </c>
      <c r="T85" s="377">
        <v>38.903021020196697</v>
      </c>
      <c r="U85" s="377">
        <v>48.155810800668235</v>
      </c>
      <c r="V85" s="377">
        <v>58.459869079038242</v>
      </c>
      <c r="W85" s="377">
        <v>69.974456107514158</v>
      </c>
      <c r="X85" s="377">
        <v>82.751641130085673</v>
      </c>
      <c r="Y85" s="377">
        <v>97.02796776768426</v>
      </c>
      <c r="Z85" s="377">
        <v>112.85921881452998</v>
      </c>
      <c r="AA85" s="377">
        <v>130.52846878782194</v>
      </c>
      <c r="AB85" s="377">
        <v>150.20338306936119</v>
      </c>
      <c r="AC85" s="377">
        <v>172.17554246344503</v>
      </c>
      <c r="AD85" s="377">
        <v>196.66391907743727</v>
      </c>
      <c r="AE85" s="377">
        <v>224.01157043338273</v>
      </c>
      <c r="AF85" s="377">
        <v>254.56162292294167</v>
      </c>
      <c r="AG85" s="377">
        <v>288.70866298913478</v>
      </c>
      <c r="AH85" s="377">
        <v>326.8559380840353</v>
      </c>
      <c r="AI85" s="377">
        <v>369.56516160623528</v>
      </c>
      <c r="AJ85" s="377">
        <v>417.41550491371328</v>
      </c>
      <c r="AK85" s="377">
        <v>471.04624685097008</v>
      </c>
      <c r="AL85" s="377">
        <v>531.31527237020236</v>
      </c>
      <c r="AM85" s="377">
        <v>598.93143849937803</v>
      </c>
      <c r="AN85" s="377">
        <v>675.04910092313582</v>
      </c>
      <c r="AO85" s="377">
        <v>760.68244640344858</v>
      </c>
      <c r="AP85" s="377">
        <v>857.14241049528744</v>
      </c>
      <c r="AQ85" s="377">
        <v>965.99402899367408</v>
      </c>
      <c r="AR85" s="377">
        <v>1088.9415194487879</v>
      </c>
      <c r="AS85" s="377">
        <v>1228.0302983408062</v>
      </c>
      <c r="AT85" s="377">
        <v>1385.4812993539615</v>
      </c>
      <c r="AU85" s="377">
        <v>1563.8934899106164</v>
      </c>
    </row>
    <row r="86" spans="1:47" x14ac:dyDescent="0.25">
      <c r="A86" s="374">
        <v>4.3099999999999996</v>
      </c>
      <c r="B86" s="375" t="s">
        <v>475</v>
      </c>
      <c r="C86" s="375" t="s">
        <v>335</v>
      </c>
      <c r="D86" s="375" t="s">
        <v>114</v>
      </c>
      <c r="E86" s="375" t="s">
        <v>263</v>
      </c>
      <c r="F86" s="376" t="s">
        <v>336</v>
      </c>
      <c r="G86" s="375"/>
      <c r="H86" s="375"/>
      <c r="I86" s="375"/>
      <c r="J86" s="375"/>
      <c r="K86" s="377"/>
      <c r="L86" s="377"/>
      <c r="M86" s="377"/>
      <c r="N86" s="377"/>
      <c r="O86" s="377"/>
      <c r="P86" s="377">
        <v>10.726120554623028</v>
      </c>
      <c r="Q86" s="377">
        <v>16.492638471964078</v>
      </c>
      <c r="R86" s="377">
        <v>23.016029355297231</v>
      </c>
      <c r="S86" s="377">
        <v>30.464043007177747</v>
      </c>
      <c r="T86" s="377">
        <v>38.722219713402922</v>
      </c>
      <c r="U86" s="377">
        <v>48.026397578837738</v>
      </c>
      <c r="V86" s="377">
        <v>58.317825434367357</v>
      </c>
      <c r="W86" s="377">
        <v>69.768391197078131</v>
      </c>
      <c r="X86" s="377">
        <v>82.596964288032055</v>
      </c>
      <c r="Y86" s="377">
        <v>96.809269648778326</v>
      </c>
      <c r="Z86" s="377">
        <v>112.69190875289706</v>
      </c>
      <c r="AA86" s="377">
        <v>130.29713743820506</v>
      </c>
      <c r="AB86" s="377">
        <v>149.95942126357562</v>
      </c>
      <c r="AC86" s="377">
        <v>171.918950195897</v>
      </c>
      <c r="AD86" s="377">
        <v>196.44608717991966</v>
      </c>
      <c r="AE86" s="377">
        <v>223.83249890027935</v>
      </c>
      <c r="AF86" s="377">
        <v>254.35729324633715</v>
      </c>
      <c r="AG86" s="377">
        <v>288.47907516339058</v>
      </c>
      <c r="AH86" s="377">
        <v>326.65248294089912</v>
      </c>
      <c r="AI86" s="377">
        <v>369.43922997744352</v>
      </c>
      <c r="AJ86" s="377">
        <v>417.41848763099108</v>
      </c>
      <c r="AK86" s="377">
        <v>471.28092558342905</v>
      </c>
      <c r="AL86" s="377">
        <v>531.71762860985916</v>
      </c>
      <c r="AM86" s="377">
        <v>599.65564475271924</v>
      </c>
      <c r="AN86" s="377">
        <v>676.14654802184077</v>
      </c>
      <c r="AO86" s="377">
        <v>762.19189751429553</v>
      </c>
      <c r="AP86" s="377">
        <v>859.26942896212609</v>
      </c>
      <c r="AQ86" s="377">
        <v>968.94417816034297</v>
      </c>
      <c r="AR86" s="377">
        <v>1092.8049533194285</v>
      </c>
      <c r="AS86" s="377">
        <v>1232.9485617569455</v>
      </c>
      <c r="AT86" s="377">
        <v>1391.7627373341995</v>
      </c>
      <c r="AU86" s="377">
        <v>1571.8338198086499</v>
      </c>
    </row>
    <row r="87" spans="1:47" x14ac:dyDescent="0.25">
      <c r="A87" s="374">
        <v>4.3099999999999996</v>
      </c>
      <c r="B87" s="375" t="s">
        <v>475</v>
      </c>
      <c r="C87" s="375" t="s">
        <v>335</v>
      </c>
      <c r="D87" s="375" t="s">
        <v>381</v>
      </c>
      <c r="E87" s="375" t="s">
        <v>263</v>
      </c>
      <c r="F87" s="376" t="s">
        <v>336</v>
      </c>
      <c r="G87" s="375"/>
      <c r="H87" s="375"/>
      <c r="I87" s="375"/>
      <c r="J87" s="375"/>
      <c r="K87" s="377"/>
      <c r="L87" s="377"/>
      <c r="M87" s="377"/>
      <c r="N87" s="377"/>
      <c r="O87" s="377"/>
      <c r="P87" s="377">
        <v>17.031560000000002</v>
      </c>
      <c r="Q87" s="377">
        <v>28.136019999999998</v>
      </c>
      <c r="R87" s="377">
        <v>42.115609999999997</v>
      </c>
      <c r="S87" s="377">
        <v>59.667699999999996</v>
      </c>
      <c r="T87" s="377">
        <v>81.493030000000005</v>
      </c>
      <c r="U87" s="377">
        <v>108.80854000000001</v>
      </c>
      <c r="V87" s="377"/>
      <c r="W87" s="377"/>
      <c r="X87" s="377"/>
      <c r="Y87" s="377"/>
      <c r="Z87" s="377"/>
      <c r="AA87" s="377"/>
      <c r="AB87" s="377"/>
      <c r="AC87" s="377"/>
      <c r="AD87" s="377"/>
      <c r="AE87" s="377"/>
      <c r="AF87" s="377"/>
      <c r="AG87" s="377"/>
      <c r="AH87" s="377"/>
      <c r="AI87" s="377"/>
      <c r="AJ87" s="377"/>
      <c r="AK87" s="377"/>
      <c r="AL87" s="377"/>
      <c r="AM87" s="377"/>
      <c r="AN87" s="377"/>
      <c r="AO87" s="377"/>
      <c r="AP87" s="377"/>
      <c r="AQ87" s="377"/>
      <c r="AR87" s="377"/>
      <c r="AS87" s="377"/>
      <c r="AT87" s="377"/>
      <c r="AU87" s="377"/>
    </row>
    <row r="88" spans="1:47" x14ac:dyDescent="0.25">
      <c r="A88" s="374">
        <v>4.12</v>
      </c>
      <c r="B88" s="375" t="s">
        <v>263</v>
      </c>
      <c r="C88" s="375" t="s">
        <v>356</v>
      </c>
      <c r="D88" s="375" t="s">
        <v>115</v>
      </c>
      <c r="E88" s="375"/>
      <c r="F88" s="376" t="s">
        <v>336</v>
      </c>
      <c r="G88" s="377"/>
      <c r="H88" s="377"/>
      <c r="I88" s="377"/>
      <c r="J88" s="377"/>
      <c r="K88" s="377"/>
      <c r="L88" s="377"/>
      <c r="M88" s="377"/>
      <c r="N88" s="377"/>
      <c r="O88" s="377">
        <v>0</v>
      </c>
      <c r="P88" s="377">
        <v>0</v>
      </c>
      <c r="Q88" s="377">
        <v>0</v>
      </c>
      <c r="R88" s="377">
        <v>0</v>
      </c>
      <c r="S88" s="377">
        <v>0</v>
      </c>
      <c r="T88" s="377">
        <v>0</v>
      </c>
      <c r="U88" s="377">
        <v>0</v>
      </c>
      <c r="V88" s="377">
        <v>0</v>
      </c>
      <c r="W88" s="377">
        <v>0</v>
      </c>
      <c r="X88" s="377">
        <v>0</v>
      </c>
      <c r="Y88" s="377">
        <v>0</v>
      </c>
      <c r="Z88" s="377">
        <v>0</v>
      </c>
      <c r="AA88" s="377">
        <v>66000</v>
      </c>
      <c r="AB88" s="377">
        <v>165000</v>
      </c>
      <c r="AC88" s="377">
        <v>346000</v>
      </c>
      <c r="AD88" s="377">
        <v>535000</v>
      </c>
      <c r="AE88" s="377">
        <v>890500</v>
      </c>
      <c r="AF88" s="377">
        <v>1261000</v>
      </c>
      <c r="AG88" s="377">
        <v>1790500.0000000005</v>
      </c>
      <c r="AH88" s="377">
        <v>2543000</v>
      </c>
      <c r="AI88" s="377">
        <v>3142250.0000000005</v>
      </c>
      <c r="AJ88" s="377">
        <v>3735000.0000000005</v>
      </c>
      <c r="AK88" s="377">
        <v>4624400.0000000019</v>
      </c>
      <c r="AL88" s="377">
        <v>5234800.0000000009</v>
      </c>
      <c r="AM88" s="377">
        <v>6277300.0000000009</v>
      </c>
      <c r="AN88" s="377">
        <v>7234800</v>
      </c>
      <c r="AO88" s="377">
        <v>8239050</v>
      </c>
      <c r="AP88" s="377">
        <v>9128800.0000000019</v>
      </c>
      <c r="AQ88" s="377">
        <v>9671300.0000000019</v>
      </c>
      <c r="AR88" s="377">
        <v>10207800</v>
      </c>
      <c r="AS88" s="377">
        <v>10713800</v>
      </c>
      <c r="AT88" s="377">
        <v>10994000</v>
      </c>
      <c r="AU88" s="377">
        <v>11009999.999999998</v>
      </c>
    </row>
    <row r="89" spans="1:47" x14ac:dyDescent="0.25">
      <c r="A89" s="374">
        <v>4.12</v>
      </c>
      <c r="B89" s="375" t="s">
        <v>263</v>
      </c>
      <c r="C89" s="375" t="s">
        <v>356</v>
      </c>
      <c r="D89" s="375" t="s">
        <v>103</v>
      </c>
      <c r="E89" s="375"/>
      <c r="F89" s="376" t="s">
        <v>336</v>
      </c>
      <c r="G89" s="377"/>
      <c r="H89" s="377"/>
      <c r="I89" s="377"/>
      <c r="J89" s="377"/>
      <c r="K89" s="377"/>
      <c r="L89" s="377"/>
      <c r="M89" s="377"/>
      <c r="N89" s="377"/>
      <c r="O89" s="377">
        <v>0</v>
      </c>
      <c r="P89" s="377">
        <v>0</v>
      </c>
      <c r="Q89" s="377">
        <v>0</v>
      </c>
      <c r="R89" s="377">
        <v>0</v>
      </c>
      <c r="S89" s="377">
        <v>0</v>
      </c>
      <c r="T89" s="377">
        <v>0</v>
      </c>
      <c r="U89" s="377">
        <v>0</v>
      </c>
      <c r="V89" s="377">
        <v>0</v>
      </c>
      <c r="W89" s="377">
        <v>0</v>
      </c>
      <c r="X89" s="377">
        <v>0</v>
      </c>
      <c r="Y89" s="377">
        <v>0</v>
      </c>
      <c r="Z89" s="377">
        <v>0</v>
      </c>
      <c r="AA89" s="377">
        <v>0</v>
      </c>
      <c r="AB89" s="377">
        <v>0</v>
      </c>
      <c r="AC89" s="377">
        <v>0</v>
      </c>
      <c r="AD89" s="377">
        <v>0</v>
      </c>
      <c r="AE89" s="377">
        <v>0</v>
      </c>
      <c r="AF89" s="377">
        <v>0</v>
      </c>
      <c r="AG89" s="377">
        <v>0</v>
      </c>
      <c r="AH89" s="377">
        <v>0</v>
      </c>
      <c r="AI89" s="377">
        <v>0</v>
      </c>
      <c r="AJ89" s="377">
        <v>0</v>
      </c>
      <c r="AK89" s="377">
        <v>0</v>
      </c>
      <c r="AL89" s="377">
        <v>0</v>
      </c>
      <c r="AM89" s="377">
        <v>0</v>
      </c>
      <c r="AN89" s="377">
        <v>0</v>
      </c>
      <c r="AO89" s="377">
        <v>0</v>
      </c>
      <c r="AP89" s="377">
        <v>0</v>
      </c>
      <c r="AQ89" s="377">
        <v>0</v>
      </c>
      <c r="AR89" s="377">
        <v>0</v>
      </c>
      <c r="AS89" s="377">
        <v>0</v>
      </c>
      <c r="AT89" s="377">
        <v>0</v>
      </c>
      <c r="AU89" s="377">
        <v>0</v>
      </c>
    </row>
    <row r="90" spans="1:47" x14ac:dyDescent="0.25">
      <c r="A90" s="374">
        <v>4.12</v>
      </c>
      <c r="B90" s="375" t="s">
        <v>263</v>
      </c>
      <c r="C90" s="375" t="s">
        <v>356</v>
      </c>
      <c r="D90" s="375" t="s">
        <v>101</v>
      </c>
      <c r="E90" s="375"/>
      <c r="F90" s="376" t="s">
        <v>336</v>
      </c>
      <c r="G90" s="377"/>
      <c r="H90" s="377"/>
      <c r="I90" s="377"/>
      <c r="J90" s="377"/>
      <c r="K90" s="377"/>
      <c r="L90" s="377"/>
      <c r="M90" s="377"/>
      <c r="N90" s="377"/>
      <c r="O90" s="377">
        <v>0</v>
      </c>
      <c r="P90" s="377">
        <v>0</v>
      </c>
      <c r="Q90" s="377">
        <v>0</v>
      </c>
      <c r="R90" s="377">
        <v>0</v>
      </c>
      <c r="S90" s="377">
        <v>0</v>
      </c>
      <c r="T90" s="377">
        <v>0</v>
      </c>
      <c r="U90" s="377">
        <v>0</v>
      </c>
      <c r="V90" s="377">
        <v>0</v>
      </c>
      <c r="W90" s="377">
        <v>0</v>
      </c>
      <c r="X90" s="377">
        <v>0</v>
      </c>
      <c r="Y90" s="377">
        <v>0</v>
      </c>
      <c r="Z90" s="377">
        <v>0</v>
      </c>
      <c r="AA90" s="377">
        <v>0</v>
      </c>
      <c r="AB90" s="377">
        <v>0</v>
      </c>
      <c r="AC90" s="377">
        <v>0</v>
      </c>
      <c r="AD90" s="377">
        <v>0</v>
      </c>
      <c r="AE90" s="377">
        <v>0</v>
      </c>
      <c r="AF90" s="377">
        <v>0</v>
      </c>
      <c r="AG90" s="377">
        <v>0</v>
      </c>
      <c r="AH90" s="377">
        <v>0</v>
      </c>
      <c r="AI90" s="377">
        <v>0</v>
      </c>
      <c r="AJ90" s="377">
        <v>0</v>
      </c>
      <c r="AK90" s="377">
        <v>0</v>
      </c>
      <c r="AL90" s="377">
        <v>0</v>
      </c>
      <c r="AM90" s="377">
        <v>0</v>
      </c>
      <c r="AN90" s="377">
        <v>0</v>
      </c>
      <c r="AO90" s="377">
        <v>0</v>
      </c>
      <c r="AP90" s="377">
        <v>0</v>
      </c>
      <c r="AQ90" s="377">
        <v>0</v>
      </c>
      <c r="AR90" s="377">
        <v>0</v>
      </c>
      <c r="AS90" s="377">
        <v>0</v>
      </c>
      <c r="AT90" s="377">
        <v>0</v>
      </c>
      <c r="AU90" s="377">
        <v>0</v>
      </c>
    </row>
    <row r="91" spans="1:47" x14ac:dyDescent="0.25">
      <c r="A91" s="374">
        <v>4.12</v>
      </c>
      <c r="B91" s="375" t="s">
        <v>263</v>
      </c>
      <c r="C91" s="375" t="s">
        <v>356</v>
      </c>
      <c r="D91" s="375" t="s">
        <v>114</v>
      </c>
      <c r="E91" s="375"/>
      <c r="F91" s="376" t="s">
        <v>336</v>
      </c>
      <c r="G91" s="377"/>
      <c r="H91" s="377"/>
      <c r="I91" s="377"/>
      <c r="J91" s="377"/>
      <c r="K91" s="377"/>
      <c r="L91" s="377"/>
      <c r="M91" s="377"/>
      <c r="N91" s="377"/>
      <c r="O91" s="377">
        <v>0</v>
      </c>
      <c r="P91" s="377">
        <v>0</v>
      </c>
      <c r="Q91" s="377">
        <v>0</v>
      </c>
      <c r="R91" s="377">
        <v>0</v>
      </c>
      <c r="S91" s="377">
        <v>0</v>
      </c>
      <c r="T91" s="377">
        <v>0</v>
      </c>
      <c r="U91" s="377">
        <v>0</v>
      </c>
      <c r="V91" s="377">
        <v>0</v>
      </c>
      <c r="W91" s="377">
        <v>0</v>
      </c>
      <c r="X91" s="377">
        <v>0</v>
      </c>
      <c r="Y91" s="377">
        <v>0</v>
      </c>
      <c r="Z91" s="377">
        <v>0</v>
      </c>
      <c r="AA91" s="377">
        <v>0</v>
      </c>
      <c r="AB91" s="377">
        <v>0</v>
      </c>
      <c r="AC91" s="377">
        <v>0</v>
      </c>
      <c r="AD91" s="377">
        <v>0</v>
      </c>
      <c r="AE91" s="377">
        <v>0</v>
      </c>
      <c r="AF91" s="377">
        <v>0</v>
      </c>
      <c r="AG91" s="377">
        <v>0</v>
      </c>
      <c r="AH91" s="377">
        <v>0</v>
      </c>
      <c r="AI91" s="377">
        <v>0</v>
      </c>
      <c r="AJ91" s="377">
        <v>0</v>
      </c>
      <c r="AK91" s="377">
        <v>0</v>
      </c>
      <c r="AL91" s="377">
        <v>0</v>
      </c>
      <c r="AM91" s="377">
        <v>0</v>
      </c>
      <c r="AN91" s="377">
        <v>0</v>
      </c>
      <c r="AO91" s="377">
        <v>0</v>
      </c>
      <c r="AP91" s="377">
        <v>0</v>
      </c>
      <c r="AQ91" s="377">
        <v>0</v>
      </c>
      <c r="AR91" s="377">
        <v>0</v>
      </c>
      <c r="AS91" s="377">
        <v>0</v>
      </c>
      <c r="AT91" s="377">
        <v>0</v>
      </c>
      <c r="AU91" s="377">
        <v>0</v>
      </c>
    </row>
    <row r="92" spans="1:47" x14ac:dyDescent="0.25">
      <c r="A92" s="374">
        <v>4.12</v>
      </c>
      <c r="B92" s="375" t="s">
        <v>263</v>
      </c>
      <c r="C92" s="375" t="s">
        <v>356</v>
      </c>
      <c r="D92" s="375" t="s">
        <v>381</v>
      </c>
      <c r="E92" s="375"/>
      <c r="F92" s="376" t="s">
        <v>336</v>
      </c>
      <c r="G92" s="377"/>
      <c r="H92" s="377"/>
      <c r="I92" s="377"/>
      <c r="J92" s="377"/>
      <c r="K92" s="377"/>
      <c r="L92" s="377"/>
      <c r="M92" s="377"/>
      <c r="N92" s="377"/>
      <c r="O92" s="377">
        <v>0</v>
      </c>
      <c r="P92" s="377">
        <v>0</v>
      </c>
      <c r="Q92" s="377">
        <v>0</v>
      </c>
      <c r="R92" s="377">
        <v>0</v>
      </c>
      <c r="S92" s="377">
        <v>0</v>
      </c>
      <c r="T92" s="377">
        <v>0</v>
      </c>
      <c r="U92" s="377">
        <v>0</v>
      </c>
      <c r="V92" s="377"/>
      <c r="W92" s="377"/>
      <c r="X92" s="377"/>
      <c r="Y92" s="377"/>
      <c r="Z92" s="377"/>
      <c r="AA92" s="377"/>
      <c r="AB92" s="377"/>
      <c r="AC92" s="377"/>
      <c r="AD92" s="377"/>
      <c r="AE92" s="377"/>
      <c r="AF92" s="377"/>
      <c r="AG92" s="377"/>
      <c r="AH92" s="377"/>
      <c r="AI92" s="377"/>
      <c r="AJ92" s="377"/>
      <c r="AK92" s="377"/>
      <c r="AL92" s="377"/>
      <c r="AM92" s="377"/>
      <c r="AN92" s="377"/>
      <c r="AO92" s="377"/>
      <c r="AP92" s="377"/>
      <c r="AQ92" s="377"/>
      <c r="AR92" s="377"/>
      <c r="AS92" s="377"/>
      <c r="AT92" s="377"/>
      <c r="AU92" s="377"/>
    </row>
    <row r="93" spans="1:47" x14ac:dyDescent="0.25">
      <c r="A93" s="374">
        <v>4.12</v>
      </c>
      <c r="B93" s="375" t="s">
        <v>260</v>
      </c>
      <c r="C93" s="375" t="s">
        <v>356</v>
      </c>
      <c r="D93" s="375" t="s">
        <v>115</v>
      </c>
      <c r="E93" s="375"/>
      <c r="F93" s="376" t="s">
        <v>336</v>
      </c>
      <c r="G93" s="377"/>
      <c r="H93" s="377"/>
      <c r="I93" s="377"/>
      <c r="J93" s="377"/>
      <c r="K93" s="377"/>
      <c r="L93" s="377"/>
      <c r="M93" s="377"/>
      <c r="N93" s="377"/>
      <c r="O93" s="377">
        <v>16080.223499030213</v>
      </c>
      <c r="P93" s="377">
        <v>20554.236082137319</v>
      </c>
      <c r="Q93" s="377">
        <v>27855.466068017795</v>
      </c>
      <c r="R93" s="377">
        <v>51485.580929851836</v>
      </c>
      <c r="S93" s="377">
        <v>56492.618561729607</v>
      </c>
      <c r="T93" s="377">
        <v>66176.62319281722</v>
      </c>
      <c r="U93" s="377">
        <v>148866.77203129369</v>
      </c>
      <c r="V93" s="377">
        <v>223002.67946739626</v>
      </c>
      <c r="W93" s="377">
        <v>392611.20308601891</v>
      </c>
      <c r="X93" s="377">
        <v>585265.35610383889</v>
      </c>
      <c r="Y93" s="377">
        <v>767327.98947986157</v>
      </c>
      <c r="Z93" s="377">
        <v>929382.35580394138</v>
      </c>
      <c r="AA93" s="377">
        <v>1078553.4920750619</v>
      </c>
      <c r="AB93" s="377">
        <v>1209069.5398097015</v>
      </c>
      <c r="AC93" s="377">
        <v>1347959.4833488921</v>
      </c>
      <c r="AD93" s="377">
        <v>1460978.0248939737</v>
      </c>
      <c r="AE93" s="377">
        <v>1563560.4498122586</v>
      </c>
      <c r="AF93" s="377">
        <v>1647339.7904483872</v>
      </c>
      <c r="AG93" s="377">
        <v>1720505.1795978136</v>
      </c>
      <c r="AH93" s="377">
        <v>1763819.5202189295</v>
      </c>
      <c r="AI93" s="377">
        <v>1767614.5770833392</v>
      </c>
      <c r="AJ93" s="377">
        <v>2091785.6926976074</v>
      </c>
      <c r="AK93" s="377">
        <v>2334726.0243349173</v>
      </c>
      <c r="AL93" s="377">
        <v>2420800.0007120301</v>
      </c>
      <c r="AM93" s="377">
        <v>2731541.0310564227</v>
      </c>
      <c r="AN93" s="377">
        <v>2711054.2047600234</v>
      </c>
      <c r="AO93" s="377">
        <v>2690675.4144083858</v>
      </c>
      <c r="AP93" s="377">
        <v>2589664.4397447077</v>
      </c>
      <c r="AQ93" s="377">
        <v>2509460.2801096942</v>
      </c>
      <c r="AR93" s="377">
        <v>2558450.095327884</v>
      </c>
      <c r="AS93" s="377">
        <v>2587471.1527294777</v>
      </c>
      <c r="AT93" s="377">
        <v>2605132.1738494821</v>
      </c>
      <c r="AU93" s="377">
        <v>2704815.6318981284</v>
      </c>
    </row>
    <row r="94" spans="1:47" x14ac:dyDescent="0.25">
      <c r="A94" s="374">
        <v>4.12</v>
      </c>
      <c r="B94" s="375" t="s">
        <v>260</v>
      </c>
      <c r="C94" s="375" t="s">
        <v>356</v>
      </c>
      <c r="D94" s="375" t="s">
        <v>103</v>
      </c>
      <c r="E94" s="375"/>
      <c r="F94" s="376" t="s">
        <v>336</v>
      </c>
      <c r="G94" s="377"/>
      <c r="H94" s="377"/>
      <c r="I94" s="377"/>
      <c r="J94" s="377"/>
      <c r="K94" s="377"/>
      <c r="L94" s="377"/>
      <c r="M94" s="377"/>
      <c r="N94" s="377"/>
      <c r="O94" s="377">
        <v>16080.223499030213</v>
      </c>
      <c r="P94" s="377">
        <v>24748.78023403987</v>
      </c>
      <c r="Q94" s="377">
        <v>31563.95100840789</v>
      </c>
      <c r="R94" s="377">
        <v>43870.016699722066</v>
      </c>
      <c r="S94" s="377">
        <v>54264.073929384816</v>
      </c>
      <c r="T94" s="377">
        <v>67695.274346020378</v>
      </c>
      <c r="U94" s="377">
        <v>81596.174416565715</v>
      </c>
      <c r="V94" s="377">
        <v>265452.93832451198</v>
      </c>
      <c r="W94" s="377">
        <v>436964.49741406721</v>
      </c>
      <c r="X94" s="377">
        <v>633506.65048554027</v>
      </c>
      <c r="Y94" s="377">
        <v>812065.39073121722</v>
      </c>
      <c r="Z94" s="377">
        <v>1149239.756307502</v>
      </c>
      <c r="AA94" s="377">
        <v>1548450.7017405564</v>
      </c>
      <c r="AB94" s="377">
        <v>1886239.7324714551</v>
      </c>
      <c r="AC94" s="377">
        <v>2197510.5529215159</v>
      </c>
      <c r="AD94" s="377">
        <v>2559866.0339526027</v>
      </c>
      <c r="AE94" s="377">
        <v>2871222.0369188678</v>
      </c>
      <c r="AF94" s="377">
        <v>3155440.5404580184</v>
      </c>
      <c r="AG94" s="377">
        <v>3417095.5880420171</v>
      </c>
      <c r="AH94" s="377">
        <v>3654344.3804635196</v>
      </c>
      <c r="AI94" s="377">
        <v>3800377.2637902047</v>
      </c>
      <c r="AJ94" s="377">
        <v>4396050.7248544712</v>
      </c>
      <c r="AK94" s="377">
        <v>4807433.462559808</v>
      </c>
      <c r="AL94" s="377">
        <v>5178673.1038670354</v>
      </c>
      <c r="AM94" s="377">
        <v>5515285.0454668384</v>
      </c>
      <c r="AN94" s="377">
        <v>5821090.6946917158</v>
      </c>
      <c r="AO94" s="377">
        <v>6098191.1902476884</v>
      </c>
      <c r="AP94" s="377">
        <v>6326953.7277627727</v>
      </c>
      <c r="AQ94" s="377">
        <v>6529692.3834432382</v>
      </c>
      <c r="AR94" s="377">
        <v>6705802.0717125889</v>
      </c>
      <c r="AS94" s="377">
        <v>6841187.2989610517</v>
      </c>
      <c r="AT94" s="377">
        <v>6961023.3743865425</v>
      </c>
      <c r="AU94" s="377">
        <v>7064812.1708684135</v>
      </c>
    </row>
    <row r="95" spans="1:47" x14ac:dyDescent="0.25">
      <c r="A95" s="374">
        <v>4.12</v>
      </c>
      <c r="B95" s="375" t="s">
        <v>260</v>
      </c>
      <c r="C95" s="375" t="s">
        <v>356</v>
      </c>
      <c r="D95" s="375" t="s">
        <v>101</v>
      </c>
      <c r="E95" s="375"/>
      <c r="F95" s="376" t="s">
        <v>336</v>
      </c>
      <c r="G95" s="377"/>
      <c r="H95" s="377"/>
      <c r="I95" s="377"/>
      <c r="J95" s="377"/>
      <c r="K95" s="377"/>
      <c r="L95" s="377"/>
      <c r="M95" s="377"/>
      <c r="N95" s="377"/>
      <c r="O95" s="377">
        <v>16080.223499030213</v>
      </c>
      <c r="P95" s="377">
        <v>17677.355360236019</v>
      </c>
      <c r="Q95" s="377">
        <v>25483.178503700281</v>
      </c>
      <c r="R95" s="377">
        <v>30107.353236613337</v>
      </c>
      <c r="S95" s="377">
        <v>34262.237544991294</v>
      </c>
      <c r="T95" s="377">
        <v>39990.63196454064</v>
      </c>
      <c r="U95" s="377">
        <v>45256.857108293079</v>
      </c>
      <c r="V95" s="377">
        <v>50275.176870526477</v>
      </c>
      <c r="W95" s="377">
        <v>54456.296029961704</v>
      </c>
      <c r="X95" s="377">
        <v>68834.748530537574</v>
      </c>
      <c r="Y95" s="377">
        <v>114487.96390137244</v>
      </c>
      <c r="Z95" s="377">
        <v>154649.05680260123</v>
      </c>
      <c r="AA95" s="377">
        <v>190223.39562191148</v>
      </c>
      <c r="AB95" s="377">
        <v>330763.0697629468</v>
      </c>
      <c r="AC95" s="377">
        <v>445876.33795206435</v>
      </c>
      <c r="AD95" s="377">
        <v>550327.23958431452</v>
      </c>
      <c r="AE95" s="377">
        <v>645105.44542816759</v>
      </c>
      <c r="AF95" s="377">
        <v>729518.46883110492</v>
      </c>
      <c r="AG95" s="377">
        <v>804264.63864861743</v>
      </c>
      <c r="AH95" s="377">
        <v>872572.77286122006</v>
      </c>
      <c r="AI95" s="377">
        <v>971319.48232895089</v>
      </c>
      <c r="AJ95" s="377">
        <v>1097982.1348059378</v>
      </c>
      <c r="AK95" s="377">
        <v>1211246.8089233439</v>
      </c>
      <c r="AL95" s="377">
        <v>1473536.1305207356</v>
      </c>
      <c r="AM95" s="377">
        <v>1776889.0944715929</v>
      </c>
      <c r="AN95" s="377">
        <v>2052893.7825391472</v>
      </c>
      <c r="AO95" s="377">
        <v>2304006.7782866526</v>
      </c>
      <c r="AP95" s="377">
        <v>2529651.5563593628</v>
      </c>
      <c r="AQ95" s="377">
        <v>2889174.3513461906</v>
      </c>
      <c r="AR95" s="377">
        <v>3213498.6483725812</v>
      </c>
      <c r="AS95" s="377">
        <v>3508253.2514325925</v>
      </c>
      <c r="AT95" s="377">
        <v>3746210.2069317368</v>
      </c>
      <c r="AU95" s="377">
        <v>3962381.3978472063</v>
      </c>
    </row>
    <row r="96" spans="1:47" x14ac:dyDescent="0.25">
      <c r="A96" s="374">
        <v>4.12</v>
      </c>
      <c r="B96" s="375" t="s">
        <v>260</v>
      </c>
      <c r="C96" s="375" t="s">
        <v>356</v>
      </c>
      <c r="D96" s="375" t="s">
        <v>114</v>
      </c>
      <c r="E96" s="375"/>
      <c r="F96" s="376" t="s">
        <v>336</v>
      </c>
      <c r="G96" s="377"/>
      <c r="H96" s="377"/>
      <c r="I96" s="377"/>
      <c r="J96" s="377"/>
      <c r="K96" s="377"/>
      <c r="L96" s="377"/>
      <c r="M96" s="377"/>
      <c r="N96" s="377"/>
      <c r="O96" s="377">
        <v>16080.223499030213</v>
      </c>
      <c r="P96" s="377">
        <v>15383.785525879459</v>
      </c>
      <c r="Q96" s="377">
        <v>22366.918731626374</v>
      </c>
      <c r="R96" s="377">
        <v>28552.18131093909</v>
      </c>
      <c r="S96" s="377">
        <v>33970.833645147039</v>
      </c>
      <c r="T96" s="377">
        <v>38381.602348765329</v>
      </c>
      <c r="U96" s="377">
        <v>42867.7642756352</v>
      </c>
      <c r="V96" s="377">
        <v>47632.280639008597</v>
      </c>
      <c r="W96" s="377">
        <v>51740.968620661006</v>
      </c>
      <c r="X96" s="377">
        <v>64507.80382607878</v>
      </c>
      <c r="Y96" s="377">
        <v>81026.205701435931</v>
      </c>
      <c r="Z96" s="377">
        <v>96922.801804487084</v>
      </c>
      <c r="AA96" s="377">
        <v>115035.20863704348</v>
      </c>
      <c r="AB96" s="377">
        <v>131682.3286525571</v>
      </c>
      <c r="AC96" s="377">
        <v>183460.63610883668</v>
      </c>
      <c r="AD96" s="377">
        <v>228388.77865940655</v>
      </c>
      <c r="AE96" s="377">
        <v>267059.4802904033</v>
      </c>
      <c r="AF96" s="377">
        <v>302768.06112076028</v>
      </c>
      <c r="AG96" s="377">
        <v>335388.44531670964</v>
      </c>
      <c r="AH96" s="377">
        <v>366998.85076738748</v>
      </c>
      <c r="AI96" s="377">
        <v>394957.16479060281</v>
      </c>
      <c r="AJ96" s="377">
        <v>420366.13066205225</v>
      </c>
      <c r="AK96" s="377">
        <v>443946.98945519002</v>
      </c>
      <c r="AL96" s="377">
        <v>484621.62237715482</v>
      </c>
      <c r="AM96" s="377">
        <v>521715.95177157607</v>
      </c>
      <c r="AN96" s="377">
        <v>555820.35801359185</v>
      </c>
      <c r="AO96" s="377">
        <v>586898.08259415289</v>
      </c>
      <c r="AP96" s="377">
        <v>614620.18320358859</v>
      </c>
      <c r="AQ96" s="377">
        <v>667522.70100890985</v>
      </c>
      <c r="AR96" s="377">
        <v>714624.74690960324</v>
      </c>
      <c r="AS96" s="377">
        <v>757625.7598880789</v>
      </c>
      <c r="AT96" s="377">
        <v>796692.15641011111</v>
      </c>
      <c r="AU96" s="377">
        <v>832501.90752648748</v>
      </c>
    </row>
    <row r="97" spans="1:47" x14ac:dyDescent="0.25">
      <c r="A97" s="374">
        <v>4.12</v>
      </c>
      <c r="B97" s="375" t="s">
        <v>260</v>
      </c>
      <c r="C97" s="375" t="s">
        <v>356</v>
      </c>
      <c r="D97" s="375" t="s">
        <v>381</v>
      </c>
      <c r="E97" s="375"/>
      <c r="F97" s="376" t="s">
        <v>336</v>
      </c>
      <c r="G97" s="377"/>
      <c r="H97" s="377"/>
      <c r="I97" s="377"/>
      <c r="J97" s="377"/>
      <c r="K97" s="377"/>
      <c r="L97" s="377"/>
      <c r="M97" s="377"/>
      <c r="N97" s="377"/>
      <c r="O97" s="377">
        <v>16080.223499030213</v>
      </c>
      <c r="P97" s="377">
        <v>18137.037065269251</v>
      </c>
      <c r="Q97" s="377">
        <v>23939.60718309593</v>
      </c>
      <c r="R97" s="377">
        <v>32325.367343372458</v>
      </c>
      <c r="S97" s="377">
        <v>39930.455672018339</v>
      </c>
      <c r="T97" s="377">
        <v>46912.121650228393</v>
      </c>
      <c r="U97" s="377">
        <v>52487.925331306324</v>
      </c>
      <c r="V97" s="377"/>
      <c r="W97" s="377"/>
      <c r="X97" s="377"/>
      <c r="Y97" s="377"/>
      <c r="Z97" s="377"/>
      <c r="AA97" s="377"/>
      <c r="AB97" s="377"/>
      <c r="AC97" s="377"/>
      <c r="AD97" s="377"/>
      <c r="AE97" s="377"/>
      <c r="AF97" s="377"/>
      <c r="AG97" s="377"/>
      <c r="AH97" s="377"/>
      <c r="AI97" s="377"/>
      <c r="AJ97" s="377"/>
      <c r="AK97" s="377"/>
      <c r="AL97" s="377"/>
      <c r="AM97" s="377"/>
      <c r="AN97" s="377"/>
      <c r="AO97" s="377"/>
      <c r="AP97" s="377"/>
      <c r="AQ97" s="377"/>
      <c r="AR97" s="377"/>
      <c r="AS97" s="377"/>
      <c r="AT97" s="377"/>
      <c r="AU97" s="377"/>
    </row>
    <row r="98" spans="1:47" x14ac:dyDescent="0.25">
      <c r="A98" s="374">
        <v>4.12</v>
      </c>
      <c r="B98" s="375" t="s">
        <v>259</v>
      </c>
      <c r="C98" s="375" t="s">
        <v>356</v>
      </c>
      <c r="D98" s="375" t="s">
        <v>115</v>
      </c>
      <c r="E98" s="375"/>
      <c r="F98" s="376" t="s">
        <v>336</v>
      </c>
      <c r="G98" s="377"/>
      <c r="H98" s="377"/>
      <c r="I98" s="377"/>
      <c r="J98" s="377"/>
      <c r="K98" s="377"/>
      <c r="L98" s="377"/>
      <c r="M98" s="377"/>
      <c r="N98" s="377"/>
      <c r="O98" s="377">
        <v>14507.079478037145</v>
      </c>
      <c r="P98" s="377">
        <v>17308.140215908468</v>
      </c>
      <c r="Q98" s="377">
        <v>20676.584779945424</v>
      </c>
      <c r="R98" s="377">
        <v>24044.215399251105</v>
      </c>
      <c r="S98" s="377">
        <v>27734.559053678451</v>
      </c>
      <c r="T98" s="377">
        <v>32320.28015598077</v>
      </c>
      <c r="U98" s="377">
        <v>37430.297874929936</v>
      </c>
      <c r="V98" s="377">
        <v>40789.969188132782</v>
      </c>
      <c r="W98" s="377">
        <v>47570.677419622458</v>
      </c>
      <c r="X98" s="377">
        <v>56638.733898610037</v>
      </c>
      <c r="Y98" s="377">
        <v>67098.447970343201</v>
      </c>
      <c r="Z98" s="377">
        <v>76958.148376482699</v>
      </c>
      <c r="AA98" s="377">
        <v>85995.052813982882</v>
      </c>
      <c r="AB98" s="377">
        <v>94578.148248869082</v>
      </c>
      <c r="AC98" s="377">
        <v>103464.18451127932</v>
      </c>
      <c r="AD98" s="377">
        <v>111980.97061977349</v>
      </c>
      <c r="AE98" s="377">
        <v>119586.43693610129</v>
      </c>
      <c r="AF98" s="377">
        <v>125918.9132920047</v>
      </c>
      <c r="AG98" s="377">
        <v>133140.71486929411</v>
      </c>
      <c r="AH98" s="377">
        <v>138321.54590140365</v>
      </c>
      <c r="AI98" s="377">
        <v>143860.67865004524</v>
      </c>
      <c r="AJ98" s="377">
        <v>150418.14515226701</v>
      </c>
      <c r="AK98" s="377">
        <v>155208.99346890661</v>
      </c>
      <c r="AL98" s="377">
        <v>157285.54929160757</v>
      </c>
      <c r="AM98" s="377">
        <v>161418.30778096471</v>
      </c>
      <c r="AN98" s="377">
        <v>160171.20609062305</v>
      </c>
      <c r="AO98" s="377">
        <v>158276.64187691265</v>
      </c>
      <c r="AP98" s="377">
        <v>153791.68065753422</v>
      </c>
      <c r="AQ98" s="377">
        <v>147966.17976600808</v>
      </c>
      <c r="AR98" s="377">
        <v>144200.88562059015</v>
      </c>
      <c r="AS98" s="377">
        <v>140090.32539056061</v>
      </c>
      <c r="AT98" s="377">
        <v>135263.98699221993</v>
      </c>
      <c r="AU98" s="377">
        <v>131652.20919407037</v>
      </c>
    </row>
    <row r="99" spans="1:47" x14ac:dyDescent="0.25">
      <c r="A99" s="374">
        <v>4.12</v>
      </c>
      <c r="B99" s="375" t="s">
        <v>259</v>
      </c>
      <c r="C99" s="375" t="s">
        <v>356</v>
      </c>
      <c r="D99" s="375" t="s">
        <v>103</v>
      </c>
      <c r="E99" s="375"/>
      <c r="F99" s="376" t="s">
        <v>336</v>
      </c>
      <c r="G99" s="377"/>
      <c r="H99" s="377"/>
      <c r="I99" s="377"/>
      <c r="J99" s="377"/>
      <c r="K99" s="377"/>
      <c r="L99" s="377"/>
      <c r="M99" s="377"/>
      <c r="N99" s="377"/>
      <c r="O99" s="377">
        <v>14507.079478037145</v>
      </c>
      <c r="P99" s="377">
        <v>18325.081681671298</v>
      </c>
      <c r="Q99" s="377">
        <v>21583.118189625155</v>
      </c>
      <c r="R99" s="377">
        <v>24388.817973997211</v>
      </c>
      <c r="S99" s="377">
        <v>28033.498179243797</v>
      </c>
      <c r="T99" s="377">
        <v>33736.042387095164</v>
      </c>
      <c r="U99" s="377">
        <v>32979.511525580354</v>
      </c>
      <c r="V99" s="377">
        <v>40945.475115583104</v>
      </c>
      <c r="W99" s="377">
        <v>48570.854788802579</v>
      </c>
      <c r="X99" s="377">
        <v>58492.772938055787</v>
      </c>
      <c r="Y99" s="377">
        <v>69727.23434333739</v>
      </c>
      <c r="Z99" s="377">
        <v>76516.992826106958</v>
      </c>
      <c r="AA99" s="377">
        <v>84762.906416614482</v>
      </c>
      <c r="AB99" s="377">
        <v>96117.00747343681</v>
      </c>
      <c r="AC99" s="377">
        <v>105990.10175771994</v>
      </c>
      <c r="AD99" s="377">
        <v>113844.81270276585</v>
      </c>
      <c r="AE99" s="377">
        <v>120513.82606776123</v>
      </c>
      <c r="AF99" s="377">
        <v>126522.54844368692</v>
      </c>
      <c r="AG99" s="377">
        <v>131907.39256948853</v>
      </c>
      <c r="AH99" s="377">
        <v>136678.91037845094</v>
      </c>
      <c r="AI99" s="377">
        <v>143273.89983182584</v>
      </c>
      <c r="AJ99" s="377">
        <v>151342.79554151345</v>
      </c>
      <c r="AK99" s="377">
        <v>156725.12444390589</v>
      </c>
      <c r="AL99" s="377">
        <v>163006.45315323319</v>
      </c>
      <c r="AM99" s="377">
        <v>168511.08408992135</v>
      </c>
      <c r="AN99" s="377">
        <v>173222.36427628197</v>
      </c>
      <c r="AO99" s="377">
        <v>177223.47894423304</v>
      </c>
      <c r="AP99" s="377">
        <v>179077.64092845705</v>
      </c>
      <c r="AQ99" s="377">
        <v>180607.46021281835</v>
      </c>
      <c r="AR99" s="377">
        <v>181517.78617757329</v>
      </c>
      <c r="AS99" s="377">
        <v>181069.53106286001</v>
      </c>
      <c r="AT99" s="377">
        <v>180458.04455662094</v>
      </c>
      <c r="AU99" s="377">
        <v>179559.00674313627</v>
      </c>
    </row>
    <row r="100" spans="1:47" x14ac:dyDescent="0.25">
      <c r="A100" s="374">
        <v>4.12</v>
      </c>
      <c r="B100" s="375" t="s">
        <v>259</v>
      </c>
      <c r="C100" s="375" t="s">
        <v>356</v>
      </c>
      <c r="D100" s="375" t="s">
        <v>101</v>
      </c>
      <c r="E100" s="375"/>
      <c r="F100" s="376" t="s">
        <v>336</v>
      </c>
      <c r="G100" s="377"/>
      <c r="H100" s="377"/>
      <c r="I100" s="377"/>
      <c r="J100" s="377"/>
      <c r="K100" s="377"/>
      <c r="L100" s="377"/>
      <c r="M100" s="377"/>
      <c r="N100" s="377"/>
      <c r="O100" s="377">
        <v>14507.079478037145</v>
      </c>
      <c r="P100" s="377">
        <v>16594.200916510923</v>
      </c>
      <c r="Q100" s="377">
        <v>19758.136076064315</v>
      </c>
      <c r="R100" s="377">
        <v>23108.064674337937</v>
      </c>
      <c r="S100" s="377">
        <v>26923.179822186641</v>
      </c>
      <c r="T100" s="377">
        <v>31733.25912679769</v>
      </c>
      <c r="U100" s="377">
        <v>35292.531961778011</v>
      </c>
      <c r="V100" s="377">
        <v>35733.319613316067</v>
      </c>
      <c r="W100" s="377">
        <v>36419.157813407546</v>
      </c>
      <c r="X100" s="377">
        <v>37700.777949158641</v>
      </c>
      <c r="Y100" s="377">
        <v>39909.611508275855</v>
      </c>
      <c r="Z100" s="377">
        <v>44053.825921261756</v>
      </c>
      <c r="AA100" s="377">
        <v>45080.563298218134</v>
      </c>
      <c r="AB100" s="377">
        <v>51435.280726391298</v>
      </c>
      <c r="AC100" s="377">
        <v>56928.733534388099</v>
      </c>
      <c r="AD100" s="377">
        <v>62443.538131078691</v>
      </c>
      <c r="AE100" s="377">
        <v>67467.05223522411</v>
      </c>
      <c r="AF100" s="377">
        <v>72878.839633729294</v>
      </c>
      <c r="AG100" s="377">
        <v>77797.321611884196</v>
      </c>
      <c r="AH100" s="377">
        <v>82341.942592291482</v>
      </c>
      <c r="AI100" s="377">
        <v>86778.905060531484</v>
      </c>
      <c r="AJ100" s="377">
        <v>91085.001530676527</v>
      </c>
      <c r="AK100" s="377">
        <v>95057.583431443942</v>
      </c>
      <c r="AL100" s="377">
        <v>99028.945887227805</v>
      </c>
      <c r="AM100" s="377">
        <v>102854.82045342657</v>
      </c>
      <c r="AN100" s="377">
        <v>106380.38303437893</v>
      </c>
      <c r="AO100" s="377">
        <v>109617.23172531373</v>
      </c>
      <c r="AP100" s="377">
        <v>112526.69312232212</v>
      </c>
      <c r="AQ100" s="377">
        <v>115372.12536390463</v>
      </c>
      <c r="AR100" s="377">
        <v>117951.0600610871</v>
      </c>
      <c r="AS100" s="377">
        <v>120284.37389823599</v>
      </c>
      <c r="AT100" s="377">
        <v>122379.46655229959</v>
      </c>
      <c r="AU100" s="377">
        <v>124266.92984570395</v>
      </c>
    </row>
    <row r="101" spans="1:47" x14ac:dyDescent="0.25">
      <c r="A101" s="374">
        <v>4.12</v>
      </c>
      <c r="B101" s="375" t="s">
        <v>259</v>
      </c>
      <c r="C101" s="375" t="s">
        <v>356</v>
      </c>
      <c r="D101" s="375" t="s">
        <v>114</v>
      </c>
      <c r="E101" s="375"/>
      <c r="F101" s="376" t="s">
        <v>336</v>
      </c>
      <c r="G101" s="377"/>
      <c r="H101" s="377"/>
      <c r="I101" s="377"/>
      <c r="J101" s="377"/>
      <c r="K101" s="377"/>
      <c r="L101" s="377"/>
      <c r="M101" s="377"/>
      <c r="N101" s="377"/>
      <c r="O101" s="377">
        <v>14507.079478037145</v>
      </c>
      <c r="P101" s="377">
        <v>16820.503865669372</v>
      </c>
      <c r="Q101" s="377">
        <v>19605.369372484452</v>
      </c>
      <c r="R101" s="377">
        <v>23173.195703300429</v>
      </c>
      <c r="S101" s="377">
        <v>27048.916704082811</v>
      </c>
      <c r="T101" s="377">
        <v>31715.6622008224</v>
      </c>
      <c r="U101" s="377">
        <v>35303.772400293965</v>
      </c>
      <c r="V101" s="377">
        <v>35914.346578152356</v>
      </c>
      <c r="W101" s="377">
        <v>36869.736850339599</v>
      </c>
      <c r="X101" s="377">
        <v>38270.626896573063</v>
      </c>
      <c r="Y101" s="377">
        <v>40105.271730162436</v>
      </c>
      <c r="Z101" s="377">
        <v>43574.349940004118</v>
      </c>
      <c r="AA101" s="377">
        <v>44546.565332970451</v>
      </c>
      <c r="AB101" s="377">
        <v>47693.083418646405</v>
      </c>
      <c r="AC101" s="377">
        <v>51229.875783367403</v>
      </c>
      <c r="AD101" s="377">
        <v>54744.116453738861</v>
      </c>
      <c r="AE101" s="377">
        <v>57943.013973459776</v>
      </c>
      <c r="AF101" s="377">
        <v>61353.565403604283</v>
      </c>
      <c r="AG101" s="377">
        <v>64776.739190724809</v>
      </c>
      <c r="AH101" s="377">
        <v>67995.971063741832</v>
      </c>
      <c r="AI101" s="377">
        <v>68448.687568088528</v>
      </c>
      <c r="AJ101" s="377">
        <v>68810.853160961298</v>
      </c>
      <c r="AK101" s="377">
        <v>69244.001234235213</v>
      </c>
      <c r="AL101" s="377">
        <v>70968.771271401609</v>
      </c>
      <c r="AM101" s="377">
        <v>72539.229461379888</v>
      </c>
      <c r="AN101" s="377">
        <v>74002.399366948375</v>
      </c>
      <c r="AO101" s="377">
        <v>75359.667270996113</v>
      </c>
      <c r="AP101" s="377">
        <v>76582.310409870901</v>
      </c>
      <c r="AQ101" s="377">
        <v>79468.094373359039</v>
      </c>
      <c r="AR101" s="377">
        <v>82087.336238212069</v>
      </c>
      <c r="AS101" s="377">
        <v>84515.283475817268</v>
      </c>
      <c r="AT101" s="377">
        <v>86759.631248982114</v>
      </c>
      <c r="AU101" s="377">
        <v>88844.303762623924</v>
      </c>
    </row>
    <row r="102" spans="1:47" x14ac:dyDescent="0.25">
      <c r="A102" s="374">
        <v>4.12</v>
      </c>
      <c r="B102" s="375" t="s">
        <v>259</v>
      </c>
      <c r="C102" s="375" t="s">
        <v>356</v>
      </c>
      <c r="D102" s="375" t="s">
        <v>381</v>
      </c>
      <c r="E102" s="375"/>
      <c r="F102" s="376" t="s">
        <v>336</v>
      </c>
      <c r="G102" s="377"/>
      <c r="H102" s="377"/>
      <c r="I102" s="377"/>
      <c r="J102" s="377"/>
      <c r="K102" s="377"/>
      <c r="L102" s="377"/>
      <c r="M102" s="377"/>
      <c r="N102" s="377"/>
      <c r="O102" s="377">
        <v>14507.079478037145</v>
      </c>
      <c r="P102" s="377">
        <v>16371.403835217325</v>
      </c>
      <c r="Q102" s="377">
        <v>17886.646187452519</v>
      </c>
      <c r="R102" s="377">
        <v>19689.794547771944</v>
      </c>
      <c r="S102" s="377">
        <v>22818.776315660871</v>
      </c>
      <c r="T102" s="377">
        <v>25776.309340232176</v>
      </c>
      <c r="U102" s="377">
        <v>26190.906213573326</v>
      </c>
      <c r="V102" s="377"/>
      <c r="W102" s="377"/>
      <c r="X102" s="377"/>
      <c r="Y102" s="377"/>
      <c r="Z102" s="377"/>
      <c r="AA102" s="377"/>
      <c r="AB102" s="377"/>
      <c r="AC102" s="377"/>
      <c r="AD102" s="377"/>
      <c r="AE102" s="377"/>
      <c r="AF102" s="377"/>
      <c r="AG102" s="377"/>
      <c r="AH102" s="377"/>
      <c r="AI102" s="377"/>
      <c r="AJ102" s="377"/>
      <c r="AK102" s="377"/>
      <c r="AL102" s="377"/>
      <c r="AM102" s="377"/>
      <c r="AN102" s="377"/>
      <c r="AO102" s="377"/>
      <c r="AP102" s="377"/>
      <c r="AQ102" s="377"/>
      <c r="AR102" s="377"/>
      <c r="AS102" s="377"/>
      <c r="AT102" s="377"/>
      <c r="AU102" s="377"/>
    </row>
    <row r="103" spans="1:47" x14ac:dyDescent="0.25">
      <c r="A103" s="374">
        <v>4.12</v>
      </c>
      <c r="B103" s="375" t="s">
        <v>258</v>
      </c>
      <c r="C103" s="375" t="s">
        <v>356</v>
      </c>
      <c r="D103" s="375" t="s">
        <v>115</v>
      </c>
      <c r="E103" s="375"/>
      <c r="F103" s="376" t="s">
        <v>336</v>
      </c>
      <c r="G103" s="377"/>
      <c r="H103" s="377"/>
      <c r="I103" s="377"/>
      <c r="J103" s="377"/>
      <c r="K103" s="377"/>
      <c r="L103" s="377"/>
      <c r="M103" s="377"/>
      <c r="N103" s="377"/>
      <c r="O103" s="377">
        <v>90.868790047246279</v>
      </c>
      <c r="P103" s="377">
        <v>118.90613062875352</v>
      </c>
      <c r="Q103" s="377">
        <v>144.95127330739132</v>
      </c>
      <c r="R103" s="377">
        <v>179.24986849295192</v>
      </c>
      <c r="S103" s="377">
        <v>208.99795386514899</v>
      </c>
      <c r="T103" s="377">
        <v>229.11993753775633</v>
      </c>
      <c r="U103" s="377">
        <v>367.47053671099218</v>
      </c>
      <c r="V103" s="377">
        <v>493.35439041907131</v>
      </c>
      <c r="W103" s="377">
        <v>627.08523401204366</v>
      </c>
      <c r="X103" s="377">
        <v>795.59075879691648</v>
      </c>
      <c r="Y103" s="377">
        <v>967.84264107493198</v>
      </c>
      <c r="Z103" s="377">
        <v>1123.1278987438661</v>
      </c>
      <c r="AA103" s="377">
        <v>1268.141629356405</v>
      </c>
      <c r="AB103" s="377">
        <v>1403.3695652038382</v>
      </c>
      <c r="AC103" s="377">
        <v>1551.6145105098788</v>
      </c>
      <c r="AD103" s="377">
        <v>1696.995725354509</v>
      </c>
      <c r="AE103" s="377">
        <v>1839.1361006945363</v>
      </c>
      <c r="AF103" s="377">
        <v>1997.1076985634752</v>
      </c>
      <c r="AG103" s="377">
        <v>2135.7294975229229</v>
      </c>
      <c r="AH103" s="377">
        <v>2180.5366710737871</v>
      </c>
      <c r="AI103" s="377">
        <v>2174.1193409524317</v>
      </c>
      <c r="AJ103" s="377">
        <v>2158.4052469812268</v>
      </c>
      <c r="AK103" s="377">
        <v>2129.0129180195891</v>
      </c>
      <c r="AL103" s="377">
        <v>2077.2919082593457</v>
      </c>
      <c r="AM103" s="377">
        <v>2078.4385887262692</v>
      </c>
      <c r="AN103" s="377">
        <v>1989.9796310711986</v>
      </c>
      <c r="AO103" s="377">
        <v>1906.0979349672391</v>
      </c>
      <c r="AP103" s="377">
        <v>1803.9425553255555</v>
      </c>
      <c r="AQ103" s="377">
        <v>1718.5517684134975</v>
      </c>
      <c r="AR103" s="377">
        <v>1684.124032870011</v>
      </c>
      <c r="AS103" s="377">
        <v>1648.6120450197818</v>
      </c>
      <c r="AT103" s="377">
        <v>1612.2831847205741</v>
      </c>
      <c r="AU103" s="377">
        <v>1609.6185863709995</v>
      </c>
    </row>
    <row r="104" spans="1:47" x14ac:dyDescent="0.25">
      <c r="A104" s="374">
        <v>4.12</v>
      </c>
      <c r="B104" s="375" t="s">
        <v>258</v>
      </c>
      <c r="C104" s="375" t="s">
        <v>356</v>
      </c>
      <c r="D104" s="375" t="s">
        <v>103</v>
      </c>
      <c r="E104" s="375"/>
      <c r="F104" s="376" t="s">
        <v>336</v>
      </c>
      <c r="G104" s="377"/>
      <c r="H104" s="377"/>
      <c r="I104" s="377"/>
      <c r="J104" s="377"/>
      <c r="K104" s="377"/>
      <c r="L104" s="377"/>
      <c r="M104" s="377"/>
      <c r="N104" s="377"/>
      <c r="O104" s="377">
        <v>90.868790047246279</v>
      </c>
      <c r="P104" s="377">
        <v>124.66583886050823</v>
      </c>
      <c r="Q104" s="377">
        <v>149.95217261028523</v>
      </c>
      <c r="R104" s="377">
        <v>181.59389909421131</v>
      </c>
      <c r="S104" s="377">
        <v>211.36132719797482</v>
      </c>
      <c r="T104" s="377">
        <v>242.98693849263717</v>
      </c>
      <c r="U104" s="377">
        <v>299.23159485074467</v>
      </c>
      <c r="V104" s="377">
        <v>716.82383081605496</v>
      </c>
      <c r="W104" s="377">
        <v>1105.5375416255733</v>
      </c>
      <c r="X104" s="377">
        <v>1640.1876524670665</v>
      </c>
      <c r="Y104" s="377">
        <v>2124.5796643835797</v>
      </c>
      <c r="Z104" s="377">
        <v>2437.1041778933009</v>
      </c>
      <c r="AA104" s="377">
        <v>2839.2444459406615</v>
      </c>
      <c r="AB104" s="377">
        <v>3232.1201692089453</v>
      </c>
      <c r="AC104" s="377">
        <v>3550.4331855847058</v>
      </c>
      <c r="AD104" s="377">
        <v>3738.9008866138824</v>
      </c>
      <c r="AE104" s="377">
        <v>3857.0964156074247</v>
      </c>
      <c r="AF104" s="377">
        <v>3957.8882361417168</v>
      </c>
      <c r="AG104" s="377">
        <v>4044.044107583552</v>
      </c>
      <c r="AH104" s="377">
        <v>4027.575625966153</v>
      </c>
      <c r="AI104" s="377">
        <v>4008.6347712781558</v>
      </c>
      <c r="AJ104" s="377">
        <v>4010.9055985470877</v>
      </c>
      <c r="AK104" s="377">
        <v>3951.5235637751239</v>
      </c>
      <c r="AL104" s="377">
        <v>3888.6907360280584</v>
      </c>
      <c r="AM104" s="377">
        <v>3824.1786045520703</v>
      </c>
      <c r="AN104" s="377">
        <v>3759.3175628857239</v>
      </c>
      <c r="AO104" s="377">
        <v>3695.2904700357917</v>
      </c>
      <c r="AP104" s="377">
        <v>3625.0391480252824</v>
      </c>
      <c r="AQ104" s="377">
        <v>3612.9666802236316</v>
      </c>
      <c r="AR104" s="377">
        <v>3591.3402177554904</v>
      </c>
      <c r="AS104" s="377">
        <v>3544.7438415033489</v>
      </c>
      <c r="AT104" s="377">
        <v>3498.1179973982371</v>
      </c>
      <c r="AU104" s="377">
        <v>3448.2589004580718</v>
      </c>
    </row>
    <row r="105" spans="1:47" x14ac:dyDescent="0.25">
      <c r="A105" s="374">
        <v>4.12</v>
      </c>
      <c r="B105" s="375" t="s">
        <v>258</v>
      </c>
      <c r="C105" s="375" t="s">
        <v>356</v>
      </c>
      <c r="D105" s="375" t="s">
        <v>101</v>
      </c>
      <c r="E105" s="375"/>
      <c r="F105" s="376" t="s">
        <v>336</v>
      </c>
      <c r="G105" s="377"/>
      <c r="H105" s="377"/>
      <c r="I105" s="377"/>
      <c r="J105" s="377"/>
      <c r="K105" s="377"/>
      <c r="L105" s="377"/>
      <c r="M105" s="377"/>
      <c r="N105" s="377"/>
      <c r="O105" s="377">
        <v>90.868790047246279</v>
      </c>
      <c r="P105" s="377">
        <v>114.64536911487069</v>
      </c>
      <c r="Q105" s="377">
        <v>140.15182622443157</v>
      </c>
      <c r="R105" s="377">
        <v>165.03663951784608</v>
      </c>
      <c r="S105" s="377">
        <v>191.73412965600625</v>
      </c>
      <c r="T105" s="377">
        <v>221.17802045912376</v>
      </c>
      <c r="U105" s="377">
        <v>264.05506704942547</v>
      </c>
      <c r="V105" s="377">
        <v>303.15427195482744</v>
      </c>
      <c r="W105" s="377">
        <v>340.88352797798348</v>
      </c>
      <c r="X105" s="377">
        <v>370.66516202405143</v>
      </c>
      <c r="Y105" s="377">
        <v>410.29139337359732</v>
      </c>
      <c r="Z105" s="377">
        <v>453.16264226824643</v>
      </c>
      <c r="AA105" s="377">
        <v>497.69025674750952</v>
      </c>
      <c r="AB105" s="377">
        <v>564.1104023095719</v>
      </c>
      <c r="AC105" s="377">
        <v>632.92973983663705</v>
      </c>
      <c r="AD105" s="377">
        <v>697.86143902025628</v>
      </c>
      <c r="AE105" s="377">
        <v>756.91308990020048</v>
      </c>
      <c r="AF105" s="377">
        <v>817.64838232163208</v>
      </c>
      <c r="AG105" s="377">
        <v>872.74048213318645</v>
      </c>
      <c r="AH105" s="377">
        <v>917.63148394417783</v>
      </c>
      <c r="AI105" s="377">
        <v>974.74516513496042</v>
      </c>
      <c r="AJ105" s="377">
        <v>1021.8225560848859</v>
      </c>
      <c r="AK105" s="377">
        <v>1065.6438489197674</v>
      </c>
      <c r="AL105" s="377">
        <v>1170.2667939093656</v>
      </c>
      <c r="AM105" s="377">
        <v>1272.7554733884808</v>
      </c>
      <c r="AN105" s="377">
        <v>1368.4201659213782</v>
      </c>
      <c r="AO105" s="377">
        <v>1458.5654493260765</v>
      </c>
      <c r="AP105" s="377">
        <v>1541.3182910970177</v>
      </c>
      <c r="AQ105" s="377">
        <v>1672.5822701820871</v>
      </c>
      <c r="AR105" s="377">
        <v>1797.881383739614</v>
      </c>
      <c r="AS105" s="377">
        <v>1914.2805245380507</v>
      </c>
      <c r="AT105" s="377">
        <v>2020.0390930115047</v>
      </c>
      <c r="AU105" s="377">
        <v>2119.6290425528891</v>
      </c>
    </row>
    <row r="106" spans="1:47" x14ac:dyDescent="0.25">
      <c r="A106" s="374">
        <v>4.12</v>
      </c>
      <c r="B106" s="375" t="s">
        <v>258</v>
      </c>
      <c r="C106" s="375" t="s">
        <v>356</v>
      </c>
      <c r="D106" s="375" t="s">
        <v>114</v>
      </c>
      <c r="E106" s="375"/>
      <c r="F106" s="376" t="s">
        <v>336</v>
      </c>
      <c r="G106" s="377"/>
      <c r="H106" s="377"/>
      <c r="I106" s="377"/>
      <c r="J106" s="377"/>
      <c r="K106" s="377"/>
      <c r="L106" s="377"/>
      <c r="M106" s="377"/>
      <c r="N106" s="377"/>
      <c r="O106" s="377">
        <v>90.868790047246279</v>
      </c>
      <c r="P106" s="377">
        <v>116.38856191395543</v>
      </c>
      <c r="Q106" s="377">
        <v>140.12107859579871</v>
      </c>
      <c r="R106" s="377">
        <v>167.8577800540906</v>
      </c>
      <c r="S106" s="377">
        <v>193.63627251812852</v>
      </c>
      <c r="T106" s="377">
        <v>223.19533709915902</v>
      </c>
      <c r="U106" s="377">
        <v>265.24521675785797</v>
      </c>
      <c r="V106" s="377">
        <v>309.43186420037813</v>
      </c>
      <c r="W106" s="377">
        <v>356.45011006339917</v>
      </c>
      <c r="X106" s="377">
        <v>389.62674862834882</v>
      </c>
      <c r="Y106" s="377">
        <v>420.50345000866673</v>
      </c>
      <c r="Z106" s="377">
        <v>453.85670157704533</v>
      </c>
      <c r="AA106" s="377">
        <v>500.6765499731959</v>
      </c>
      <c r="AB106" s="377">
        <v>544.2873589024224</v>
      </c>
      <c r="AC106" s="377">
        <v>614.9219150459536</v>
      </c>
      <c r="AD106" s="377">
        <v>684.5292199265391</v>
      </c>
      <c r="AE106" s="377">
        <v>741.03160671527007</v>
      </c>
      <c r="AF106" s="377">
        <v>803.05450942230004</v>
      </c>
      <c r="AG106" s="377">
        <v>860.14164731368351</v>
      </c>
      <c r="AH106" s="377">
        <v>907.12555282923904</v>
      </c>
      <c r="AI106" s="377">
        <v>965.70723976480849</v>
      </c>
      <c r="AJ106" s="377">
        <v>1006.3722820411608</v>
      </c>
      <c r="AK106" s="377">
        <v>1047.2923463708619</v>
      </c>
      <c r="AL106" s="377">
        <v>1134.8013883424085</v>
      </c>
      <c r="AM106" s="377">
        <v>1216.3580211951034</v>
      </c>
      <c r="AN106" s="377">
        <v>1292.745534028091</v>
      </c>
      <c r="AO106" s="377">
        <v>1364.1375217816847</v>
      </c>
      <c r="AP106" s="377">
        <v>1429.6763957761239</v>
      </c>
      <c r="AQ106" s="377">
        <v>1534.8567891960463</v>
      </c>
      <c r="AR106" s="377">
        <v>1633.7329994361628</v>
      </c>
      <c r="AS106" s="377">
        <v>1725.9463718813029</v>
      </c>
      <c r="AT106" s="377">
        <v>1816.7059027369048</v>
      </c>
      <c r="AU106" s="377">
        <v>1899.6653271574539</v>
      </c>
    </row>
    <row r="107" spans="1:47" x14ac:dyDescent="0.25">
      <c r="A107" s="374">
        <v>4.12</v>
      </c>
      <c r="B107" s="375" t="s">
        <v>258</v>
      </c>
      <c r="C107" s="375" t="s">
        <v>356</v>
      </c>
      <c r="D107" s="375" t="s">
        <v>381</v>
      </c>
      <c r="E107" s="375"/>
      <c r="F107" s="376" t="s">
        <v>336</v>
      </c>
      <c r="G107" s="377"/>
      <c r="H107" s="377"/>
      <c r="I107" s="377"/>
      <c r="J107" s="377"/>
      <c r="K107" s="377"/>
      <c r="L107" s="377"/>
      <c r="M107" s="377"/>
      <c r="N107" s="377"/>
      <c r="O107" s="377">
        <v>90.868790047246279</v>
      </c>
      <c r="P107" s="377">
        <v>117.85844219708076</v>
      </c>
      <c r="Q107" s="377">
        <v>142.58251305203387</v>
      </c>
      <c r="R107" s="377">
        <v>175.0258387177974</v>
      </c>
      <c r="S107" s="377">
        <v>206.5682502029521</v>
      </c>
      <c r="T107" s="377">
        <v>241.37880614544429</v>
      </c>
      <c r="U107" s="377">
        <v>287.74397616798751</v>
      </c>
      <c r="V107" s="377"/>
      <c r="W107" s="377"/>
      <c r="X107" s="377"/>
      <c r="Y107" s="377"/>
      <c r="Z107" s="377"/>
      <c r="AA107" s="377"/>
      <c r="AB107" s="377"/>
      <c r="AC107" s="377"/>
      <c r="AD107" s="377"/>
      <c r="AE107" s="377"/>
      <c r="AF107" s="377"/>
      <c r="AG107" s="377"/>
      <c r="AH107" s="377"/>
      <c r="AI107" s="377"/>
      <c r="AJ107" s="377"/>
      <c r="AK107" s="377"/>
      <c r="AL107" s="377"/>
      <c r="AM107" s="377"/>
      <c r="AN107" s="377"/>
      <c r="AO107" s="377"/>
      <c r="AP107" s="377"/>
      <c r="AQ107" s="377"/>
      <c r="AR107" s="377"/>
      <c r="AS107" s="377"/>
      <c r="AT107" s="377"/>
      <c r="AU107" s="377"/>
    </row>
    <row r="108" spans="1:47" x14ac:dyDescent="0.25">
      <c r="A108" s="374">
        <v>4.22</v>
      </c>
      <c r="B108" s="375" t="s">
        <v>476</v>
      </c>
      <c r="C108" s="375" t="s">
        <v>335</v>
      </c>
      <c r="D108" s="375" t="s">
        <v>103</v>
      </c>
      <c r="E108" s="375" t="s">
        <v>465</v>
      </c>
      <c r="F108" s="376" t="s">
        <v>336</v>
      </c>
      <c r="G108" s="377"/>
      <c r="H108" s="377"/>
      <c r="I108" s="377"/>
      <c r="J108" s="377"/>
      <c r="K108" s="377"/>
      <c r="L108" s="377"/>
      <c r="M108" s="377">
        <v>45.880931523792327</v>
      </c>
      <c r="N108" s="377">
        <v>45.309034685874423</v>
      </c>
      <c r="O108" s="377">
        <v>133.74998378987041</v>
      </c>
      <c r="P108" s="377">
        <v>220.20865220156386</v>
      </c>
      <c r="Q108" s="377">
        <v>307.11646890061803</v>
      </c>
      <c r="R108" s="377">
        <v>396.4956506355054</v>
      </c>
      <c r="S108" s="377">
        <v>486.58604212845563</v>
      </c>
      <c r="T108" s="377">
        <v>577.38764337946873</v>
      </c>
      <c r="U108" s="377">
        <v>670.78785668711862</v>
      </c>
      <c r="V108" s="377">
        <v>765.16134122353355</v>
      </c>
      <c r="W108" s="377">
        <v>860.57550421366227</v>
      </c>
      <c r="X108" s="377">
        <v>958.84277330203588</v>
      </c>
      <c r="Y108" s="377">
        <v>1058.3453750898764</v>
      </c>
      <c r="Z108" s="377">
        <v>1159.2105565979875</v>
      </c>
      <c r="AA108" s="377">
        <v>1261.6329720721226</v>
      </c>
      <c r="AB108" s="377">
        <v>1365.6126215122813</v>
      </c>
      <c r="AC108" s="377">
        <v>1472.8945253380455</v>
      </c>
      <c r="AD108" s="377">
        <v>1582.1229716213395</v>
      </c>
      <c r="AE108" s="377">
        <v>1693.4252073829668</v>
      </c>
      <c r="AF108" s="377">
        <v>1806.9958868686804</v>
      </c>
      <c r="AG108" s="377">
        <v>1923.0296643242336</v>
      </c>
      <c r="AH108" s="377">
        <v>2041.781033791234</v>
      </c>
      <c r="AI108" s="377">
        <v>2163.2499952696817</v>
      </c>
      <c r="AJ108" s="377">
        <v>2287.8856970469374</v>
      </c>
      <c r="AK108" s="377">
        <v>2415.8827933687535</v>
      </c>
      <c r="AL108" s="377">
        <v>2547.4957782767387</v>
      </c>
      <c r="AM108" s="377">
        <v>2682.8518987916959</v>
      </c>
      <c r="AN108" s="377">
        <v>2822.4003032009864</v>
      </c>
      <c r="AO108" s="377">
        <v>2966.2682385254138</v>
      </c>
      <c r="AP108" s="377">
        <v>3113.8187700240596</v>
      </c>
      <c r="AQ108" s="377">
        <v>3266.4598819917605</v>
      </c>
      <c r="AR108" s="377">
        <v>3424.7005625117317</v>
      </c>
      <c r="AS108" s="377">
        <v>3588.9225526463838</v>
      </c>
      <c r="AT108" s="377">
        <v>3758.4964850838937</v>
      </c>
      <c r="AU108" s="377">
        <v>3810.5195576433975</v>
      </c>
    </row>
    <row r="109" spans="1:47" x14ac:dyDescent="0.25">
      <c r="A109" s="374">
        <v>4.22</v>
      </c>
      <c r="B109" s="375" t="s">
        <v>476</v>
      </c>
      <c r="C109" s="375" t="s">
        <v>335</v>
      </c>
      <c r="D109" s="375" t="s">
        <v>115</v>
      </c>
      <c r="E109" s="375" t="s">
        <v>465</v>
      </c>
      <c r="F109" s="376" t="s">
        <v>336</v>
      </c>
      <c r="G109" s="377"/>
      <c r="H109" s="377"/>
      <c r="I109" s="377"/>
      <c r="J109" s="377"/>
      <c r="K109" s="377"/>
      <c r="L109" s="377"/>
      <c r="M109" s="377">
        <v>45.880931523792327</v>
      </c>
      <c r="N109" s="377">
        <v>45.309034685874423</v>
      </c>
      <c r="O109" s="377">
        <v>133.74998378987041</v>
      </c>
      <c r="P109" s="377">
        <v>67.66610214178651</v>
      </c>
      <c r="Q109" s="377">
        <v>78.201532973528373</v>
      </c>
      <c r="R109" s="377">
        <v>89.927591567070905</v>
      </c>
      <c r="S109" s="377">
        <v>103.03893216816702</v>
      </c>
      <c r="T109" s="377">
        <v>117.54312220591105</v>
      </c>
      <c r="U109" s="377">
        <v>133.82947017180891</v>
      </c>
      <c r="V109" s="377">
        <v>151.90554349495483</v>
      </c>
      <c r="W109" s="377">
        <v>172.16065066685485</v>
      </c>
      <c r="X109" s="377">
        <v>194.66976634155225</v>
      </c>
      <c r="Y109" s="377">
        <v>219.88960623550204</v>
      </c>
      <c r="Z109" s="377">
        <v>248.02239202355153</v>
      </c>
      <c r="AA109" s="377">
        <v>279.33775260549703</v>
      </c>
      <c r="AB109" s="377">
        <v>314.23256390193876</v>
      </c>
      <c r="AC109" s="377">
        <v>353.17110905842594</v>
      </c>
      <c r="AD109" s="377">
        <v>396.61767122050804</v>
      </c>
      <c r="AE109" s="377">
        <v>445.0365335337342</v>
      </c>
      <c r="AF109" s="377">
        <v>499.02679359355193</v>
      </c>
      <c r="AG109" s="377">
        <v>559.18754899540863</v>
      </c>
      <c r="AH109" s="377">
        <v>626.32011900959924</v>
      </c>
      <c r="AI109" s="377">
        <v>701.150848252375</v>
      </c>
      <c r="AJ109" s="377">
        <v>784.54846321897958</v>
      </c>
      <c r="AK109" s="377">
        <v>877.50893742546066</v>
      </c>
      <c r="AL109" s="377">
        <v>981.09565161281512</v>
      </c>
      <c r="AM109" s="377">
        <v>1096.3795539511343</v>
      </c>
      <c r="AN109" s="377">
        <v>1224.6936540812108</v>
      </c>
      <c r="AO109" s="377">
        <v>1367.4308014396925</v>
      </c>
      <c r="AP109" s="377">
        <v>1526.1262273422203</v>
      </c>
      <c r="AQ109" s="377">
        <v>1702.4499775543322</v>
      </c>
      <c r="AR109" s="377">
        <v>1898.3939991081238</v>
      </c>
      <c r="AS109" s="377">
        <v>2065.1931945558385</v>
      </c>
      <c r="AT109" s="377">
        <v>2193.5177207845227</v>
      </c>
      <c r="AU109" s="377">
        <v>2330.6538273583683</v>
      </c>
    </row>
    <row r="110" spans="1:47" x14ac:dyDescent="0.25">
      <c r="A110" s="374">
        <v>4.22</v>
      </c>
      <c r="B110" s="375" t="s">
        <v>476</v>
      </c>
      <c r="C110" s="375" t="s">
        <v>335</v>
      </c>
      <c r="D110" s="375" t="s">
        <v>114</v>
      </c>
      <c r="E110" s="375" t="s">
        <v>465</v>
      </c>
      <c r="F110" s="376" t="s">
        <v>336</v>
      </c>
      <c r="G110" s="377"/>
      <c r="H110" s="377"/>
      <c r="I110" s="377"/>
      <c r="J110" s="377"/>
      <c r="K110" s="377"/>
      <c r="L110" s="377"/>
      <c r="M110" s="377">
        <v>45.880931523792327</v>
      </c>
      <c r="N110" s="377">
        <v>45.309034685874423</v>
      </c>
      <c r="O110" s="377">
        <v>133.74998378987041</v>
      </c>
      <c r="P110" s="377">
        <v>1030.3456454167276</v>
      </c>
      <c r="Q110" s="377">
        <v>1537.9706615375119</v>
      </c>
      <c r="R110" s="377">
        <v>2066.8849391476292</v>
      </c>
      <c r="S110" s="377">
        <v>2607.1373671046254</v>
      </c>
      <c r="T110" s="377">
        <v>3159.0665000234367</v>
      </c>
      <c r="U110" s="377">
        <v>3733.9074984261661</v>
      </c>
      <c r="V110" s="377">
        <v>4322.6420471228457</v>
      </c>
      <c r="W110" s="377">
        <v>4926.391121350036</v>
      </c>
      <c r="X110" s="377">
        <v>5556.8358989233693</v>
      </c>
      <c r="Y110" s="377">
        <v>6206.4892366887798</v>
      </c>
      <c r="Z110" s="377">
        <v>6877.7911249423842</v>
      </c>
      <c r="AA110" s="377">
        <v>7573.9635917379737</v>
      </c>
      <c r="AB110" s="377">
        <v>8309.240542639247</v>
      </c>
      <c r="AC110" s="377">
        <v>9078.5796804986639</v>
      </c>
      <c r="AD110" s="377">
        <v>9887.260217897734</v>
      </c>
      <c r="AE110" s="377">
        <v>10741.379216674293</v>
      </c>
      <c r="AF110" s="377">
        <v>11649.626751664699</v>
      </c>
      <c r="AG110" s="377">
        <v>12617.494796869165</v>
      </c>
      <c r="AH110" s="377">
        <v>13650.796822012086</v>
      </c>
      <c r="AI110" s="377">
        <v>14753.719737361078</v>
      </c>
      <c r="AJ110" s="377">
        <v>15939.483037438073</v>
      </c>
      <c r="AK110" s="377">
        <v>17198.295857146721</v>
      </c>
      <c r="AL110" s="377">
        <v>18521.292577869437</v>
      </c>
      <c r="AM110" s="377">
        <v>19891.816891274582</v>
      </c>
      <c r="AN110" s="377">
        <v>21295.212729705432</v>
      </c>
      <c r="AO110" s="377">
        <v>22706.636659154072</v>
      </c>
      <c r="AP110" s="377">
        <v>24081.71968254388</v>
      </c>
      <c r="AQ110" s="377">
        <v>25406.825143624155</v>
      </c>
      <c r="AR110" s="377">
        <v>26647.679522850125</v>
      </c>
      <c r="AS110" s="377">
        <v>27800.300171292336</v>
      </c>
      <c r="AT110" s="377">
        <v>28856.410743819273</v>
      </c>
      <c r="AU110" s="377">
        <v>29850.802612456831</v>
      </c>
    </row>
    <row r="111" spans="1:47" x14ac:dyDescent="0.25">
      <c r="A111" s="374">
        <v>4.22</v>
      </c>
      <c r="B111" s="375" t="s">
        <v>476</v>
      </c>
      <c r="C111" s="375" t="s">
        <v>335</v>
      </c>
      <c r="D111" s="375" t="s">
        <v>101</v>
      </c>
      <c r="E111" s="375" t="s">
        <v>465</v>
      </c>
      <c r="F111" s="376" t="s">
        <v>336</v>
      </c>
      <c r="G111" s="377"/>
      <c r="H111" s="377"/>
      <c r="I111" s="377"/>
      <c r="J111" s="377"/>
      <c r="K111" s="377"/>
      <c r="L111" s="377"/>
      <c r="M111" s="377">
        <v>45.880931523792327</v>
      </c>
      <c r="N111" s="377">
        <v>45.309034685874423</v>
      </c>
      <c r="O111" s="377">
        <v>133.74998378987041</v>
      </c>
      <c r="P111" s="377">
        <v>1030.3456454167276</v>
      </c>
      <c r="Q111" s="377">
        <v>1537.9706615375119</v>
      </c>
      <c r="R111" s="377">
        <v>2066.8849391476292</v>
      </c>
      <c r="S111" s="377">
        <v>2607.1373671046254</v>
      </c>
      <c r="T111" s="377">
        <v>3159.0665000234367</v>
      </c>
      <c r="U111" s="377">
        <v>3733.9074984261661</v>
      </c>
      <c r="V111" s="377">
        <v>4322.6420471228457</v>
      </c>
      <c r="W111" s="377">
        <v>4926.391121350036</v>
      </c>
      <c r="X111" s="377">
        <v>5556.8358989233693</v>
      </c>
      <c r="Y111" s="377">
        <v>6206.4892366887798</v>
      </c>
      <c r="Z111" s="377">
        <v>6877.7911249423842</v>
      </c>
      <c r="AA111" s="377">
        <v>7573.8396137283316</v>
      </c>
      <c r="AB111" s="377">
        <v>8308.9930825320007</v>
      </c>
      <c r="AC111" s="377">
        <v>9078.0857501245991</v>
      </c>
      <c r="AD111" s="377">
        <v>9886.2743328711003</v>
      </c>
      <c r="AE111" s="377">
        <v>10739.534379318204</v>
      </c>
      <c r="AF111" s="377">
        <v>11646.189942659463</v>
      </c>
      <c r="AG111" s="377">
        <v>12611.492409941522</v>
      </c>
      <c r="AH111" s="377">
        <v>13640.772100856766</v>
      </c>
      <c r="AI111" s="377">
        <v>14737.370639683722</v>
      </c>
      <c r="AJ111" s="377">
        <v>15914.034324813163</v>
      </c>
      <c r="AK111" s="377">
        <v>17159.530770789348</v>
      </c>
      <c r="AL111" s="377">
        <v>18463.564437606437</v>
      </c>
      <c r="AM111" s="377">
        <v>19808.0606364093</v>
      </c>
      <c r="AN111" s="377">
        <v>21177.439573929907</v>
      </c>
      <c r="AO111" s="377">
        <v>22546.182753311456</v>
      </c>
      <c r="AP111" s="377">
        <v>23870.214190028197</v>
      </c>
      <c r="AQ111" s="377">
        <v>25137.38880201165</v>
      </c>
      <c r="AR111" s="377">
        <v>26315.27240216839</v>
      </c>
      <c r="AS111" s="377">
        <v>27402.424665334463</v>
      </c>
      <c r="AT111" s="377">
        <v>28392.972003676463</v>
      </c>
      <c r="AU111" s="377">
        <v>29322.898266507738</v>
      </c>
    </row>
    <row r="112" spans="1:47" x14ac:dyDescent="0.25">
      <c r="A112" s="374">
        <v>4.22</v>
      </c>
      <c r="B112" s="375" t="s">
        <v>476</v>
      </c>
      <c r="C112" s="375" t="s">
        <v>335</v>
      </c>
      <c r="D112" s="375" t="s">
        <v>381</v>
      </c>
      <c r="E112" s="375" t="s">
        <v>465</v>
      </c>
      <c r="F112" s="376" t="s">
        <v>336</v>
      </c>
      <c r="G112" s="377"/>
      <c r="H112" s="377"/>
      <c r="I112" s="377"/>
      <c r="J112" s="377"/>
      <c r="K112" s="377"/>
      <c r="L112" s="377"/>
      <c r="M112" s="377">
        <v>45.880931523792327</v>
      </c>
      <c r="N112" s="377">
        <v>45.309034685874423</v>
      </c>
      <c r="O112" s="377">
        <v>133.74998378987041</v>
      </c>
      <c r="P112" s="377">
        <v>587.14152000000013</v>
      </c>
      <c r="Q112" s="377">
        <v>865.31484</v>
      </c>
      <c r="R112" s="377">
        <v>1155.04828</v>
      </c>
      <c r="S112" s="377">
        <v>1450.9749299999999</v>
      </c>
      <c r="T112" s="377">
        <v>1753.26594</v>
      </c>
      <c r="U112" s="377">
        <v>2068.10808</v>
      </c>
      <c r="V112" s="377"/>
      <c r="W112" s="377"/>
      <c r="X112" s="377"/>
      <c r="Y112" s="377"/>
      <c r="Z112" s="377"/>
      <c r="AA112" s="377"/>
      <c r="AB112" s="377"/>
      <c r="AC112" s="377"/>
      <c r="AD112" s="377"/>
      <c r="AE112" s="377"/>
      <c r="AF112" s="377"/>
      <c r="AG112" s="377"/>
      <c r="AH112" s="377"/>
      <c r="AI112" s="377"/>
      <c r="AJ112" s="377"/>
      <c r="AK112" s="377"/>
      <c r="AL112" s="377"/>
      <c r="AM112" s="377"/>
      <c r="AN112" s="377"/>
      <c r="AO112" s="377"/>
      <c r="AP112" s="377"/>
      <c r="AQ112" s="377"/>
      <c r="AR112" s="377"/>
      <c r="AS112" s="377"/>
      <c r="AT112" s="377"/>
      <c r="AU112" s="377"/>
    </row>
    <row r="113" spans="1:47" x14ac:dyDescent="0.25">
      <c r="A113" s="374">
        <v>4.12</v>
      </c>
      <c r="B113" s="375" t="s">
        <v>264</v>
      </c>
      <c r="C113" s="375" t="s">
        <v>356</v>
      </c>
      <c r="D113" s="375" t="s">
        <v>115</v>
      </c>
      <c r="E113" s="375"/>
      <c r="F113" s="376" t="s">
        <v>336</v>
      </c>
      <c r="G113" s="377"/>
      <c r="H113" s="377"/>
      <c r="I113" s="377"/>
      <c r="J113" s="377"/>
      <c r="K113" s="377"/>
      <c r="L113" s="377"/>
      <c r="M113" s="377"/>
      <c r="N113" s="377"/>
      <c r="O113" s="377">
        <v>7435.9020421370997</v>
      </c>
      <c r="P113" s="377">
        <v>8831.8561357376529</v>
      </c>
      <c r="Q113" s="377">
        <v>7969.9327518004839</v>
      </c>
      <c r="R113" s="377">
        <v>3449.8863999074074</v>
      </c>
      <c r="S113" s="377">
        <v>3513.2686380669702</v>
      </c>
      <c r="T113" s="377">
        <v>3286.9197583575396</v>
      </c>
      <c r="U113" s="377">
        <v>3494.0869220477225</v>
      </c>
      <c r="V113" s="377">
        <v>3619.7735173022229</v>
      </c>
      <c r="W113" s="377">
        <v>14494.94385996963</v>
      </c>
      <c r="X113" s="377">
        <v>17062.740172178808</v>
      </c>
      <c r="Y113" s="377">
        <v>16499.051454717344</v>
      </c>
      <c r="Z113" s="377">
        <v>15937.742899279809</v>
      </c>
      <c r="AA113" s="377">
        <v>17484.328031209574</v>
      </c>
      <c r="AB113" s="377">
        <v>13206.729139190697</v>
      </c>
      <c r="AC113" s="377">
        <v>12611.129558726383</v>
      </c>
      <c r="AD113" s="377">
        <v>12068.43380516129</v>
      </c>
      <c r="AE113" s="377">
        <v>11563.859813591253</v>
      </c>
      <c r="AF113" s="377">
        <v>14730.017180601844</v>
      </c>
      <c r="AG113" s="377">
        <v>14258.930216634026</v>
      </c>
      <c r="AH113" s="377">
        <v>13797.400158114226</v>
      </c>
      <c r="AI113" s="377">
        <v>13529.016640099759</v>
      </c>
      <c r="AJ113" s="377">
        <v>12557.526567047826</v>
      </c>
      <c r="AK113" s="377">
        <v>11940.897263631103</v>
      </c>
      <c r="AL113" s="377">
        <v>15068.904650095174</v>
      </c>
      <c r="AM113" s="377">
        <v>17126.164657443525</v>
      </c>
      <c r="AN113" s="377">
        <v>14985.258463500735</v>
      </c>
      <c r="AO113" s="377">
        <v>14705.485094213018</v>
      </c>
      <c r="AP113" s="377">
        <v>14373.111670238428</v>
      </c>
      <c r="AQ113" s="377">
        <v>13963.44238097169</v>
      </c>
      <c r="AR113" s="377">
        <v>13511.582861386625</v>
      </c>
      <c r="AS113" s="377">
        <v>13187.99561881196</v>
      </c>
      <c r="AT113" s="377">
        <v>12617.489777876624</v>
      </c>
      <c r="AU113" s="377">
        <v>12662.6173004829</v>
      </c>
    </row>
    <row r="114" spans="1:47" x14ac:dyDescent="0.25">
      <c r="A114" s="374">
        <v>4.12</v>
      </c>
      <c r="B114" s="375" t="s">
        <v>264</v>
      </c>
      <c r="C114" s="375" t="s">
        <v>356</v>
      </c>
      <c r="D114" s="375" t="s">
        <v>103</v>
      </c>
      <c r="E114" s="375"/>
      <c r="F114" s="376" t="s">
        <v>336</v>
      </c>
      <c r="G114" s="377"/>
      <c r="H114" s="377"/>
      <c r="I114" s="377"/>
      <c r="J114" s="377"/>
      <c r="K114" s="377"/>
      <c r="L114" s="377"/>
      <c r="M114" s="377"/>
      <c r="N114" s="377"/>
      <c r="O114" s="377">
        <v>7435.9020421370997</v>
      </c>
      <c r="P114" s="377">
        <v>8624.9512707877693</v>
      </c>
      <c r="Q114" s="377">
        <v>7969.9327518004839</v>
      </c>
      <c r="R114" s="377">
        <v>3449.7582638665972</v>
      </c>
      <c r="S114" s="377">
        <v>3451.313716138593</v>
      </c>
      <c r="T114" s="377">
        <v>3232.0574189211861</v>
      </c>
      <c r="U114" s="377">
        <v>3359.8326801024782</v>
      </c>
      <c r="V114" s="377">
        <v>3481.8850841727062</v>
      </c>
      <c r="W114" s="377">
        <v>3984.8693695020247</v>
      </c>
      <c r="X114" s="377">
        <v>3725.0414915274851</v>
      </c>
      <c r="Y114" s="377">
        <v>4565.4186928808231</v>
      </c>
      <c r="Z114" s="377">
        <v>3983.411742265775</v>
      </c>
      <c r="AA114" s="377">
        <v>5570.8874557684985</v>
      </c>
      <c r="AB114" s="377">
        <v>10893.901229357049</v>
      </c>
      <c r="AC114" s="377">
        <v>10526.657569957091</v>
      </c>
      <c r="AD114" s="377">
        <v>9726.5727592258281</v>
      </c>
      <c r="AE114" s="377">
        <v>9356.3540332962257</v>
      </c>
      <c r="AF114" s="377">
        <v>11376.522384917454</v>
      </c>
      <c r="AG114" s="377">
        <v>11149.211016393157</v>
      </c>
      <c r="AH114" s="377">
        <v>8809.9602408560459</v>
      </c>
      <c r="AI114" s="377">
        <v>7867.5408548187097</v>
      </c>
      <c r="AJ114" s="377">
        <v>9654.3002531862294</v>
      </c>
      <c r="AK114" s="377">
        <v>8813.6503877435407</v>
      </c>
      <c r="AL114" s="377">
        <v>10241.268326156458</v>
      </c>
      <c r="AM114" s="377">
        <v>9804.2835496375337</v>
      </c>
      <c r="AN114" s="377">
        <v>9535.3453580764108</v>
      </c>
      <c r="AO114" s="377">
        <v>9350.3867356152059</v>
      </c>
      <c r="AP114" s="377">
        <v>9133.1040308346692</v>
      </c>
      <c r="AQ114" s="377">
        <v>8869.1302647741013</v>
      </c>
      <c r="AR114" s="377">
        <v>8577.3528218652864</v>
      </c>
      <c r="AS114" s="377">
        <v>8245.1353553019453</v>
      </c>
      <c r="AT114" s="377">
        <v>7882.6226962429546</v>
      </c>
      <c r="AU114" s="377">
        <v>7902.7082921242418</v>
      </c>
    </row>
    <row r="115" spans="1:47" x14ac:dyDescent="0.25">
      <c r="A115" s="374">
        <v>4.12</v>
      </c>
      <c r="B115" s="375" t="s">
        <v>264</v>
      </c>
      <c r="C115" s="375" t="s">
        <v>356</v>
      </c>
      <c r="D115" s="375" t="s">
        <v>101</v>
      </c>
      <c r="E115" s="375"/>
      <c r="F115" s="376" t="s">
        <v>336</v>
      </c>
      <c r="G115" s="377"/>
      <c r="H115" s="377"/>
      <c r="I115" s="377"/>
      <c r="J115" s="377"/>
      <c r="K115" s="377"/>
      <c r="L115" s="377"/>
      <c r="M115" s="377"/>
      <c r="N115" s="377"/>
      <c r="O115" s="377">
        <v>7435.9020421370997</v>
      </c>
      <c r="P115" s="377">
        <v>8927.0105311752886</v>
      </c>
      <c r="Q115" s="377">
        <v>6385.1720077514747</v>
      </c>
      <c r="R115" s="377">
        <v>2347.0965672340726</v>
      </c>
      <c r="S115" s="377">
        <v>2167.8364913879909</v>
      </c>
      <c r="T115" s="377">
        <v>2017.723423797152</v>
      </c>
      <c r="U115" s="377">
        <v>2392.2613048510616</v>
      </c>
      <c r="V115" s="377">
        <v>2315.3418403505011</v>
      </c>
      <c r="W115" s="377">
        <v>1965.8307737987197</v>
      </c>
      <c r="X115" s="377">
        <v>2063.2106939886276</v>
      </c>
      <c r="Y115" s="377">
        <v>2070.5658769118327</v>
      </c>
      <c r="Z115" s="377">
        <v>1987.7994094627284</v>
      </c>
      <c r="AA115" s="377">
        <v>2238.3772022385247</v>
      </c>
      <c r="AB115" s="377">
        <v>13706.599506275876</v>
      </c>
      <c r="AC115" s="377">
        <v>12517.330251954312</v>
      </c>
      <c r="AD115" s="377">
        <v>11750.808083710068</v>
      </c>
      <c r="AE115" s="377">
        <v>11257.780779846857</v>
      </c>
      <c r="AF115" s="377">
        <v>12857.070338283145</v>
      </c>
      <c r="AG115" s="377">
        <v>12410.263667850004</v>
      </c>
      <c r="AH115" s="377">
        <v>12945.184595143019</v>
      </c>
      <c r="AI115" s="377">
        <v>11516.978138520572</v>
      </c>
      <c r="AJ115" s="377">
        <v>10898.773354542172</v>
      </c>
      <c r="AK115" s="377">
        <v>10842.554143320613</v>
      </c>
      <c r="AL115" s="377">
        <v>12434.166375831999</v>
      </c>
      <c r="AM115" s="377">
        <v>10950.091887645023</v>
      </c>
      <c r="AN115" s="377">
        <v>10784.520630587996</v>
      </c>
      <c r="AO115" s="377">
        <v>10578.579978232006</v>
      </c>
      <c r="AP115" s="377">
        <v>10335.54584442584</v>
      </c>
      <c r="AQ115" s="377">
        <v>10851.616649593825</v>
      </c>
      <c r="AR115" s="377">
        <v>10498.339815327317</v>
      </c>
      <c r="AS115" s="377">
        <v>10098.495576219397</v>
      </c>
      <c r="AT115" s="377">
        <v>9660.3195342550807</v>
      </c>
      <c r="AU115" s="377">
        <v>9691.1723133739652</v>
      </c>
    </row>
    <row r="116" spans="1:47" x14ac:dyDescent="0.25">
      <c r="A116" s="374">
        <v>4.12</v>
      </c>
      <c r="B116" s="375" t="s">
        <v>264</v>
      </c>
      <c r="C116" s="375" t="s">
        <v>356</v>
      </c>
      <c r="D116" s="375" t="s">
        <v>114</v>
      </c>
      <c r="E116" s="375"/>
      <c r="F116" s="376" t="s">
        <v>336</v>
      </c>
      <c r="G116" s="377"/>
      <c r="H116" s="377"/>
      <c r="I116" s="377"/>
      <c r="J116" s="377"/>
      <c r="K116" s="377"/>
      <c r="L116" s="377"/>
      <c r="M116" s="377"/>
      <c r="N116" s="377"/>
      <c r="O116" s="377">
        <v>7435.9020421370997</v>
      </c>
      <c r="P116" s="377">
        <v>8998.0151206858918</v>
      </c>
      <c r="Q116" s="377">
        <v>6495.7967399365562</v>
      </c>
      <c r="R116" s="377">
        <v>2365.5553676266336</v>
      </c>
      <c r="S116" s="377">
        <v>2181.7402572443975</v>
      </c>
      <c r="T116" s="377">
        <v>2014.5827154039944</v>
      </c>
      <c r="U116" s="377">
        <v>1918.82125920659</v>
      </c>
      <c r="V116" s="377">
        <v>2081.6542455508479</v>
      </c>
      <c r="W116" s="377">
        <v>2003.1176982250859</v>
      </c>
      <c r="X116" s="377">
        <v>2101.4540990135047</v>
      </c>
      <c r="Y116" s="377">
        <v>2152.1051632600293</v>
      </c>
      <c r="Z116" s="377">
        <v>2072.5843155390544</v>
      </c>
      <c r="AA116" s="377">
        <v>2044.8508785454844</v>
      </c>
      <c r="AB116" s="377">
        <v>14828.612048378669</v>
      </c>
      <c r="AC116" s="377">
        <v>11768.702577440463</v>
      </c>
      <c r="AD116" s="377">
        <v>11188.392919840971</v>
      </c>
      <c r="AE116" s="377">
        <v>10464.286986657809</v>
      </c>
      <c r="AF116" s="377">
        <v>11321.728408529176</v>
      </c>
      <c r="AG116" s="377">
        <v>10933.648878666638</v>
      </c>
      <c r="AH116" s="377">
        <v>15898.203204656058</v>
      </c>
      <c r="AI116" s="377">
        <v>14847.128957352403</v>
      </c>
      <c r="AJ116" s="377">
        <v>14650.870871930125</v>
      </c>
      <c r="AK116" s="377">
        <v>14598.496294067187</v>
      </c>
      <c r="AL116" s="377">
        <v>16371.27191308136</v>
      </c>
      <c r="AM116" s="377">
        <v>15215.864588011871</v>
      </c>
      <c r="AN116" s="377">
        <v>14993.218630243833</v>
      </c>
      <c r="AO116" s="377">
        <v>14713.305352025531</v>
      </c>
      <c r="AP116" s="377">
        <v>14380.762635018447</v>
      </c>
      <c r="AQ116" s="377">
        <v>8544.3603021462914</v>
      </c>
      <c r="AR116" s="377">
        <v>9144.1437797426879</v>
      </c>
      <c r="AS116" s="377">
        <v>8794.9188813177971</v>
      </c>
      <c r="AT116" s="377">
        <v>8723.9764676461982</v>
      </c>
      <c r="AU116" s="377">
        <v>8750.3093659361512</v>
      </c>
    </row>
    <row r="117" spans="1:47" x14ac:dyDescent="0.25">
      <c r="A117" s="374">
        <v>4.12</v>
      </c>
      <c r="B117" s="375" t="s">
        <v>264</v>
      </c>
      <c r="C117" s="375" t="s">
        <v>356</v>
      </c>
      <c r="D117" s="375" t="s">
        <v>381</v>
      </c>
      <c r="E117" s="375"/>
      <c r="F117" s="376" t="s">
        <v>336</v>
      </c>
      <c r="G117" s="377"/>
      <c r="H117" s="377"/>
      <c r="I117" s="377"/>
      <c r="J117" s="377"/>
      <c r="K117" s="377"/>
      <c r="L117" s="377"/>
      <c r="M117" s="377"/>
      <c r="N117" s="377"/>
      <c r="O117" s="377">
        <v>7435.9020421370997</v>
      </c>
      <c r="P117" s="377">
        <v>8991.4227499172193</v>
      </c>
      <c r="Q117" s="377">
        <v>8138.6068009810679</v>
      </c>
      <c r="R117" s="377">
        <v>2647.9730203285749</v>
      </c>
      <c r="S117" s="377">
        <v>2446.5794405937977</v>
      </c>
      <c r="T117" s="377">
        <v>2559.2988142318486</v>
      </c>
      <c r="U117" s="377">
        <v>2709.7810099478261</v>
      </c>
      <c r="V117" s="377"/>
      <c r="W117" s="377"/>
      <c r="X117" s="377"/>
      <c r="Y117" s="377"/>
      <c r="Z117" s="377"/>
      <c r="AA117" s="377"/>
      <c r="AB117" s="377"/>
      <c r="AC117" s="377"/>
      <c r="AD117" s="377"/>
      <c r="AE117" s="377"/>
      <c r="AF117" s="377"/>
      <c r="AG117" s="377"/>
      <c r="AH117" s="377"/>
      <c r="AI117" s="377"/>
      <c r="AJ117" s="377"/>
      <c r="AK117" s="377"/>
      <c r="AL117" s="377"/>
      <c r="AM117" s="377"/>
      <c r="AN117" s="377"/>
      <c r="AO117" s="377"/>
      <c r="AP117" s="377"/>
      <c r="AQ117" s="377"/>
      <c r="AR117" s="377"/>
      <c r="AS117" s="377"/>
      <c r="AT117" s="377"/>
      <c r="AU117" s="377"/>
    </row>
    <row r="118" spans="1:47" x14ac:dyDescent="0.25">
      <c r="A118" s="374">
        <v>4.12</v>
      </c>
      <c r="B118" s="375" t="s">
        <v>257</v>
      </c>
      <c r="C118" s="375" t="s">
        <v>356</v>
      </c>
      <c r="D118" s="375" t="s">
        <v>115</v>
      </c>
      <c r="E118" s="375"/>
      <c r="F118" s="376" t="s">
        <v>336</v>
      </c>
      <c r="G118" s="377"/>
      <c r="H118" s="377"/>
      <c r="I118" s="377"/>
      <c r="J118" s="377"/>
      <c r="K118" s="377"/>
      <c r="L118" s="377"/>
      <c r="M118" s="377"/>
      <c r="N118" s="377"/>
      <c r="O118" s="377">
        <v>21988723.439960133</v>
      </c>
      <c r="P118" s="377">
        <v>22049772.356108323</v>
      </c>
      <c r="Q118" s="377">
        <v>22096405.197951328</v>
      </c>
      <c r="R118" s="377">
        <v>22124545.873437509</v>
      </c>
      <c r="S118" s="377">
        <v>22155929.055142067</v>
      </c>
      <c r="T118" s="377">
        <v>22183698.418360818</v>
      </c>
      <c r="U118" s="377">
        <v>22055394.998676859</v>
      </c>
      <c r="V118" s="377">
        <v>21938387.165742297</v>
      </c>
      <c r="W118" s="377">
        <v>21578458.45492046</v>
      </c>
      <c r="X118" s="377">
        <v>21019270.872238923</v>
      </c>
      <c r="Y118" s="377">
        <v>20512490.96424292</v>
      </c>
      <c r="Z118" s="377">
        <v>20095366.409600612</v>
      </c>
      <c r="AA118" s="377">
        <v>19650180.394367669</v>
      </c>
      <c r="AB118" s="377">
        <v>19214833.371984679</v>
      </c>
      <c r="AC118" s="377">
        <v>18555705.458968788</v>
      </c>
      <c r="AD118" s="377">
        <v>17935701.552277755</v>
      </c>
      <c r="AE118" s="377">
        <v>17216867.261667557</v>
      </c>
      <c r="AF118" s="377">
        <v>16447873.284433024</v>
      </c>
      <c r="AG118" s="377">
        <v>15567242.91718466</v>
      </c>
      <c r="AH118" s="377">
        <v>14604460.213810399</v>
      </c>
      <c r="AI118" s="377">
        <v>13936827.161820346</v>
      </c>
      <c r="AJ118" s="377">
        <v>12997642.38728168</v>
      </c>
      <c r="AK118" s="377">
        <v>11874073.180083731</v>
      </c>
      <c r="AL118" s="377">
        <v>11279180.638009263</v>
      </c>
      <c r="AM118" s="377">
        <v>9954323.807969518</v>
      </c>
      <c r="AN118" s="377">
        <v>9204970.2405971214</v>
      </c>
      <c r="AO118" s="377">
        <v>8395137.2137840297</v>
      </c>
      <c r="AP118" s="377">
        <v>7815355.6481354656</v>
      </c>
      <c r="AQ118" s="377">
        <v>7492946.6191021455</v>
      </c>
      <c r="AR118" s="377">
        <v>6908199.0014292123</v>
      </c>
      <c r="AS118" s="377">
        <v>6395492.7550895186</v>
      </c>
      <c r="AT118" s="377">
        <v>6097000.3463336928</v>
      </c>
      <c r="AU118" s="377">
        <v>5860568.9583567446</v>
      </c>
    </row>
    <row r="119" spans="1:47" x14ac:dyDescent="0.25">
      <c r="A119" s="374">
        <v>4.12</v>
      </c>
      <c r="B119" s="375" t="s">
        <v>257</v>
      </c>
      <c r="C119" s="375" t="s">
        <v>356</v>
      </c>
      <c r="D119" s="375" t="s">
        <v>103</v>
      </c>
      <c r="E119" s="375"/>
      <c r="F119" s="376" t="s">
        <v>336</v>
      </c>
      <c r="G119" s="377"/>
      <c r="H119" s="377"/>
      <c r="I119" s="377"/>
      <c r="J119" s="377"/>
      <c r="K119" s="377"/>
      <c r="L119" s="377"/>
      <c r="M119" s="377"/>
      <c r="N119" s="377"/>
      <c r="O119" s="377">
        <v>21988723.439960133</v>
      </c>
      <c r="P119" s="377">
        <v>21983421.95735611</v>
      </c>
      <c r="Q119" s="377">
        <v>22013394.412118364</v>
      </c>
      <c r="R119" s="377">
        <v>22038420.85039093</v>
      </c>
      <c r="S119" s="377">
        <v>22046377.817154713</v>
      </c>
      <c r="T119" s="377">
        <v>22044617.926200416</v>
      </c>
      <c r="U119" s="377">
        <v>21992915.418540549</v>
      </c>
      <c r="V119" s="377">
        <v>21512920.67126875</v>
      </c>
      <c r="W119" s="377">
        <v>21066686.845764652</v>
      </c>
      <c r="X119" s="377">
        <v>20321768.992066685</v>
      </c>
      <c r="Y119" s="377">
        <v>19630064.877083652</v>
      </c>
      <c r="Z119" s="377">
        <v>18988807.927855894</v>
      </c>
      <c r="AA119" s="377">
        <v>18034064.059092104</v>
      </c>
      <c r="AB119" s="377">
        <v>17149419.617580522</v>
      </c>
      <c r="AC119" s="377">
        <v>16333186.420669356</v>
      </c>
      <c r="AD119" s="377">
        <v>15505075.212282004</v>
      </c>
      <c r="AE119" s="377">
        <v>14781463.721128078</v>
      </c>
      <c r="AF119" s="377">
        <v>14111075.258440923</v>
      </c>
      <c r="AG119" s="377">
        <v>13488101.459217854</v>
      </c>
      <c r="AH119" s="377">
        <v>12906700.812225994</v>
      </c>
      <c r="AI119" s="377">
        <v>12370743.664328143</v>
      </c>
      <c r="AJ119" s="377">
        <v>11413855.96514954</v>
      </c>
      <c r="AK119" s="377">
        <v>10557040.989793506</v>
      </c>
      <c r="AL119" s="377">
        <v>9778192.9265583679</v>
      </c>
      <c r="AM119" s="377">
        <v>9063362.5461808108</v>
      </c>
      <c r="AN119" s="377">
        <v>8406980.1535046063</v>
      </c>
      <c r="AO119" s="377">
        <v>7759774.664215791</v>
      </c>
      <c r="AP119" s="377">
        <v>7206986.1664351011</v>
      </c>
      <c r="AQ119" s="377">
        <v>6698696.7934099082</v>
      </c>
      <c r="AR119" s="377">
        <v>6241885.9995450219</v>
      </c>
      <c r="AS119" s="377">
        <v>5867138.5081220437</v>
      </c>
      <c r="AT119" s="377">
        <v>5518102.910788334</v>
      </c>
      <c r="AU119" s="377">
        <v>5196147.5723040858</v>
      </c>
    </row>
    <row r="120" spans="1:47" x14ac:dyDescent="0.25">
      <c r="A120" s="374">
        <v>4.12</v>
      </c>
      <c r="B120" s="375" t="s">
        <v>257</v>
      </c>
      <c r="C120" s="375" t="s">
        <v>356</v>
      </c>
      <c r="D120" s="375" t="s">
        <v>101</v>
      </c>
      <c r="E120" s="375"/>
      <c r="F120" s="376" t="s">
        <v>336</v>
      </c>
      <c r="G120" s="377"/>
      <c r="H120" s="377"/>
      <c r="I120" s="377"/>
      <c r="J120" s="377"/>
      <c r="K120" s="377"/>
      <c r="L120" s="377"/>
      <c r="M120" s="377"/>
      <c r="N120" s="377"/>
      <c r="O120" s="377">
        <v>21988723.439960133</v>
      </c>
      <c r="P120" s="377">
        <v>22082906.582327254</v>
      </c>
      <c r="Q120" s="377">
        <v>22145570.640875012</v>
      </c>
      <c r="R120" s="377">
        <v>22221454.422228802</v>
      </c>
      <c r="S120" s="377">
        <v>22281060.474433899</v>
      </c>
      <c r="T120" s="377">
        <v>22332750.128401957</v>
      </c>
      <c r="U120" s="377">
        <v>22374925.71605593</v>
      </c>
      <c r="V120" s="377">
        <v>22417064.742836695</v>
      </c>
      <c r="W120" s="377">
        <v>22457784.205119081</v>
      </c>
      <c r="X120" s="377">
        <v>22480954.435843136</v>
      </c>
      <c r="Y120" s="377">
        <v>22464998.382782325</v>
      </c>
      <c r="Z120" s="377">
        <v>22451896.310675427</v>
      </c>
      <c r="AA120" s="377">
        <v>22429446.68745821</v>
      </c>
      <c r="AB120" s="377">
        <v>22249789.934375573</v>
      </c>
      <c r="AC120" s="377">
        <v>22095678.262446582</v>
      </c>
      <c r="AD120" s="377">
        <v>21944675.250220656</v>
      </c>
      <c r="AE120" s="377">
        <v>21795295.694882154</v>
      </c>
      <c r="AF120" s="377">
        <v>21654709.032563586</v>
      </c>
      <c r="AG120" s="377">
        <v>21523143.07110412</v>
      </c>
      <c r="AH120" s="377">
        <v>21379603.46050065</v>
      </c>
      <c r="AI120" s="377">
        <v>21227087.373067483</v>
      </c>
      <c r="AJ120" s="377">
        <v>21046619.097105522</v>
      </c>
      <c r="AK120" s="377">
        <v>20881678.658777341</v>
      </c>
      <c r="AL120" s="377">
        <v>20561486.588782195</v>
      </c>
      <c r="AM120" s="377">
        <v>20206567.341415063</v>
      </c>
      <c r="AN120" s="377">
        <v>19877102.73463672</v>
      </c>
      <c r="AO120" s="377">
        <v>19564932.253492694</v>
      </c>
      <c r="AP120" s="377">
        <v>19281580.682524119</v>
      </c>
      <c r="AQ120" s="377">
        <v>18855333.304491736</v>
      </c>
      <c r="AR120" s="377">
        <v>18468098.837482978</v>
      </c>
      <c r="AS120" s="377">
        <v>18112423.48030122</v>
      </c>
      <c r="AT120" s="377">
        <v>17815796.488774151</v>
      </c>
      <c r="AU120" s="377">
        <v>17543041.159343813</v>
      </c>
    </row>
    <row r="121" spans="1:47" x14ac:dyDescent="0.25">
      <c r="A121" s="374">
        <v>4.12</v>
      </c>
      <c r="B121" s="375" t="s">
        <v>257</v>
      </c>
      <c r="C121" s="375" t="s">
        <v>356</v>
      </c>
      <c r="D121" s="375" t="s">
        <v>114</v>
      </c>
      <c r="E121" s="375"/>
      <c r="F121" s="376" t="s">
        <v>336</v>
      </c>
      <c r="G121" s="377"/>
      <c r="H121" s="377"/>
      <c r="I121" s="377"/>
      <c r="J121" s="377"/>
      <c r="K121" s="377"/>
      <c r="L121" s="377"/>
      <c r="M121" s="377"/>
      <c r="N121" s="377"/>
      <c r="O121" s="377">
        <v>21988723.439960133</v>
      </c>
      <c r="P121" s="377">
        <v>22117820.032370973</v>
      </c>
      <c r="Q121" s="377">
        <v>22228885.142187871</v>
      </c>
      <c r="R121" s="377">
        <v>22336031.795949057</v>
      </c>
      <c r="S121" s="377">
        <v>22428922.208203353</v>
      </c>
      <c r="T121" s="377">
        <v>22517376.157147191</v>
      </c>
      <c r="U121" s="377">
        <v>22587333.704311896</v>
      </c>
      <c r="V121" s="377">
        <v>22656055.194829885</v>
      </c>
      <c r="W121" s="377">
        <v>22721316.388034001</v>
      </c>
      <c r="X121" s="377">
        <v>22771446.534292687</v>
      </c>
      <c r="Y121" s="377">
        <v>22815169.889601275</v>
      </c>
      <c r="Z121" s="377">
        <v>22857107.096676178</v>
      </c>
      <c r="AA121" s="377">
        <v>22895282.423713438</v>
      </c>
      <c r="AB121" s="377">
        <v>22901308.180688817</v>
      </c>
      <c r="AC121" s="377">
        <v>22872940.897163711</v>
      </c>
      <c r="AD121" s="377">
        <v>22843106.709613677</v>
      </c>
      <c r="AE121" s="377">
        <v>22813862.279056273</v>
      </c>
      <c r="AF121" s="377">
        <v>22784653.102885172</v>
      </c>
      <c r="AG121" s="377">
        <v>22757889.831263769</v>
      </c>
      <c r="AH121" s="377">
        <v>22701289.15312732</v>
      </c>
      <c r="AI121" s="377">
        <v>22681280.710151911</v>
      </c>
      <c r="AJ121" s="377">
        <v>22664265.260831583</v>
      </c>
      <c r="AK121" s="377">
        <v>22650244.656890828</v>
      </c>
      <c r="AL121" s="377">
        <v>22609313.689653527</v>
      </c>
      <c r="AM121" s="377">
        <v>22578485.223816033</v>
      </c>
      <c r="AN121" s="377">
        <v>22546774.996489972</v>
      </c>
      <c r="AO121" s="377">
        <v>22505514.303940605</v>
      </c>
      <c r="AP121" s="377">
        <v>22468479.20011805</v>
      </c>
      <c r="AQ121" s="377">
        <v>22392624.169655804</v>
      </c>
      <c r="AR121" s="377">
        <v>22322294.299215548</v>
      </c>
      <c r="AS121" s="377">
        <v>22256758.909093812</v>
      </c>
      <c r="AT121" s="377">
        <v>22195281.081422094</v>
      </c>
      <c r="AU121" s="377">
        <v>22137686.399304759</v>
      </c>
    </row>
    <row r="122" spans="1:47" x14ac:dyDescent="0.25">
      <c r="A122" s="374">
        <v>4.12</v>
      </c>
      <c r="B122" s="375" t="s">
        <v>257</v>
      </c>
      <c r="C122" s="375" t="s">
        <v>356</v>
      </c>
      <c r="D122" s="375" t="s">
        <v>381</v>
      </c>
      <c r="E122" s="375"/>
      <c r="F122" s="376" t="s">
        <v>336</v>
      </c>
      <c r="G122" s="377"/>
      <c r="H122" s="377"/>
      <c r="I122" s="377"/>
      <c r="J122" s="377"/>
      <c r="K122" s="377"/>
      <c r="L122" s="377"/>
      <c r="M122" s="377"/>
      <c r="N122" s="377"/>
      <c r="O122" s="377">
        <v>21988723.439960133</v>
      </c>
      <c r="P122" s="377">
        <v>22103408.960135721</v>
      </c>
      <c r="Q122" s="377">
        <v>22198471.669619132</v>
      </c>
      <c r="R122" s="377">
        <v>22288314.558635548</v>
      </c>
      <c r="S122" s="377">
        <v>22363071.031741194</v>
      </c>
      <c r="T122" s="377">
        <v>22433545.916610625</v>
      </c>
      <c r="U122" s="377">
        <v>22481654.898641359</v>
      </c>
      <c r="V122" s="377"/>
      <c r="W122" s="377"/>
      <c r="X122" s="377"/>
      <c r="Y122" s="377"/>
      <c r="Z122" s="377"/>
      <c r="AA122" s="377"/>
      <c r="AB122" s="377"/>
      <c r="AC122" s="377"/>
      <c r="AD122" s="377"/>
      <c r="AE122" s="377"/>
      <c r="AF122" s="377"/>
      <c r="AG122" s="377"/>
      <c r="AH122" s="377"/>
      <c r="AI122" s="377"/>
      <c r="AJ122" s="377"/>
      <c r="AK122" s="377"/>
      <c r="AL122" s="377"/>
      <c r="AM122" s="377"/>
      <c r="AN122" s="377"/>
      <c r="AO122" s="377"/>
      <c r="AP122" s="377"/>
      <c r="AQ122" s="377"/>
      <c r="AR122" s="377"/>
      <c r="AS122" s="377"/>
      <c r="AT122" s="377"/>
      <c r="AU122" s="377"/>
    </row>
    <row r="123" spans="1:47" x14ac:dyDescent="0.25">
      <c r="A123" s="374">
        <v>4.3</v>
      </c>
      <c r="B123" s="376" t="s">
        <v>477</v>
      </c>
      <c r="C123" s="376" t="s">
        <v>478</v>
      </c>
      <c r="D123" s="376" t="s">
        <v>103</v>
      </c>
      <c r="E123" s="376" t="s">
        <v>465</v>
      </c>
      <c r="F123" s="376" t="s">
        <v>339</v>
      </c>
      <c r="G123" s="378"/>
      <c r="H123" s="378"/>
      <c r="I123" s="378"/>
      <c r="J123" s="378"/>
      <c r="K123" s="378"/>
      <c r="L123" s="378"/>
      <c r="M123" s="378"/>
      <c r="N123" s="378"/>
      <c r="O123" s="378">
        <v>5191</v>
      </c>
      <c r="P123" s="378">
        <v>5231.2837460999999</v>
      </c>
      <c r="Q123" s="378">
        <v>5136.9735616999997</v>
      </c>
      <c r="R123" s="378">
        <v>5019.7766455999999</v>
      </c>
      <c r="S123" s="378">
        <v>4940.8465217000003</v>
      </c>
      <c r="T123" s="378">
        <v>4857.1860269999997</v>
      </c>
      <c r="U123" s="378">
        <v>4746.6626601999997</v>
      </c>
      <c r="V123" s="378">
        <v>4567.1101595999999</v>
      </c>
      <c r="W123" s="378">
        <v>4408.8697044999999</v>
      </c>
      <c r="X123" s="378">
        <v>4260.0972327999998</v>
      </c>
      <c r="Y123" s="378">
        <v>4116.5276561999999</v>
      </c>
      <c r="Z123" s="378">
        <v>3973.0304913</v>
      </c>
      <c r="AA123" s="378">
        <v>3874.2270078000001</v>
      </c>
      <c r="AB123" s="378">
        <v>3774.9475714999999</v>
      </c>
      <c r="AC123" s="378">
        <v>3695.9219094999999</v>
      </c>
      <c r="AD123" s="378">
        <v>3588.6401642000001</v>
      </c>
      <c r="AE123" s="378">
        <v>3499.1397907999999</v>
      </c>
      <c r="AF123" s="378">
        <v>3411.6277580000001</v>
      </c>
      <c r="AG123" s="378">
        <v>3341.8877143999998</v>
      </c>
      <c r="AH123" s="378">
        <v>3235.670611</v>
      </c>
      <c r="AI123" s="378">
        <v>3098.4705079999999</v>
      </c>
      <c r="AJ123" s="378">
        <v>2981.6357699999999</v>
      </c>
      <c r="AK123" s="378">
        <v>2890.4707042</v>
      </c>
      <c r="AL123" s="378">
        <v>2797.8200173</v>
      </c>
      <c r="AM123" s="378">
        <v>2680.9106744000001</v>
      </c>
      <c r="AN123" s="378">
        <v>2602.1921301000002</v>
      </c>
      <c r="AO123" s="378">
        <v>2510.7172704999998</v>
      </c>
      <c r="AP123" s="378">
        <v>2431.1398457</v>
      </c>
      <c r="AQ123" s="378">
        <v>2349.6640659</v>
      </c>
      <c r="AR123" s="378">
        <v>2262.1676228000001</v>
      </c>
      <c r="AS123" s="378">
        <v>2185.7539019999999</v>
      </c>
      <c r="AT123" s="378">
        <v>2097.5786029000001</v>
      </c>
      <c r="AU123" s="378">
        <v>2067.9066613719001</v>
      </c>
    </row>
    <row r="124" spans="1:47" x14ac:dyDescent="0.25">
      <c r="A124" s="374">
        <v>4.3</v>
      </c>
      <c r="B124" s="376" t="s">
        <v>477</v>
      </c>
      <c r="C124" s="376" t="s">
        <v>478</v>
      </c>
      <c r="D124" s="376" t="s">
        <v>115</v>
      </c>
      <c r="E124" s="376" t="s">
        <v>465</v>
      </c>
      <c r="F124" s="376" t="s">
        <v>339</v>
      </c>
      <c r="G124" s="378"/>
      <c r="H124" s="378"/>
      <c r="I124" s="378"/>
      <c r="J124" s="378"/>
      <c r="K124" s="378"/>
      <c r="L124" s="378"/>
      <c r="M124" s="378"/>
      <c r="N124" s="378"/>
      <c r="O124" s="378">
        <v>5191</v>
      </c>
      <c r="P124" s="378">
        <v>5238.3814844999997</v>
      </c>
      <c r="Q124" s="378">
        <v>5126.1622564999998</v>
      </c>
      <c r="R124" s="378">
        <v>5049.1745805</v>
      </c>
      <c r="S124" s="378">
        <v>5036.3902851000003</v>
      </c>
      <c r="T124" s="378">
        <v>4941.1126818000002</v>
      </c>
      <c r="U124" s="378">
        <v>4893.6125943999996</v>
      </c>
      <c r="V124" s="378">
        <v>4774.4084498000002</v>
      </c>
      <c r="W124" s="378">
        <v>4647.2085810999997</v>
      </c>
      <c r="X124" s="378">
        <v>4575.4164600000004</v>
      </c>
      <c r="Y124" s="378">
        <v>4501.0137493000002</v>
      </c>
      <c r="Z124" s="378">
        <v>4443.4360144000002</v>
      </c>
      <c r="AA124" s="378">
        <v>4394.0127731000002</v>
      </c>
      <c r="AB124" s="378">
        <v>4333.7674895</v>
      </c>
      <c r="AC124" s="378">
        <v>4250.3400184000002</v>
      </c>
      <c r="AD124" s="378">
        <v>4204.9574246000002</v>
      </c>
      <c r="AE124" s="378">
        <v>4103.7845469000004</v>
      </c>
      <c r="AF124" s="378">
        <v>4010.2140909</v>
      </c>
      <c r="AG124" s="378">
        <v>3979.8784728000001</v>
      </c>
      <c r="AH124" s="378">
        <v>3904.1371060000001</v>
      </c>
      <c r="AI124" s="378">
        <v>3826.9155160999999</v>
      </c>
      <c r="AJ124" s="378">
        <v>3724.8094132000001</v>
      </c>
      <c r="AK124" s="378">
        <v>3647.4919215999998</v>
      </c>
      <c r="AL124" s="378">
        <v>3597.1233674</v>
      </c>
      <c r="AM124" s="378">
        <v>3588.1029186000001</v>
      </c>
      <c r="AN124" s="378">
        <v>3549.5983968999999</v>
      </c>
      <c r="AO124" s="378">
        <v>3527.3755080000001</v>
      </c>
      <c r="AP124" s="378">
        <v>3510.4317768999999</v>
      </c>
      <c r="AQ124" s="378">
        <v>3471.9822955</v>
      </c>
      <c r="AR124" s="378">
        <v>3418.9990947000001</v>
      </c>
      <c r="AS124" s="378">
        <v>3382.4643497000002</v>
      </c>
      <c r="AT124" s="378">
        <v>3322.5144608999999</v>
      </c>
      <c r="AU124" s="378">
        <v>3301.2427311099</v>
      </c>
    </row>
    <row r="125" spans="1:47" x14ac:dyDescent="0.25">
      <c r="A125" s="374">
        <v>4.3</v>
      </c>
      <c r="B125" s="376" t="s">
        <v>477</v>
      </c>
      <c r="C125" s="376" t="s">
        <v>478</v>
      </c>
      <c r="D125" s="376" t="s">
        <v>114</v>
      </c>
      <c r="E125" s="376" t="s">
        <v>465</v>
      </c>
      <c r="F125" s="376" t="s">
        <v>339</v>
      </c>
      <c r="G125" s="378"/>
      <c r="H125" s="378"/>
      <c r="I125" s="378"/>
      <c r="J125" s="378"/>
      <c r="K125" s="378"/>
      <c r="L125" s="378"/>
      <c r="M125" s="378"/>
      <c r="N125" s="378"/>
      <c r="O125" s="378">
        <v>5191</v>
      </c>
      <c r="P125" s="378">
        <v>5655.3700405999998</v>
      </c>
      <c r="Q125" s="378">
        <v>5770.5106641000002</v>
      </c>
      <c r="R125" s="378">
        <v>5740.6255678999996</v>
      </c>
      <c r="S125" s="378">
        <v>5791.0338822000003</v>
      </c>
      <c r="T125" s="378">
        <v>5765.2927940999998</v>
      </c>
      <c r="U125" s="378">
        <v>5783.1291210999998</v>
      </c>
      <c r="V125" s="378">
        <v>5847.5869464999996</v>
      </c>
      <c r="W125" s="378">
        <v>5867.1099167000002</v>
      </c>
      <c r="X125" s="378">
        <v>5915.4521051523361</v>
      </c>
      <c r="Y125" s="378">
        <v>5803.459948102126</v>
      </c>
      <c r="Z125" s="378">
        <v>5644.1691724544617</v>
      </c>
      <c r="AA125" s="378">
        <v>5592.5040199633013</v>
      </c>
      <c r="AB125" s="378">
        <v>5662.1993518547552</v>
      </c>
      <c r="AC125" s="378">
        <v>5713.0949843810295</v>
      </c>
      <c r="AD125" s="378">
        <v>5674.4702111049546</v>
      </c>
      <c r="AE125" s="378">
        <v>5589.7165569693479</v>
      </c>
      <c r="AF125" s="378">
        <v>5480.0492782539695</v>
      </c>
      <c r="AG125" s="378">
        <v>5484.376665591014</v>
      </c>
      <c r="AH125" s="378">
        <v>5458.2680111845893</v>
      </c>
      <c r="AI125" s="378">
        <v>5424.464847871137</v>
      </c>
      <c r="AJ125" s="378">
        <v>5387.5716168584977</v>
      </c>
      <c r="AK125" s="378">
        <v>5399.6955752137837</v>
      </c>
      <c r="AL125" s="378">
        <v>5403.2444382831427</v>
      </c>
      <c r="AM125" s="378">
        <v>5447.747611349756</v>
      </c>
      <c r="AN125" s="378">
        <v>5437.8999511575503</v>
      </c>
      <c r="AO125" s="378">
        <v>5482.6929435736029</v>
      </c>
      <c r="AP125" s="378">
        <v>5481.5249079643154</v>
      </c>
      <c r="AQ125" s="378">
        <v>5524.6345468133695</v>
      </c>
      <c r="AR125" s="378">
        <v>5560.9967723880854</v>
      </c>
      <c r="AS125" s="378">
        <v>5606.1889646636255</v>
      </c>
      <c r="AT125" s="378">
        <v>5628.6453680107961</v>
      </c>
      <c r="AU125" s="378">
        <v>5603.7589709448966</v>
      </c>
    </row>
    <row r="126" spans="1:47" x14ac:dyDescent="0.25">
      <c r="A126" s="374">
        <v>4.3</v>
      </c>
      <c r="B126" s="376" t="s">
        <v>477</v>
      </c>
      <c r="C126" s="376" t="s">
        <v>478</v>
      </c>
      <c r="D126" s="376" t="s">
        <v>101</v>
      </c>
      <c r="E126" s="376" t="s">
        <v>465</v>
      </c>
      <c r="F126" s="376" t="s">
        <v>339</v>
      </c>
      <c r="G126" s="378"/>
      <c r="H126" s="378"/>
      <c r="I126" s="378"/>
      <c r="J126" s="378"/>
      <c r="K126" s="378"/>
      <c r="L126" s="378"/>
      <c r="M126" s="378"/>
      <c r="N126" s="378"/>
      <c r="O126" s="378">
        <v>5191</v>
      </c>
      <c r="P126" s="378">
        <v>5650.9199927999998</v>
      </c>
      <c r="Q126" s="378">
        <v>5651.9377500999999</v>
      </c>
      <c r="R126" s="378">
        <v>5619.1378628000002</v>
      </c>
      <c r="S126" s="378">
        <v>5547.1568500000003</v>
      </c>
      <c r="T126" s="378">
        <v>5567.6801724999996</v>
      </c>
      <c r="U126" s="378">
        <v>5662.5650826000001</v>
      </c>
      <c r="V126" s="378">
        <v>5655.4587363000001</v>
      </c>
      <c r="W126" s="378">
        <v>5713.2668176999996</v>
      </c>
      <c r="X126" s="378">
        <v>5765.7820817000002</v>
      </c>
      <c r="Y126" s="378">
        <v>5684.4125740999998</v>
      </c>
      <c r="Z126" s="378">
        <v>5713.5053875000003</v>
      </c>
      <c r="AA126" s="378">
        <v>5694.8647090000004</v>
      </c>
      <c r="AB126" s="378">
        <v>5603.9435973999998</v>
      </c>
      <c r="AC126" s="378">
        <v>5503.3064870999997</v>
      </c>
      <c r="AD126" s="378">
        <v>5461.4962186000002</v>
      </c>
      <c r="AE126" s="378">
        <v>5366.1130335999997</v>
      </c>
      <c r="AF126" s="378">
        <v>5273.8995641000001</v>
      </c>
      <c r="AG126" s="378">
        <v>5277.4471499000001</v>
      </c>
      <c r="AH126" s="378">
        <v>5280.4769875000002</v>
      </c>
      <c r="AI126" s="378">
        <v>5228.4891470000002</v>
      </c>
      <c r="AJ126" s="378">
        <v>5166.5400388999997</v>
      </c>
      <c r="AK126" s="378">
        <v>5119.2171001999995</v>
      </c>
      <c r="AL126" s="378">
        <v>5156.5542287999997</v>
      </c>
      <c r="AM126" s="378">
        <v>5174.3410334</v>
      </c>
      <c r="AN126" s="378">
        <v>5171.4499306999996</v>
      </c>
      <c r="AO126" s="378">
        <v>5180.4828137000004</v>
      </c>
      <c r="AP126" s="378">
        <v>5142.5316881999997</v>
      </c>
      <c r="AQ126" s="378">
        <v>5125.5243682</v>
      </c>
      <c r="AR126" s="378">
        <v>5114.2303951000004</v>
      </c>
      <c r="AS126" s="378">
        <v>5108.5016579000003</v>
      </c>
      <c r="AT126" s="378">
        <v>5087.2594554999996</v>
      </c>
      <c r="AU126" s="378">
        <v>5073.3140251418999</v>
      </c>
    </row>
    <row r="127" spans="1:47" x14ac:dyDescent="0.25">
      <c r="A127" s="374">
        <v>4.3</v>
      </c>
      <c r="B127" s="376" t="s">
        <v>477</v>
      </c>
      <c r="C127" s="376" t="s">
        <v>478</v>
      </c>
      <c r="D127" s="376" t="s">
        <v>381</v>
      </c>
      <c r="E127" s="376" t="s">
        <v>465</v>
      </c>
      <c r="F127" s="376" t="s">
        <v>339</v>
      </c>
      <c r="G127" s="378"/>
      <c r="H127" s="378"/>
      <c r="I127" s="378"/>
      <c r="J127" s="378"/>
      <c r="K127" s="378"/>
      <c r="L127" s="378"/>
      <c r="M127" s="378"/>
      <c r="N127" s="378"/>
      <c r="O127" s="378">
        <v>5191</v>
      </c>
      <c r="P127" s="378">
        <v>5484.4373242000001</v>
      </c>
      <c r="Q127" s="378">
        <v>5485.7374935999997</v>
      </c>
      <c r="R127" s="378">
        <v>5433.9559485</v>
      </c>
      <c r="S127" s="378">
        <v>5397.3262084999997</v>
      </c>
      <c r="T127" s="378">
        <v>5345.4786600999996</v>
      </c>
      <c r="U127" s="378"/>
      <c r="V127" s="378"/>
      <c r="W127" s="378"/>
      <c r="X127" s="378"/>
      <c r="Y127" s="378"/>
      <c r="Z127" s="378"/>
      <c r="AA127" s="378"/>
      <c r="AB127" s="378"/>
      <c r="AC127" s="378"/>
      <c r="AD127" s="378"/>
      <c r="AE127" s="378"/>
      <c r="AF127" s="378"/>
      <c r="AG127" s="378"/>
      <c r="AH127" s="378"/>
      <c r="AI127" s="378"/>
      <c r="AJ127" s="378"/>
      <c r="AK127" s="378"/>
      <c r="AL127" s="378"/>
      <c r="AM127" s="378"/>
      <c r="AN127" s="378"/>
      <c r="AO127" s="378"/>
      <c r="AP127" s="378"/>
      <c r="AQ127" s="378"/>
      <c r="AR127" s="378"/>
      <c r="AS127" s="378"/>
      <c r="AT127" s="378"/>
      <c r="AU127" s="378"/>
    </row>
    <row r="128" spans="1:47" x14ac:dyDescent="0.25">
      <c r="A128" s="374">
        <v>4.12</v>
      </c>
      <c r="B128" s="375" t="s">
        <v>256</v>
      </c>
      <c r="C128" s="375" t="s">
        <v>356</v>
      </c>
      <c r="D128" s="375" t="s">
        <v>115</v>
      </c>
      <c r="E128" s="375"/>
      <c r="F128" s="376" t="s">
        <v>336</v>
      </c>
      <c r="G128" s="377"/>
      <c r="H128" s="377"/>
      <c r="I128" s="377"/>
      <c r="J128" s="377"/>
      <c r="K128" s="377"/>
      <c r="L128" s="377"/>
      <c r="M128" s="377"/>
      <c r="N128" s="377"/>
      <c r="O128" s="377">
        <v>2877745.6097748606</v>
      </c>
      <c r="P128" s="377">
        <v>2906999.3467045459</v>
      </c>
      <c r="Q128" s="377">
        <v>2932141.7688870369</v>
      </c>
      <c r="R128" s="377">
        <v>2955864.4940838828</v>
      </c>
      <c r="S128" s="377">
        <v>2975358.7788645606</v>
      </c>
      <c r="T128" s="377">
        <v>2993730.5819890234</v>
      </c>
      <c r="U128" s="377">
        <v>3009336.2929770867</v>
      </c>
      <c r="V128" s="377">
        <v>3018860.9557447722</v>
      </c>
      <c r="W128" s="377">
        <v>2995864.4732093131</v>
      </c>
      <c r="X128" s="377">
        <v>2947104.1806939859</v>
      </c>
      <c r="Y128" s="377">
        <v>2907494.4935297486</v>
      </c>
      <c r="Z128" s="377">
        <v>2873825.6913743974</v>
      </c>
      <c r="AA128" s="377">
        <v>2834684.0264999168</v>
      </c>
      <c r="AB128" s="377">
        <v>2795800.1807687324</v>
      </c>
      <c r="AC128" s="377">
        <v>2728837.1537690056</v>
      </c>
      <c r="AD128" s="377">
        <v>2665153.0484308638</v>
      </c>
      <c r="AE128" s="377">
        <v>2585086.5213802392</v>
      </c>
      <c r="AF128" s="377">
        <v>2495411.073110681</v>
      </c>
      <c r="AG128" s="377">
        <v>2390515.1278826874</v>
      </c>
      <c r="AH128" s="377">
        <v>2272233.3168429239</v>
      </c>
      <c r="AI128" s="377">
        <v>2190923.5854416154</v>
      </c>
      <c r="AJ128" s="377">
        <v>2103743.6558073773</v>
      </c>
      <c r="AK128" s="377">
        <v>1971470.7966995386</v>
      </c>
      <c r="AL128" s="377">
        <v>1902310.8536923924</v>
      </c>
      <c r="AM128" s="377">
        <v>1760845.3188240435</v>
      </c>
      <c r="AN128" s="377">
        <v>1654648.3434011643</v>
      </c>
      <c r="AO128" s="377">
        <v>1540660.3556718377</v>
      </c>
      <c r="AP128" s="377">
        <v>1451223.2047590509</v>
      </c>
      <c r="AQ128" s="377">
        <v>1401081.9806921864</v>
      </c>
      <c r="AR128" s="377">
        <v>1317588.5956955163</v>
      </c>
      <c r="AS128" s="377">
        <v>1242063.0153389999</v>
      </c>
      <c r="AT128" s="377">
        <v>1196553.8365021113</v>
      </c>
      <c r="AU128" s="377">
        <v>1163030.3905427256</v>
      </c>
    </row>
    <row r="129" spans="1:47" x14ac:dyDescent="0.25">
      <c r="A129" s="374">
        <v>4.12</v>
      </c>
      <c r="B129" s="375" t="s">
        <v>256</v>
      </c>
      <c r="C129" s="375" t="s">
        <v>356</v>
      </c>
      <c r="D129" s="375" t="s">
        <v>103</v>
      </c>
      <c r="E129" s="375"/>
      <c r="F129" s="376" t="s">
        <v>336</v>
      </c>
      <c r="G129" s="377"/>
      <c r="H129" s="377"/>
      <c r="I129" s="377"/>
      <c r="J129" s="377"/>
      <c r="K129" s="377"/>
      <c r="L129" s="377"/>
      <c r="M129" s="377"/>
      <c r="N129" s="377"/>
      <c r="O129" s="377">
        <v>2877745.6097748606</v>
      </c>
      <c r="P129" s="377">
        <v>2895025.2500821035</v>
      </c>
      <c r="Q129" s="377">
        <v>2918980.2358250241</v>
      </c>
      <c r="R129" s="377">
        <v>2940643.9278996317</v>
      </c>
      <c r="S129" s="377">
        <v>2958049.9283552351</v>
      </c>
      <c r="T129" s="377">
        <v>2974290.3978953091</v>
      </c>
      <c r="U129" s="377">
        <v>2975265.7696429729</v>
      </c>
      <c r="V129" s="377">
        <v>2977690.0562139028</v>
      </c>
      <c r="W129" s="377">
        <v>2979570.5448088883</v>
      </c>
      <c r="X129" s="377">
        <v>2966133.4619458118</v>
      </c>
      <c r="Y129" s="377">
        <v>2955352.8660774436</v>
      </c>
      <c r="Z129" s="377">
        <v>2944701.4686055118</v>
      </c>
      <c r="AA129" s="377">
        <v>2911723.8452059911</v>
      </c>
      <c r="AB129" s="377">
        <v>2793621.1731876009</v>
      </c>
      <c r="AC129" s="377">
        <v>2690114.6613306417</v>
      </c>
      <c r="AD129" s="377">
        <v>2584166.9222628586</v>
      </c>
      <c r="AE129" s="377">
        <v>2490399.0747994022</v>
      </c>
      <c r="AF129" s="377">
        <v>2402382.2403554022</v>
      </c>
      <c r="AG129" s="377">
        <v>2319748.7469881382</v>
      </c>
      <c r="AH129" s="377">
        <v>2252585.1490773368</v>
      </c>
      <c r="AI129" s="377">
        <v>2179316.5105218343</v>
      </c>
      <c r="AJ129" s="377">
        <v>2113383.3803872019</v>
      </c>
      <c r="AK129" s="377">
        <v>1989770.6653283143</v>
      </c>
      <c r="AL129" s="377">
        <v>1878891.5486954062</v>
      </c>
      <c r="AM129" s="377">
        <v>1776608.8028739791</v>
      </c>
      <c r="AN129" s="377">
        <v>1679655.1403259055</v>
      </c>
      <c r="AO129" s="377">
        <v>1582819.1442184302</v>
      </c>
      <c r="AP129" s="377">
        <v>1500449.5862041409</v>
      </c>
      <c r="AQ129" s="377">
        <v>1424223.0004234381</v>
      </c>
      <c r="AR129" s="377">
        <v>1352642.8148478433</v>
      </c>
      <c r="AS129" s="377">
        <v>1285557.9494762197</v>
      </c>
      <c r="AT129" s="377">
        <v>1222490.3532270938</v>
      </c>
      <c r="AU129" s="377">
        <v>1163304.9703640456</v>
      </c>
    </row>
    <row r="130" spans="1:47" x14ac:dyDescent="0.25">
      <c r="A130" s="374">
        <v>4.12</v>
      </c>
      <c r="B130" s="375" t="s">
        <v>256</v>
      </c>
      <c r="C130" s="375" t="s">
        <v>356</v>
      </c>
      <c r="D130" s="375" t="s">
        <v>101</v>
      </c>
      <c r="E130" s="375"/>
      <c r="F130" s="376" t="s">
        <v>336</v>
      </c>
      <c r="G130" s="377"/>
      <c r="H130" s="377"/>
      <c r="I130" s="377"/>
      <c r="J130" s="377"/>
      <c r="K130" s="377"/>
      <c r="L130" s="377"/>
      <c r="M130" s="377"/>
      <c r="N130" s="377"/>
      <c r="O130" s="377">
        <v>2877745.6097748606</v>
      </c>
      <c r="P130" s="377">
        <v>2912469.3778935061</v>
      </c>
      <c r="Q130" s="377">
        <v>2940514.8450582535</v>
      </c>
      <c r="R130" s="377">
        <v>2970243.4733489347</v>
      </c>
      <c r="S130" s="377">
        <v>2996326.0303423321</v>
      </c>
      <c r="T130" s="377">
        <v>3020693.8259534175</v>
      </c>
      <c r="U130" s="377">
        <v>3043510.7309737992</v>
      </c>
      <c r="V130" s="377">
        <v>3065806.8441768251</v>
      </c>
      <c r="W130" s="377">
        <v>3086581.5300347414</v>
      </c>
      <c r="X130" s="377">
        <v>3103932.1248339075</v>
      </c>
      <c r="Y130" s="377">
        <v>3120924.5571792233</v>
      </c>
      <c r="Z130" s="377">
        <v>3136821.9557347791</v>
      </c>
      <c r="AA130" s="377">
        <v>3144913.0609301017</v>
      </c>
      <c r="AB130" s="377">
        <v>3119572.0417768047</v>
      </c>
      <c r="AC130" s="377">
        <v>3098371.7829950447</v>
      </c>
      <c r="AD130" s="377">
        <v>3077318.630414871</v>
      </c>
      <c r="AE130" s="377">
        <v>3057821.6316602309</v>
      </c>
      <c r="AF130" s="377">
        <v>3039598.7001765156</v>
      </c>
      <c r="AG130" s="377">
        <v>3022614.0722403848</v>
      </c>
      <c r="AH130" s="377">
        <v>3026912.7781718513</v>
      </c>
      <c r="AI130" s="377">
        <v>3011532.2300146562</v>
      </c>
      <c r="AJ130" s="377">
        <v>2997168.1247673109</v>
      </c>
      <c r="AK130" s="377">
        <v>2984991.5572975897</v>
      </c>
      <c r="AL130" s="377">
        <v>2973215.8680065088</v>
      </c>
      <c r="AM130" s="377">
        <v>2959375.1682446115</v>
      </c>
      <c r="AN130" s="377">
        <v>2950027.0893401555</v>
      </c>
      <c r="AO130" s="377">
        <v>2939841.9875107119</v>
      </c>
      <c r="AP130" s="377">
        <v>2930548.6342926947</v>
      </c>
      <c r="AQ130" s="377">
        <v>2922752.6349533079</v>
      </c>
      <c r="AR130" s="377">
        <v>2914280.482362642</v>
      </c>
      <c r="AS130" s="377">
        <v>2906078.0835908428</v>
      </c>
      <c r="AT130" s="377">
        <v>2898063.2719360259</v>
      </c>
      <c r="AU130" s="377">
        <v>2891210.7858942677</v>
      </c>
    </row>
    <row r="131" spans="1:47" x14ac:dyDescent="0.25">
      <c r="A131" s="374">
        <v>4.12</v>
      </c>
      <c r="B131" s="375" t="s">
        <v>256</v>
      </c>
      <c r="C131" s="375" t="s">
        <v>356</v>
      </c>
      <c r="D131" s="375" t="s">
        <v>114</v>
      </c>
      <c r="E131" s="375"/>
      <c r="F131" s="376" t="s">
        <v>336</v>
      </c>
      <c r="G131" s="377"/>
      <c r="H131" s="377"/>
      <c r="I131" s="377"/>
      <c r="J131" s="377"/>
      <c r="K131" s="377"/>
      <c r="L131" s="377"/>
      <c r="M131" s="377"/>
      <c r="N131" s="377"/>
      <c r="O131" s="377">
        <v>2877745.6097748606</v>
      </c>
      <c r="P131" s="377">
        <v>2917204.6348862168</v>
      </c>
      <c r="Q131" s="377">
        <v>2952987.1169344778</v>
      </c>
      <c r="R131" s="377">
        <v>2986923.7747146073</v>
      </c>
      <c r="S131" s="377">
        <v>3017402.6523718368</v>
      </c>
      <c r="T131" s="377">
        <v>3046207.9163773367</v>
      </c>
      <c r="U131" s="377">
        <v>3072250.9918004819</v>
      </c>
      <c r="V131" s="377">
        <v>3097777.9467368708</v>
      </c>
      <c r="W131" s="377">
        <v>3121838.7487883912</v>
      </c>
      <c r="X131" s="377">
        <v>3142884.8769534798</v>
      </c>
      <c r="Y131" s="377">
        <v>3163490.8582980251</v>
      </c>
      <c r="Z131" s="377">
        <v>3183133.3251782041</v>
      </c>
      <c r="AA131" s="377">
        <v>3201977.1642450076</v>
      </c>
      <c r="AB131" s="377">
        <v>3203805.5505172657</v>
      </c>
      <c r="AC131" s="377">
        <v>3206692.163856464</v>
      </c>
      <c r="AD131" s="377">
        <v>3208975.0655836975</v>
      </c>
      <c r="AE131" s="377">
        <v>3211335.6456583641</v>
      </c>
      <c r="AF131" s="377">
        <v>3213776.6099492298</v>
      </c>
      <c r="AG131" s="377">
        <v>3216353.5878276629</v>
      </c>
      <c r="AH131" s="377">
        <v>3243964.4094446348</v>
      </c>
      <c r="AI131" s="377">
        <v>3247251.5777716534</v>
      </c>
      <c r="AJ131" s="377">
        <v>3250381.4588070996</v>
      </c>
      <c r="AK131" s="377">
        <v>3254171.0798703274</v>
      </c>
      <c r="AL131" s="377">
        <v>3256725.4355833498</v>
      </c>
      <c r="AM131" s="377">
        <v>3257131.4504308361</v>
      </c>
      <c r="AN131" s="377">
        <v>3261486.6700560041</v>
      </c>
      <c r="AO131" s="377">
        <v>3263953.6143779182</v>
      </c>
      <c r="AP131" s="377">
        <v>3266535.3313661939</v>
      </c>
      <c r="AQ131" s="377">
        <v>3272861.8915568856</v>
      </c>
      <c r="AR131" s="377">
        <v>3274357.1148214103</v>
      </c>
      <c r="AS131" s="377">
        <v>3276223.9610859943</v>
      </c>
      <c r="AT131" s="377">
        <v>3277526.711244591</v>
      </c>
      <c r="AU131" s="377">
        <v>3280204.6558518554</v>
      </c>
    </row>
    <row r="132" spans="1:47" x14ac:dyDescent="0.25">
      <c r="A132" s="374">
        <v>4.12</v>
      </c>
      <c r="B132" s="375" t="s">
        <v>256</v>
      </c>
      <c r="C132" s="375" t="s">
        <v>356</v>
      </c>
      <c r="D132" s="375" t="s">
        <v>381</v>
      </c>
      <c r="E132" s="375"/>
      <c r="F132" s="376" t="s">
        <v>336</v>
      </c>
      <c r="G132" s="377"/>
      <c r="H132" s="377"/>
      <c r="I132" s="377"/>
      <c r="J132" s="377"/>
      <c r="K132" s="377"/>
      <c r="L132" s="377"/>
      <c r="M132" s="377"/>
      <c r="N132" s="377"/>
      <c r="O132" s="377">
        <v>2877745.6097748606</v>
      </c>
      <c r="P132" s="377">
        <v>2915412.629535499</v>
      </c>
      <c r="Q132" s="377">
        <v>2948648.8982659727</v>
      </c>
      <c r="R132" s="377">
        <v>2980171.0494320113</v>
      </c>
      <c r="S132" s="377">
        <v>3007852.9753207695</v>
      </c>
      <c r="T132" s="377">
        <v>3034161.08208687</v>
      </c>
      <c r="U132" s="377">
        <v>3057085.4623094411</v>
      </c>
      <c r="V132" s="377"/>
      <c r="W132" s="377"/>
      <c r="X132" s="377"/>
      <c r="Y132" s="377"/>
      <c r="Z132" s="377"/>
      <c r="AA132" s="377"/>
      <c r="AB132" s="377"/>
      <c r="AC132" s="377"/>
      <c r="AD132" s="377"/>
      <c r="AE132" s="377"/>
      <c r="AF132" s="377"/>
      <c r="AG132" s="377"/>
      <c r="AH132" s="377"/>
      <c r="AI132" s="377"/>
      <c r="AJ132" s="377"/>
      <c r="AK132" s="377"/>
      <c r="AL132" s="377"/>
      <c r="AM132" s="377"/>
      <c r="AN132" s="377"/>
      <c r="AO132" s="377"/>
      <c r="AP132" s="377"/>
      <c r="AQ132" s="377"/>
      <c r="AR132" s="377"/>
      <c r="AS132" s="377"/>
      <c r="AT132" s="377"/>
      <c r="AU132" s="377"/>
    </row>
    <row r="133" spans="1:47" x14ac:dyDescent="0.25">
      <c r="A133" s="374">
        <v>4.12</v>
      </c>
      <c r="B133" s="375" t="s">
        <v>266</v>
      </c>
      <c r="C133" s="375" t="s">
        <v>356</v>
      </c>
      <c r="D133" s="375" t="s">
        <v>115</v>
      </c>
      <c r="E133" s="375"/>
      <c r="F133" s="376" t="s">
        <v>336</v>
      </c>
      <c r="G133" s="377"/>
      <c r="H133" s="377"/>
      <c r="I133" s="377"/>
      <c r="J133" s="377"/>
      <c r="K133" s="377"/>
      <c r="L133" s="377"/>
      <c r="M133" s="377"/>
      <c r="N133" s="377"/>
      <c r="O133" s="377">
        <v>446517</v>
      </c>
      <c r="P133" s="377">
        <v>507712.97100179305</v>
      </c>
      <c r="Q133" s="377">
        <v>568908.9420035861</v>
      </c>
      <c r="R133" s="377">
        <v>630104.91300537915</v>
      </c>
      <c r="S133" s="377">
        <v>691300.88400717219</v>
      </c>
      <c r="T133" s="377">
        <v>752496.85500896524</v>
      </c>
      <c r="U133" s="377">
        <v>828991.81876120658</v>
      </c>
      <c r="V133" s="377">
        <v>905486.78251344792</v>
      </c>
      <c r="W133" s="377">
        <v>981981.74626568926</v>
      </c>
      <c r="X133" s="377">
        <v>1058476.7100179305</v>
      </c>
      <c r="Y133" s="377">
        <v>1134971.6737701718</v>
      </c>
      <c r="Z133" s="377">
        <v>1211466.6375224132</v>
      </c>
      <c r="AA133" s="377">
        <v>1287961.6012746545</v>
      </c>
      <c r="AB133" s="377">
        <v>1364456.5650268958</v>
      </c>
      <c r="AC133" s="377">
        <v>1440951.5287791372</v>
      </c>
      <c r="AD133" s="377">
        <v>1540394.981657051</v>
      </c>
      <c r="AE133" s="377">
        <v>1639838.4345349649</v>
      </c>
      <c r="AF133" s="377">
        <v>1739281.8874128787</v>
      </c>
      <c r="AG133" s="377">
        <v>1838725.3402907925</v>
      </c>
      <c r="AH133" s="377">
        <v>1938168.7931687064</v>
      </c>
      <c r="AI133" s="377">
        <v>2037612.2460466202</v>
      </c>
      <c r="AJ133" s="377">
        <v>2137055.698924534</v>
      </c>
      <c r="AK133" s="377">
        <v>2236499.1518024476</v>
      </c>
      <c r="AL133" s="377">
        <v>2335942.6046803612</v>
      </c>
      <c r="AM133" s="377">
        <v>2435386.0575582748</v>
      </c>
      <c r="AN133" s="377">
        <v>2534829.5104361884</v>
      </c>
      <c r="AO133" s="377">
        <v>2654161.6538896849</v>
      </c>
      <c r="AP133" s="377">
        <v>2773493.7973431814</v>
      </c>
      <c r="AQ133" s="377">
        <v>2892825.940796678</v>
      </c>
      <c r="AR133" s="377">
        <v>3012158.0842501745</v>
      </c>
      <c r="AS133" s="377">
        <v>3131490.227703671</v>
      </c>
      <c r="AT133" s="377">
        <v>3250822.3711571675</v>
      </c>
      <c r="AU133" s="377">
        <v>3370154.514610664</v>
      </c>
    </row>
    <row r="134" spans="1:47" x14ac:dyDescent="0.25">
      <c r="A134" s="374">
        <v>4.12</v>
      </c>
      <c r="B134" s="375" t="s">
        <v>266</v>
      </c>
      <c r="C134" s="375" t="s">
        <v>356</v>
      </c>
      <c r="D134" s="375" t="s">
        <v>103</v>
      </c>
      <c r="E134" s="375"/>
      <c r="F134" s="376" t="s">
        <v>336</v>
      </c>
      <c r="G134" s="377"/>
      <c r="H134" s="377"/>
      <c r="I134" s="377"/>
      <c r="J134" s="377"/>
      <c r="K134" s="377"/>
      <c r="L134" s="377"/>
      <c r="M134" s="377"/>
      <c r="N134" s="377"/>
      <c r="O134" s="377">
        <v>446517</v>
      </c>
      <c r="P134" s="377">
        <v>530661.46012746543</v>
      </c>
      <c r="Q134" s="377">
        <v>614805.92025493085</v>
      </c>
      <c r="R134" s="377">
        <v>698950.38038239628</v>
      </c>
      <c r="S134" s="377">
        <v>783094.84050986171</v>
      </c>
      <c r="T134" s="377">
        <v>867239.30063732713</v>
      </c>
      <c r="U134" s="377">
        <v>959033.25714001677</v>
      </c>
      <c r="V134" s="377">
        <v>1050827.2136427064</v>
      </c>
      <c r="W134" s="377">
        <v>1142621.1701453959</v>
      </c>
      <c r="X134" s="377">
        <v>1234415.1266480854</v>
      </c>
      <c r="Y134" s="377">
        <v>1326209.0831507749</v>
      </c>
      <c r="Z134" s="377">
        <v>1418003.0396534645</v>
      </c>
      <c r="AA134" s="377">
        <v>1509796.996156154</v>
      </c>
      <c r="AB134" s="377">
        <v>1601590.9526588435</v>
      </c>
      <c r="AC134" s="377">
        <v>1693384.909161533</v>
      </c>
      <c r="AD134" s="377">
        <v>1858614.0308663743</v>
      </c>
      <c r="AE134" s="377">
        <v>2023843.1525712155</v>
      </c>
      <c r="AF134" s="377">
        <v>2189072.2742760568</v>
      </c>
      <c r="AG134" s="377">
        <v>2354301.3959808983</v>
      </c>
      <c r="AH134" s="377">
        <v>2519530.5176857393</v>
      </c>
      <c r="AI134" s="377">
        <v>2684759.6393905804</v>
      </c>
      <c r="AJ134" s="377">
        <v>2849988.7610954214</v>
      </c>
      <c r="AK134" s="377">
        <v>3015217.8828002624</v>
      </c>
      <c r="AL134" s="377">
        <v>3180447.0045051035</v>
      </c>
      <c r="AM134" s="377">
        <v>3345676.1262099445</v>
      </c>
      <c r="AN134" s="377">
        <v>3510905.2479147855</v>
      </c>
      <c r="AO134" s="377">
        <v>3725703.1061310791</v>
      </c>
      <c r="AP134" s="377">
        <v>3940500.9643473728</v>
      </c>
      <c r="AQ134" s="377">
        <v>4155298.8225636664</v>
      </c>
      <c r="AR134" s="377">
        <v>4370096.68077996</v>
      </c>
      <c r="AS134" s="377">
        <v>4584894.5389962541</v>
      </c>
      <c r="AT134" s="377">
        <v>4799692.3972125482</v>
      </c>
      <c r="AU134" s="377">
        <v>5014490.2554288423</v>
      </c>
    </row>
    <row r="135" spans="1:47" x14ac:dyDescent="0.25">
      <c r="A135" s="374">
        <v>4.12</v>
      </c>
      <c r="B135" s="375" t="s">
        <v>266</v>
      </c>
      <c r="C135" s="375" t="s">
        <v>356</v>
      </c>
      <c r="D135" s="375" t="s">
        <v>101</v>
      </c>
      <c r="E135" s="375"/>
      <c r="F135" s="376" t="s">
        <v>336</v>
      </c>
      <c r="G135" s="377"/>
      <c r="H135" s="377"/>
      <c r="I135" s="377"/>
      <c r="J135" s="377"/>
      <c r="K135" s="377"/>
      <c r="L135" s="377"/>
      <c r="M135" s="377"/>
      <c r="N135" s="377"/>
      <c r="O135" s="377">
        <v>446517</v>
      </c>
      <c r="P135" s="377">
        <v>487314.31400119537</v>
      </c>
      <c r="Q135" s="377">
        <v>528111.62800239073</v>
      </c>
      <c r="R135" s="377">
        <v>568908.9420035861</v>
      </c>
      <c r="S135" s="377">
        <v>609706.25600478146</v>
      </c>
      <c r="T135" s="377">
        <v>650503.57000597683</v>
      </c>
      <c r="U135" s="377">
        <v>701500.21250747109</v>
      </c>
      <c r="V135" s="377">
        <v>752496.85500896536</v>
      </c>
      <c r="W135" s="377">
        <v>803493.49751045962</v>
      </c>
      <c r="X135" s="377">
        <v>854490.14001195389</v>
      </c>
      <c r="Y135" s="377">
        <v>905486.78251344815</v>
      </c>
      <c r="Z135" s="377">
        <v>956483.42501494242</v>
      </c>
      <c r="AA135" s="377">
        <v>1007480.0675164367</v>
      </c>
      <c r="AB135" s="377">
        <v>1058476.7100179309</v>
      </c>
      <c r="AC135" s="377">
        <v>1109473.3525194251</v>
      </c>
      <c r="AD135" s="377">
        <v>1170669.3235212183</v>
      </c>
      <c r="AE135" s="377">
        <v>1231865.2945230114</v>
      </c>
      <c r="AF135" s="377">
        <v>1293061.2655248046</v>
      </c>
      <c r="AG135" s="377">
        <v>1354257.2365265978</v>
      </c>
      <c r="AH135" s="377">
        <v>1415453.2075283909</v>
      </c>
      <c r="AI135" s="377">
        <v>1476649.1785301841</v>
      </c>
      <c r="AJ135" s="377">
        <v>1537845.1495319773</v>
      </c>
      <c r="AK135" s="377">
        <v>1599041.1205337704</v>
      </c>
      <c r="AL135" s="377">
        <v>1660237.0915355636</v>
      </c>
      <c r="AM135" s="377">
        <v>1721433.0625373567</v>
      </c>
      <c r="AN135" s="377">
        <v>1782629.0335391499</v>
      </c>
      <c r="AO135" s="377">
        <v>1856064.1987413017</v>
      </c>
      <c r="AP135" s="377">
        <v>1929499.3639434534</v>
      </c>
      <c r="AQ135" s="377">
        <v>2002934.5291456052</v>
      </c>
      <c r="AR135" s="377">
        <v>2076369.6943477569</v>
      </c>
      <c r="AS135" s="377">
        <v>2149804.8595499084</v>
      </c>
      <c r="AT135" s="377">
        <v>2223240.02475206</v>
      </c>
      <c r="AU135" s="377">
        <v>2296675.1899542115</v>
      </c>
    </row>
    <row r="136" spans="1:47" x14ac:dyDescent="0.25">
      <c r="A136" s="374">
        <v>4.12</v>
      </c>
      <c r="B136" s="375" t="s">
        <v>266</v>
      </c>
      <c r="C136" s="375" t="s">
        <v>356</v>
      </c>
      <c r="D136" s="375" t="s">
        <v>114</v>
      </c>
      <c r="E136" s="375"/>
      <c r="F136" s="376" t="s">
        <v>336</v>
      </c>
      <c r="G136" s="377"/>
      <c r="H136" s="377"/>
      <c r="I136" s="377"/>
      <c r="J136" s="377"/>
      <c r="K136" s="377"/>
      <c r="L136" s="377"/>
      <c r="M136" s="377"/>
      <c r="N136" s="377"/>
      <c r="O136" s="377">
        <v>446517</v>
      </c>
      <c r="P136" s="377">
        <v>451616.66425014945</v>
      </c>
      <c r="Q136" s="377">
        <v>456716.3285002989</v>
      </c>
      <c r="R136" s="377">
        <v>461815.99275044835</v>
      </c>
      <c r="S136" s="377">
        <v>466915.6570005978</v>
      </c>
      <c r="T136" s="377">
        <v>472015.32125074725</v>
      </c>
      <c r="U136" s="377">
        <v>497513.64250149438</v>
      </c>
      <c r="V136" s="377">
        <v>523011.96375224151</v>
      </c>
      <c r="W136" s="377">
        <v>548510.28500298865</v>
      </c>
      <c r="X136" s="377">
        <v>574008.60625373572</v>
      </c>
      <c r="Y136" s="377">
        <v>599506.9275044828</v>
      </c>
      <c r="Z136" s="377">
        <v>625005.24875522987</v>
      </c>
      <c r="AA136" s="377">
        <v>650503.57000597694</v>
      </c>
      <c r="AB136" s="377">
        <v>676001.89125672402</v>
      </c>
      <c r="AC136" s="377">
        <v>701500.21250747109</v>
      </c>
      <c r="AD136" s="377">
        <v>732098.19800836768</v>
      </c>
      <c r="AE136" s="377">
        <v>762696.18350926426</v>
      </c>
      <c r="AF136" s="377">
        <v>793294.16901016084</v>
      </c>
      <c r="AG136" s="377">
        <v>823892.15451105742</v>
      </c>
      <c r="AH136" s="377">
        <v>854490.140011954</v>
      </c>
      <c r="AI136" s="377">
        <v>885088.12551285059</v>
      </c>
      <c r="AJ136" s="377">
        <v>915686.11101374717</v>
      </c>
      <c r="AK136" s="377">
        <v>946284.09651464375</v>
      </c>
      <c r="AL136" s="377">
        <v>976882.08201554033</v>
      </c>
      <c r="AM136" s="377">
        <v>1007480.0675164369</v>
      </c>
      <c r="AN136" s="377">
        <v>1038078.0530173335</v>
      </c>
      <c r="AO136" s="377">
        <v>1083975.0312686784</v>
      </c>
      <c r="AP136" s="377">
        <v>1129872.0095200231</v>
      </c>
      <c r="AQ136" s="377">
        <v>1175768.9877713679</v>
      </c>
      <c r="AR136" s="377">
        <v>1221665.9660227126</v>
      </c>
      <c r="AS136" s="377">
        <v>1267562.9442740574</v>
      </c>
      <c r="AT136" s="377">
        <v>1313459.9225254022</v>
      </c>
      <c r="AU136" s="377">
        <v>1359356.9007767469</v>
      </c>
    </row>
    <row r="137" spans="1:47" x14ac:dyDescent="0.25">
      <c r="A137" s="374">
        <v>4.12</v>
      </c>
      <c r="B137" s="375" t="s">
        <v>266</v>
      </c>
      <c r="C137" s="375" t="s">
        <v>356</v>
      </c>
      <c r="D137" s="375" t="s">
        <v>381</v>
      </c>
      <c r="E137" s="375"/>
      <c r="F137" s="376" t="s">
        <v>336</v>
      </c>
      <c r="G137" s="377"/>
      <c r="H137" s="377"/>
      <c r="I137" s="377"/>
      <c r="J137" s="377"/>
      <c r="K137" s="377"/>
      <c r="L137" s="377"/>
      <c r="M137" s="377"/>
      <c r="N137" s="377"/>
      <c r="O137" s="377">
        <v>446517</v>
      </c>
      <c r="P137" s="377">
        <v>466915.65700059768</v>
      </c>
      <c r="Q137" s="377">
        <v>487314.31400119537</v>
      </c>
      <c r="R137" s="377">
        <v>507712.97100179305</v>
      </c>
      <c r="S137" s="377">
        <v>528111.62800239073</v>
      </c>
      <c r="T137" s="377">
        <v>548510.28500298841</v>
      </c>
      <c r="U137" s="377">
        <v>591857.43112925848</v>
      </c>
      <c r="V137" s="377"/>
      <c r="W137" s="377"/>
      <c r="X137" s="377"/>
      <c r="Y137" s="377"/>
      <c r="Z137" s="377"/>
      <c r="AA137" s="377"/>
      <c r="AB137" s="377"/>
      <c r="AC137" s="377"/>
      <c r="AD137" s="377"/>
      <c r="AE137" s="377"/>
      <c r="AF137" s="377"/>
      <c r="AG137" s="377"/>
      <c r="AH137" s="377"/>
      <c r="AI137" s="377"/>
      <c r="AJ137" s="377"/>
      <c r="AK137" s="377"/>
      <c r="AL137" s="377"/>
      <c r="AM137" s="377"/>
      <c r="AN137" s="377"/>
      <c r="AO137" s="377"/>
      <c r="AP137" s="377"/>
      <c r="AQ137" s="377"/>
      <c r="AR137" s="377"/>
      <c r="AS137" s="377"/>
      <c r="AT137" s="377"/>
      <c r="AU137" s="377"/>
    </row>
    <row r="138" spans="1:47" x14ac:dyDescent="0.25">
      <c r="A138" s="374">
        <v>4.12</v>
      </c>
      <c r="B138" s="375" t="s">
        <v>265</v>
      </c>
      <c r="C138" s="375" t="s">
        <v>356</v>
      </c>
      <c r="D138" s="375" t="s">
        <v>115</v>
      </c>
      <c r="E138" s="375"/>
      <c r="F138" s="376" t="s">
        <v>336</v>
      </c>
      <c r="G138" s="377"/>
      <c r="H138" s="377"/>
      <c r="I138" s="377"/>
      <c r="J138" s="377"/>
      <c r="K138" s="377"/>
      <c r="L138" s="377"/>
      <c r="M138" s="377"/>
      <c r="N138" s="377"/>
      <c r="O138" s="377">
        <v>30225.140892982941</v>
      </c>
      <c r="P138" s="377">
        <v>30472.092923496308</v>
      </c>
      <c r="Q138" s="377">
        <v>30830.788487007609</v>
      </c>
      <c r="R138" s="377">
        <v>31669.164498146525</v>
      </c>
      <c r="S138" s="377">
        <v>33332.196059727146</v>
      </c>
      <c r="T138" s="377">
        <v>35022.489637570201</v>
      </c>
      <c r="U138" s="377">
        <v>35212.213497561293</v>
      </c>
      <c r="V138" s="377">
        <v>34914.89017379524</v>
      </c>
      <c r="W138" s="377">
        <v>35065.696277747767</v>
      </c>
      <c r="X138" s="377">
        <v>36014.933478594001</v>
      </c>
      <c r="Y138" s="377">
        <v>37917.942931138707</v>
      </c>
      <c r="Z138" s="377">
        <v>40261.207292987288</v>
      </c>
      <c r="AA138" s="377">
        <v>42552.75555668139</v>
      </c>
      <c r="AB138" s="377">
        <v>44581.483991549663</v>
      </c>
      <c r="AC138" s="377">
        <v>47000.233211499966</v>
      </c>
      <c r="AD138" s="377">
        <v>49584.929633431355</v>
      </c>
      <c r="AE138" s="377">
        <v>52033.545534471989</v>
      </c>
      <c r="AF138" s="377">
        <v>54550.520821443592</v>
      </c>
      <c r="AG138" s="377">
        <v>57342.957972954362</v>
      </c>
      <c r="AH138" s="377">
        <v>59870.07118131873</v>
      </c>
      <c r="AI138" s="377">
        <v>61583.816863040884</v>
      </c>
      <c r="AJ138" s="377">
        <v>64220.35069430287</v>
      </c>
      <c r="AK138" s="377">
        <v>66903.017996600407</v>
      </c>
      <c r="AL138" s="377">
        <v>67581.416231919371</v>
      </c>
      <c r="AM138" s="377">
        <v>69215.425856317466</v>
      </c>
      <c r="AN138" s="377">
        <v>69396.444021767209</v>
      </c>
      <c r="AO138" s="377">
        <v>69771.259052984416</v>
      </c>
      <c r="AP138" s="377">
        <v>69186.34217244247</v>
      </c>
      <c r="AQ138" s="377">
        <v>67043.7281774765</v>
      </c>
      <c r="AR138" s="377">
        <v>66298.808275500487</v>
      </c>
      <c r="AS138" s="377">
        <v>65446.741181038662</v>
      </c>
      <c r="AT138" s="377">
        <v>64771.467986063486</v>
      </c>
      <c r="AU138" s="377">
        <v>65068.549754090818</v>
      </c>
    </row>
    <row r="139" spans="1:47" x14ac:dyDescent="0.25">
      <c r="A139" s="374">
        <v>4.12</v>
      </c>
      <c r="B139" s="375" t="s">
        <v>265</v>
      </c>
      <c r="C139" s="375" t="s">
        <v>356</v>
      </c>
      <c r="D139" s="375" t="s">
        <v>103</v>
      </c>
      <c r="E139" s="375"/>
      <c r="F139" s="376" t="s">
        <v>336</v>
      </c>
      <c r="G139" s="377"/>
      <c r="H139" s="377"/>
      <c r="I139" s="377"/>
      <c r="J139" s="377"/>
      <c r="K139" s="377"/>
      <c r="L139" s="377"/>
      <c r="M139" s="377"/>
      <c r="N139" s="377"/>
      <c r="O139" s="377">
        <v>30225.140892982941</v>
      </c>
      <c r="P139" s="377">
        <v>30941.64885301705</v>
      </c>
      <c r="Q139" s="377">
        <v>31253.342448730615</v>
      </c>
      <c r="R139" s="377">
        <v>31901.944876688336</v>
      </c>
      <c r="S139" s="377">
        <v>33698.904976457357</v>
      </c>
      <c r="T139" s="377">
        <v>35670.719597749863</v>
      </c>
      <c r="U139" s="377">
        <v>40889.182257318011</v>
      </c>
      <c r="V139" s="377">
        <v>41583.828274851876</v>
      </c>
      <c r="W139" s="377">
        <v>43182.357769956063</v>
      </c>
      <c r="X139" s="377">
        <v>45778.395311689106</v>
      </c>
      <c r="Y139" s="377">
        <v>49005.417926033122</v>
      </c>
      <c r="Z139" s="377">
        <v>51137.686359218053</v>
      </c>
      <c r="AA139" s="377">
        <v>53971.867706048841</v>
      </c>
      <c r="AB139" s="377">
        <v>55516.150197324423</v>
      </c>
      <c r="AC139" s="377">
        <v>57354.642319141021</v>
      </c>
      <c r="AD139" s="377">
        <v>58923.549521635177</v>
      </c>
      <c r="AE139" s="377">
        <v>60515.294376641737</v>
      </c>
      <c r="AF139" s="377">
        <v>62489.630690616381</v>
      </c>
      <c r="AG139" s="377">
        <v>64495.374046246645</v>
      </c>
      <c r="AH139" s="377">
        <v>66904.769967059008</v>
      </c>
      <c r="AI139" s="377">
        <v>69741.833412148742</v>
      </c>
      <c r="AJ139" s="377">
        <v>73215.29547932095</v>
      </c>
      <c r="AK139" s="377">
        <v>76524.047266797192</v>
      </c>
      <c r="AL139" s="377">
        <v>81193.175187223678</v>
      </c>
      <c r="AM139" s="377">
        <v>87162.306461003143</v>
      </c>
      <c r="AN139" s="377">
        <v>92962.165915943129</v>
      </c>
      <c r="AO139" s="377">
        <v>100323.79351182285</v>
      </c>
      <c r="AP139" s="377">
        <v>106205.69543719536</v>
      </c>
      <c r="AQ139" s="377">
        <v>115230.63616756022</v>
      </c>
      <c r="AR139" s="377">
        <v>122914.79720322622</v>
      </c>
      <c r="AS139" s="377">
        <v>131408.84575228009</v>
      </c>
      <c r="AT139" s="377">
        <v>140280.37276502149</v>
      </c>
      <c r="AU139" s="377">
        <v>151293.71583472189</v>
      </c>
    </row>
    <row r="140" spans="1:47" x14ac:dyDescent="0.25">
      <c r="A140" s="374">
        <v>4.12</v>
      </c>
      <c r="B140" s="375" t="s">
        <v>265</v>
      </c>
      <c r="C140" s="375" t="s">
        <v>356</v>
      </c>
      <c r="D140" s="375" t="s">
        <v>101</v>
      </c>
      <c r="E140" s="375"/>
      <c r="F140" s="376" t="s">
        <v>336</v>
      </c>
      <c r="G140" s="377"/>
      <c r="H140" s="377"/>
      <c r="I140" s="377"/>
      <c r="J140" s="377"/>
      <c r="K140" s="377"/>
      <c r="L140" s="377"/>
      <c r="M140" s="377"/>
      <c r="N140" s="377"/>
      <c r="O140" s="377">
        <v>30225.140892982941</v>
      </c>
      <c r="P140" s="377">
        <v>30178.231492185583</v>
      </c>
      <c r="Q140" s="377">
        <v>30068.901138367775</v>
      </c>
      <c r="R140" s="377">
        <v>30052.754152731846</v>
      </c>
      <c r="S140" s="377">
        <v>30309.873733666191</v>
      </c>
      <c r="T140" s="377">
        <v>30927.194095653704</v>
      </c>
      <c r="U140" s="377">
        <v>30707.295976666206</v>
      </c>
      <c r="V140" s="377">
        <v>30571.97769439928</v>
      </c>
      <c r="W140" s="377">
        <v>30614.187096029324</v>
      </c>
      <c r="X140" s="377">
        <v>30868.840896605965</v>
      </c>
      <c r="Y140" s="377">
        <v>31802.322655626598</v>
      </c>
      <c r="Z140" s="377">
        <v>31890.439170334768</v>
      </c>
      <c r="AA140" s="377">
        <v>32307.745347487042</v>
      </c>
      <c r="AB140" s="377">
        <v>32576.934193606714</v>
      </c>
      <c r="AC140" s="377">
        <v>32946.537979344452</v>
      </c>
      <c r="AD140" s="377">
        <v>33444.927393735306</v>
      </c>
      <c r="AE140" s="377">
        <v>34125.65784595794</v>
      </c>
      <c r="AF140" s="377">
        <v>34783.241283320371</v>
      </c>
      <c r="AG140" s="377">
        <v>35442.716495748908</v>
      </c>
      <c r="AH140" s="377">
        <v>36070.924219082619</v>
      </c>
      <c r="AI140" s="377">
        <v>36684.277703221989</v>
      </c>
      <c r="AJ140" s="377">
        <v>37381.975545490648</v>
      </c>
      <c r="AK140" s="377">
        <v>38044.371511701989</v>
      </c>
      <c r="AL140" s="377">
        <v>39328.863651669883</v>
      </c>
      <c r="AM140" s="377">
        <v>40610.101854327128</v>
      </c>
      <c r="AN140" s="377">
        <v>41828.123680942823</v>
      </c>
      <c r="AO140" s="377">
        <v>42980.785284364014</v>
      </c>
      <c r="AP140" s="377">
        <v>44051.837005713896</v>
      </c>
      <c r="AQ140" s="377">
        <v>45793.92360784152</v>
      </c>
      <c r="AR140" s="377">
        <v>47434.814933546855</v>
      </c>
      <c r="AS140" s="377">
        <v>48982.279578804089</v>
      </c>
      <c r="AT140" s="377">
        <v>50422.037651655475</v>
      </c>
      <c r="AU140" s="377">
        <v>51780.756563881805</v>
      </c>
    </row>
    <row r="141" spans="1:47" x14ac:dyDescent="0.25">
      <c r="A141" s="374">
        <v>4.12</v>
      </c>
      <c r="B141" s="375" t="s">
        <v>265</v>
      </c>
      <c r="C141" s="375" t="s">
        <v>356</v>
      </c>
      <c r="D141" s="375" t="s">
        <v>114</v>
      </c>
      <c r="E141" s="375"/>
      <c r="F141" s="376" t="s">
        <v>336</v>
      </c>
      <c r="G141" s="377"/>
      <c r="H141" s="377"/>
      <c r="I141" s="377"/>
      <c r="J141" s="377"/>
      <c r="K141" s="377"/>
      <c r="L141" s="377"/>
      <c r="M141" s="377"/>
      <c r="N141" s="377"/>
      <c r="O141" s="377">
        <v>30225.140892982941</v>
      </c>
      <c r="P141" s="377">
        <v>29568.959368903037</v>
      </c>
      <c r="Q141" s="377">
        <v>29479.63045517221</v>
      </c>
      <c r="R141" s="377">
        <v>29611.576483394419</v>
      </c>
      <c r="S141" s="377">
        <v>30048.691934909082</v>
      </c>
      <c r="T141" s="377">
        <v>30730.213054901182</v>
      </c>
      <c r="U141" s="377">
        <v>30499.323811249033</v>
      </c>
      <c r="V141" s="377">
        <v>30441.021885080248</v>
      </c>
      <c r="W141" s="377">
        <v>30636.684005210653</v>
      </c>
      <c r="X141" s="377">
        <v>30992.188495562481</v>
      </c>
      <c r="Y141" s="377">
        <v>31814.910439357078</v>
      </c>
      <c r="Z141" s="377">
        <v>31800.25969433823</v>
      </c>
      <c r="AA141" s="377">
        <v>32098.635515985901</v>
      </c>
      <c r="AB141" s="377">
        <v>32052.260878108602</v>
      </c>
      <c r="AC141" s="377">
        <v>32493.958491114936</v>
      </c>
      <c r="AD141" s="377">
        <v>32927.332413218232</v>
      </c>
      <c r="AE141" s="377">
        <v>33469.59737885544</v>
      </c>
      <c r="AF141" s="377">
        <v>33391.846082985161</v>
      </c>
      <c r="AG141" s="377">
        <v>33373.083004170439</v>
      </c>
      <c r="AH141" s="377">
        <v>33372.945306502377</v>
      </c>
      <c r="AI141" s="377">
        <v>33402.36462757652</v>
      </c>
      <c r="AJ141" s="377">
        <v>33447.348705605742</v>
      </c>
      <c r="AK141" s="377">
        <v>31762.055474636836</v>
      </c>
      <c r="AL141" s="377">
        <v>30208.552032167245</v>
      </c>
      <c r="AM141" s="377">
        <v>28732.766881790263</v>
      </c>
      <c r="AN141" s="377">
        <v>27330.862501083611</v>
      </c>
      <c r="AO141" s="377">
        <v>25999.093133895283</v>
      </c>
      <c r="AP141" s="377">
        <v>24733.731908519821</v>
      </c>
      <c r="AQ141" s="377">
        <v>26951.7899544024</v>
      </c>
      <c r="AR141" s="377">
        <v>28960.120811151206</v>
      </c>
      <c r="AS141" s="377">
        <v>30869.98670130648</v>
      </c>
      <c r="AT141" s="377">
        <v>32682.228206308791</v>
      </c>
      <c r="AU141" s="377">
        <v>34408.845658756611</v>
      </c>
    </row>
    <row r="142" spans="1:47" x14ac:dyDescent="0.25">
      <c r="A142" s="374">
        <v>4.12</v>
      </c>
      <c r="B142" s="375" t="s">
        <v>265</v>
      </c>
      <c r="C142" s="375" t="s">
        <v>356</v>
      </c>
      <c r="D142" s="375" t="s">
        <v>381</v>
      </c>
      <c r="E142" s="375"/>
      <c r="F142" s="376" t="s">
        <v>336</v>
      </c>
      <c r="G142" s="377"/>
      <c r="H142" s="377"/>
      <c r="I142" s="377"/>
      <c r="J142" s="377"/>
      <c r="K142" s="377"/>
      <c r="L142" s="377"/>
      <c r="M142" s="377"/>
      <c r="N142" s="377"/>
      <c r="O142" s="377">
        <v>30225.140892982941</v>
      </c>
      <c r="P142" s="377">
        <v>30268.801999757387</v>
      </c>
      <c r="Q142" s="377">
        <v>30213.704301709517</v>
      </c>
      <c r="R142" s="377">
        <v>30553.398057280468</v>
      </c>
      <c r="S142" s="377">
        <v>31522.51833713787</v>
      </c>
      <c r="T142" s="377">
        <v>30809.429464320881</v>
      </c>
      <c r="U142" s="377">
        <v>31120.378388067864</v>
      </c>
      <c r="V142" s="377"/>
      <c r="W142" s="377"/>
      <c r="X142" s="377"/>
      <c r="Y142" s="377"/>
      <c r="Z142" s="377"/>
      <c r="AA142" s="377"/>
      <c r="AB142" s="377"/>
      <c r="AC142" s="377"/>
      <c r="AD142" s="377"/>
      <c r="AE142" s="377"/>
      <c r="AF142" s="377"/>
      <c r="AG142" s="377"/>
      <c r="AH142" s="377"/>
      <c r="AI142" s="377"/>
      <c r="AJ142" s="377"/>
      <c r="AK142" s="377"/>
      <c r="AL142" s="377"/>
      <c r="AM142" s="377"/>
      <c r="AN142" s="377"/>
      <c r="AO142" s="377"/>
      <c r="AP142" s="377"/>
      <c r="AQ142" s="377"/>
      <c r="AR142" s="377"/>
      <c r="AS142" s="377"/>
      <c r="AT142" s="377"/>
      <c r="AU142" s="377"/>
    </row>
    <row r="143" spans="1:47" x14ac:dyDescent="0.25">
      <c r="A143" s="374">
        <v>4.12</v>
      </c>
      <c r="B143" s="375" t="s">
        <v>267</v>
      </c>
      <c r="C143" s="375" t="s">
        <v>356</v>
      </c>
      <c r="D143" s="375" t="s">
        <v>115</v>
      </c>
      <c r="E143" s="375"/>
      <c r="F143" s="376" t="s">
        <v>336</v>
      </c>
      <c r="G143" s="377"/>
      <c r="H143" s="377"/>
      <c r="I143" s="377"/>
      <c r="J143" s="377"/>
      <c r="K143" s="377"/>
      <c r="L143" s="377"/>
      <c r="M143" s="377"/>
      <c r="N143" s="377"/>
      <c r="O143" s="377">
        <v>0</v>
      </c>
      <c r="P143" s="377">
        <v>0</v>
      </c>
      <c r="Q143" s="377">
        <v>799.92000000000007</v>
      </c>
      <c r="R143" s="377">
        <v>1599.8400000000001</v>
      </c>
      <c r="S143" s="377">
        <v>2399.7600000000002</v>
      </c>
      <c r="T143" s="377">
        <v>3199.6800000000003</v>
      </c>
      <c r="U143" s="377">
        <v>12199.68</v>
      </c>
      <c r="V143" s="377">
        <v>21199.68</v>
      </c>
      <c r="W143" s="377">
        <v>30199.679999999997</v>
      </c>
      <c r="X143" s="377">
        <v>39199.679999999993</v>
      </c>
      <c r="Y143" s="377">
        <v>48199.679999999993</v>
      </c>
      <c r="Z143" s="377">
        <v>57199.679999999993</v>
      </c>
      <c r="AA143" s="377">
        <v>66199.679999999993</v>
      </c>
      <c r="AB143" s="377">
        <v>75199.679999999993</v>
      </c>
      <c r="AC143" s="377">
        <v>84199.679999999993</v>
      </c>
      <c r="AD143" s="377">
        <v>114199.67999999999</v>
      </c>
      <c r="AE143" s="377">
        <v>144199.67999999999</v>
      </c>
      <c r="AF143" s="377">
        <v>174199.67999999999</v>
      </c>
      <c r="AG143" s="377">
        <v>204199.67999999999</v>
      </c>
      <c r="AH143" s="377">
        <v>234199.67999999999</v>
      </c>
      <c r="AI143" s="377">
        <v>264199.67999999999</v>
      </c>
      <c r="AJ143" s="377">
        <v>294199.67999999999</v>
      </c>
      <c r="AK143" s="377">
        <v>324199.67999999999</v>
      </c>
      <c r="AL143" s="377">
        <v>354199.68</v>
      </c>
      <c r="AM143" s="377">
        <v>384199.67999999999</v>
      </c>
      <c r="AN143" s="377">
        <v>414199.68</v>
      </c>
      <c r="AO143" s="377">
        <v>484199.67999999999</v>
      </c>
      <c r="AP143" s="377">
        <v>554199.67999999993</v>
      </c>
      <c r="AQ143" s="377">
        <v>624199.67999999993</v>
      </c>
      <c r="AR143" s="377">
        <v>694199.67999999993</v>
      </c>
      <c r="AS143" s="377">
        <v>764199.67999999993</v>
      </c>
      <c r="AT143" s="377">
        <v>834199.67999999993</v>
      </c>
      <c r="AU143" s="377">
        <v>904199.67999999993</v>
      </c>
    </row>
    <row r="144" spans="1:47" x14ac:dyDescent="0.25">
      <c r="A144" s="374">
        <v>4.12</v>
      </c>
      <c r="B144" s="375" t="s">
        <v>267</v>
      </c>
      <c r="C144" s="375" t="s">
        <v>356</v>
      </c>
      <c r="D144" s="375" t="s">
        <v>103</v>
      </c>
      <c r="E144" s="375"/>
      <c r="F144" s="376" t="s">
        <v>336</v>
      </c>
      <c r="G144" s="377"/>
      <c r="H144" s="377"/>
      <c r="I144" s="377"/>
      <c r="J144" s="377"/>
      <c r="K144" s="377"/>
      <c r="L144" s="377"/>
      <c r="M144" s="377"/>
      <c r="N144" s="377"/>
      <c r="O144" s="377">
        <v>0</v>
      </c>
      <c r="P144" s="377">
        <v>0</v>
      </c>
      <c r="Q144" s="377">
        <v>999.89999999999964</v>
      </c>
      <c r="R144" s="377">
        <v>1999.7999999999993</v>
      </c>
      <c r="S144" s="377">
        <v>2999.6999999999989</v>
      </c>
      <c r="T144" s="377">
        <v>3999.5999999999985</v>
      </c>
      <c r="U144" s="377">
        <v>16999.599999999999</v>
      </c>
      <c r="V144" s="377">
        <v>29999.599999999999</v>
      </c>
      <c r="W144" s="377">
        <v>42999.6</v>
      </c>
      <c r="X144" s="377">
        <v>55999.6</v>
      </c>
      <c r="Y144" s="377">
        <v>68999.600000000006</v>
      </c>
      <c r="Z144" s="377">
        <v>81999.600000000006</v>
      </c>
      <c r="AA144" s="377">
        <v>94999.6</v>
      </c>
      <c r="AB144" s="377">
        <v>107999.6</v>
      </c>
      <c r="AC144" s="377">
        <v>120999.6</v>
      </c>
      <c r="AD144" s="377">
        <v>170999.6</v>
      </c>
      <c r="AE144" s="377">
        <v>220999.6</v>
      </c>
      <c r="AF144" s="377">
        <v>270999.59999999998</v>
      </c>
      <c r="AG144" s="377">
        <v>320999.59999999998</v>
      </c>
      <c r="AH144" s="377">
        <v>370999.6</v>
      </c>
      <c r="AI144" s="377">
        <v>420999.6</v>
      </c>
      <c r="AJ144" s="377">
        <v>470999.6</v>
      </c>
      <c r="AK144" s="377">
        <v>520999.6</v>
      </c>
      <c r="AL144" s="377">
        <v>570999.6</v>
      </c>
      <c r="AM144" s="377">
        <v>620999.6</v>
      </c>
      <c r="AN144" s="377">
        <v>670999.6</v>
      </c>
      <c r="AO144" s="377">
        <v>780999.6</v>
      </c>
      <c r="AP144" s="377">
        <v>890999.6</v>
      </c>
      <c r="AQ144" s="377">
        <v>1000999.6</v>
      </c>
      <c r="AR144" s="377">
        <v>1110999.6000000001</v>
      </c>
      <c r="AS144" s="377">
        <v>1220999.6000000001</v>
      </c>
      <c r="AT144" s="377">
        <v>1330999.6000000001</v>
      </c>
      <c r="AU144" s="377">
        <v>1440999.6</v>
      </c>
    </row>
    <row r="145" spans="1:47" x14ac:dyDescent="0.25">
      <c r="A145" s="374">
        <v>4.12</v>
      </c>
      <c r="B145" s="375" t="s">
        <v>267</v>
      </c>
      <c r="C145" s="375" t="s">
        <v>356</v>
      </c>
      <c r="D145" s="375" t="s">
        <v>101</v>
      </c>
      <c r="E145" s="375"/>
      <c r="F145" s="376" t="s">
        <v>336</v>
      </c>
      <c r="G145" s="377"/>
      <c r="H145" s="377"/>
      <c r="I145" s="377"/>
      <c r="J145" s="377"/>
      <c r="K145" s="377"/>
      <c r="L145" s="377"/>
      <c r="M145" s="377"/>
      <c r="N145" s="377"/>
      <c r="O145" s="377">
        <v>0</v>
      </c>
      <c r="P145" s="377">
        <v>0</v>
      </c>
      <c r="Q145" s="377">
        <v>399.96000000000004</v>
      </c>
      <c r="R145" s="377">
        <v>799.92000000000007</v>
      </c>
      <c r="S145" s="377">
        <v>1199.8800000000001</v>
      </c>
      <c r="T145" s="377">
        <v>1599.8400000000001</v>
      </c>
      <c r="U145" s="377">
        <v>4599.84</v>
      </c>
      <c r="V145" s="377">
        <v>7599.84</v>
      </c>
      <c r="W145" s="377">
        <v>10599.84</v>
      </c>
      <c r="X145" s="377">
        <v>13599.84</v>
      </c>
      <c r="Y145" s="377">
        <v>16599.839999999997</v>
      </c>
      <c r="Z145" s="377">
        <v>19599.839999999997</v>
      </c>
      <c r="AA145" s="377">
        <v>22599.839999999997</v>
      </c>
      <c r="AB145" s="377">
        <v>25599.839999999997</v>
      </c>
      <c r="AC145" s="377">
        <v>28599.839999999997</v>
      </c>
      <c r="AD145" s="377">
        <v>48599.839999999997</v>
      </c>
      <c r="AE145" s="377">
        <v>68599.839999999997</v>
      </c>
      <c r="AF145" s="377">
        <v>88599.84</v>
      </c>
      <c r="AG145" s="377">
        <v>108599.84</v>
      </c>
      <c r="AH145" s="377">
        <v>128599.84</v>
      </c>
      <c r="AI145" s="377">
        <v>148599.84</v>
      </c>
      <c r="AJ145" s="377">
        <v>168599.84</v>
      </c>
      <c r="AK145" s="377">
        <v>188599.84</v>
      </c>
      <c r="AL145" s="377">
        <v>208599.84</v>
      </c>
      <c r="AM145" s="377">
        <v>228599.84</v>
      </c>
      <c r="AN145" s="377">
        <v>248599.84</v>
      </c>
      <c r="AO145" s="377">
        <v>278599.83999999997</v>
      </c>
      <c r="AP145" s="377">
        <v>308599.83999999997</v>
      </c>
      <c r="AQ145" s="377">
        <v>338599.83999999997</v>
      </c>
      <c r="AR145" s="377">
        <v>368599.83999999997</v>
      </c>
      <c r="AS145" s="377">
        <v>398599.83999999997</v>
      </c>
      <c r="AT145" s="377">
        <v>428599.83999999997</v>
      </c>
      <c r="AU145" s="377">
        <v>458599.83999999997</v>
      </c>
    </row>
    <row r="146" spans="1:47" x14ac:dyDescent="0.25">
      <c r="A146" s="374">
        <v>4.12</v>
      </c>
      <c r="B146" s="375" t="s">
        <v>267</v>
      </c>
      <c r="C146" s="375" t="s">
        <v>356</v>
      </c>
      <c r="D146" s="375" t="s">
        <v>114</v>
      </c>
      <c r="E146" s="375"/>
      <c r="F146" s="376" t="s">
        <v>336</v>
      </c>
      <c r="G146" s="377"/>
      <c r="H146" s="377"/>
      <c r="I146" s="377"/>
      <c r="J146" s="377"/>
      <c r="K146" s="377"/>
      <c r="L146" s="377"/>
      <c r="M146" s="377"/>
      <c r="N146" s="377"/>
      <c r="O146" s="377">
        <v>0</v>
      </c>
      <c r="P146" s="377">
        <v>0</v>
      </c>
      <c r="Q146" s="377">
        <v>199.98000000000002</v>
      </c>
      <c r="R146" s="377">
        <v>399.96000000000004</v>
      </c>
      <c r="S146" s="377">
        <v>599.94000000000005</v>
      </c>
      <c r="T146" s="377">
        <v>799.92000000000007</v>
      </c>
      <c r="U146" s="377">
        <v>2299.92</v>
      </c>
      <c r="V146" s="377">
        <v>3799.92</v>
      </c>
      <c r="W146" s="377">
        <v>5299.92</v>
      </c>
      <c r="X146" s="377">
        <v>6799.92</v>
      </c>
      <c r="Y146" s="377">
        <v>8299.9199999999983</v>
      </c>
      <c r="Z146" s="377">
        <v>9799.9199999999983</v>
      </c>
      <c r="AA146" s="377">
        <v>11299.919999999998</v>
      </c>
      <c r="AB146" s="377">
        <v>12799.919999999998</v>
      </c>
      <c r="AC146" s="377">
        <v>14299.919999999998</v>
      </c>
      <c r="AD146" s="377">
        <v>19299.919999999998</v>
      </c>
      <c r="AE146" s="377">
        <v>24299.919999999998</v>
      </c>
      <c r="AF146" s="377">
        <v>29299.919999999998</v>
      </c>
      <c r="AG146" s="377">
        <v>34299.919999999998</v>
      </c>
      <c r="AH146" s="377">
        <v>39299.919999999998</v>
      </c>
      <c r="AI146" s="377">
        <v>44299.92</v>
      </c>
      <c r="AJ146" s="377">
        <v>49299.92</v>
      </c>
      <c r="AK146" s="377">
        <v>54299.92</v>
      </c>
      <c r="AL146" s="377">
        <v>59299.92</v>
      </c>
      <c r="AM146" s="377">
        <v>64299.92</v>
      </c>
      <c r="AN146" s="377">
        <v>69299.92</v>
      </c>
      <c r="AO146" s="377">
        <v>79299.92</v>
      </c>
      <c r="AP146" s="377">
        <v>89299.92</v>
      </c>
      <c r="AQ146" s="377">
        <v>99299.92</v>
      </c>
      <c r="AR146" s="377">
        <v>109299.92</v>
      </c>
      <c r="AS146" s="377">
        <v>119299.92</v>
      </c>
      <c r="AT146" s="377">
        <v>129299.92</v>
      </c>
      <c r="AU146" s="377">
        <v>139299.91999999998</v>
      </c>
    </row>
    <row r="147" spans="1:47" x14ac:dyDescent="0.25">
      <c r="A147" s="374">
        <v>4.12</v>
      </c>
      <c r="B147" s="375" t="s">
        <v>267</v>
      </c>
      <c r="C147" s="375" t="s">
        <v>356</v>
      </c>
      <c r="D147" s="375" t="s">
        <v>381</v>
      </c>
      <c r="E147" s="375"/>
      <c r="F147" s="376" t="s">
        <v>336</v>
      </c>
      <c r="G147" s="377"/>
      <c r="H147" s="377"/>
      <c r="I147" s="377"/>
      <c r="J147" s="377"/>
      <c r="K147" s="377"/>
      <c r="L147" s="377"/>
      <c r="M147" s="377"/>
      <c r="N147" s="377"/>
      <c r="O147" s="377">
        <v>0</v>
      </c>
      <c r="P147" s="377">
        <v>0</v>
      </c>
      <c r="Q147" s="377">
        <v>299.97000000000003</v>
      </c>
      <c r="R147" s="377">
        <v>599.93999999999983</v>
      </c>
      <c r="S147" s="377">
        <v>899.90999999999963</v>
      </c>
      <c r="T147" s="377">
        <v>1199.8799999999994</v>
      </c>
      <c r="U147" s="377">
        <v>2199.8799999999992</v>
      </c>
      <c r="V147" s="377"/>
      <c r="W147" s="377"/>
      <c r="X147" s="377"/>
      <c r="Y147" s="377"/>
      <c r="Z147" s="377"/>
      <c r="AA147" s="377"/>
      <c r="AB147" s="377"/>
      <c r="AC147" s="377"/>
      <c r="AD147" s="377"/>
      <c r="AE147" s="377"/>
      <c r="AF147" s="377"/>
      <c r="AG147" s="377"/>
      <c r="AH147" s="377"/>
      <c r="AI147" s="377"/>
      <c r="AJ147" s="377"/>
      <c r="AK147" s="377"/>
      <c r="AL147" s="377"/>
      <c r="AM147" s="377"/>
      <c r="AN147" s="377"/>
      <c r="AO147" s="377"/>
      <c r="AP147" s="377"/>
      <c r="AQ147" s="377"/>
      <c r="AR147" s="377"/>
      <c r="AS147" s="377"/>
      <c r="AT147" s="377"/>
      <c r="AU147" s="377"/>
    </row>
    <row r="148" spans="1:47" x14ac:dyDescent="0.25">
      <c r="A148" s="379">
        <v>4.12</v>
      </c>
      <c r="B148" s="375" t="s">
        <v>255</v>
      </c>
      <c r="C148" s="375" t="s">
        <v>356</v>
      </c>
      <c r="D148" s="375" t="s">
        <v>115</v>
      </c>
      <c r="E148" s="375"/>
      <c r="F148" s="376" t="s">
        <v>336</v>
      </c>
      <c r="G148" s="377"/>
      <c r="H148" s="377"/>
      <c r="I148" s="377"/>
      <c r="J148" s="377"/>
      <c r="K148" s="377"/>
      <c r="L148" s="377"/>
      <c r="M148" s="377"/>
      <c r="N148" s="377"/>
      <c r="O148" s="377">
        <v>125951.66404197486</v>
      </c>
      <c r="P148" s="377">
        <v>146759.50202987454</v>
      </c>
      <c r="Q148" s="377">
        <v>168395.84109636434</v>
      </c>
      <c r="R148" s="377">
        <v>188730.1565932321</v>
      </c>
      <c r="S148" s="377">
        <v>212277.94431011204</v>
      </c>
      <c r="T148" s="377">
        <v>227746.05710799168</v>
      </c>
      <c r="U148" s="377">
        <v>313281.12744916626</v>
      </c>
      <c r="V148" s="377">
        <v>394867.3513530175</v>
      </c>
      <c r="W148" s="377">
        <v>682367.04140190815</v>
      </c>
      <c r="X148" s="377">
        <v>1202800.7959329335</v>
      </c>
      <c r="Y148" s="377">
        <v>1702804.1899890895</v>
      </c>
      <c r="Z148" s="377">
        <v>2115175.1578383502</v>
      </c>
      <c r="AA148" s="377">
        <v>2495195.0593377585</v>
      </c>
      <c r="AB148" s="377">
        <v>2825340.3472512052</v>
      </c>
      <c r="AC148" s="377">
        <v>3301189.2403847631</v>
      </c>
      <c r="AD148" s="377">
        <v>3729275.6228983207</v>
      </c>
      <c r="AE148" s="377">
        <v>4116186.3546227496</v>
      </c>
      <c r="AF148" s="377">
        <v>4578854.3055186225</v>
      </c>
      <c r="AG148" s="377">
        <v>5008407.4581983481</v>
      </c>
      <c r="AH148" s="377">
        <v>5322826.4228331717</v>
      </c>
      <c r="AI148" s="377">
        <v>5491312.161216015</v>
      </c>
      <c r="AJ148" s="377">
        <v>5660663.807359267</v>
      </c>
      <c r="AK148" s="377">
        <v>5858253.3688572636</v>
      </c>
      <c r="AL148" s="377">
        <v>5885247.5616546692</v>
      </c>
      <c r="AM148" s="377">
        <v>6023451.4925094293</v>
      </c>
      <c r="AN148" s="377">
        <v>6038971.1405812372</v>
      </c>
      <c r="AO148" s="377">
        <v>6022275.9711851487</v>
      </c>
      <c r="AP148" s="377">
        <v>5917813.7735048998</v>
      </c>
      <c r="AQ148" s="377">
        <v>5783694.5923638362</v>
      </c>
      <c r="AR148" s="377">
        <v>5789503.9116486041</v>
      </c>
      <c r="AS148" s="377">
        <v>5764273.605278925</v>
      </c>
      <c r="AT148" s="377">
        <v>5705927.9484510953</v>
      </c>
      <c r="AU148" s="377">
        <v>5730632.6609700918</v>
      </c>
    </row>
    <row r="149" spans="1:47" x14ac:dyDescent="0.25">
      <c r="A149" s="374">
        <v>4.12</v>
      </c>
      <c r="B149" s="375" t="s">
        <v>255</v>
      </c>
      <c r="C149" s="375" t="s">
        <v>356</v>
      </c>
      <c r="D149" s="375" t="s">
        <v>103</v>
      </c>
      <c r="E149" s="375"/>
      <c r="F149" s="376" t="s">
        <v>336</v>
      </c>
      <c r="G149" s="377"/>
      <c r="H149" s="377"/>
      <c r="I149" s="377"/>
      <c r="J149" s="377"/>
      <c r="K149" s="377"/>
      <c r="L149" s="377"/>
      <c r="M149" s="377"/>
      <c r="N149" s="377"/>
      <c r="O149" s="377">
        <v>125951.66404197486</v>
      </c>
      <c r="P149" s="377">
        <v>203748.63514089028</v>
      </c>
      <c r="Q149" s="377">
        <v>220287.19188126651</v>
      </c>
      <c r="R149" s="377">
        <v>234974.79865473375</v>
      </c>
      <c r="S149" s="377">
        <v>255067.72541800336</v>
      </c>
      <c r="T149" s="377">
        <v>273026.62897746265</v>
      </c>
      <c r="U149" s="377">
        <v>362384.91438181914</v>
      </c>
      <c r="V149" s="377">
        <v>686424.82892712916</v>
      </c>
      <c r="W149" s="377">
        <v>985619.58480365202</v>
      </c>
      <c r="X149" s="377">
        <v>1572086.5415693836</v>
      </c>
      <c r="Y149" s="377">
        <v>2116261.1207462447</v>
      </c>
      <c r="Z149" s="377">
        <v>2451455.0427003144</v>
      </c>
      <c r="AA149" s="377">
        <v>3062516.8530431734</v>
      </c>
      <c r="AB149" s="377">
        <v>3783648.480746876</v>
      </c>
      <c r="AC149" s="377">
        <v>4437960.9265334494</v>
      </c>
      <c r="AD149" s="377">
        <v>4979562.5204693545</v>
      </c>
      <c r="AE149" s="377">
        <v>5449268.4173029484</v>
      </c>
      <c r="AF149" s="377">
        <v>5876380.1883817455</v>
      </c>
      <c r="AG149" s="377">
        <v>6268266.4108162113</v>
      </c>
      <c r="AH149" s="377">
        <v>6623239.2858577268</v>
      </c>
      <c r="AI149" s="377">
        <v>7026775.3771811584</v>
      </c>
      <c r="AJ149" s="377">
        <v>7373641.9081703722</v>
      </c>
      <c r="AK149" s="377">
        <v>7913326.9098626394</v>
      </c>
      <c r="AL149" s="377">
        <v>8390506.8301995862</v>
      </c>
      <c r="AM149" s="377">
        <v>8822125.2606767397</v>
      </c>
      <c r="AN149" s="377">
        <v>9208928.1100667268</v>
      </c>
      <c r="AO149" s="377">
        <v>9554998.3168290704</v>
      </c>
      <c r="AP149" s="377">
        <v>9809773.5209507905</v>
      </c>
      <c r="AQ149" s="377">
        <v>10010875.399092281</v>
      </c>
      <c r="AR149" s="377">
        <v>10179966.573615029</v>
      </c>
      <c r="AS149" s="377">
        <v>10299229.654936111</v>
      </c>
      <c r="AT149" s="377">
        <v>10399093.514655761</v>
      </c>
      <c r="AU149" s="377">
        <v>10478608.03944603</v>
      </c>
    </row>
    <row r="150" spans="1:47" x14ac:dyDescent="0.25">
      <c r="A150" s="374">
        <v>4.12</v>
      </c>
      <c r="B150" s="375" t="s">
        <v>255</v>
      </c>
      <c r="C150" s="375" t="s">
        <v>356</v>
      </c>
      <c r="D150" s="375" t="s">
        <v>101</v>
      </c>
      <c r="E150" s="375"/>
      <c r="F150" s="376" t="s">
        <v>336</v>
      </c>
      <c r="G150" s="377"/>
      <c r="H150" s="377"/>
      <c r="I150" s="377"/>
      <c r="J150" s="377"/>
      <c r="K150" s="377"/>
      <c r="L150" s="377"/>
      <c r="M150" s="377"/>
      <c r="N150" s="377"/>
      <c r="O150" s="377">
        <v>125951.66404197486</v>
      </c>
      <c r="P150" s="377">
        <v>130052.4234485046</v>
      </c>
      <c r="Q150" s="377">
        <v>154716.88438631792</v>
      </c>
      <c r="R150" s="377">
        <v>158385.43385629711</v>
      </c>
      <c r="S150" s="377">
        <v>164621.8910378406</v>
      </c>
      <c r="T150" s="377">
        <v>170454.76682546368</v>
      </c>
      <c r="U150" s="377">
        <v>176531.15871197756</v>
      </c>
      <c r="V150" s="377">
        <v>183554.96245289245</v>
      </c>
      <c r="W150" s="377">
        <v>189818.21403381828</v>
      </c>
      <c r="X150" s="377">
        <v>204772.33135260231</v>
      </c>
      <c r="Y150" s="377">
        <v>222278.11328593601</v>
      </c>
      <c r="Z150" s="377">
        <v>238418.49719326961</v>
      </c>
      <c r="AA150" s="377">
        <v>282468.3323557034</v>
      </c>
      <c r="AB150" s="377">
        <v>388238.12654527475</v>
      </c>
      <c r="AC150" s="377">
        <v>498596.35926734982</v>
      </c>
      <c r="AD150" s="377">
        <v>601195.44587299728</v>
      </c>
      <c r="AE150" s="377">
        <v>708096.71397870209</v>
      </c>
      <c r="AF150" s="377">
        <v>807233.32710939483</v>
      </c>
      <c r="AG150" s="377">
        <v>904661.95082247711</v>
      </c>
      <c r="AH150" s="377">
        <v>995374.5731906523</v>
      </c>
      <c r="AI150" s="377">
        <v>1082919.6873811635</v>
      </c>
      <c r="AJ150" s="377">
        <v>1167271.9590454453</v>
      </c>
      <c r="AK150" s="377">
        <v>1245711.9617347175</v>
      </c>
      <c r="AL150" s="377">
        <v>1322482.4471747749</v>
      </c>
      <c r="AM150" s="377">
        <v>1396440.1578495977</v>
      </c>
      <c r="AN150" s="377">
        <v>1465194.1327133046</v>
      </c>
      <c r="AO150" s="377">
        <v>1528747.1258368387</v>
      </c>
      <c r="AP150" s="377">
        <v>1586442.039874776</v>
      </c>
      <c r="AQ150" s="377">
        <v>1642797.8365371162</v>
      </c>
      <c r="AR150" s="377">
        <v>1695122.2213046409</v>
      </c>
      <c r="AS150" s="377">
        <v>1743121.505139767</v>
      </c>
      <c r="AT150" s="377">
        <v>1786358.3094790471</v>
      </c>
      <c r="AU150" s="377">
        <v>1826179.3038545991</v>
      </c>
    </row>
    <row r="151" spans="1:47" x14ac:dyDescent="0.25">
      <c r="A151" s="374">
        <v>4.12</v>
      </c>
      <c r="B151" s="375" t="s">
        <v>255</v>
      </c>
      <c r="C151" s="375" t="s">
        <v>356</v>
      </c>
      <c r="D151" s="375" t="s">
        <v>114</v>
      </c>
      <c r="E151" s="375"/>
      <c r="F151" s="376" t="s">
        <v>336</v>
      </c>
      <c r="G151" s="377"/>
      <c r="H151" s="377"/>
      <c r="I151" s="377"/>
      <c r="J151" s="377"/>
      <c r="K151" s="377"/>
      <c r="L151" s="377"/>
      <c r="M151" s="377"/>
      <c r="N151" s="377"/>
      <c r="O151" s="377">
        <v>125951.66404197486</v>
      </c>
      <c r="P151" s="377">
        <v>128074.61432746668</v>
      </c>
      <c r="Q151" s="377">
        <v>131982.72331550802</v>
      </c>
      <c r="R151" s="377">
        <v>135065.3600975255</v>
      </c>
      <c r="S151" s="377">
        <v>138332.92583737371</v>
      </c>
      <c r="T151" s="377">
        <v>140987.32396720606</v>
      </c>
      <c r="U151" s="377">
        <v>144427.66184235516</v>
      </c>
      <c r="V151" s="377">
        <v>149489.87571874785</v>
      </c>
      <c r="W151" s="377">
        <v>156018.34342795031</v>
      </c>
      <c r="X151" s="377">
        <v>169090.18556342495</v>
      </c>
      <c r="Y151" s="377">
        <v>181275.56105377138</v>
      </c>
      <c r="Z151" s="377">
        <v>192202.0913375158</v>
      </c>
      <c r="AA151" s="377">
        <v>203430.15510611297</v>
      </c>
      <c r="AB151" s="377">
        <v>233203.70063377888</v>
      </c>
      <c r="AC151" s="377">
        <v>271195.557151296</v>
      </c>
      <c r="AD151" s="377">
        <v>306837.89573776128</v>
      </c>
      <c r="AE151" s="377">
        <v>341938.73017516534</v>
      </c>
      <c r="AF151" s="377">
        <v>376995.8254105376</v>
      </c>
      <c r="AG151" s="377">
        <v>410976.88718995429</v>
      </c>
      <c r="AH151" s="377">
        <v>443342.42064617766</v>
      </c>
      <c r="AI151" s="377">
        <v>474539.26552809181</v>
      </c>
      <c r="AJ151" s="377">
        <v>503639.35603751655</v>
      </c>
      <c r="AK151" s="377">
        <v>531676.74565823178</v>
      </c>
      <c r="AL151" s="377">
        <v>565067.17466910125</v>
      </c>
      <c r="AM151" s="377">
        <v>596232.39186235028</v>
      </c>
      <c r="AN151" s="377">
        <v>625426.4605946365</v>
      </c>
      <c r="AO151" s="377">
        <v>652665.3540154153</v>
      </c>
      <c r="AP151" s="377">
        <v>677601.37393656943</v>
      </c>
      <c r="AQ151" s="377">
        <v>708113.43681228359</v>
      </c>
      <c r="AR151" s="377">
        <v>736118.00891610456</v>
      </c>
      <c r="AS151" s="377">
        <v>762215.59051103308</v>
      </c>
      <c r="AT151" s="377">
        <v>786453.66609550593</v>
      </c>
      <c r="AU151" s="377">
        <v>809174.68636829068</v>
      </c>
    </row>
    <row r="152" spans="1:47" x14ac:dyDescent="0.25">
      <c r="A152" s="374">
        <v>4.12</v>
      </c>
      <c r="B152" s="375" t="s">
        <v>255</v>
      </c>
      <c r="C152" s="375" t="s">
        <v>356</v>
      </c>
      <c r="D152" s="375" t="s">
        <v>381</v>
      </c>
      <c r="E152" s="375"/>
      <c r="F152" s="376" t="s">
        <v>336</v>
      </c>
      <c r="G152" s="377"/>
      <c r="H152" s="377"/>
      <c r="I152" s="377"/>
      <c r="J152" s="377"/>
      <c r="K152" s="377"/>
      <c r="L152" s="377"/>
      <c r="M152" s="377"/>
      <c r="N152" s="377"/>
      <c r="O152" s="377">
        <v>125951.66404197486</v>
      </c>
      <c r="P152" s="377">
        <v>128506.81330235858</v>
      </c>
      <c r="Q152" s="377">
        <v>136947.95328397871</v>
      </c>
      <c r="R152" s="377">
        <v>144992.03320144588</v>
      </c>
      <c r="S152" s="377">
        <v>154552.91054292364</v>
      </c>
      <c r="T152" s="377">
        <v>163595.00709418804</v>
      </c>
      <c r="U152" s="377">
        <v>173143.46325609455</v>
      </c>
      <c r="V152" s="377"/>
      <c r="W152" s="377"/>
      <c r="X152" s="377"/>
      <c r="Y152" s="377"/>
      <c r="Z152" s="377"/>
      <c r="AA152" s="377"/>
      <c r="AB152" s="377"/>
      <c r="AC152" s="377"/>
      <c r="AD152" s="377"/>
      <c r="AE152" s="377"/>
      <c r="AF152" s="377"/>
      <c r="AG152" s="377"/>
      <c r="AH152" s="377"/>
      <c r="AI152" s="377"/>
      <c r="AJ152" s="377"/>
      <c r="AK152" s="377"/>
      <c r="AL152" s="377"/>
      <c r="AM152" s="377"/>
      <c r="AN152" s="377"/>
      <c r="AO152" s="377"/>
      <c r="AP152" s="377"/>
      <c r="AQ152" s="377"/>
      <c r="AR152" s="377"/>
      <c r="AS152" s="377"/>
      <c r="AT152" s="377"/>
      <c r="AU152" s="377"/>
    </row>
    <row r="153" spans="1:47" x14ac:dyDescent="0.25">
      <c r="A153" s="379">
        <v>4.0999999999999996</v>
      </c>
      <c r="B153" s="375" t="s">
        <v>479</v>
      </c>
      <c r="C153" s="376" t="s">
        <v>335</v>
      </c>
      <c r="D153" s="375" t="s">
        <v>115</v>
      </c>
      <c r="E153" s="376" t="s">
        <v>465</v>
      </c>
      <c r="F153" s="376" t="s">
        <v>336</v>
      </c>
      <c r="G153" s="377">
        <v>46851.514375604456</v>
      </c>
      <c r="H153" s="377">
        <v>45537.717313485518</v>
      </c>
      <c r="I153" s="377">
        <v>44748.003904339654</v>
      </c>
      <c r="J153" s="377">
        <v>45107.51973628033</v>
      </c>
      <c r="K153" s="377">
        <v>43886.231065945947</v>
      </c>
      <c r="L153" s="377">
        <v>42660.231065945947</v>
      </c>
      <c r="M153" s="377">
        <v>41633.231065945947</v>
      </c>
      <c r="N153" s="377">
        <v>40304.705238410002</v>
      </c>
      <c r="O153" s="377">
        <v>46851.705238410002</v>
      </c>
      <c r="P153" s="377">
        <v>48150.97360284633</v>
      </c>
      <c r="Q153" s="377">
        <v>48044.908674245911</v>
      </c>
      <c r="R153" s="377">
        <v>47639.552187061337</v>
      </c>
      <c r="S153" s="377">
        <v>47312.317427521484</v>
      </c>
      <c r="T153" s="377">
        <v>46924.870953961494</v>
      </c>
      <c r="U153" s="377">
        <v>46477.870626019583</v>
      </c>
      <c r="V153" s="377">
        <v>46071.455391682524</v>
      </c>
      <c r="W153" s="377">
        <v>45606.896774209265</v>
      </c>
      <c r="X153" s="377">
        <v>45207.311818658738</v>
      </c>
      <c r="Y153" s="377">
        <v>44799.671144017142</v>
      </c>
      <c r="Z153" s="377">
        <v>44346.056353203952</v>
      </c>
      <c r="AA153" s="377">
        <v>44764.693961824982</v>
      </c>
      <c r="AB153" s="377">
        <v>45841.274634544665</v>
      </c>
      <c r="AC153" s="377">
        <v>46914.761127493592</v>
      </c>
      <c r="AD153" s="377">
        <v>47998.040377027064</v>
      </c>
      <c r="AE153" s="377">
        <v>49080.770671111335</v>
      </c>
      <c r="AF153" s="377">
        <v>50150.964555473656</v>
      </c>
      <c r="AG153" s="377">
        <v>50782.94246490777</v>
      </c>
      <c r="AH153" s="377">
        <v>51417.323609889063</v>
      </c>
      <c r="AI153" s="377">
        <v>52027.726240454853</v>
      </c>
      <c r="AJ153" s="377">
        <v>52627.798489608074</v>
      </c>
      <c r="AK153" s="377">
        <v>53203.7201597483</v>
      </c>
      <c r="AL153" s="377">
        <v>53730.265089642213</v>
      </c>
      <c r="AM153" s="377">
        <v>54324.760772532682</v>
      </c>
      <c r="AN153" s="377">
        <v>54897.738714175728</v>
      </c>
      <c r="AO153" s="377">
        <v>55310.457485618484</v>
      </c>
      <c r="AP153" s="377">
        <v>55567.401011170179</v>
      </c>
      <c r="AQ153" s="377">
        <v>55758.917833000887</v>
      </c>
      <c r="AR153" s="377">
        <v>55893.123148445782</v>
      </c>
      <c r="AS153" s="377">
        <v>55867.253936741166</v>
      </c>
      <c r="AT153" s="377">
        <v>55821.037309017076</v>
      </c>
      <c r="AU153" s="377">
        <v>55634.744471680031</v>
      </c>
    </row>
    <row r="154" spans="1:47" x14ac:dyDescent="0.25">
      <c r="A154" s="379">
        <v>4.0999999999999996</v>
      </c>
      <c r="B154" s="375" t="s">
        <v>42</v>
      </c>
      <c r="C154" s="376" t="s">
        <v>335</v>
      </c>
      <c r="D154" s="375" t="s">
        <v>115</v>
      </c>
      <c r="E154" s="376" t="s">
        <v>465</v>
      </c>
      <c r="F154" s="376" t="s">
        <v>336</v>
      </c>
      <c r="G154" s="377">
        <v>46851.514375604456</v>
      </c>
      <c r="H154" s="377">
        <v>45537.717313485518</v>
      </c>
      <c r="I154" s="377">
        <v>44748.003904339654</v>
      </c>
      <c r="J154" s="377">
        <v>45107.51973628033</v>
      </c>
      <c r="K154" s="377">
        <v>43886.231065945947</v>
      </c>
      <c r="L154" s="377">
        <v>42660.231065945947</v>
      </c>
      <c r="M154" s="377">
        <v>41633.231065945947</v>
      </c>
      <c r="N154" s="377">
        <v>40304.705238410002</v>
      </c>
      <c r="O154" s="377">
        <v>46851.705238410002</v>
      </c>
      <c r="P154" s="377">
        <v>48150.97360284633</v>
      </c>
      <c r="Q154" s="377">
        <v>48044.908674245911</v>
      </c>
      <c r="R154" s="377">
        <v>47639.552187061337</v>
      </c>
      <c r="S154" s="377">
        <v>47312.317427521484</v>
      </c>
      <c r="T154" s="377">
        <v>46924.870953961494</v>
      </c>
      <c r="U154" s="377">
        <v>46477.870626019583</v>
      </c>
      <c r="V154" s="377">
        <v>46071.455391682524</v>
      </c>
      <c r="W154" s="377">
        <v>45606.896774209265</v>
      </c>
      <c r="X154" s="377">
        <v>45207.311818658738</v>
      </c>
      <c r="Y154" s="377">
        <v>44799.671144017142</v>
      </c>
      <c r="Z154" s="377">
        <v>44346.056353203952</v>
      </c>
      <c r="AA154" s="377">
        <v>42780.460260417938</v>
      </c>
      <c r="AB154" s="377">
        <v>42418.883512998851</v>
      </c>
      <c r="AC154" s="377">
        <v>42064.412283824182</v>
      </c>
      <c r="AD154" s="377">
        <v>41729.825385241995</v>
      </c>
      <c r="AE154" s="377">
        <v>41404.674504084658</v>
      </c>
      <c r="AF154" s="377">
        <v>41076.867081101809</v>
      </c>
      <c r="AG154" s="377">
        <v>39888.548878779628</v>
      </c>
      <c r="AH154" s="377">
        <v>38715.318902330459</v>
      </c>
      <c r="AI154" s="377">
        <v>37530.663266475713</v>
      </c>
      <c r="AJ154" s="377">
        <v>36348.099797764953</v>
      </c>
      <c r="AK154" s="377">
        <v>35153.679789474729</v>
      </c>
      <c r="AL154" s="377">
        <v>33833.024048811982</v>
      </c>
      <c r="AM154" s="377">
        <v>32592.971120533166</v>
      </c>
      <c r="AN154" s="377">
        <v>31306.126160397969</v>
      </c>
      <c r="AO154" s="377">
        <v>29995.444746252408</v>
      </c>
      <c r="AP154" s="377">
        <v>28639.353193253741</v>
      </c>
      <c r="AQ154" s="377">
        <v>27416.930808800626</v>
      </c>
      <c r="AR154" s="377">
        <v>26213.547839013401</v>
      </c>
      <c r="AS154" s="377">
        <v>24915.425678151427</v>
      </c>
      <c r="AT154" s="377">
        <v>23653.611649653729</v>
      </c>
      <c r="AU154" s="377">
        <v>22301.411138346688</v>
      </c>
    </row>
    <row r="155" spans="1:47" x14ac:dyDescent="0.25">
      <c r="A155" s="379">
        <v>4.0999999999999996</v>
      </c>
      <c r="B155" s="375" t="s">
        <v>42</v>
      </c>
      <c r="C155" s="376" t="s">
        <v>335</v>
      </c>
      <c r="D155" s="375" t="s">
        <v>103</v>
      </c>
      <c r="E155" s="376" t="s">
        <v>465</v>
      </c>
      <c r="F155" s="376" t="s">
        <v>336</v>
      </c>
      <c r="G155" s="377">
        <v>46851.514375604456</v>
      </c>
      <c r="H155" s="377">
        <v>45537.717313485518</v>
      </c>
      <c r="I155" s="377">
        <v>44748.003904339654</v>
      </c>
      <c r="J155" s="377">
        <v>45107.51973628033</v>
      </c>
      <c r="K155" s="377">
        <v>43886.231065945947</v>
      </c>
      <c r="L155" s="377">
        <v>42660.231065945947</v>
      </c>
      <c r="M155" s="377">
        <v>41633.231065945947</v>
      </c>
      <c r="N155" s="377">
        <v>40304.705238410002</v>
      </c>
      <c r="O155" s="377">
        <v>46851.705238410002</v>
      </c>
      <c r="P155" s="377">
        <v>47854.608762124881</v>
      </c>
      <c r="Q155" s="377">
        <v>47407.578521177231</v>
      </c>
      <c r="R155" s="377">
        <v>46723.429047004574</v>
      </c>
      <c r="S155" s="377">
        <v>46005.65948587883</v>
      </c>
      <c r="T155" s="377">
        <v>45241.249379583925</v>
      </c>
      <c r="U155" s="377">
        <v>44406.368013816755</v>
      </c>
      <c r="V155" s="377">
        <v>43464.306324198442</v>
      </c>
      <c r="W155" s="377">
        <v>42343.60051712393</v>
      </c>
      <c r="X155" s="377">
        <v>41302.885470039502</v>
      </c>
      <c r="Y155" s="377">
        <v>40229.279193103488</v>
      </c>
      <c r="Z155" s="377">
        <v>39011.755874311639</v>
      </c>
      <c r="AA155" s="377">
        <v>37720.774106012643</v>
      </c>
      <c r="AB155" s="377">
        <v>36834.997919708389</v>
      </c>
      <c r="AC155" s="377">
        <v>35854.494498508153</v>
      </c>
      <c r="AD155" s="377">
        <v>34829.568480599264</v>
      </c>
      <c r="AE155" s="377">
        <v>33827.767652585047</v>
      </c>
      <c r="AF155" s="377">
        <v>32722.936051659221</v>
      </c>
      <c r="AG155" s="377">
        <v>31533.042730532587</v>
      </c>
      <c r="AH155" s="377">
        <v>30364.762850404662</v>
      </c>
      <c r="AI155" s="377">
        <v>29095.220316795723</v>
      </c>
      <c r="AJ155" s="377">
        <v>27846.633255349847</v>
      </c>
      <c r="AK155" s="377">
        <v>26610.600592385319</v>
      </c>
      <c r="AL155" s="377">
        <v>25337.770543021801</v>
      </c>
      <c r="AM155" s="377">
        <v>24028.137173097955</v>
      </c>
      <c r="AN155" s="377">
        <v>22620.641093711103</v>
      </c>
      <c r="AO155" s="377">
        <v>21112.007815251938</v>
      </c>
      <c r="AP155" s="377">
        <v>19554.782843112571</v>
      </c>
      <c r="AQ155" s="377">
        <v>18149.539157329826</v>
      </c>
      <c r="AR155" s="377">
        <v>16933.821700277695</v>
      </c>
      <c r="AS155" s="377">
        <v>15689.912416284304</v>
      </c>
      <c r="AT155" s="377">
        <v>14313.887872935709</v>
      </c>
      <c r="AU155" s="377">
        <v>12955.625172772488</v>
      </c>
    </row>
    <row r="156" spans="1:47" x14ac:dyDescent="0.25">
      <c r="A156" s="379">
        <v>4.0999999999999996</v>
      </c>
      <c r="B156" s="375" t="s">
        <v>42</v>
      </c>
      <c r="C156" s="376" t="s">
        <v>335</v>
      </c>
      <c r="D156" s="375" t="s">
        <v>101</v>
      </c>
      <c r="E156" s="376" t="s">
        <v>465</v>
      </c>
      <c r="F156" s="376" t="s">
        <v>336</v>
      </c>
      <c r="G156" s="377">
        <v>46851.514375604456</v>
      </c>
      <c r="H156" s="377">
        <v>45537.717313485518</v>
      </c>
      <c r="I156" s="377">
        <v>44748.003904339654</v>
      </c>
      <c r="J156" s="377">
        <v>45107.51973628033</v>
      </c>
      <c r="K156" s="377">
        <v>43886.231065945947</v>
      </c>
      <c r="L156" s="377">
        <v>42660.231065945947</v>
      </c>
      <c r="M156" s="377">
        <v>41633.231065945947</v>
      </c>
      <c r="N156" s="377">
        <v>40304.705238410002</v>
      </c>
      <c r="O156" s="377">
        <v>46851.705238410002</v>
      </c>
      <c r="P156" s="377">
        <v>50341.06338534422</v>
      </c>
      <c r="Q156" s="377">
        <v>51857.759304493491</v>
      </c>
      <c r="R156" s="377">
        <v>52698.598137926245</v>
      </c>
      <c r="S156" s="377">
        <v>53490.76039081101</v>
      </c>
      <c r="T156" s="377">
        <v>53908.50221632819</v>
      </c>
      <c r="U156" s="377">
        <v>54248.52945096753</v>
      </c>
      <c r="V156" s="377">
        <v>54361.90590645386</v>
      </c>
      <c r="W156" s="377">
        <v>54361.905906453867</v>
      </c>
      <c r="X156" s="377">
        <v>54184.705544211931</v>
      </c>
      <c r="Y156" s="377">
        <v>53943.809426542619</v>
      </c>
      <c r="Z156" s="377">
        <v>53625.256843107723</v>
      </c>
      <c r="AA156" s="377">
        <v>53208.088148486902</v>
      </c>
      <c r="AB156" s="377">
        <v>52981.892190650324</v>
      </c>
      <c r="AC156" s="377">
        <v>52706.217332741835</v>
      </c>
      <c r="AD156" s="377">
        <v>52430.61155648026</v>
      </c>
      <c r="AE156" s="377">
        <v>52168.954506383576</v>
      </c>
      <c r="AF156" s="377">
        <v>51843.89721336052</v>
      </c>
      <c r="AG156" s="377">
        <v>51596.130871914291</v>
      </c>
      <c r="AH156" s="377">
        <v>51284.963555085618</v>
      </c>
      <c r="AI156" s="377">
        <v>51051.046829402272</v>
      </c>
      <c r="AJ156" s="377">
        <v>50831.05701860688</v>
      </c>
      <c r="AK156" s="377">
        <v>50547.673169672416</v>
      </c>
      <c r="AL156" s="377">
        <v>50341.836463884232</v>
      </c>
      <c r="AM156" s="377">
        <v>50058.570582996268</v>
      </c>
      <c r="AN156" s="377">
        <v>49789.409880884923</v>
      </c>
      <c r="AO156" s="377">
        <v>49520.363240285675</v>
      </c>
      <c r="AP156" s="377">
        <v>49173.566495735286</v>
      </c>
      <c r="AQ156" s="377">
        <v>48777.2301310935</v>
      </c>
      <c r="AR156" s="377">
        <v>48366.751269992965</v>
      </c>
      <c r="AS156" s="377">
        <v>47970.412563843769</v>
      </c>
      <c r="AT156" s="377">
        <v>47524.535156419064</v>
      </c>
      <c r="AU156" s="377">
        <v>47014.969707173615</v>
      </c>
    </row>
    <row r="157" spans="1:47" x14ac:dyDescent="0.25">
      <c r="A157" s="379">
        <v>4.0999999999999996</v>
      </c>
      <c r="B157" s="375" t="s">
        <v>42</v>
      </c>
      <c r="C157" s="376" t="s">
        <v>335</v>
      </c>
      <c r="D157" s="375" t="s">
        <v>114</v>
      </c>
      <c r="E157" s="376" t="s">
        <v>465</v>
      </c>
      <c r="F157" s="376" t="s">
        <v>336</v>
      </c>
      <c r="G157" s="377">
        <v>46851.514375604456</v>
      </c>
      <c r="H157" s="377">
        <v>45537.717313485518</v>
      </c>
      <c r="I157" s="377">
        <v>44748.003904339654</v>
      </c>
      <c r="J157" s="377">
        <v>45107.51973628033</v>
      </c>
      <c r="K157" s="377">
        <v>43886.231065945947</v>
      </c>
      <c r="L157" s="377">
        <v>42660.231065945947</v>
      </c>
      <c r="M157" s="377">
        <v>41633.231065945947</v>
      </c>
      <c r="N157" s="377">
        <v>40304.705238410002</v>
      </c>
      <c r="O157" s="377">
        <v>46851.705238410002</v>
      </c>
      <c r="P157" s="377">
        <v>50299.894005491762</v>
      </c>
      <c r="Q157" s="377">
        <v>53241.4264520992</v>
      </c>
      <c r="R157" s="377">
        <v>54528.395170020856</v>
      </c>
      <c r="S157" s="377">
        <v>55996.355287242259</v>
      </c>
      <c r="T157" s="377">
        <v>56836.045152345061</v>
      </c>
      <c r="U157" s="377">
        <v>57499.181783688633</v>
      </c>
      <c r="V157" s="377">
        <v>58034.137205172359</v>
      </c>
      <c r="W157" s="377">
        <v>58391.098372849905</v>
      </c>
      <c r="X157" s="377">
        <v>58699.139484675339</v>
      </c>
      <c r="Y157" s="377">
        <v>58927.021091503681</v>
      </c>
      <c r="Z157" s="377">
        <v>59040.982768557886</v>
      </c>
      <c r="AA157" s="377">
        <v>59170.613525639848</v>
      </c>
      <c r="AB157" s="377">
        <v>59300.315841840813</v>
      </c>
      <c r="AC157" s="377">
        <v>59380.931881383374</v>
      </c>
      <c r="AD157" s="377">
        <v>59461.628682998664</v>
      </c>
      <c r="AE157" s="377">
        <v>59477.43229608683</v>
      </c>
      <c r="AF157" s="377">
        <v>59574.122401001034</v>
      </c>
      <c r="AG157" s="377">
        <v>59621.868404401808</v>
      </c>
      <c r="AH157" s="377">
        <v>59718.948037155387</v>
      </c>
      <c r="AI157" s="377">
        <v>59832.314611528411</v>
      </c>
      <c r="AJ157" s="377">
        <v>59962.241060224093</v>
      </c>
      <c r="AK157" s="377">
        <v>60027.31432377598</v>
      </c>
      <c r="AL157" s="377">
        <v>60174.707899396977</v>
      </c>
      <c r="AM157" s="377">
        <v>60306.343075248398</v>
      </c>
      <c r="AN157" s="377">
        <v>60389.517132204368</v>
      </c>
      <c r="AO157" s="377">
        <v>60522.322658483405</v>
      </c>
      <c r="AP157" s="377">
        <v>60589.785768808644</v>
      </c>
      <c r="AQ157" s="377">
        <v>60723.66123097657</v>
      </c>
      <c r="AR157" s="377">
        <v>60809.167353167533</v>
      </c>
      <c r="AS157" s="377">
        <v>60961.556962233168</v>
      </c>
      <c r="AT157" s="377">
        <v>61048.458031316135</v>
      </c>
      <c r="AU157" s="377">
        <v>61220.105045531323</v>
      </c>
    </row>
    <row r="158" spans="1:47" x14ac:dyDescent="0.25">
      <c r="A158" s="379">
        <v>4.0999999999999996</v>
      </c>
      <c r="B158" s="375" t="s">
        <v>42</v>
      </c>
      <c r="C158" s="376" t="s">
        <v>335</v>
      </c>
      <c r="D158" s="375" t="s">
        <v>381</v>
      </c>
      <c r="E158" s="376" t="s">
        <v>465</v>
      </c>
      <c r="F158" s="376" t="s">
        <v>336</v>
      </c>
      <c r="G158" s="377">
        <v>46851.514375604456</v>
      </c>
      <c r="H158" s="377">
        <v>45537.717313485518</v>
      </c>
      <c r="I158" s="377">
        <v>44748.003904339654</v>
      </c>
      <c r="J158" s="377">
        <v>45107.51973628033</v>
      </c>
      <c r="K158" s="377">
        <v>43886.231065945947</v>
      </c>
      <c r="L158" s="377">
        <v>42660.231065945947</v>
      </c>
      <c r="M158" s="377">
        <v>41633.231065945947</v>
      </c>
      <c r="N158" s="377">
        <v>40304.705238410002</v>
      </c>
      <c r="O158" s="377">
        <v>46851.705238410002</v>
      </c>
      <c r="P158" s="377">
        <v>50389.169645797068</v>
      </c>
      <c r="Q158" s="377">
        <v>51530.130591295245</v>
      </c>
      <c r="R158" s="377">
        <v>52193.461648915254</v>
      </c>
      <c r="S158" s="377">
        <v>52518.299187714867</v>
      </c>
      <c r="T158" s="377">
        <v>52490.379441444878</v>
      </c>
      <c r="U158" s="377">
        <v>52335.812214630576</v>
      </c>
      <c r="V158" s="377"/>
      <c r="W158" s="377"/>
      <c r="X158" s="377"/>
      <c r="Y158" s="377"/>
      <c r="Z158" s="377"/>
      <c r="AA158" s="377"/>
      <c r="AB158" s="377"/>
      <c r="AC158" s="377"/>
      <c r="AD158" s="377"/>
      <c r="AE158" s="377"/>
      <c r="AF158" s="377"/>
      <c r="AG158" s="377"/>
      <c r="AH158" s="377"/>
      <c r="AI158" s="377"/>
      <c r="AJ158" s="377"/>
      <c r="AK158" s="377"/>
      <c r="AL158" s="377"/>
      <c r="AM158" s="377"/>
      <c r="AN158" s="377"/>
      <c r="AO158" s="377"/>
      <c r="AP158" s="377"/>
      <c r="AQ158" s="377"/>
      <c r="AR158" s="377"/>
      <c r="AS158" s="377"/>
      <c r="AT158" s="377"/>
      <c r="AU158" s="377"/>
    </row>
    <row r="159" spans="1:47" x14ac:dyDescent="0.25">
      <c r="A159" s="374">
        <v>4.7</v>
      </c>
      <c r="B159" s="375" t="s">
        <v>480</v>
      </c>
      <c r="C159" s="376" t="s">
        <v>335</v>
      </c>
      <c r="D159" s="375" t="s">
        <v>115</v>
      </c>
      <c r="E159" s="376" t="s">
        <v>465</v>
      </c>
      <c r="F159" s="376" t="s">
        <v>336</v>
      </c>
      <c r="G159" s="377">
        <v>218768.65557038612</v>
      </c>
      <c r="H159" s="377">
        <v>212188.7403159363</v>
      </c>
      <c r="I159" s="377">
        <v>202721.77697976714</v>
      </c>
      <c r="J159" s="377">
        <v>196620.08431988949</v>
      </c>
      <c r="K159" s="377">
        <v>186545.239252</v>
      </c>
      <c r="L159" s="377">
        <v>177065.15329700001</v>
      </c>
      <c r="M159" s="377">
        <v>176917.60765399999</v>
      </c>
      <c r="N159" s="377">
        <v>183472.18883636559</v>
      </c>
      <c r="O159" s="377">
        <v>183588.41566700002</v>
      </c>
      <c r="P159" s="377">
        <v>181710.83641774621</v>
      </c>
      <c r="Q159" s="377">
        <v>182683.7961838656</v>
      </c>
      <c r="R159" s="377">
        <v>183193.79676152053</v>
      </c>
      <c r="S159" s="377">
        <v>183620.43518852693</v>
      </c>
      <c r="T159" s="377">
        <v>184000.31869347068</v>
      </c>
      <c r="U159" s="377">
        <v>184467.63865993559</v>
      </c>
      <c r="V159" s="377">
        <v>185312.68783551652</v>
      </c>
      <c r="W159" s="377">
        <v>186161.38869329027</v>
      </c>
      <c r="X159" s="377">
        <v>187011.52439926419</v>
      </c>
      <c r="Y159" s="377">
        <v>187998.76416061801</v>
      </c>
      <c r="Z159" s="377">
        <v>188813.7355473635</v>
      </c>
      <c r="AA159" s="377">
        <v>190516.03655493417</v>
      </c>
      <c r="AB159" s="377">
        <v>191108.44874229166</v>
      </c>
      <c r="AC159" s="377">
        <v>191615.90635155328</v>
      </c>
      <c r="AD159" s="377">
        <v>191926.03185380693</v>
      </c>
      <c r="AE159" s="377">
        <v>192225.04958342217</v>
      </c>
      <c r="AF159" s="377">
        <v>192627.43883578933</v>
      </c>
      <c r="AG159" s="377">
        <v>193936.238276769</v>
      </c>
      <c r="AH159" s="377">
        <v>195056.926076409</v>
      </c>
      <c r="AI159" s="377">
        <v>196291.76797988333</v>
      </c>
      <c r="AJ159" s="377">
        <v>197475.86671868735</v>
      </c>
      <c r="AK159" s="377">
        <v>198753.52088214416</v>
      </c>
      <c r="AL159" s="377">
        <v>200248.21806845584</v>
      </c>
      <c r="AM159" s="377">
        <v>201608.33715913058</v>
      </c>
      <c r="AN159" s="377">
        <v>202873.6054019327</v>
      </c>
      <c r="AO159" s="377">
        <v>204476.45167669526</v>
      </c>
      <c r="AP159" s="377">
        <v>206096.26547154292</v>
      </c>
      <c r="AQ159" s="377">
        <v>207605.34912027902</v>
      </c>
      <c r="AR159" s="377">
        <v>209290.4893856913</v>
      </c>
      <c r="AS159" s="377">
        <v>210960.41947607539</v>
      </c>
      <c r="AT159" s="377">
        <v>212727.90569965041</v>
      </c>
      <c r="AU159" s="377">
        <v>214534.6133477565</v>
      </c>
    </row>
    <row r="160" spans="1:47" x14ac:dyDescent="0.25">
      <c r="A160" s="374">
        <v>4.7</v>
      </c>
      <c r="B160" s="375" t="s">
        <v>39</v>
      </c>
      <c r="C160" s="376" t="s">
        <v>335</v>
      </c>
      <c r="D160" s="375" t="s">
        <v>115</v>
      </c>
      <c r="E160" s="376" t="s">
        <v>465</v>
      </c>
      <c r="F160" s="376" t="s">
        <v>336</v>
      </c>
      <c r="G160" s="377">
        <v>218768.65557038612</v>
      </c>
      <c r="H160" s="377">
        <v>212188.7403159363</v>
      </c>
      <c r="I160" s="377">
        <v>202721.77697976714</v>
      </c>
      <c r="J160" s="377">
        <v>196620.08431988949</v>
      </c>
      <c r="K160" s="377">
        <v>186545.239252</v>
      </c>
      <c r="L160" s="377">
        <v>177065.15329700001</v>
      </c>
      <c r="M160" s="377">
        <v>176917.60765399999</v>
      </c>
      <c r="N160" s="377">
        <v>183472.18883636559</v>
      </c>
      <c r="O160" s="377">
        <v>183588.41566700002</v>
      </c>
      <c r="P160" s="377">
        <v>181710.83641774621</v>
      </c>
      <c r="Q160" s="377">
        <v>182683.7961838656</v>
      </c>
      <c r="R160" s="377">
        <v>183193.79676152053</v>
      </c>
      <c r="S160" s="377">
        <v>183620.43518852693</v>
      </c>
      <c r="T160" s="377">
        <v>184000.31869347068</v>
      </c>
      <c r="U160" s="377">
        <v>184467.63865993559</v>
      </c>
      <c r="V160" s="377">
        <v>185312.68783551652</v>
      </c>
      <c r="W160" s="377">
        <v>186161.38869329027</v>
      </c>
      <c r="X160" s="377">
        <v>187011.52439926419</v>
      </c>
      <c r="Y160" s="377">
        <v>187998.76416061801</v>
      </c>
      <c r="Z160" s="377">
        <v>188813.7355473635</v>
      </c>
      <c r="AA160" s="377">
        <v>182544.3474991791</v>
      </c>
      <c r="AB160" s="377">
        <v>177358.9403911363</v>
      </c>
      <c r="AC160" s="377">
        <v>172129.55614680899</v>
      </c>
      <c r="AD160" s="377">
        <v>166743.38284744252</v>
      </c>
      <c r="AE160" s="377">
        <v>161386.21655573076</v>
      </c>
      <c r="AF160" s="377">
        <v>156172.11430621881</v>
      </c>
      <c r="AG160" s="377">
        <v>150167.84644971669</v>
      </c>
      <c r="AH160" s="377">
        <v>144026.42909332074</v>
      </c>
      <c r="AI160" s="377">
        <v>138049.59712656494</v>
      </c>
      <c r="AJ160" s="377">
        <v>132071.92977278747</v>
      </c>
      <c r="AK160" s="377">
        <v>126237.20933395649</v>
      </c>
      <c r="AL160" s="377">
        <v>120310.74974885659</v>
      </c>
      <c r="AM160" s="377">
        <v>114300.54190901984</v>
      </c>
      <c r="AN160" s="377">
        <v>108093.94337461976</v>
      </c>
      <c r="AO160" s="377">
        <v>102773.00320809841</v>
      </c>
      <c r="AP160" s="377">
        <v>97912.424056736781</v>
      </c>
      <c r="AQ160" s="377">
        <v>93740.985452351684</v>
      </c>
      <c r="AR160" s="377">
        <v>90052.344450501958</v>
      </c>
      <c r="AS160" s="377">
        <v>86610.97897940164</v>
      </c>
      <c r="AT160" s="377">
        <v>83494.784168288097</v>
      </c>
      <c r="AU160" s="377">
        <v>80617.440014423177</v>
      </c>
    </row>
    <row r="161" spans="1:47" x14ac:dyDescent="0.25">
      <c r="A161" s="374">
        <v>4.7</v>
      </c>
      <c r="B161" s="375" t="s">
        <v>39</v>
      </c>
      <c r="C161" s="376" t="s">
        <v>335</v>
      </c>
      <c r="D161" s="375" t="s">
        <v>103</v>
      </c>
      <c r="E161" s="376" t="s">
        <v>465</v>
      </c>
      <c r="F161" s="376" t="s">
        <v>336</v>
      </c>
      <c r="G161" s="377">
        <v>218768.65557038612</v>
      </c>
      <c r="H161" s="377">
        <v>212188.7403159363</v>
      </c>
      <c r="I161" s="377">
        <v>202721.77697976714</v>
      </c>
      <c r="J161" s="377">
        <v>196620.08431988949</v>
      </c>
      <c r="K161" s="377">
        <v>186545.239252</v>
      </c>
      <c r="L161" s="377">
        <v>177065.15329700001</v>
      </c>
      <c r="M161" s="377">
        <v>176917.60765399999</v>
      </c>
      <c r="N161" s="377">
        <v>183472.18883636559</v>
      </c>
      <c r="O161" s="377">
        <v>183588.41566700002</v>
      </c>
      <c r="P161" s="377">
        <v>181055.40601473764</v>
      </c>
      <c r="Q161" s="377">
        <v>181206.51235946026</v>
      </c>
      <c r="R161" s="377">
        <v>180944.7609436514</v>
      </c>
      <c r="S161" s="377">
        <v>180388.8825437531</v>
      </c>
      <c r="T161" s="377">
        <v>179640.42338282563</v>
      </c>
      <c r="U161" s="377">
        <v>179032.61864357002</v>
      </c>
      <c r="V161" s="377">
        <v>178285.50730920775</v>
      </c>
      <c r="W161" s="377">
        <v>177441.11657316089</v>
      </c>
      <c r="X161" s="377">
        <v>176304.74749164874</v>
      </c>
      <c r="Y161" s="377">
        <v>174722.22052387625</v>
      </c>
      <c r="Z161" s="377">
        <v>172641.63062024175</v>
      </c>
      <c r="AA161" s="377">
        <v>169752.78766034413</v>
      </c>
      <c r="AB161" s="377">
        <v>168499.54442652824</v>
      </c>
      <c r="AC161" s="377">
        <v>166978.76148942724</v>
      </c>
      <c r="AD161" s="377">
        <v>165064.48339578198</v>
      </c>
      <c r="AE161" s="377">
        <v>162980.56972654597</v>
      </c>
      <c r="AF161" s="377">
        <v>160457.11022086034</v>
      </c>
      <c r="AG161" s="377">
        <v>157478.52658825164</v>
      </c>
      <c r="AH161" s="377">
        <v>154258.46519746663</v>
      </c>
      <c r="AI161" s="377">
        <v>150590.50861240749</v>
      </c>
      <c r="AJ161" s="377">
        <v>146767.81636405917</v>
      </c>
      <c r="AK161" s="377">
        <v>142746.41593687164</v>
      </c>
      <c r="AL161" s="377">
        <v>138445.900087824</v>
      </c>
      <c r="AM161" s="377">
        <v>133928.77930384458</v>
      </c>
      <c r="AN161" s="377">
        <v>129108.85351906248</v>
      </c>
      <c r="AO161" s="377">
        <v>124183.7372223018</v>
      </c>
      <c r="AP161" s="377">
        <v>119378.45500966925</v>
      </c>
      <c r="AQ161" s="377">
        <v>115545.11305041706</v>
      </c>
      <c r="AR161" s="377">
        <v>112796.12677328964</v>
      </c>
      <c r="AS161" s="377">
        <v>109894.5235870168</v>
      </c>
      <c r="AT161" s="377">
        <v>106697.00326150881</v>
      </c>
      <c r="AU161" s="377">
        <v>103585.28705694813</v>
      </c>
    </row>
    <row r="162" spans="1:47" x14ac:dyDescent="0.25">
      <c r="A162" s="374">
        <v>4.7</v>
      </c>
      <c r="B162" s="375" t="s">
        <v>39</v>
      </c>
      <c r="C162" s="376" t="s">
        <v>335</v>
      </c>
      <c r="D162" s="375" t="s">
        <v>101</v>
      </c>
      <c r="E162" s="376" t="s">
        <v>465</v>
      </c>
      <c r="F162" s="376" t="s">
        <v>336</v>
      </c>
      <c r="G162" s="377">
        <v>218768.65557038612</v>
      </c>
      <c r="H162" s="377">
        <v>212188.7403159363</v>
      </c>
      <c r="I162" s="377">
        <v>202721.77697976714</v>
      </c>
      <c r="J162" s="377">
        <v>196620.08431988949</v>
      </c>
      <c r="K162" s="377">
        <v>186545.239252</v>
      </c>
      <c r="L162" s="377">
        <v>177065.15329700001</v>
      </c>
      <c r="M162" s="377">
        <v>176917.60765399999</v>
      </c>
      <c r="N162" s="377">
        <v>183472.18883636559</v>
      </c>
      <c r="O162" s="377">
        <v>183588.41566700002</v>
      </c>
      <c r="P162" s="377">
        <v>185616.88160012432</v>
      </c>
      <c r="Q162" s="377">
        <v>188650.5675751415</v>
      </c>
      <c r="R162" s="377">
        <v>190294.28107380305</v>
      </c>
      <c r="S162" s="377">
        <v>191658.08538499</v>
      </c>
      <c r="T162" s="377">
        <v>192104.32707535321</v>
      </c>
      <c r="U162" s="377">
        <v>192439.42713631826</v>
      </c>
      <c r="V162" s="377">
        <v>192535.51589458008</v>
      </c>
      <c r="W162" s="377">
        <v>192342.21662376437</v>
      </c>
      <c r="X162" s="377">
        <v>191740.47961486748</v>
      </c>
      <c r="Y162" s="377">
        <v>191318.09711936908</v>
      </c>
      <c r="Z162" s="377">
        <v>190908.95244102416</v>
      </c>
      <c r="AA162" s="377">
        <v>190099.87192300998</v>
      </c>
      <c r="AB162" s="377">
        <v>189555.37938473112</v>
      </c>
      <c r="AC162" s="377">
        <v>188785.03670109186</v>
      </c>
      <c r="AD162" s="377">
        <v>187967.46966525615</v>
      </c>
      <c r="AE162" s="377">
        <v>187133.7438469186</v>
      </c>
      <c r="AF162" s="377">
        <v>186106.33877208619</v>
      </c>
      <c r="AG162" s="377">
        <v>185002.19294701642</v>
      </c>
      <c r="AH162" s="377">
        <v>183999.88491046755</v>
      </c>
      <c r="AI162" s="377">
        <v>182772.58559897469</v>
      </c>
      <c r="AJ162" s="377">
        <v>181426.09513237391</v>
      </c>
      <c r="AK162" s="377">
        <v>180024.29601765473</v>
      </c>
      <c r="AL162" s="377">
        <v>178701.75045700357</v>
      </c>
      <c r="AM162" s="377">
        <v>177307.44774409494</v>
      </c>
      <c r="AN162" s="377">
        <v>175802.67818260775</v>
      </c>
      <c r="AO162" s="377">
        <v>174293.24249259738</v>
      </c>
      <c r="AP162" s="377">
        <v>172856.68493944142</v>
      </c>
      <c r="AQ162" s="377">
        <v>171251.05507672855</v>
      </c>
      <c r="AR162" s="377">
        <v>169919.04058216413</v>
      </c>
      <c r="AS162" s="377">
        <v>168326.58424207399</v>
      </c>
      <c r="AT162" s="377">
        <v>166566.35899565829</v>
      </c>
      <c r="AU162" s="377">
        <v>164904.99778218337</v>
      </c>
    </row>
    <row r="163" spans="1:47" x14ac:dyDescent="0.25">
      <c r="A163" s="374">
        <v>4.7</v>
      </c>
      <c r="B163" s="375" t="s">
        <v>39</v>
      </c>
      <c r="C163" s="376" t="s">
        <v>335</v>
      </c>
      <c r="D163" s="375" t="s">
        <v>114</v>
      </c>
      <c r="E163" s="376" t="s">
        <v>465</v>
      </c>
      <c r="F163" s="376" t="s">
        <v>336</v>
      </c>
      <c r="G163" s="377">
        <v>218768.65557038612</v>
      </c>
      <c r="H163" s="377">
        <v>212188.7403159363</v>
      </c>
      <c r="I163" s="377">
        <v>202721.77697976714</v>
      </c>
      <c r="J163" s="377">
        <v>196620.08431988949</v>
      </c>
      <c r="K163" s="377">
        <v>186545.239252</v>
      </c>
      <c r="L163" s="377">
        <v>177065.15329700001</v>
      </c>
      <c r="M163" s="377">
        <v>176917.60765399999</v>
      </c>
      <c r="N163" s="377">
        <v>183472.18883636559</v>
      </c>
      <c r="O163" s="377">
        <v>183588.41566700002</v>
      </c>
      <c r="P163" s="377">
        <v>185272.31689457365</v>
      </c>
      <c r="Q163" s="377">
        <v>189462.19986657897</v>
      </c>
      <c r="R163" s="377">
        <v>191436.75904673367</v>
      </c>
      <c r="S163" s="377">
        <v>193604.39561098348</v>
      </c>
      <c r="T163" s="377">
        <v>194565.90459562989</v>
      </c>
      <c r="U163" s="377">
        <v>195280.91430397623</v>
      </c>
      <c r="V163" s="377">
        <v>195923.10723917279</v>
      </c>
      <c r="W163" s="377">
        <v>196157.30565838196</v>
      </c>
      <c r="X163" s="377">
        <v>196277.88129521423</v>
      </c>
      <c r="Y163" s="377">
        <v>196490.24489187807</v>
      </c>
      <c r="Z163" s="377">
        <v>196574.15508730942</v>
      </c>
      <c r="AA163" s="377">
        <v>196534.72007020941</v>
      </c>
      <c r="AB163" s="377">
        <v>196484.62867656568</v>
      </c>
      <c r="AC163" s="377">
        <v>196302.58066248763</v>
      </c>
      <c r="AD163" s="377">
        <v>195937.16761990063</v>
      </c>
      <c r="AE163" s="377">
        <v>195667.38662725664</v>
      </c>
      <c r="AF163" s="377">
        <v>195323.27627851418</v>
      </c>
      <c r="AG163" s="377">
        <v>194809.32973101584</v>
      </c>
      <c r="AH163" s="377">
        <v>194531.26304558857</v>
      </c>
      <c r="AI163" s="377">
        <v>193916.93742745841</v>
      </c>
      <c r="AJ163" s="377">
        <v>193318.74205306158</v>
      </c>
      <c r="AK163" s="377">
        <v>192753.21185149596</v>
      </c>
      <c r="AL163" s="377">
        <v>192025.96966245878</v>
      </c>
      <c r="AM163" s="377">
        <v>191273.62352671853</v>
      </c>
      <c r="AN163" s="377">
        <v>190509.69814490198</v>
      </c>
      <c r="AO163" s="377">
        <v>189981.69102828234</v>
      </c>
      <c r="AP163" s="377">
        <v>189339.15950631964</v>
      </c>
      <c r="AQ163" s="377">
        <v>188589.28299318301</v>
      </c>
      <c r="AR163" s="377">
        <v>187890.25875192753</v>
      </c>
      <c r="AS163" s="377">
        <v>187156.58428499021</v>
      </c>
      <c r="AT163" s="377">
        <v>186241.79802909386</v>
      </c>
      <c r="AU163" s="377">
        <v>185382.55791654228</v>
      </c>
    </row>
    <row r="164" spans="1:47" x14ac:dyDescent="0.25">
      <c r="A164" s="374">
        <v>4.7</v>
      </c>
      <c r="B164" s="375" t="s">
        <v>39</v>
      </c>
      <c r="C164" s="376" t="s">
        <v>335</v>
      </c>
      <c r="D164" s="375" t="s">
        <v>381</v>
      </c>
      <c r="E164" s="376" t="s">
        <v>465</v>
      </c>
      <c r="F164" s="376" t="s">
        <v>336</v>
      </c>
      <c r="G164" s="377">
        <v>218768.65557038615</v>
      </c>
      <c r="H164" s="377">
        <v>212188.7403159363</v>
      </c>
      <c r="I164" s="377">
        <v>202721.77697976714</v>
      </c>
      <c r="J164" s="377">
        <v>196620.08431988949</v>
      </c>
      <c r="K164" s="377">
        <v>186545.239252</v>
      </c>
      <c r="L164" s="377">
        <v>177065.15329700001</v>
      </c>
      <c r="M164" s="377">
        <v>176917.60765399999</v>
      </c>
      <c r="N164" s="377">
        <v>183487.42750418279</v>
      </c>
      <c r="O164" s="377">
        <v>183588.41566700002</v>
      </c>
      <c r="P164" s="377">
        <v>185540.77786766415</v>
      </c>
      <c r="Q164" s="377">
        <v>186562.94377285079</v>
      </c>
      <c r="R164" s="377">
        <v>187787.3174426085</v>
      </c>
      <c r="S164" s="377">
        <v>188311.61100498066</v>
      </c>
      <c r="T164" s="377">
        <v>188303.08160690873</v>
      </c>
      <c r="U164" s="377">
        <v>188200.31898290053</v>
      </c>
      <c r="V164" s="377"/>
      <c r="W164" s="377"/>
      <c r="X164" s="377"/>
      <c r="Y164" s="377"/>
      <c r="Z164" s="377"/>
      <c r="AA164" s="377"/>
      <c r="AB164" s="377"/>
      <c r="AC164" s="377"/>
      <c r="AD164" s="377"/>
      <c r="AE164" s="377"/>
      <c r="AF164" s="377"/>
      <c r="AG164" s="377"/>
      <c r="AH164" s="377"/>
      <c r="AI164" s="377"/>
      <c r="AJ164" s="377"/>
      <c r="AK164" s="377"/>
      <c r="AL164" s="377"/>
      <c r="AM164" s="377"/>
      <c r="AN164" s="377"/>
      <c r="AO164" s="377"/>
      <c r="AP164" s="377"/>
      <c r="AQ164" s="377"/>
      <c r="AR164" s="377"/>
      <c r="AS164" s="377"/>
      <c r="AT164" s="377"/>
      <c r="AU164" s="377"/>
    </row>
    <row r="165" spans="1:47" x14ac:dyDescent="0.25">
      <c r="A165" s="81"/>
      <c r="B165" s="81" t="s">
        <v>257</v>
      </c>
      <c r="C165" s="81" t="s">
        <v>335</v>
      </c>
      <c r="D165" s="81" t="s">
        <v>115</v>
      </c>
      <c r="E165" s="81" t="s">
        <v>465</v>
      </c>
      <c r="F165" s="81" t="s">
        <v>336</v>
      </c>
      <c r="G165" s="81"/>
      <c r="H165" s="81"/>
      <c r="I165" s="81"/>
      <c r="J165" s="81"/>
      <c r="K165" s="81"/>
      <c r="L165" s="81"/>
      <c r="M165" s="81"/>
      <c r="N165" s="81"/>
      <c r="O165" s="561">
        <v>329199</v>
      </c>
      <c r="P165" s="561">
        <v>326663</v>
      </c>
      <c r="Q165" s="561">
        <v>323174</v>
      </c>
      <c r="R165" s="561">
        <v>319415</v>
      </c>
      <c r="S165" s="561">
        <v>316131</v>
      </c>
      <c r="T165" s="561">
        <v>313035</v>
      </c>
      <c r="U165" s="561">
        <v>307962</v>
      </c>
      <c r="V165" s="561">
        <v>303126</v>
      </c>
      <c r="W165" s="561">
        <v>295373</v>
      </c>
      <c r="X165" s="561">
        <v>284979</v>
      </c>
      <c r="Y165" s="561">
        <v>275306</v>
      </c>
      <c r="Z165" s="561">
        <v>266982</v>
      </c>
      <c r="AA165" s="561">
        <v>258414</v>
      </c>
      <c r="AB165" s="561">
        <v>250446</v>
      </c>
      <c r="AC165" s="561">
        <v>240081</v>
      </c>
      <c r="AD165" s="561">
        <v>230233</v>
      </c>
      <c r="AE165" s="561">
        <v>219177</v>
      </c>
      <c r="AF165" s="561">
        <v>207759</v>
      </c>
      <c r="AG165" s="561">
        <v>194963</v>
      </c>
      <c r="AH165" s="561">
        <v>181160</v>
      </c>
      <c r="AI165" s="561">
        <v>171176</v>
      </c>
      <c r="AJ165" s="561">
        <v>157768</v>
      </c>
      <c r="AK165" s="561">
        <v>142236</v>
      </c>
      <c r="AL165" s="561">
        <v>133402</v>
      </c>
      <c r="AM165" s="561">
        <v>115638</v>
      </c>
      <c r="AN165" s="561">
        <v>105188</v>
      </c>
      <c r="AO165" s="561">
        <v>94194</v>
      </c>
      <c r="AP165" s="561">
        <v>86225</v>
      </c>
      <c r="AQ165" s="561">
        <v>81415</v>
      </c>
      <c r="AR165" s="561">
        <v>73617</v>
      </c>
      <c r="AS165" s="561">
        <v>66781</v>
      </c>
      <c r="AT165" s="561">
        <v>62510</v>
      </c>
      <c r="AU165" s="561">
        <v>59009</v>
      </c>
    </row>
    <row r="166" spans="1:47" x14ac:dyDescent="0.25">
      <c r="A166" s="81"/>
      <c r="B166" s="81" t="s">
        <v>257</v>
      </c>
      <c r="C166" s="81" t="s">
        <v>335</v>
      </c>
      <c r="D166" s="81" t="s">
        <v>114</v>
      </c>
      <c r="E166" s="81" t="s">
        <v>465</v>
      </c>
      <c r="F166" s="81" t="s">
        <v>336</v>
      </c>
      <c r="G166" s="81"/>
      <c r="H166" s="81"/>
      <c r="I166" s="81"/>
      <c r="J166" s="81"/>
      <c r="K166" s="81"/>
      <c r="L166" s="81"/>
      <c r="M166" s="81"/>
      <c r="N166" s="81"/>
      <c r="O166" s="561">
        <v>329199</v>
      </c>
      <c r="P166" s="561">
        <v>328174</v>
      </c>
      <c r="Q166" s="561">
        <v>327582</v>
      </c>
      <c r="R166" s="561">
        <v>327008</v>
      </c>
      <c r="S166" s="561">
        <v>326395</v>
      </c>
      <c r="T166" s="561">
        <v>325850</v>
      </c>
      <c r="U166" s="561">
        <v>325079</v>
      </c>
      <c r="V166" s="561">
        <v>324339</v>
      </c>
      <c r="W166" s="561">
        <v>323713</v>
      </c>
      <c r="X166" s="561">
        <v>322885</v>
      </c>
      <c r="Y166" s="561">
        <v>321963</v>
      </c>
      <c r="Z166" s="561">
        <v>321065</v>
      </c>
      <c r="AA166" s="561">
        <v>320176</v>
      </c>
      <c r="AB166" s="561">
        <v>319209</v>
      </c>
      <c r="AC166" s="561">
        <v>317427</v>
      </c>
      <c r="AD166" s="561">
        <v>315690</v>
      </c>
      <c r="AE166" s="561">
        <v>314023</v>
      </c>
      <c r="AF166" s="561">
        <v>312406</v>
      </c>
      <c r="AG166" s="561">
        <v>310875</v>
      </c>
      <c r="AH166" s="561">
        <v>309236</v>
      </c>
      <c r="AI166" s="561">
        <v>307875</v>
      </c>
      <c r="AJ166" s="561">
        <v>306590</v>
      </c>
      <c r="AK166" s="561">
        <v>305375</v>
      </c>
      <c r="AL166" s="561">
        <v>303860</v>
      </c>
      <c r="AM166" s="561">
        <v>302465</v>
      </c>
      <c r="AN166" s="561">
        <v>301122</v>
      </c>
      <c r="AO166" s="561">
        <v>299672</v>
      </c>
      <c r="AP166" s="561">
        <v>298307</v>
      </c>
      <c r="AQ166" s="561">
        <v>296396</v>
      </c>
      <c r="AR166" s="561">
        <v>294588</v>
      </c>
      <c r="AS166" s="561">
        <v>292956</v>
      </c>
      <c r="AT166" s="561">
        <v>291428</v>
      </c>
      <c r="AU166" s="561">
        <v>289974</v>
      </c>
    </row>
    <row r="167" spans="1:47" x14ac:dyDescent="0.25">
      <c r="A167" s="81"/>
      <c r="B167" s="81" t="s">
        <v>257</v>
      </c>
      <c r="C167" s="81" t="s">
        <v>335</v>
      </c>
      <c r="D167" s="81" t="s">
        <v>101</v>
      </c>
      <c r="E167" s="81" t="s">
        <v>465</v>
      </c>
      <c r="F167" s="81" t="s">
        <v>336</v>
      </c>
      <c r="G167" s="81"/>
      <c r="H167" s="81"/>
      <c r="I167" s="81"/>
      <c r="J167" s="81"/>
      <c r="K167" s="81"/>
      <c r="L167" s="81"/>
      <c r="M167" s="81"/>
      <c r="N167" s="81"/>
      <c r="O167" s="561">
        <v>329199</v>
      </c>
      <c r="P167" s="561">
        <v>327431</v>
      </c>
      <c r="Q167" s="561">
        <v>325260</v>
      </c>
      <c r="R167" s="561">
        <v>323433</v>
      </c>
      <c r="S167" s="561">
        <v>321559</v>
      </c>
      <c r="T167" s="561">
        <v>319716</v>
      </c>
      <c r="U167" s="561">
        <v>317790</v>
      </c>
      <c r="V167" s="561">
        <v>315915</v>
      </c>
      <c r="W167" s="561">
        <v>314286</v>
      </c>
      <c r="X167" s="561">
        <v>312424</v>
      </c>
      <c r="Y167" s="561">
        <v>309835</v>
      </c>
      <c r="Z167" s="561">
        <v>307361</v>
      </c>
      <c r="AA167" s="561">
        <v>304866</v>
      </c>
      <c r="AB167" s="561">
        <v>299968</v>
      </c>
      <c r="AC167" s="561">
        <v>295393</v>
      </c>
      <c r="AD167" s="561">
        <v>290989</v>
      </c>
      <c r="AE167" s="561">
        <v>286757</v>
      </c>
      <c r="AF167" s="561">
        <v>282714</v>
      </c>
      <c r="AG167" s="561">
        <v>278901</v>
      </c>
      <c r="AH167" s="561">
        <v>275185</v>
      </c>
      <c r="AI167" s="561">
        <v>271002</v>
      </c>
      <c r="AJ167" s="561">
        <v>266288</v>
      </c>
      <c r="AK167" s="561">
        <v>261927</v>
      </c>
      <c r="AL167" s="561">
        <v>255758</v>
      </c>
      <c r="AM167" s="561">
        <v>248966</v>
      </c>
      <c r="AN167" s="561">
        <v>242656</v>
      </c>
      <c r="AO167" s="561">
        <v>236679</v>
      </c>
      <c r="AP167" s="561">
        <v>231193</v>
      </c>
      <c r="AQ167" s="561">
        <v>223536</v>
      </c>
      <c r="AR167" s="561">
        <v>216615</v>
      </c>
      <c r="AS167" s="561">
        <v>210224</v>
      </c>
      <c r="AT167" s="561">
        <v>204566</v>
      </c>
      <c r="AU167" s="561">
        <v>199334</v>
      </c>
    </row>
    <row r="168" spans="1:47" x14ac:dyDescent="0.25">
      <c r="A168" s="81"/>
      <c r="B168" s="81" t="s">
        <v>257</v>
      </c>
      <c r="C168" s="81" t="s">
        <v>335</v>
      </c>
      <c r="D168" s="81" t="s">
        <v>103</v>
      </c>
      <c r="E168" s="81" t="s">
        <v>465</v>
      </c>
      <c r="F168" s="81" t="s">
        <v>336</v>
      </c>
      <c r="G168" s="81"/>
      <c r="H168" s="81"/>
      <c r="I168" s="81"/>
      <c r="J168" s="81"/>
      <c r="K168" s="81"/>
      <c r="L168" s="81"/>
      <c r="M168" s="81"/>
      <c r="N168" s="81"/>
      <c r="O168" s="561">
        <v>329199</v>
      </c>
      <c r="P168" s="561">
        <v>325139</v>
      </c>
      <c r="Q168" s="561">
        <v>320078</v>
      </c>
      <c r="R168" s="561">
        <v>315145</v>
      </c>
      <c r="S168" s="561">
        <v>310297</v>
      </c>
      <c r="T168" s="561">
        <v>305559</v>
      </c>
      <c r="U168" s="561">
        <v>300012</v>
      </c>
      <c r="V168" s="561">
        <v>288699</v>
      </c>
      <c r="W168" s="561">
        <v>278494</v>
      </c>
      <c r="X168" s="561">
        <v>265066</v>
      </c>
      <c r="Y168" s="561">
        <v>252555</v>
      </c>
      <c r="Z168" s="561">
        <v>240896</v>
      </c>
      <c r="AA168" s="561">
        <v>225564</v>
      </c>
      <c r="AB168" s="561">
        <v>211737</v>
      </c>
      <c r="AC168" s="561">
        <v>198968</v>
      </c>
      <c r="AD168" s="561">
        <v>186232</v>
      </c>
      <c r="AE168" s="561">
        <v>174977</v>
      </c>
      <c r="AF168" s="561">
        <v>164539</v>
      </c>
      <c r="AG168" s="561">
        <v>154844</v>
      </c>
      <c r="AH168" s="561">
        <v>145824</v>
      </c>
      <c r="AI168" s="561">
        <v>137462</v>
      </c>
      <c r="AJ168" s="561">
        <v>124434</v>
      </c>
      <c r="AK168" s="561">
        <v>112927</v>
      </c>
      <c r="AL168" s="561">
        <v>102644</v>
      </c>
      <c r="AM168" s="561">
        <v>93234</v>
      </c>
      <c r="AN168" s="561">
        <v>84622</v>
      </c>
      <c r="AO168" s="561">
        <v>76376</v>
      </c>
      <c r="AP168" s="561">
        <v>69322</v>
      </c>
      <c r="AQ168" s="561">
        <v>62886</v>
      </c>
      <c r="AR168" s="561">
        <v>57247</v>
      </c>
      <c r="AS168" s="561">
        <v>52905</v>
      </c>
      <c r="AT168" s="561">
        <v>48919</v>
      </c>
      <c r="AU168" s="561">
        <v>45261</v>
      </c>
    </row>
    <row r="169" spans="1:47" x14ac:dyDescent="0.25">
      <c r="A169" s="81"/>
      <c r="B169" s="81" t="s">
        <v>257</v>
      </c>
      <c r="C169" s="81" t="s">
        <v>335</v>
      </c>
      <c r="D169" s="81" t="s">
        <v>381</v>
      </c>
      <c r="E169" s="81" t="s">
        <v>465</v>
      </c>
      <c r="F169" s="81" t="s">
        <v>336</v>
      </c>
      <c r="G169" s="81"/>
      <c r="H169" s="81"/>
      <c r="I169" s="81"/>
      <c r="J169" s="81"/>
      <c r="K169" s="81"/>
      <c r="L169" s="81"/>
      <c r="M169" s="81"/>
      <c r="N169" s="81"/>
      <c r="O169" s="561">
        <v>329199</v>
      </c>
      <c r="P169" s="561">
        <v>327846</v>
      </c>
      <c r="Q169" s="561">
        <v>326565</v>
      </c>
      <c r="R169" s="561">
        <v>325221</v>
      </c>
      <c r="S169" s="561">
        <v>323849</v>
      </c>
      <c r="T169" s="561">
        <v>322586</v>
      </c>
      <c r="U169" s="561">
        <v>321050</v>
      </c>
      <c r="V169" s="561"/>
      <c r="W169" s="81"/>
      <c r="X169" s="81"/>
      <c r="Y169" s="81"/>
      <c r="Z169" s="81"/>
      <c r="AA169" s="81"/>
      <c r="AB169" s="81"/>
      <c r="AC169" s="81"/>
      <c r="AD169" s="81"/>
      <c r="AE169" s="81"/>
      <c r="AF169" s="81"/>
      <c r="AG169" s="81"/>
      <c r="AH169" s="81"/>
      <c r="AI169" s="81"/>
      <c r="AJ169" s="81"/>
      <c r="AK169" s="81"/>
      <c r="AL169" s="81"/>
      <c r="AM169" s="81"/>
      <c r="AN169" s="81"/>
      <c r="AO169" s="81"/>
      <c r="AP169" s="81"/>
      <c r="AQ169" s="81"/>
      <c r="AR169" s="81"/>
      <c r="AS169" s="81"/>
      <c r="AT169" s="81"/>
      <c r="AU169" s="81"/>
    </row>
    <row r="170" spans="1:47" x14ac:dyDescent="0.25">
      <c r="A170" s="81"/>
      <c r="B170" s="81" t="s">
        <v>258</v>
      </c>
      <c r="C170" s="81" t="s">
        <v>335</v>
      </c>
      <c r="D170" s="81" t="s">
        <v>115</v>
      </c>
      <c r="E170" s="81" t="s">
        <v>465</v>
      </c>
      <c r="F170" s="81" t="s">
        <v>336</v>
      </c>
      <c r="G170" s="81"/>
      <c r="H170" s="81"/>
      <c r="I170" s="81"/>
      <c r="J170" s="81"/>
      <c r="K170" s="81"/>
      <c r="L170" s="81"/>
      <c r="M170" s="81"/>
      <c r="N170" s="81"/>
      <c r="O170" s="81">
        <v>1</v>
      </c>
      <c r="P170" s="81">
        <v>1</v>
      </c>
      <c r="Q170" s="81">
        <v>2</v>
      </c>
      <c r="R170" s="81">
        <v>2</v>
      </c>
      <c r="S170" s="81">
        <v>2</v>
      </c>
      <c r="T170" s="81">
        <v>2</v>
      </c>
      <c r="U170" s="81">
        <v>4</v>
      </c>
      <c r="V170" s="81">
        <v>5</v>
      </c>
      <c r="W170" s="81">
        <v>7</v>
      </c>
      <c r="X170" s="81">
        <v>8</v>
      </c>
      <c r="Y170" s="81">
        <v>10</v>
      </c>
      <c r="Z170" s="81">
        <v>12</v>
      </c>
      <c r="AA170" s="81">
        <v>13</v>
      </c>
      <c r="AB170" s="81">
        <v>15</v>
      </c>
      <c r="AC170" s="81">
        <v>16</v>
      </c>
      <c r="AD170" s="81">
        <v>18</v>
      </c>
      <c r="AE170" s="81">
        <v>19</v>
      </c>
      <c r="AF170" s="81">
        <v>21</v>
      </c>
      <c r="AG170" s="81">
        <v>22</v>
      </c>
      <c r="AH170" s="81">
        <v>22</v>
      </c>
      <c r="AI170" s="81">
        <v>22</v>
      </c>
      <c r="AJ170" s="81">
        <v>22</v>
      </c>
      <c r="AK170" s="81">
        <v>22</v>
      </c>
      <c r="AL170" s="81">
        <v>21</v>
      </c>
      <c r="AM170" s="81">
        <v>21</v>
      </c>
      <c r="AN170" s="81">
        <v>20</v>
      </c>
      <c r="AO170" s="81">
        <v>19</v>
      </c>
      <c r="AP170" s="81">
        <v>18</v>
      </c>
      <c r="AQ170" s="81">
        <v>17</v>
      </c>
      <c r="AR170" s="81">
        <v>17</v>
      </c>
      <c r="AS170" s="81">
        <v>16</v>
      </c>
      <c r="AT170" s="81">
        <v>16</v>
      </c>
      <c r="AU170" s="81">
        <v>16</v>
      </c>
    </row>
    <row r="171" spans="1:47" x14ac:dyDescent="0.25">
      <c r="A171" s="81"/>
      <c r="B171" s="81" t="s">
        <v>258</v>
      </c>
      <c r="C171" s="81" t="s">
        <v>335</v>
      </c>
      <c r="D171" s="81" t="s">
        <v>114</v>
      </c>
      <c r="E171" s="81" t="s">
        <v>465</v>
      </c>
      <c r="F171" s="81" t="s">
        <v>336</v>
      </c>
      <c r="G171" s="81"/>
      <c r="H171" s="81"/>
      <c r="I171" s="81"/>
      <c r="J171" s="81"/>
      <c r="K171" s="81"/>
      <c r="L171" s="81"/>
      <c r="M171" s="81"/>
      <c r="N171" s="81"/>
      <c r="O171" s="81">
        <v>1</v>
      </c>
      <c r="P171" s="81">
        <v>1</v>
      </c>
      <c r="Q171" s="81">
        <v>1</v>
      </c>
      <c r="R171" s="81">
        <v>2</v>
      </c>
      <c r="S171" s="81">
        <v>2</v>
      </c>
      <c r="T171" s="81">
        <v>2</v>
      </c>
      <c r="U171" s="81">
        <v>3</v>
      </c>
      <c r="V171" s="81">
        <v>3</v>
      </c>
      <c r="W171" s="81">
        <v>3</v>
      </c>
      <c r="X171" s="81">
        <v>4</v>
      </c>
      <c r="Y171" s="81">
        <v>4</v>
      </c>
      <c r="Z171" s="81">
        <v>4</v>
      </c>
      <c r="AA171" s="81">
        <v>5</v>
      </c>
      <c r="AB171" s="81">
        <v>5</v>
      </c>
      <c r="AC171" s="81">
        <v>6</v>
      </c>
      <c r="AD171" s="81">
        <v>7</v>
      </c>
      <c r="AE171" s="81">
        <v>7</v>
      </c>
      <c r="AF171" s="81">
        <v>8</v>
      </c>
      <c r="AG171" s="81">
        <v>8</v>
      </c>
      <c r="AH171" s="81">
        <v>9</v>
      </c>
      <c r="AI171" s="81">
        <v>9</v>
      </c>
      <c r="AJ171" s="81">
        <v>10</v>
      </c>
      <c r="AK171" s="81">
        <v>10</v>
      </c>
      <c r="AL171" s="81">
        <v>11</v>
      </c>
      <c r="AM171" s="81">
        <v>12</v>
      </c>
      <c r="AN171" s="81">
        <v>12</v>
      </c>
      <c r="AO171" s="81">
        <v>13</v>
      </c>
      <c r="AP171" s="81">
        <v>13</v>
      </c>
      <c r="AQ171" s="81">
        <v>14</v>
      </c>
      <c r="AR171" s="81">
        <v>15</v>
      </c>
      <c r="AS171" s="81">
        <v>16</v>
      </c>
      <c r="AT171" s="81">
        <v>17</v>
      </c>
      <c r="AU171" s="81">
        <v>18</v>
      </c>
    </row>
    <row r="172" spans="1:47" x14ac:dyDescent="0.25">
      <c r="A172" s="81"/>
      <c r="B172" s="81" t="s">
        <v>258</v>
      </c>
      <c r="C172" s="81" t="s">
        <v>335</v>
      </c>
      <c r="D172" s="81" t="s">
        <v>101</v>
      </c>
      <c r="E172" s="81" t="s">
        <v>465</v>
      </c>
      <c r="F172" s="81" t="s">
        <v>336</v>
      </c>
      <c r="G172" s="81"/>
      <c r="H172" s="81"/>
      <c r="I172" s="81"/>
      <c r="J172" s="81"/>
      <c r="K172" s="81"/>
      <c r="L172" s="81"/>
      <c r="M172" s="81"/>
      <c r="N172" s="81"/>
      <c r="O172" s="81">
        <v>1</v>
      </c>
      <c r="P172" s="81">
        <v>1</v>
      </c>
      <c r="Q172" s="81">
        <v>1</v>
      </c>
      <c r="R172" s="81">
        <v>2</v>
      </c>
      <c r="S172" s="81">
        <v>2</v>
      </c>
      <c r="T172" s="81">
        <v>2</v>
      </c>
      <c r="U172" s="81">
        <v>3</v>
      </c>
      <c r="V172" s="81">
        <v>3</v>
      </c>
      <c r="W172" s="81">
        <v>3</v>
      </c>
      <c r="X172" s="81">
        <v>4</v>
      </c>
      <c r="Y172" s="81">
        <v>4</v>
      </c>
      <c r="Z172" s="81">
        <v>4</v>
      </c>
      <c r="AA172" s="81">
        <v>5</v>
      </c>
      <c r="AB172" s="81">
        <v>5</v>
      </c>
      <c r="AC172" s="81">
        <v>6</v>
      </c>
      <c r="AD172" s="81">
        <v>7</v>
      </c>
      <c r="AE172" s="81">
        <v>7</v>
      </c>
      <c r="AF172" s="81">
        <v>8</v>
      </c>
      <c r="AG172" s="81">
        <v>8</v>
      </c>
      <c r="AH172" s="81">
        <v>8</v>
      </c>
      <c r="AI172" s="81">
        <v>9</v>
      </c>
      <c r="AJ172" s="81">
        <v>9</v>
      </c>
      <c r="AK172" s="81">
        <v>10</v>
      </c>
      <c r="AL172" s="81">
        <v>11</v>
      </c>
      <c r="AM172" s="81">
        <v>11</v>
      </c>
      <c r="AN172" s="81">
        <v>12</v>
      </c>
      <c r="AO172" s="81">
        <v>13</v>
      </c>
      <c r="AP172" s="81">
        <v>14</v>
      </c>
      <c r="AQ172" s="81">
        <v>15</v>
      </c>
      <c r="AR172" s="81">
        <v>16</v>
      </c>
      <c r="AS172" s="81">
        <v>17</v>
      </c>
      <c r="AT172" s="81">
        <v>18</v>
      </c>
      <c r="AU172" s="81">
        <v>19</v>
      </c>
    </row>
    <row r="173" spans="1:47" x14ac:dyDescent="0.25">
      <c r="A173" s="81"/>
      <c r="B173" s="81" t="s">
        <v>258</v>
      </c>
      <c r="C173" s="81" t="s">
        <v>335</v>
      </c>
      <c r="D173" s="81" t="s">
        <v>103</v>
      </c>
      <c r="E173" s="81" t="s">
        <v>465</v>
      </c>
      <c r="F173" s="81" t="s">
        <v>336</v>
      </c>
      <c r="G173" s="81"/>
      <c r="H173" s="81"/>
      <c r="I173" s="81"/>
      <c r="J173" s="81"/>
      <c r="K173" s="81"/>
      <c r="L173" s="81"/>
      <c r="M173" s="81"/>
      <c r="N173" s="81"/>
      <c r="O173" s="81">
        <v>1</v>
      </c>
      <c r="P173" s="81">
        <v>1</v>
      </c>
      <c r="Q173" s="81">
        <v>2</v>
      </c>
      <c r="R173" s="81">
        <v>2</v>
      </c>
      <c r="S173" s="81">
        <v>2</v>
      </c>
      <c r="T173" s="81">
        <v>2</v>
      </c>
      <c r="U173" s="81">
        <v>3</v>
      </c>
      <c r="V173" s="81">
        <v>9</v>
      </c>
      <c r="W173" s="81">
        <v>15</v>
      </c>
      <c r="X173" s="81">
        <v>23</v>
      </c>
      <c r="Y173" s="81">
        <v>29</v>
      </c>
      <c r="Z173" s="81">
        <v>34</v>
      </c>
      <c r="AA173" s="81">
        <v>39</v>
      </c>
      <c r="AB173" s="81">
        <v>44</v>
      </c>
      <c r="AC173" s="81">
        <v>47</v>
      </c>
      <c r="AD173" s="81">
        <v>49</v>
      </c>
      <c r="AE173" s="81">
        <v>50</v>
      </c>
      <c r="AF173" s="81">
        <v>51</v>
      </c>
      <c r="AG173" s="81">
        <v>52</v>
      </c>
      <c r="AH173" s="81">
        <v>51</v>
      </c>
      <c r="AI173" s="81">
        <v>50</v>
      </c>
      <c r="AJ173" s="81">
        <v>49</v>
      </c>
      <c r="AK173" s="81">
        <v>48</v>
      </c>
      <c r="AL173" s="81">
        <v>46</v>
      </c>
      <c r="AM173" s="81">
        <v>45</v>
      </c>
      <c r="AN173" s="81">
        <v>43</v>
      </c>
      <c r="AO173" s="81">
        <v>42</v>
      </c>
      <c r="AP173" s="81">
        <v>40</v>
      </c>
      <c r="AQ173" s="81">
        <v>39</v>
      </c>
      <c r="AR173" s="81">
        <v>39</v>
      </c>
      <c r="AS173" s="81">
        <v>38</v>
      </c>
      <c r="AT173" s="81">
        <v>37</v>
      </c>
      <c r="AU173" s="81">
        <v>36</v>
      </c>
    </row>
    <row r="174" spans="1:47" x14ac:dyDescent="0.25">
      <c r="A174" s="81"/>
      <c r="B174" s="81" t="s">
        <v>258</v>
      </c>
      <c r="C174" s="81" t="s">
        <v>335</v>
      </c>
      <c r="D174" s="81" t="s">
        <v>381</v>
      </c>
      <c r="E174" s="81" t="s">
        <v>465</v>
      </c>
      <c r="F174" s="81" t="s">
        <v>336</v>
      </c>
      <c r="G174" s="81"/>
      <c r="H174" s="81"/>
      <c r="I174" s="81"/>
      <c r="J174" s="81"/>
      <c r="K174" s="81"/>
      <c r="L174" s="81"/>
      <c r="M174" s="81"/>
      <c r="N174" s="81"/>
      <c r="O174" s="81">
        <v>1</v>
      </c>
      <c r="P174" s="81">
        <v>1</v>
      </c>
      <c r="Q174" s="81">
        <v>1</v>
      </c>
      <c r="R174" s="81">
        <v>2</v>
      </c>
      <c r="S174" s="81">
        <v>2</v>
      </c>
      <c r="T174" s="81">
        <v>2</v>
      </c>
      <c r="U174" s="81">
        <v>3</v>
      </c>
      <c r="V174" s="81"/>
      <c r="W174" s="81"/>
      <c r="X174" s="81"/>
      <c r="Y174" s="81"/>
      <c r="Z174" s="81"/>
      <c r="AA174" s="81"/>
      <c r="AB174" s="81"/>
      <c r="AC174" s="81"/>
      <c r="AD174" s="81"/>
      <c r="AE174" s="81"/>
      <c r="AF174" s="81"/>
      <c r="AG174" s="81"/>
      <c r="AH174" s="81"/>
      <c r="AI174" s="81"/>
      <c r="AJ174" s="81"/>
      <c r="AK174" s="81"/>
      <c r="AL174" s="81"/>
      <c r="AM174" s="81"/>
      <c r="AN174" s="81"/>
      <c r="AO174" s="81"/>
      <c r="AP174" s="81"/>
      <c r="AQ174" s="81"/>
      <c r="AR174" s="81"/>
      <c r="AS174" s="81"/>
      <c r="AT174" s="81"/>
      <c r="AU174" s="81"/>
    </row>
    <row r="175" spans="1:47" x14ac:dyDescent="0.25">
      <c r="A175" s="81"/>
      <c r="B175" s="81" t="s">
        <v>260</v>
      </c>
      <c r="C175" s="81" t="s">
        <v>335</v>
      </c>
      <c r="D175" s="81" t="s">
        <v>115</v>
      </c>
      <c r="E175" s="81" t="s">
        <v>465</v>
      </c>
      <c r="F175" s="81" t="s">
        <v>336</v>
      </c>
      <c r="G175" s="81"/>
      <c r="H175" s="81"/>
      <c r="I175" s="81"/>
      <c r="J175" s="81"/>
      <c r="K175" s="81"/>
      <c r="L175" s="81"/>
      <c r="M175" s="81"/>
      <c r="N175" s="81"/>
      <c r="O175" s="81">
        <v>62</v>
      </c>
      <c r="P175" s="81">
        <v>77</v>
      </c>
      <c r="Q175" s="81">
        <v>105</v>
      </c>
      <c r="R175" s="81">
        <v>186</v>
      </c>
      <c r="S175" s="81">
        <v>201</v>
      </c>
      <c r="T175" s="81">
        <v>225</v>
      </c>
      <c r="U175" s="81">
        <v>429</v>
      </c>
      <c r="V175" s="81">
        <v>607</v>
      </c>
      <c r="W175" s="561">
        <v>1018</v>
      </c>
      <c r="X175" s="561">
        <v>1472</v>
      </c>
      <c r="Y175" s="561">
        <v>1906</v>
      </c>
      <c r="Z175" s="561">
        <v>2285</v>
      </c>
      <c r="AA175" s="561">
        <v>2627</v>
      </c>
      <c r="AB175" s="561">
        <v>2889</v>
      </c>
      <c r="AC175" s="561">
        <v>3189</v>
      </c>
      <c r="AD175" s="561">
        <v>3425</v>
      </c>
      <c r="AE175" s="561">
        <v>3635</v>
      </c>
      <c r="AF175" s="561">
        <v>3680</v>
      </c>
      <c r="AG175" s="561">
        <v>3819</v>
      </c>
      <c r="AH175" s="561">
        <v>3917</v>
      </c>
      <c r="AI175" s="561">
        <v>3928</v>
      </c>
      <c r="AJ175" s="561">
        <v>4639</v>
      </c>
      <c r="AK175" s="561">
        <v>5178</v>
      </c>
      <c r="AL175" s="561">
        <v>5374</v>
      </c>
      <c r="AM175" s="561">
        <v>6063</v>
      </c>
      <c r="AN175" s="561">
        <v>6027</v>
      </c>
      <c r="AO175" s="561">
        <v>5989</v>
      </c>
      <c r="AP175" s="561">
        <v>5772</v>
      </c>
      <c r="AQ175" s="561">
        <v>5599</v>
      </c>
      <c r="AR175" s="561">
        <v>5705</v>
      </c>
      <c r="AS175" s="561">
        <v>5768</v>
      </c>
      <c r="AT175" s="561">
        <v>5804</v>
      </c>
      <c r="AU175" s="561">
        <v>6018</v>
      </c>
    </row>
    <row r="176" spans="1:47" x14ac:dyDescent="0.25">
      <c r="A176" s="81"/>
      <c r="B176" s="81" t="s">
        <v>260</v>
      </c>
      <c r="C176" s="81" t="s">
        <v>335</v>
      </c>
      <c r="D176" s="81" t="s">
        <v>114</v>
      </c>
      <c r="E176" s="81" t="s">
        <v>465</v>
      </c>
      <c r="F176" s="81" t="s">
        <v>336</v>
      </c>
      <c r="G176" s="81"/>
      <c r="H176" s="81"/>
      <c r="I176" s="81"/>
      <c r="J176" s="81"/>
      <c r="K176" s="81"/>
      <c r="L176" s="81"/>
      <c r="M176" s="81"/>
      <c r="N176" s="81"/>
      <c r="O176" s="81">
        <v>62</v>
      </c>
      <c r="P176" s="81">
        <v>61</v>
      </c>
      <c r="Q176" s="81">
        <v>89</v>
      </c>
      <c r="R176" s="81">
        <v>115</v>
      </c>
      <c r="S176" s="81">
        <v>140</v>
      </c>
      <c r="T176" s="81">
        <v>160</v>
      </c>
      <c r="U176" s="81">
        <v>184</v>
      </c>
      <c r="V176" s="81">
        <v>209</v>
      </c>
      <c r="W176" s="81">
        <v>232</v>
      </c>
      <c r="X176" s="81">
        <v>282</v>
      </c>
      <c r="Y176" s="81">
        <v>353</v>
      </c>
      <c r="Z176" s="81">
        <v>423</v>
      </c>
      <c r="AA176" s="81">
        <v>501</v>
      </c>
      <c r="AB176" s="81">
        <v>572</v>
      </c>
      <c r="AC176" s="81">
        <v>800</v>
      </c>
      <c r="AD176" s="561">
        <v>1011</v>
      </c>
      <c r="AE176" s="561">
        <v>1201</v>
      </c>
      <c r="AF176" s="561">
        <v>1344</v>
      </c>
      <c r="AG176" s="561">
        <v>1514</v>
      </c>
      <c r="AH176" s="561">
        <v>1681</v>
      </c>
      <c r="AI176" s="561">
        <v>1840</v>
      </c>
      <c r="AJ176" s="561">
        <v>1992</v>
      </c>
      <c r="AK176" s="561">
        <v>2139</v>
      </c>
      <c r="AL176" s="561">
        <v>2344</v>
      </c>
      <c r="AM176" s="561">
        <v>2540</v>
      </c>
      <c r="AN176" s="561">
        <v>2727</v>
      </c>
      <c r="AO176" s="561">
        <v>2906</v>
      </c>
      <c r="AP176" s="561">
        <v>3074</v>
      </c>
      <c r="AQ176" s="561">
        <v>3350</v>
      </c>
      <c r="AR176" s="561">
        <v>3611</v>
      </c>
      <c r="AS176" s="561">
        <v>3858</v>
      </c>
      <c r="AT176" s="561">
        <v>4094</v>
      </c>
      <c r="AU176" s="561">
        <v>4319</v>
      </c>
    </row>
    <row r="177" spans="2:47" x14ac:dyDescent="0.25">
      <c r="B177" s="81" t="s">
        <v>260</v>
      </c>
      <c r="C177" s="81" t="s">
        <v>335</v>
      </c>
      <c r="D177" s="81" t="s">
        <v>101</v>
      </c>
      <c r="E177" s="81" t="s">
        <v>465</v>
      </c>
      <c r="F177" s="81" t="s">
        <v>336</v>
      </c>
      <c r="G177" s="81"/>
      <c r="H177" s="81"/>
      <c r="I177" s="81"/>
      <c r="J177" s="81"/>
      <c r="K177" s="81"/>
      <c r="L177" s="81"/>
      <c r="M177" s="81"/>
      <c r="N177" s="81"/>
      <c r="O177" s="81">
        <v>62</v>
      </c>
      <c r="P177" s="81">
        <v>69</v>
      </c>
      <c r="Q177" s="81">
        <v>100</v>
      </c>
      <c r="R177" s="81">
        <v>121</v>
      </c>
      <c r="S177" s="81">
        <v>141</v>
      </c>
      <c r="T177" s="81">
        <v>166</v>
      </c>
      <c r="U177" s="81">
        <v>192</v>
      </c>
      <c r="V177" s="81">
        <v>219</v>
      </c>
      <c r="W177" s="81">
        <v>242</v>
      </c>
      <c r="X177" s="81">
        <v>298</v>
      </c>
      <c r="Y177" s="81">
        <v>482</v>
      </c>
      <c r="Z177" s="81">
        <v>652</v>
      </c>
      <c r="AA177" s="81">
        <v>799</v>
      </c>
      <c r="AB177" s="561">
        <v>1371</v>
      </c>
      <c r="AC177" s="561">
        <v>1892</v>
      </c>
      <c r="AD177" s="561">
        <v>2383</v>
      </c>
      <c r="AE177" s="561">
        <v>2848</v>
      </c>
      <c r="AF177" s="561">
        <v>3187</v>
      </c>
      <c r="AG177" s="561">
        <v>3580</v>
      </c>
      <c r="AH177" s="561">
        <v>3955</v>
      </c>
      <c r="AI177" s="561">
        <v>4479</v>
      </c>
      <c r="AJ177" s="561">
        <v>5149</v>
      </c>
      <c r="AK177" s="561">
        <v>5780</v>
      </c>
      <c r="AL177" s="561">
        <v>6923</v>
      </c>
      <c r="AM177" s="561">
        <v>8277</v>
      </c>
      <c r="AN177" s="561">
        <v>9556</v>
      </c>
      <c r="AO177" s="561">
        <v>10763</v>
      </c>
      <c r="AP177" s="561">
        <v>11891</v>
      </c>
      <c r="AQ177" s="561">
        <v>13634</v>
      </c>
      <c r="AR177" s="561">
        <v>15270</v>
      </c>
      <c r="AS177" s="561">
        <v>16813</v>
      </c>
      <c r="AT177" s="561">
        <v>18183</v>
      </c>
      <c r="AU177" s="561">
        <v>19478</v>
      </c>
    </row>
    <row r="178" spans="2:47" x14ac:dyDescent="0.25">
      <c r="B178" s="81" t="s">
        <v>260</v>
      </c>
      <c r="C178" s="81" t="s">
        <v>335</v>
      </c>
      <c r="D178" s="81" t="s">
        <v>103</v>
      </c>
      <c r="E178" s="81" t="s">
        <v>465</v>
      </c>
      <c r="F178" s="81" t="s">
        <v>336</v>
      </c>
      <c r="G178" s="81"/>
      <c r="H178" s="81"/>
      <c r="I178" s="81"/>
      <c r="J178" s="81"/>
      <c r="K178" s="81"/>
      <c r="L178" s="81"/>
      <c r="M178" s="81"/>
      <c r="N178" s="81"/>
      <c r="O178" s="81">
        <v>62</v>
      </c>
      <c r="P178" s="81">
        <v>92</v>
      </c>
      <c r="Q178" s="81">
        <v>117</v>
      </c>
      <c r="R178" s="81">
        <v>157</v>
      </c>
      <c r="S178" s="81">
        <v>190</v>
      </c>
      <c r="T178" s="81">
        <v>229</v>
      </c>
      <c r="U178" s="81">
        <v>270</v>
      </c>
      <c r="V178" s="81">
        <v>710</v>
      </c>
      <c r="W178" s="561">
        <v>1107</v>
      </c>
      <c r="X178" s="561">
        <v>1529</v>
      </c>
      <c r="Y178" s="561">
        <v>1911</v>
      </c>
      <c r="Z178" s="561">
        <v>2638</v>
      </c>
      <c r="AA178" s="561">
        <v>3474</v>
      </c>
      <c r="AB178" s="561">
        <v>4121</v>
      </c>
      <c r="AC178" s="561">
        <v>4726</v>
      </c>
      <c r="AD178" s="561">
        <v>5422</v>
      </c>
      <c r="AE178" s="561">
        <v>5992</v>
      </c>
      <c r="AF178" s="561">
        <v>6288</v>
      </c>
      <c r="AG178" s="561">
        <v>6713</v>
      </c>
      <c r="AH178" s="561">
        <v>7077</v>
      </c>
      <c r="AI178" s="561">
        <v>7286</v>
      </c>
      <c r="AJ178" s="561">
        <v>8288</v>
      </c>
      <c r="AK178" s="561">
        <v>9010</v>
      </c>
      <c r="AL178" s="561">
        <v>9695</v>
      </c>
      <c r="AM178" s="561">
        <v>10316</v>
      </c>
      <c r="AN178" s="561">
        <v>10880</v>
      </c>
      <c r="AO178" s="561">
        <v>11390</v>
      </c>
      <c r="AP178" s="561">
        <v>11812</v>
      </c>
      <c r="AQ178" s="561">
        <v>12185</v>
      </c>
      <c r="AR178" s="561">
        <v>12508</v>
      </c>
      <c r="AS178" s="561">
        <v>12749</v>
      </c>
      <c r="AT178" s="561">
        <v>12963</v>
      </c>
      <c r="AU178" s="561">
        <v>13146</v>
      </c>
    </row>
    <row r="179" spans="2:47" x14ac:dyDescent="0.25">
      <c r="B179" s="81" t="s">
        <v>260</v>
      </c>
      <c r="C179" s="81" t="s">
        <v>335</v>
      </c>
      <c r="D179" s="81" t="s">
        <v>381</v>
      </c>
      <c r="E179" s="81" t="s">
        <v>465</v>
      </c>
      <c r="F179" s="81" t="s">
        <v>336</v>
      </c>
      <c r="G179" s="81"/>
      <c r="H179" s="81"/>
      <c r="I179" s="81"/>
      <c r="J179" s="81"/>
      <c r="K179" s="81"/>
      <c r="L179" s="81"/>
      <c r="M179" s="81"/>
      <c r="N179" s="81"/>
      <c r="O179" s="81">
        <v>62</v>
      </c>
      <c r="P179" s="81">
        <v>69</v>
      </c>
      <c r="Q179" s="81">
        <v>90</v>
      </c>
      <c r="R179" s="81">
        <v>120</v>
      </c>
      <c r="S179" s="81">
        <v>148</v>
      </c>
      <c r="T179" s="81">
        <v>173</v>
      </c>
      <c r="U179" s="81">
        <v>193</v>
      </c>
      <c r="V179" s="81"/>
      <c r="W179" s="81"/>
      <c r="X179" s="81"/>
      <c r="Y179" s="81"/>
      <c r="Z179" s="81"/>
      <c r="AA179" s="81"/>
      <c r="AB179" s="81"/>
      <c r="AC179" s="81"/>
      <c r="AD179" s="81"/>
      <c r="AE179" s="81"/>
      <c r="AF179" s="81"/>
      <c r="AG179" s="81"/>
      <c r="AH179" s="81"/>
      <c r="AI179" s="81"/>
      <c r="AJ179" s="81"/>
      <c r="AK179" s="81"/>
      <c r="AL179" s="81"/>
      <c r="AM179" s="81"/>
      <c r="AN179" s="81"/>
      <c r="AO179" s="81"/>
      <c r="AP179" s="81"/>
      <c r="AQ179" s="81"/>
      <c r="AR179" s="81"/>
      <c r="AS179" s="81"/>
      <c r="AT179" s="81"/>
      <c r="AU179" s="81"/>
    </row>
    <row r="180" spans="2:47" x14ac:dyDescent="0.25">
      <c r="B180" s="81" t="s">
        <v>261</v>
      </c>
      <c r="C180" s="81" t="s">
        <v>335</v>
      </c>
      <c r="D180" s="81" t="s">
        <v>115</v>
      </c>
      <c r="E180" s="81" t="s">
        <v>465</v>
      </c>
      <c r="F180" s="81" t="s">
        <v>336</v>
      </c>
      <c r="G180" s="81"/>
      <c r="H180" s="81"/>
      <c r="I180" s="81"/>
      <c r="J180" s="81"/>
      <c r="K180" s="81"/>
      <c r="L180" s="81"/>
      <c r="M180" s="81"/>
      <c r="N180" s="81"/>
      <c r="O180" s="81">
        <v>82</v>
      </c>
      <c r="P180" s="81">
        <v>105</v>
      </c>
      <c r="Q180" s="81">
        <v>168</v>
      </c>
      <c r="R180" s="81">
        <v>242</v>
      </c>
      <c r="S180" s="81">
        <v>276</v>
      </c>
      <c r="T180" s="81">
        <v>324</v>
      </c>
      <c r="U180" s="81">
        <v>341</v>
      </c>
      <c r="V180" s="81">
        <v>527</v>
      </c>
      <c r="W180" s="81">
        <v>880</v>
      </c>
      <c r="X180" s="81">
        <v>959</v>
      </c>
      <c r="Y180" s="561">
        <v>1031</v>
      </c>
      <c r="Z180" s="561">
        <v>1084</v>
      </c>
      <c r="AA180" s="561">
        <v>1128</v>
      </c>
      <c r="AB180" s="561">
        <v>1170</v>
      </c>
      <c r="AC180" s="561">
        <v>1218</v>
      </c>
      <c r="AD180" s="561">
        <v>1514</v>
      </c>
      <c r="AE180" s="561">
        <v>1587</v>
      </c>
      <c r="AF180" s="561">
        <v>1641</v>
      </c>
      <c r="AG180" s="561">
        <v>1687</v>
      </c>
      <c r="AH180" s="561">
        <v>1871</v>
      </c>
      <c r="AI180" s="561">
        <v>1968</v>
      </c>
      <c r="AJ180" s="561">
        <v>2162</v>
      </c>
      <c r="AK180" s="561">
        <v>2299</v>
      </c>
      <c r="AL180" s="561">
        <v>2275</v>
      </c>
      <c r="AM180" s="561">
        <v>2476</v>
      </c>
      <c r="AN180" s="561">
        <v>2547</v>
      </c>
      <c r="AO180" s="561">
        <v>2606</v>
      </c>
      <c r="AP180" s="561">
        <v>2527</v>
      </c>
      <c r="AQ180" s="561">
        <v>2471</v>
      </c>
      <c r="AR180" s="561">
        <v>2602</v>
      </c>
      <c r="AS180" s="561">
        <v>2549</v>
      </c>
      <c r="AT180" s="561">
        <v>2495</v>
      </c>
      <c r="AU180" s="561">
        <v>2540</v>
      </c>
    </row>
    <row r="181" spans="2:47" x14ac:dyDescent="0.25">
      <c r="B181" s="81" t="s">
        <v>261</v>
      </c>
      <c r="C181" s="81" t="s">
        <v>335</v>
      </c>
      <c r="D181" s="81" t="s">
        <v>114</v>
      </c>
      <c r="E181" s="81" t="s">
        <v>465</v>
      </c>
      <c r="F181" s="81" t="s">
        <v>336</v>
      </c>
      <c r="G181" s="81"/>
      <c r="H181" s="81"/>
      <c r="I181" s="81"/>
      <c r="J181" s="81"/>
      <c r="K181" s="81"/>
      <c r="L181" s="81"/>
      <c r="M181" s="81"/>
      <c r="N181" s="81"/>
      <c r="O181" s="81">
        <v>82</v>
      </c>
      <c r="P181" s="81">
        <v>105</v>
      </c>
      <c r="Q181" s="81">
        <v>109</v>
      </c>
      <c r="R181" s="81">
        <v>116</v>
      </c>
      <c r="S181" s="81">
        <v>117</v>
      </c>
      <c r="T181" s="81">
        <v>122</v>
      </c>
      <c r="U181" s="81">
        <v>134</v>
      </c>
      <c r="V181" s="81">
        <v>155</v>
      </c>
      <c r="W181" s="81">
        <v>181</v>
      </c>
      <c r="X181" s="81">
        <v>199</v>
      </c>
      <c r="Y181" s="81">
        <v>218</v>
      </c>
      <c r="Z181" s="81">
        <v>237</v>
      </c>
      <c r="AA181" s="81">
        <v>261</v>
      </c>
      <c r="AB181" s="81">
        <v>283</v>
      </c>
      <c r="AC181" s="81">
        <v>316</v>
      </c>
      <c r="AD181" s="81">
        <v>337</v>
      </c>
      <c r="AE181" s="81">
        <v>437</v>
      </c>
      <c r="AF181" s="81">
        <v>501</v>
      </c>
      <c r="AG181" s="81">
        <v>561</v>
      </c>
      <c r="AH181" s="81">
        <v>618</v>
      </c>
      <c r="AI181" s="81">
        <v>670</v>
      </c>
      <c r="AJ181" s="81">
        <v>716</v>
      </c>
      <c r="AK181" s="81">
        <v>771</v>
      </c>
      <c r="AL181" s="81">
        <v>867</v>
      </c>
      <c r="AM181" s="81">
        <v>955</v>
      </c>
      <c r="AN181" s="561">
        <v>1039</v>
      </c>
      <c r="AO181" s="561">
        <v>1109</v>
      </c>
      <c r="AP181" s="561">
        <v>1175</v>
      </c>
      <c r="AQ181" s="561">
        <v>1307</v>
      </c>
      <c r="AR181" s="561">
        <v>1427</v>
      </c>
      <c r="AS181" s="561">
        <v>1536</v>
      </c>
      <c r="AT181" s="561">
        <v>1635</v>
      </c>
      <c r="AU181" s="561">
        <v>1759</v>
      </c>
    </row>
    <row r="182" spans="2:47" x14ac:dyDescent="0.25">
      <c r="B182" s="81" t="s">
        <v>261</v>
      </c>
      <c r="C182" s="81" t="s">
        <v>335</v>
      </c>
      <c r="D182" s="81" t="s">
        <v>101</v>
      </c>
      <c r="E182" s="81" t="s">
        <v>465</v>
      </c>
      <c r="F182" s="81" t="s">
        <v>336</v>
      </c>
      <c r="G182" s="81"/>
      <c r="H182" s="81"/>
      <c r="I182" s="81"/>
      <c r="J182" s="81"/>
      <c r="K182" s="81"/>
      <c r="L182" s="81"/>
      <c r="M182" s="81"/>
      <c r="N182" s="81"/>
      <c r="O182" s="81">
        <v>82</v>
      </c>
      <c r="P182" s="81">
        <v>100</v>
      </c>
      <c r="Q182" s="81">
        <v>145</v>
      </c>
      <c r="R182" s="81">
        <v>200</v>
      </c>
      <c r="S182" s="81">
        <v>229</v>
      </c>
      <c r="T182" s="81">
        <v>274</v>
      </c>
      <c r="U182" s="81">
        <v>349</v>
      </c>
      <c r="V182" s="81">
        <v>457</v>
      </c>
      <c r="W182" s="81">
        <v>583</v>
      </c>
      <c r="X182" s="81">
        <v>679</v>
      </c>
      <c r="Y182" s="81">
        <v>809</v>
      </c>
      <c r="Z182" s="81">
        <v>936</v>
      </c>
      <c r="AA182" s="561">
        <v>1047</v>
      </c>
      <c r="AB182" s="561">
        <v>1207</v>
      </c>
      <c r="AC182" s="561">
        <v>1330</v>
      </c>
      <c r="AD182" s="561">
        <v>1418</v>
      </c>
      <c r="AE182" s="561">
        <v>1444</v>
      </c>
      <c r="AF182" s="561">
        <v>1495</v>
      </c>
      <c r="AG182" s="561">
        <v>1540</v>
      </c>
      <c r="AH182" s="561">
        <v>1581</v>
      </c>
      <c r="AI182" s="561">
        <v>1630</v>
      </c>
      <c r="AJ182" s="561">
        <v>1675</v>
      </c>
      <c r="AK182" s="561">
        <v>1716</v>
      </c>
      <c r="AL182" s="561">
        <v>1856</v>
      </c>
      <c r="AM182" s="561">
        <v>1990</v>
      </c>
      <c r="AN182" s="561">
        <v>2118</v>
      </c>
      <c r="AO182" s="561">
        <v>2226</v>
      </c>
      <c r="AP182" s="561">
        <v>2327</v>
      </c>
      <c r="AQ182" s="561">
        <v>2545</v>
      </c>
      <c r="AR182" s="561">
        <v>2744</v>
      </c>
      <c r="AS182" s="561">
        <v>2926</v>
      </c>
      <c r="AT182" s="561">
        <v>3092</v>
      </c>
      <c r="AU182" s="561">
        <v>3303</v>
      </c>
    </row>
    <row r="183" spans="2:47" x14ac:dyDescent="0.25">
      <c r="B183" s="81" t="s">
        <v>261</v>
      </c>
      <c r="C183" s="81" t="s">
        <v>335</v>
      </c>
      <c r="D183" s="81" t="s">
        <v>103</v>
      </c>
      <c r="E183" s="81" t="s">
        <v>465</v>
      </c>
      <c r="F183" s="81" t="s">
        <v>336</v>
      </c>
      <c r="G183" s="81"/>
      <c r="H183" s="81"/>
      <c r="I183" s="81"/>
      <c r="J183" s="81"/>
      <c r="K183" s="81"/>
      <c r="L183" s="81"/>
      <c r="M183" s="81"/>
      <c r="N183" s="81"/>
      <c r="O183" s="81">
        <v>82</v>
      </c>
      <c r="P183" s="81">
        <v>114</v>
      </c>
      <c r="Q183" s="81">
        <v>176</v>
      </c>
      <c r="R183" s="81">
        <v>236</v>
      </c>
      <c r="S183" s="81">
        <v>276</v>
      </c>
      <c r="T183" s="81">
        <v>339</v>
      </c>
      <c r="U183" s="81">
        <v>426</v>
      </c>
      <c r="V183" s="81">
        <v>821</v>
      </c>
      <c r="W183" s="561">
        <v>1178</v>
      </c>
      <c r="X183" s="561">
        <v>1563</v>
      </c>
      <c r="Y183" s="561">
        <v>1913</v>
      </c>
      <c r="Z183" s="561">
        <v>2287</v>
      </c>
      <c r="AA183" s="561">
        <v>2717</v>
      </c>
      <c r="AB183" s="561">
        <v>3102</v>
      </c>
      <c r="AC183" s="561">
        <v>3591</v>
      </c>
      <c r="AD183" s="561">
        <v>3969</v>
      </c>
      <c r="AE183" s="561">
        <v>4277</v>
      </c>
      <c r="AF183" s="561">
        <v>4552</v>
      </c>
      <c r="AG183" s="561">
        <v>4793</v>
      </c>
      <c r="AH183" s="561">
        <v>5003</v>
      </c>
      <c r="AI183" s="561">
        <v>5117</v>
      </c>
      <c r="AJ183" s="561">
        <v>5337</v>
      </c>
      <c r="AK183" s="561">
        <v>5420</v>
      </c>
      <c r="AL183" s="561">
        <v>5467</v>
      </c>
      <c r="AM183" s="561">
        <v>5503</v>
      </c>
      <c r="AN183" s="561">
        <v>5534</v>
      </c>
      <c r="AO183" s="561">
        <v>5541</v>
      </c>
      <c r="AP183" s="561">
        <v>5527</v>
      </c>
      <c r="AQ183" s="561">
        <v>5506</v>
      </c>
      <c r="AR183" s="561">
        <v>5470</v>
      </c>
      <c r="AS183" s="561">
        <v>5393</v>
      </c>
      <c r="AT183" s="561">
        <v>5317</v>
      </c>
      <c r="AU183" s="561">
        <v>5323</v>
      </c>
    </row>
    <row r="184" spans="2:47" x14ac:dyDescent="0.25">
      <c r="B184" s="81" t="s">
        <v>261</v>
      </c>
      <c r="C184" s="81" t="s">
        <v>335</v>
      </c>
      <c r="D184" s="81" t="s">
        <v>381</v>
      </c>
      <c r="E184" s="81" t="s">
        <v>465</v>
      </c>
      <c r="F184" s="81" t="s">
        <v>336</v>
      </c>
      <c r="G184" s="81"/>
      <c r="H184" s="81"/>
      <c r="I184" s="81"/>
      <c r="J184" s="81"/>
      <c r="K184" s="81"/>
      <c r="L184" s="81"/>
      <c r="M184" s="81"/>
      <c r="N184" s="81"/>
      <c r="O184" s="81">
        <v>82</v>
      </c>
      <c r="P184" s="81">
        <v>81</v>
      </c>
      <c r="Q184" s="81">
        <v>134</v>
      </c>
      <c r="R184" s="81">
        <v>203</v>
      </c>
      <c r="S184" s="81">
        <v>240</v>
      </c>
      <c r="T184" s="81">
        <v>308</v>
      </c>
      <c r="U184" s="81">
        <v>394</v>
      </c>
      <c r="V184" s="81"/>
      <c r="W184" s="81"/>
      <c r="X184" s="81"/>
      <c r="Y184" s="81"/>
      <c r="Z184" s="81"/>
      <c r="AA184" s="81"/>
      <c r="AB184" s="81"/>
      <c r="AC184" s="81"/>
      <c r="AD184" s="81"/>
      <c r="AE184" s="81"/>
      <c r="AF184" s="81"/>
      <c r="AG184" s="81"/>
      <c r="AH184" s="81"/>
      <c r="AI184" s="81"/>
      <c r="AJ184" s="81"/>
      <c r="AK184" s="81"/>
      <c r="AL184" s="81"/>
      <c r="AM184" s="81"/>
      <c r="AN184" s="81"/>
      <c r="AO184" s="81"/>
      <c r="AP184" s="81"/>
      <c r="AQ184" s="81"/>
      <c r="AR184" s="81"/>
      <c r="AS184" s="81"/>
      <c r="AT184" s="81"/>
      <c r="AU184" s="81"/>
    </row>
    <row r="185" spans="2:47" x14ac:dyDescent="0.25">
      <c r="B185" s="81" t="s">
        <v>266</v>
      </c>
      <c r="C185" s="81" t="s">
        <v>335</v>
      </c>
      <c r="D185" s="81" t="s">
        <v>115</v>
      </c>
      <c r="E185" s="81" t="s">
        <v>465</v>
      </c>
      <c r="F185" s="81" t="s">
        <v>336</v>
      </c>
      <c r="G185" s="81"/>
      <c r="H185" s="81"/>
      <c r="I185" s="81"/>
      <c r="J185" s="81"/>
      <c r="K185" s="81"/>
      <c r="L185" s="81"/>
      <c r="M185" s="81"/>
      <c r="N185" s="81"/>
      <c r="O185" s="561">
        <v>11458</v>
      </c>
      <c r="P185" s="561">
        <v>13018</v>
      </c>
      <c r="Q185" s="561">
        <v>14240</v>
      </c>
      <c r="R185" s="561">
        <v>15510</v>
      </c>
      <c r="S185" s="561">
        <v>16937</v>
      </c>
      <c r="T185" s="561">
        <v>18044</v>
      </c>
      <c r="U185" s="561">
        <v>18209</v>
      </c>
      <c r="V185" s="561">
        <v>19316</v>
      </c>
      <c r="W185" s="561">
        <v>19749</v>
      </c>
      <c r="X185" s="561">
        <v>20118</v>
      </c>
      <c r="Y185" s="561">
        <v>19142</v>
      </c>
      <c r="Z185" s="561">
        <v>20109</v>
      </c>
      <c r="AA185" s="561">
        <v>19775</v>
      </c>
      <c r="AB185" s="561">
        <v>20287</v>
      </c>
      <c r="AC185" s="561">
        <v>21003</v>
      </c>
      <c r="AD185" s="561">
        <v>21738</v>
      </c>
      <c r="AE185" s="561">
        <v>22489</v>
      </c>
      <c r="AF185" s="561">
        <v>23175</v>
      </c>
      <c r="AG185" s="561">
        <v>23823</v>
      </c>
      <c r="AH185" s="561">
        <v>23562</v>
      </c>
      <c r="AI185" s="561">
        <v>22442</v>
      </c>
      <c r="AJ185" s="561">
        <v>21321</v>
      </c>
      <c r="AK185" s="561">
        <v>20146</v>
      </c>
      <c r="AL185" s="561">
        <v>18202</v>
      </c>
      <c r="AM185" s="561">
        <v>17582</v>
      </c>
      <c r="AN185" s="561">
        <v>17125</v>
      </c>
      <c r="AO185" s="561">
        <v>16757</v>
      </c>
      <c r="AP185" s="561">
        <v>15704</v>
      </c>
      <c r="AQ185" s="561">
        <v>14463</v>
      </c>
      <c r="AR185" s="561">
        <v>12801</v>
      </c>
      <c r="AS185" s="561">
        <v>10703</v>
      </c>
      <c r="AT185" s="561">
        <v>10031</v>
      </c>
      <c r="AU185" s="561">
        <v>8051</v>
      </c>
    </row>
    <row r="186" spans="2:47" x14ac:dyDescent="0.25">
      <c r="B186" s="81" t="s">
        <v>266</v>
      </c>
      <c r="C186" s="81" t="s">
        <v>335</v>
      </c>
      <c r="D186" s="81" t="s">
        <v>114</v>
      </c>
      <c r="E186" s="81" t="s">
        <v>465</v>
      </c>
      <c r="F186" s="81" t="s">
        <v>336</v>
      </c>
      <c r="G186" s="81"/>
      <c r="H186" s="81"/>
      <c r="I186" s="81"/>
      <c r="J186" s="81"/>
      <c r="K186" s="81"/>
      <c r="L186" s="81"/>
      <c r="M186" s="81"/>
      <c r="N186" s="81"/>
      <c r="O186" s="561">
        <v>11458</v>
      </c>
      <c r="P186" s="561">
        <v>11797</v>
      </c>
      <c r="Q186" s="561">
        <v>11878</v>
      </c>
      <c r="R186" s="561">
        <v>11964</v>
      </c>
      <c r="S186" s="561">
        <v>12051</v>
      </c>
      <c r="T186" s="561">
        <v>12144</v>
      </c>
      <c r="U186" s="561">
        <v>12761</v>
      </c>
      <c r="V186" s="561">
        <v>13374</v>
      </c>
      <c r="W186" s="561">
        <v>13990</v>
      </c>
      <c r="X186" s="561">
        <v>14603</v>
      </c>
      <c r="Y186" s="561">
        <v>15215</v>
      </c>
      <c r="Z186" s="561">
        <v>15824</v>
      </c>
      <c r="AA186" s="561">
        <v>16432</v>
      </c>
      <c r="AB186" s="561">
        <v>17044</v>
      </c>
      <c r="AC186" s="561">
        <v>17644</v>
      </c>
      <c r="AD186" s="561">
        <v>18371</v>
      </c>
      <c r="AE186" s="561">
        <v>19095</v>
      </c>
      <c r="AF186" s="561">
        <v>19817</v>
      </c>
      <c r="AG186" s="561">
        <v>20537</v>
      </c>
      <c r="AH186" s="561">
        <v>21255</v>
      </c>
      <c r="AI186" s="561">
        <v>21970</v>
      </c>
      <c r="AJ186" s="561">
        <v>22683</v>
      </c>
      <c r="AK186" s="561">
        <v>23394</v>
      </c>
      <c r="AL186" s="561">
        <v>24102</v>
      </c>
      <c r="AM186" s="561">
        <v>24808</v>
      </c>
      <c r="AN186" s="561">
        <v>25514</v>
      </c>
      <c r="AO186" s="561">
        <v>26592</v>
      </c>
      <c r="AP186" s="561">
        <v>27669</v>
      </c>
      <c r="AQ186" s="561">
        <v>28743</v>
      </c>
      <c r="AR186" s="561">
        <v>29813</v>
      </c>
      <c r="AS186" s="561">
        <v>30882</v>
      </c>
      <c r="AT186" s="561">
        <v>31948</v>
      </c>
      <c r="AU186" s="561">
        <v>33011</v>
      </c>
    </row>
    <row r="187" spans="2:47" x14ac:dyDescent="0.25">
      <c r="B187" s="81" t="s">
        <v>266</v>
      </c>
      <c r="C187" s="81" t="s">
        <v>335</v>
      </c>
      <c r="D187" s="81" t="s">
        <v>101</v>
      </c>
      <c r="E187" s="81" t="s">
        <v>465</v>
      </c>
      <c r="F187" s="81" t="s">
        <v>336</v>
      </c>
      <c r="G187" s="81"/>
      <c r="H187" s="81"/>
      <c r="I187" s="81"/>
      <c r="J187" s="81"/>
      <c r="K187" s="81"/>
      <c r="L187" s="81"/>
      <c r="M187" s="81"/>
      <c r="N187" s="81"/>
      <c r="O187" s="561">
        <v>11458</v>
      </c>
      <c r="P187" s="561">
        <v>12679</v>
      </c>
      <c r="Q187" s="561">
        <v>13627</v>
      </c>
      <c r="R187" s="561">
        <v>14566</v>
      </c>
      <c r="S187" s="561">
        <v>15493</v>
      </c>
      <c r="T187" s="561">
        <v>16416</v>
      </c>
      <c r="U187" s="561">
        <v>17583</v>
      </c>
      <c r="V187" s="561">
        <v>18735</v>
      </c>
      <c r="W187" s="561">
        <v>19886</v>
      </c>
      <c r="X187" s="561">
        <v>21023</v>
      </c>
      <c r="Y187" s="561">
        <v>22148</v>
      </c>
      <c r="Z187" s="561">
        <v>23238</v>
      </c>
      <c r="AA187" s="561">
        <v>24316</v>
      </c>
      <c r="AB187" s="561">
        <v>25394</v>
      </c>
      <c r="AC187" s="561">
        <v>26473</v>
      </c>
      <c r="AD187" s="561">
        <v>27779</v>
      </c>
      <c r="AE187" s="561">
        <v>29073</v>
      </c>
      <c r="AF187" s="561">
        <v>30353</v>
      </c>
      <c r="AG187" s="561">
        <v>31621</v>
      </c>
      <c r="AH187" s="561">
        <v>32875</v>
      </c>
      <c r="AI187" s="561">
        <v>34117</v>
      </c>
      <c r="AJ187" s="561">
        <v>35346</v>
      </c>
      <c r="AK187" s="561">
        <v>36565</v>
      </c>
      <c r="AL187" s="561">
        <v>37772</v>
      </c>
      <c r="AM187" s="561">
        <v>38926</v>
      </c>
      <c r="AN187" s="561">
        <v>40078</v>
      </c>
      <c r="AO187" s="561">
        <v>41487</v>
      </c>
      <c r="AP187" s="561">
        <v>42888</v>
      </c>
      <c r="AQ187" s="561">
        <v>44274</v>
      </c>
      <c r="AR187" s="561">
        <v>45645</v>
      </c>
      <c r="AS187" s="561">
        <v>47002</v>
      </c>
      <c r="AT187" s="561">
        <v>48344</v>
      </c>
      <c r="AU187" s="561">
        <v>49674</v>
      </c>
    </row>
    <row r="188" spans="2:47" x14ac:dyDescent="0.25">
      <c r="B188" s="81" t="s">
        <v>266</v>
      </c>
      <c r="C188" s="81" t="s">
        <v>335</v>
      </c>
      <c r="D188" s="81" t="s">
        <v>103</v>
      </c>
      <c r="E188" s="81" t="s">
        <v>465</v>
      </c>
      <c r="F188" s="81" t="s">
        <v>336</v>
      </c>
      <c r="G188" s="81"/>
      <c r="H188" s="81"/>
      <c r="I188" s="81"/>
      <c r="J188" s="81"/>
      <c r="K188" s="81"/>
      <c r="L188" s="81"/>
      <c r="M188" s="81"/>
      <c r="N188" s="81"/>
      <c r="O188" s="561">
        <v>11458</v>
      </c>
      <c r="P188" s="561">
        <v>13902</v>
      </c>
      <c r="Q188" s="561">
        <v>15933</v>
      </c>
      <c r="R188" s="561">
        <v>17871</v>
      </c>
      <c r="S188" s="561">
        <v>19565</v>
      </c>
      <c r="T188" s="561">
        <v>21186</v>
      </c>
      <c r="U188" s="561">
        <v>21355</v>
      </c>
      <c r="V188" s="561">
        <v>22966</v>
      </c>
      <c r="W188" s="561">
        <v>24445</v>
      </c>
      <c r="X188" s="561">
        <v>25824</v>
      </c>
      <c r="Y188" s="561">
        <v>27135</v>
      </c>
      <c r="Z188" s="561">
        <v>28090</v>
      </c>
      <c r="AA188" s="561">
        <v>28856</v>
      </c>
      <c r="AB188" s="561">
        <v>28735</v>
      </c>
      <c r="AC188" s="561">
        <v>29267</v>
      </c>
      <c r="AD188" s="561">
        <v>30876</v>
      </c>
      <c r="AE188" s="561">
        <v>30718</v>
      </c>
      <c r="AF188" s="561">
        <v>31118</v>
      </c>
      <c r="AG188" s="561">
        <v>31203</v>
      </c>
      <c r="AH188" s="561">
        <v>31395</v>
      </c>
      <c r="AI188" s="561">
        <v>31465</v>
      </c>
      <c r="AJ188" s="561">
        <v>31642</v>
      </c>
      <c r="AK188" s="561">
        <v>29705</v>
      </c>
      <c r="AL188" s="561">
        <v>30223</v>
      </c>
      <c r="AM188" s="561">
        <v>28441</v>
      </c>
      <c r="AN188" s="561">
        <v>28580</v>
      </c>
      <c r="AO188" s="561">
        <v>27724</v>
      </c>
      <c r="AP188" s="561">
        <v>26036</v>
      </c>
      <c r="AQ188" s="561">
        <v>24873</v>
      </c>
      <c r="AR188" s="561">
        <v>21921</v>
      </c>
      <c r="AS188" s="561">
        <v>19391</v>
      </c>
      <c r="AT188" s="561">
        <v>17071</v>
      </c>
      <c r="AU188" s="561">
        <v>13862</v>
      </c>
    </row>
    <row r="189" spans="2:47" x14ac:dyDescent="0.25">
      <c r="B189" s="81" t="s">
        <v>266</v>
      </c>
      <c r="C189" s="81" t="s">
        <v>335</v>
      </c>
      <c r="D189" s="81" t="s">
        <v>381</v>
      </c>
      <c r="E189" s="81" t="s">
        <v>465</v>
      </c>
      <c r="F189" s="81" t="s">
        <v>336</v>
      </c>
      <c r="G189" s="81"/>
      <c r="H189" s="81"/>
      <c r="I189" s="81"/>
      <c r="J189" s="81"/>
      <c r="K189" s="81"/>
      <c r="L189" s="81"/>
      <c r="M189" s="81"/>
      <c r="N189" s="81"/>
      <c r="O189" s="561">
        <v>11458</v>
      </c>
      <c r="P189" s="561">
        <v>12196</v>
      </c>
      <c r="Q189" s="561">
        <v>12659</v>
      </c>
      <c r="R189" s="561">
        <v>13123</v>
      </c>
      <c r="S189" s="561">
        <v>13584</v>
      </c>
      <c r="T189" s="561">
        <v>14049</v>
      </c>
      <c r="U189" s="561">
        <v>15097</v>
      </c>
      <c r="V189" s="561"/>
      <c r="W189" s="81"/>
      <c r="X189" s="81"/>
      <c r="Y189" s="81"/>
      <c r="Z189" s="81"/>
      <c r="AA189" s="81"/>
      <c r="AB189" s="81"/>
      <c r="AC189" s="81"/>
      <c r="AD189" s="81"/>
      <c r="AE189" s="81"/>
      <c r="AF189" s="81"/>
      <c r="AG189" s="81"/>
      <c r="AH189" s="81"/>
      <c r="AI189" s="81"/>
      <c r="AJ189" s="81"/>
      <c r="AK189" s="81"/>
      <c r="AL189" s="81"/>
      <c r="AM189" s="81"/>
      <c r="AN189" s="81"/>
      <c r="AO189" s="81"/>
      <c r="AP189" s="81"/>
      <c r="AQ189" s="81"/>
      <c r="AR189" s="81"/>
      <c r="AS189" s="81"/>
      <c r="AT189" s="81"/>
      <c r="AU189" s="81"/>
    </row>
    <row r="190" spans="2:47" x14ac:dyDescent="0.25">
      <c r="B190" s="81" t="s">
        <v>264</v>
      </c>
      <c r="C190" s="81" t="s">
        <v>335</v>
      </c>
      <c r="D190" s="81" t="s">
        <v>115</v>
      </c>
      <c r="E190" s="81" t="s">
        <v>465</v>
      </c>
      <c r="F190" s="81" t="s">
        <v>336</v>
      </c>
      <c r="G190" s="81"/>
      <c r="H190" s="81"/>
      <c r="I190" s="81"/>
      <c r="J190" s="81"/>
      <c r="K190" s="81"/>
      <c r="L190" s="81"/>
      <c r="M190" s="81"/>
      <c r="N190" s="81"/>
      <c r="O190" s="81">
        <v>33</v>
      </c>
      <c r="P190" s="81">
        <v>34</v>
      </c>
      <c r="Q190" s="81">
        <v>32</v>
      </c>
      <c r="R190" s="81">
        <v>29</v>
      </c>
      <c r="S190" s="81">
        <v>27</v>
      </c>
      <c r="T190" s="81">
        <v>25</v>
      </c>
      <c r="U190" s="81">
        <v>25</v>
      </c>
      <c r="V190" s="81">
        <v>24</v>
      </c>
      <c r="W190" s="81">
        <v>27</v>
      </c>
      <c r="X190" s="81">
        <v>27</v>
      </c>
      <c r="Y190" s="81">
        <v>25</v>
      </c>
      <c r="Z190" s="81">
        <v>24</v>
      </c>
      <c r="AA190" s="81">
        <v>34</v>
      </c>
      <c r="AB190" s="81">
        <v>28</v>
      </c>
      <c r="AC190" s="81">
        <v>27</v>
      </c>
      <c r="AD190" s="81">
        <v>25</v>
      </c>
      <c r="AE190" s="81">
        <v>24</v>
      </c>
      <c r="AF190" s="81">
        <v>41</v>
      </c>
      <c r="AG190" s="81">
        <v>40</v>
      </c>
      <c r="AH190" s="81">
        <v>38</v>
      </c>
      <c r="AI190" s="81">
        <v>37</v>
      </c>
      <c r="AJ190" s="81">
        <v>34</v>
      </c>
      <c r="AK190" s="81">
        <v>33</v>
      </c>
      <c r="AL190" s="81">
        <v>51</v>
      </c>
      <c r="AM190" s="81">
        <v>57</v>
      </c>
      <c r="AN190" s="81">
        <v>50</v>
      </c>
      <c r="AO190" s="81">
        <v>49</v>
      </c>
      <c r="AP190" s="81">
        <v>48</v>
      </c>
      <c r="AQ190" s="81">
        <v>46</v>
      </c>
      <c r="AR190" s="81">
        <v>44</v>
      </c>
      <c r="AS190" s="81">
        <v>43</v>
      </c>
      <c r="AT190" s="81">
        <v>41</v>
      </c>
      <c r="AU190" s="81">
        <v>41</v>
      </c>
    </row>
    <row r="191" spans="2:47" x14ac:dyDescent="0.25">
      <c r="B191" s="81" t="s">
        <v>264</v>
      </c>
      <c r="C191" s="81" t="s">
        <v>335</v>
      </c>
      <c r="D191" s="81" t="s">
        <v>114</v>
      </c>
      <c r="E191" s="81" t="s">
        <v>465</v>
      </c>
      <c r="F191" s="81" t="s">
        <v>336</v>
      </c>
      <c r="G191" s="81"/>
      <c r="H191" s="81"/>
      <c r="I191" s="81"/>
      <c r="J191" s="81"/>
      <c r="K191" s="81"/>
      <c r="L191" s="81"/>
      <c r="M191" s="81"/>
      <c r="N191" s="81"/>
      <c r="O191" s="81">
        <v>33</v>
      </c>
      <c r="P191" s="81">
        <v>34</v>
      </c>
      <c r="Q191" s="81">
        <v>32</v>
      </c>
      <c r="R191" s="81">
        <v>28</v>
      </c>
      <c r="S191" s="81">
        <v>27</v>
      </c>
      <c r="T191" s="81">
        <v>24</v>
      </c>
      <c r="U191" s="81">
        <v>23</v>
      </c>
      <c r="V191" s="81">
        <v>22</v>
      </c>
      <c r="W191" s="81">
        <v>19</v>
      </c>
      <c r="X191" s="81">
        <v>18</v>
      </c>
      <c r="Y191" s="81">
        <v>17</v>
      </c>
      <c r="Z191" s="81">
        <v>15</v>
      </c>
      <c r="AA191" s="81">
        <v>15</v>
      </c>
      <c r="AB191" s="81">
        <v>33</v>
      </c>
      <c r="AC191" s="81">
        <v>28</v>
      </c>
      <c r="AD191" s="81">
        <v>26</v>
      </c>
      <c r="AE191" s="81">
        <v>25</v>
      </c>
      <c r="AF191" s="81">
        <v>37</v>
      </c>
      <c r="AG191" s="81">
        <v>35</v>
      </c>
      <c r="AH191" s="81">
        <v>46</v>
      </c>
      <c r="AI191" s="81">
        <v>46</v>
      </c>
      <c r="AJ191" s="81">
        <v>45</v>
      </c>
      <c r="AK191" s="81">
        <v>44</v>
      </c>
      <c r="AL191" s="81">
        <v>76</v>
      </c>
      <c r="AM191" s="81">
        <v>71</v>
      </c>
      <c r="AN191" s="81">
        <v>70</v>
      </c>
      <c r="AO191" s="81">
        <v>68</v>
      </c>
      <c r="AP191" s="81">
        <v>67</v>
      </c>
      <c r="AQ191" s="81">
        <v>36</v>
      </c>
      <c r="AR191" s="81">
        <v>39</v>
      </c>
      <c r="AS191" s="81">
        <v>37</v>
      </c>
      <c r="AT191" s="81">
        <v>38</v>
      </c>
      <c r="AU191" s="81">
        <v>38</v>
      </c>
    </row>
    <row r="192" spans="2:47" x14ac:dyDescent="0.25">
      <c r="B192" s="81" t="s">
        <v>264</v>
      </c>
      <c r="C192" s="81" t="s">
        <v>335</v>
      </c>
      <c r="D192" s="81" t="s">
        <v>101</v>
      </c>
      <c r="E192" s="81" t="s">
        <v>465</v>
      </c>
      <c r="F192" s="81" t="s">
        <v>336</v>
      </c>
      <c r="G192" s="81"/>
      <c r="H192" s="81"/>
      <c r="I192" s="81"/>
      <c r="J192" s="81"/>
      <c r="K192" s="81"/>
      <c r="L192" s="81"/>
      <c r="M192" s="81"/>
      <c r="N192" s="81"/>
      <c r="O192" s="81">
        <v>33</v>
      </c>
      <c r="P192" s="81">
        <v>34</v>
      </c>
      <c r="Q192" s="81">
        <v>31</v>
      </c>
      <c r="R192" s="81">
        <v>28</v>
      </c>
      <c r="S192" s="81">
        <v>26</v>
      </c>
      <c r="T192" s="81">
        <v>25</v>
      </c>
      <c r="U192" s="81">
        <v>25</v>
      </c>
      <c r="V192" s="81">
        <v>23</v>
      </c>
      <c r="W192" s="81">
        <v>19</v>
      </c>
      <c r="X192" s="81">
        <v>18</v>
      </c>
      <c r="Y192" s="81">
        <v>17</v>
      </c>
      <c r="Z192" s="81">
        <v>16</v>
      </c>
      <c r="AA192" s="81">
        <v>15</v>
      </c>
      <c r="AB192" s="81">
        <v>31</v>
      </c>
      <c r="AC192" s="81">
        <v>28</v>
      </c>
      <c r="AD192" s="81">
        <v>27</v>
      </c>
      <c r="AE192" s="81">
        <v>25</v>
      </c>
      <c r="AF192" s="81">
        <v>40</v>
      </c>
      <c r="AG192" s="81">
        <v>38</v>
      </c>
      <c r="AH192" s="81">
        <v>39</v>
      </c>
      <c r="AI192" s="81">
        <v>37</v>
      </c>
      <c r="AJ192" s="81">
        <v>35</v>
      </c>
      <c r="AK192" s="81">
        <v>34</v>
      </c>
      <c r="AL192" s="81">
        <v>58</v>
      </c>
      <c r="AM192" s="81">
        <v>52</v>
      </c>
      <c r="AN192" s="81">
        <v>51</v>
      </c>
      <c r="AO192" s="81">
        <v>50</v>
      </c>
      <c r="AP192" s="81">
        <v>48</v>
      </c>
      <c r="AQ192" s="81">
        <v>50</v>
      </c>
      <c r="AR192" s="81">
        <v>48</v>
      </c>
      <c r="AS192" s="81">
        <v>46</v>
      </c>
      <c r="AT192" s="81">
        <v>44</v>
      </c>
      <c r="AU192" s="81">
        <v>44</v>
      </c>
    </row>
    <row r="193" spans="2:47" x14ac:dyDescent="0.25">
      <c r="B193" s="81" t="s">
        <v>264</v>
      </c>
      <c r="C193" s="81" t="s">
        <v>335</v>
      </c>
      <c r="D193" s="81" t="s">
        <v>103</v>
      </c>
      <c r="E193" s="81" t="s">
        <v>465</v>
      </c>
      <c r="F193" s="81" t="s">
        <v>336</v>
      </c>
      <c r="G193" s="81"/>
      <c r="H193" s="81"/>
      <c r="I193" s="81"/>
      <c r="J193" s="81"/>
      <c r="K193" s="81"/>
      <c r="L193" s="81"/>
      <c r="M193" s="81"/>
      <c r="N193" s="81"/>
      <c r="O193" s="81">
        <v>33</v>
      </c>
      <c r="P193" s="81">
        <v>34</v>
      </c>
      <c r="Q193" s="81">
        <v>31</v>
      </c>
      <c r="R193" s="81">
        <v>29</v>
      </c>
      <c r="S193" s="81">
        <v>27</v>
      </c>
      <c r="T193" s="81">
        <v>25</v>
      </c>
      <c r="U193" s="81">
        <v>25</v>
      </c>
      <c r="V193" s="81">
        <v>24</v>
      </c>
      <c r="W193" s="81">
        <v>19</v>
      </c>
      <c r="X193" s="81">
        <v>18</v>
      </c>
      <c r="Y193" s="81">
        <v>16</v>
      </c>
      <c r="Z193" s="81">
        <v>15</v>
      </c>
      <c r="AA193" s="81">
        <v>15</v>
      </c>
      <c r="AB193" s="81">
        <v>26</v>
      </c>
      <c r="AC193" s="81">
        <v>25</v>
      </c>
      <c r="AD193" s="81">
        <v>23</v>
      </c>
      <c r="AE193" s="81">
        <v>22</v>
      </c>
      <c r="AF193" s="81">
        <v>35</v>
      </c>
      <c r="AG193" s="81">
        <v>34</v>
      </c>
      <c r="AH193" s="81">
        <v>28</v>
      </c>
      <c r="AI193" s="81">
        <v>27</v>
      </c>
      <c r="AJ193" s="81">
        <v>31</v>
      </c>
      <c r="AK193" s="81">
        <v>28</v>
      </c>
      <c r="AL193" s="81">
        <v>47</v>
      </c>
      <c r="AM193" s="81">
        <v>45</v>
      </c>
      <c r="AN193" s="81">
        <v>44</v>
      </c>
      <c r="AO193" s="81">
        <v>42</v>
      </c>
      <c r="AP193" s="81">
        <v>41</v>
      </c>
      <c r="AQ193" s="81">
        <v>40</v>
      </c>
      <c r="AR193" s="81">
        <v>38</v>
      </c>
      <c r="AS193" s="81">
        <v>37</v>
      </c>
      <c r="AT193" s="81">
        <v>35</v>
      </c>
      <c r="AU193" s="81">
        <v>35</v>
      </c>
    </row>
    <row r="194" spans="2:47" x14ac:dyDescent="0.25">
      <c r="B194" s="81" t="s">
        <v>264</v>
      </c>
      <c r="C194" s="81" t="s">
        <v>335</v>
      </c>
      <c r="D194" s="81" t="s">
        <v>381</v>
      </c>
      <c r="E194" s="81" t="s">
        <v>465</v>
      </c>
      <c r="F194" s="81" t="s">
        <v>336</v>
      </c>
      <c r="G194" s="81"/>
      <c r="H194" s="81"/>
      <c r="I194" s="81"/>
      <c r="J194" s="81"/>
      <c r="K194" s="81"/>
      <c r="L194" s="81"/>
      <c r="M194" s="81"/>
      <c r="N194" s="81"/>
      <c r="O194" s="81">
        <v>33</v>
      </c>
      <c r="P194" s="81">
        <v>34</v>
      </c>
      <c r="Q194" s="81">
        <v>32</v>
      </c>
      <c r="R194" s="81">
        <v>29</v>
      </c>
      <c r="S194" s="81">
        <v>27</v>
      </c>
      <c r="T194" s="81">
        <v>25</v>
      </c>
      <c r="U194" s="81">
        <v>25</v>
      </c>
      <c r="V194" s="81"/>
      <c r="W194" s="81"/>
      <c r="X194" s="81"/>
      <c r="Y194" s="81"/>
      <c r="Z194" s="81"/>
      <c r="AA194" s="81"/>
      <c r="AB194" s="81"/>
      <c r="AC194" s="81"/>
      <c r="AD194" s="81"/>
      <c r="AE194" s="81"/>
      <c r="AF194" s="81"/>
      <c r="AG194" s="81"/>
      <c r="AH194" s="81"/>
      <c r="AI194" s="81"/>
      <c r="AJ194" s="81"/>
      <c r="AK194" s="81"/>
      <c r="AL194" s="81"/>
      <c r="AM194" s="81"/>
      <c r="AN194" s="81"/>
      <c r="AO194" s="81"/>
      <c r="AP194" s="81"/>
      <c r="AQ194" s="81"/>
      <c r="AR194" s="81"/>
      <c r="AS194" s="81"/>
      <c r="AT194" s="81"/>
      <c r="AU194" s="81"/>
    </row>
  </sheetData>
  <autoFilter ref="A5:AU194"/>
  <hyperlinks>
    <hyperlink ref="A3" location="'4. Energy demand'!A1" display="Return to: Chapter contents"/>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E0058"/>
  </sheetPr>
  <dimension ref="A1:O20"/>
  <sheetViews>
    <sheetView showGridLines="0" zoomScale="80" zoomScaleNormal="80" workbookViewId="0">
      <selection activeCell="A2" sqref="A2"/>
    </sheetView>
  </sheetViews>
  <sheetFormatPr defaultColWidth="9.140625" defaultRowHeight="12.75" x14ac:dyDescent="0.2"/>
  <cols>
    <col min="1" max="1" width="9.140625" style="95"/>
    <col min="2" max="2" width="13.28515625" style="95" bestFit="1" customWidth="1"/>
    <col min="3" max="3" width="58.5703125" style="95" bestFit="1" customWidth="1"/>
    <col min="4" max="4" width="100.85546875" style="95" customWidth="1"/>
    <col min="5" max="16384" width="9.140625" style="95"/>
  </cols>
  <sheetData>
    <row r="1" spans="1:15" s="483" customFormat="1" ht="20.25" customHeight="1" x14ac:dyDescent="0.3">
      <c r="A1" s="482" t="s">
        <v>481</v>
      </c>
    </row>
    <row r="2" spans="1:15" s="81" customFormat="1" ht="15" x14ac:dyDescent="0.25">
      <c r="O2" s="20"/>
    </row>
    <row r="3" spans="1:15" s="49" customFormat="1" ht="15.75" x14ac:dyDescent="0.25">
      <c r="A3" s="481" t="s">
        <v>143</v>
      </c>
    </row>
    <row r="4" spans="1:15" s="81" customFormat="1" ht="15" x14ac:dyDescent="0.25">
      <c r="O4" s="20"/>
    </row>
    <row r="5" spans="1:15" x14ac:dyDescent="0.2">
      <c r="B5" s="22" t="s">
        <v>482</v>
      </c>
      <c r="C5" s="22" t="s">
        <v>435</v>
      </c>
      <c r="D5" s="22" t="s">
        <v>483</v>
      </c>
    </row>
    <row r="6" spans="1:15" ht="25.5" x14ac:dyDescent="0.2">
      <c r="B6" s="366">
        <v>1</v>
      </c>
      <c r="C6" s="97" t="s">
        <v>39</v>
      </c>
      <c r="D6" s="360" t="s">
        <v>484</v>
      </c>
    </row>
    <row r="7" spans="1:15" x14ac:dyDescent="0.2">
      <c r="B7" s="366">
        <v>2</v>
      </c>
      <c r="C7" s="97" t="s">
        <v>480</v>
      </c>
      <c r="D7" s="367" t="s">
        <v>485</v>
      </c>
    </row>
    <row r="8" spans="1:15" x14ac:dyDescent="0.2">
      <c r="B8" s="366">
        <v>3</v>
      </c>
      <c r="C8" s="97" t="s">
        <v>42</v>
      </c>
      <c r="D8" s="360" t="s">
        <v>486</v>
      </c>
    </row>
    <row r="9" spans="1:15" ht="25.5" x14ac:dyDescent="0.2">
      <c r="B9" s="366">
        <v>4</v>
      </c>
      <c r="C9" s="97" t="s">
        <v>479</v>
      </c>
      <c r="D9" s="367" t="s">
        <v>487</v>
      </c>
    </row>
    <row r="10" spans="1:15" x14ac:dyDescent="0.2">
      <c r="B10" s="366">
        <v>5</v>
      </c>
      <c r="C10" s="97" t="s">
        <v>476</v>
      </c>
      <c r="D10" s="360" t="s">
        <v>488</v>
      </c>
    </row>
    <row r="11" spans="1:15" x14ac:dyDescent="0.2">
      <c r="B11" s="366">
        <v>6</v>
      </c>
      <c r="C11" s="97" t="s">
        <v>466</v>
      </c>
      <c r="D11" s="360" t="s">
        <v>489</v>
      </c>
    </row>
    <row r="12" spans="1:15" x14ac:dyDescent="0.2">
      <c r="B12" s="366">
        <v>7</v>
      </c>
      <c r="C12" s="97" t="s">
        <v>464</v>
      </c>
      <c r="D12" s="367" t="s">
        <v>490</v>
      </c>
    </row>
    <row r="13" spans="1:15" ht="25.5" x14ac:dyDescent="0.2">
      <c r="B13" s="366">
        <v>8</v>
      </c>
      <c r="C13" s="97" t="s">
        <v>468</v>
      </c>
      <c r="D13" s="360" t="s">
        <v>491</v>
      </c>
    </row>
    <row r="14" spans="1:15" x14ac:dyDescent="0.2">
      <c r="B14" s="366">
        <v>9</v>
      </c>
      <c r="C14" s="97" t="s">
        <v>311</v>
      </c>
      <c r="D14" s="360" t="s">
        <v>492</v>
      </c>
    </row>
    <row r="15" spans="1:15" x14ac:dyDescent="0.2">
      <c r="B15" s="366">
        <v>10</v>
      </c>
      <c r="C15" s="97" t="s">
        <v>312</v>
      </c>
      <c r="D15" s="360" t="s">
        <v>493</v>
      </c>
    </row>
    <row r="16" spans="1:15" x14ac:dyDescent="0.2">
      <c r="B16" s="366">
        <v>11</v>
      </c>
      <c r="C16" s="97" t="s">
        <v>313</v>
      </c>
      <c r="D16" s="360" t="s">
        <v>494</v>
      </c>
    </row>
    <row r="17" spans="2:4" x14ac:dyDescent="0.2">
      <c r="B17" s="366">
        <v>12</v>
      </c>
      <c r="C17" s="97" t="s">
        <v>314</v>
      </c>
      <c r="D17" s="360" t="s">
        <v>495</v>
      </c>
    </row>
    <row r="18" spans="2:4" x14ac:dyDescent="0.2">
      <c r="B18" s="366">
        <v>13</v>
      </c>
      <c r="C18" s="97" t="s">
        <v>473</v>
      </c>
      <c r="D18" s="360" t="s">
        <v>496</v>
      </c>
    </row>
    <row r="19" spans="2:4" x14ac:dyDescent="0.2">
      <c r="C19" s="21"/>
    </row>
    <row r="20" spans="2:4" x14ac:dyDescent="0.2">
      <c r="C20" s="356" t="s">
        <v>497</v>
      </c>
      <c r="D20" s="357" t="s">
        <v>498</v>
      </c>
    </row>
  </sheetData>
  <hyperlinks>
    <hyperlink ref="A3" location="'4. Energy demand'!A1" display="Return to: Chapter contents"/>
  </hyperlinks>
  <pageMargins left="0.7" right="0.7" top="0.75" bottom="0.75" header="0.3" footer="0.3"/>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3045E"/>
  </sheetPr>
  <dimension ref="A1:AP340"/>
  <sheetViews>
    <sheetView zoomScale="80" zoomScaleNormal="80" workbookViewId="0">
      <pane xSplit="6" ySplit="5" topLeftCell="G6" activePane="bottomRight" state="frozen"/>
      <selection pane="topRight" activeCell="G1" sqref="G1"/>
      <selection pane="bottomLeft" activeCell="A6" sqref="A6"/>
      <selection pane="bottomRight" activeCell="A2" sqref="A2"/>
    </sheetView>
  </sheetViews>
  <sheetFormatPr defaultColWidth="8.85546875" defaultRowHeight="14.25" x14ac:dyDescent="0.2"/>
  <cols>
    <col min="1" max="1" width="48.42578125" style="38" bestFit="1" customWidth="1"/>
    <col min="2" max="2" width="56.85546875" style="38" bestFit="1" customWidth="1"/>
    <col min="3" max="3" width="7.85546875" style="38" bestFit="1" customWidth="1"/>
    <col min="4" max="4" width="20.5703125" style="38" bestFit="1" customWidth="1"/>
    <col min="5" max="5" width="11.28515625" style="38" bestFit="1" customWidth="1"/>
    <col min="6" max="6" width="20.28515625" style="38" bestFit="1" customWidth="1"/>
    <col min="7" max="42" width="11.85546875" style="38" bestFit="1" customWidth="1"/>
    <col min="43" max="16384" width="8.85546875" style="38"/>
  </cols>
  <sheetData>
    <row r="1" spans="1:42" ht="20.25" x14ac:dyDescent="0.3">
      <c r="A1" s="532" t="s">
        <v>499</v>
      </c>
      <c r="B1" s="533"/>
      <c r="C1" s="533"/>
      <c r="D1" s="533"/>
      <c r="E1" s="533"/>
      <c r="F1" s="533"/>
      <c r="G1" s="533"/>
      <c r="H1" s="533"/>
      <c r="I1" s="533"/>
      <c r="J1" s="533"/>
      <c r="K1" s="533"/>
      <c r="L1" s="533"/>
      <c r="M1" s="533"/>
      <c r="N1" s="533"/>
      <c r="O1" s="533"/>
      <c r="P1" s="533"/>
      <c r="Q1" s="533"/>
      <c r="R1" s="533"/>
      <c r="S1" s="533"/>
      <c r="T1" s="533"/>
      <c r="U1" s="533"/>
      <c r="V1" s="533"/>
      <c r="W1" s="533"/>
      <c r="X1" s="533"/>
      <c r="Y1" s="533"/>
      <c r="Z1" s="533"/>
      <c r="AA1" s="533"/>
      <c r="AB1" s="533"/>
      <c r="AC1" s="533"/>
      <c r="AD1" s="533"/>
      <c r="AE1" s="533"/>
      <c r="AF1" s="533"/>
      <c r="AG1" s="533"/>
      <c r="AH1" s="533"/>
      <c r="AI1" s="533"/>
      <c r="AJ1" s="533"/>
      <c r="AK1" s="533"/>
      <c r="AL1" s="533"/>
      <c r="AM1" s="533"/>
      <c r="AN1" s="533"/>
      <c r="AO1" s="533"/>
      <c r="AP1" s="533"/>
    </row>
    <row r="2" spans="1:42" ht="15" x14ac:dyDescent="0.25">
      <c r="A2" s="534"/>
      <c r="B2" s="534"/>
      <c r="C2" s="534"/>
      <c r="D2" s="534"/>
      <c r="E2" s="534"/>
      <c r="F2" s="534"/>
      <c r="G2" s="534"/>
      <c r="H2" s="534"/>
      <c r="I2" s="534"/>
      <c r="J2" s="534"/>
      <c r="K2" s="534"/>
      <c r="L2" s="534"/>
      <c r="M2" s="534"/>
      <c r="N2" s="534"/>
      <c r="O2" s="534"/>
      <c r="P2" s="534"/>
      <c r="Q2" s="534"/>
      <c r="R2" s="534"/>
      <c r="S2" s="534"/>
      <c r="T2" s="534"/>
      <c r="U2" s="534"/>
      <c r="V2" s="534"/>
      <c r="W2" s="534"/>
      <c r="X2" s="534"/>
      <c r="Y2" s="534"/>
      <c r="Z2" s="534"/>
      <c r="AA2" s="534"/>
      <c r="AB2" s="534"/>
      <c r="AC2" s="534"/>
      <c r="AD2" s="534"/>
      <c r="AE2" s="534"/>
      <c r="AF2" s="534"/>
      <c r="AG2" s="534"/>
      <c r="AH2" s="534"/>
      <c r="AI2" s="534"/>
      <c r="AJ2" s="534"/>
      <c r="AK2" s="534"/>
      <c r="AL2" s="534"/>
      <c r="AM2" s="534"/>
      <c r="AN2" s="534"/>
      <c r="AO2" s="534"/>
      <c r="AP2" s="534"/>
    </row>
    <row r="3" spans="1:42" ht="15.75" x14ac:dyDescent="0.25">
      <c r="A3" s="535" t="s">
        <v>143</v>
      </c>
      <c r="B3" s="487"/>
      <c r="C3" s="487"/>
      <c r="D3" s="487"/>
      <c r="E3" s="487"/>
      <c r="F3" s="487"/>
      <c r="G3" s="487"/>
      <c r="H3" s="487"/>
      <c r="I3" s="487"/>
      <c r="J3" s="487"/>
      <c r="K3" s="487"/>
      <c r="L3" s="487"/>
      <c r="M3" s="487"/>
      <c r="N3" s="487"/>
      <c r="O3" s="487"/>
      <c r="P3" s="487"/>
      <c r="Q3" s="487"/>
      <c r="R3" s="487"/>
      <c r="S3" s="487"/>
      <c r="T3" s="487"/>
      <c r="U3" s="487"/>
      <c r="V3" s="487"/>
      <c r="W3" s="487"/>
      <c r="X3" s="487"/>
      <c r="Y3" s="487"/>
      <c r="Z3" s="487"/>
      <c r="AA3" s="487"/>
      <c r="AB3" s="487"/>
      <c r="AC3" s="487"/>
      <c r="AD3" s="487"/>
      <c r="AE3" s="487"/>
      <c r="AF3" s="487"/>
      <c r="AG3" s="487"/>
      <c r="AH3" s="487"/>
      <c r="AI3" s="487"/>
      <c r="AJ3" s="487"/>
      <c r="AK3" s="487"/>
      <c r="AL3" s="487"/>
      <c r="AM3" s="487"/>
      <c r="AN3" s="487"/>
      <c r="AO3" s="487"/>
      <c r="AP3" s="487"/>
    </row>
    <row r="4" spans="1:42" ht="15" x14ac:dyDescent="0.25">
      <c r="A4" s="534"/>
      <c r="B4" s="534"/>
      <c r="C4" s="534"/>
      <c r="D4" s="534"/>
      <c r="E4" s="534"/>
      <c r="F4" s="534"/>
      <c r="G4" s="534"/>
      <c r="H4" s="534"/>
      <c r="I4" s="534"/>
      <c r="J4" s="534"/>
      <c r="K4" s="534"/>
      <c r="L4" s="534"/>
      <c r="M4" s="534"/>
      <c r="N4" s="534"/>
      <c r="O4" s="534"/>
      <c r="P4" s="534"/>
      <c r="Q4" s="534"/>
      <c r="R4" s="534"/>
      <c r="S4" s="534"/>
      <c r="T4" s="534"/>
      <c r="U4" s="534"/>
      <c r="V4" s="534"/>
      <c r="W4" s="534"/>
      <c r="X4" s="534"/>
      <c r="Y4" s="534"/>
      <c r="Z4" s="534"/>
      <c r="AA4" s="534"/>
      <c r="AB4" s="534"/>
      <c r="AC4" s="534"/>
      <c r="AD4" s="534"/>
      <c r="AE4" s="534"/>
      <c r="AF4" s="534"/>
      <c r="AG4" s="534"/>
      <c r="AH4" s="534"/>
      <c r="AI4" s="534"/>
      <c r="AJ4" s="534"/>
      <c r="AK4" s="534"/>
      <c r="AL4" s="534"/>
      <c r="AM4" s="534"/>
      <c r="AN4" s="534"/>
      <c r="AO4" s="534"/>
      <c r="AP4" s="534"/>
    </row>
    <row r="5" spans="1:42" x14ac:dyDescent="0.2">
      <c r="A5" s="536" t="s">
        <v>328</v>
      </c>
      <c r="B5" s="536" t="s">
        <v>329</v>
      </c>
      <c r="C5" s="536" t="s">
        <v>330</v>
      </c>
      <c r="D5" s="536" t="s">
        <v>226</v>
      </c>
      <c r="E5" s="536" t="s">
        <v>331</v>
      </c>
      <c r="F5" s="536" t="s">
        <v>332</v>
      </c>
      <c r="G5" s="537">
        <v>42005</v>
      </c>
      <c r="H5" s="537">
        <v>42370</v>
      </c>
      <c r="I5" s="537">
        <v>42736</v>
      </c>
      <c r="J5" s="537">
        <v>43101</v>
      </c>
      <c r="K5" s="537">
        <v>43466</v>
      </c>
      <c r="L5" s="537">
        <v>43831</v>
      </c>
      <c r="M5" s="537">
        <v>44197</v>
      </c>
      <c r="N5" s="537">
        <v>44562</v>
      </c>
      <c r="O5" s="537">
        <v>44927</v>
      </c>
      <c r="P5" s="537">
        <v>45292</v>
      </c>
      <c r="Q5" s="537">
        <v>45658</v>
      </c>
      <c r="R5" s="537">
        <v>46023</v>
      </c>
      <c r="S5" s="537">
        <v>46388</v>
      </c>
      <c r="T5" s="537">
        <v>46753</v>
      </c>
      <c r="U5" s="537">
        <v>47119</v>
      </c>
      <c r="V5" s="537">
        <v>47484</v>
      </c>
      <c r="W5" s="537">
        <v>47849</v>
      </c>
      <c r="X5" s="537">
        <v>48214</v>
      </c>
      <c r="Y5" s="537">
        <v>48580</v>
      </c>
      <c r="Z5" s="537">
        <v>48945</v>
      </c>
      <c r="AA5" s="537">
        <v>49310</v>
      </c>
      <c r="AB5" s="537">
        <v>49675</v>
      </c>
      <c r="AC5" s="537">
        <v>50041</v>
      </c>
      <c r="AD5" s="537">
        <v>50406</v>
      </c>
      <c r="AE5" s="537">
        <v>50771</v>
      </c>
      <c r="AF5" s="537">
        <v>51136</v>
      </c>
      <c r="AG5" s="537">
        <v>51502</v>
      </c>
      <c r="AH5" s="537">
        <v>51867</v>
      </c>
      <c r="AI5" s="537">
        <v>52232</v>
      </c>
      <c r="AJ5" s="537">
        <v>52597</v>
      </c>
      <c r="AK5" s="537">
        <v>52963</v>
      </c>
      <c r="AL5" s="537">
        <v>53328</v>
      </c>
      <c r="AM5" s="537">
        <v>53693</v>
      </c>
      <c r="AN5" s="537">
        <v>54058</v>
      </c>
      <c r="AO5" s="537">
        <v>54424</v>
      </c>
      <c r="AP5" s="537">
        <v>54789</v>
      </c>
    </row>
    <row r="6" spans="1:42" ht="15" x14ac:dyDescent="0.25">
      <c r="A6" s="538" t="s">
        <v>333</v>
      </c>
      <c r="B6" s="538" t="s">
        <v>500</v>
      </c>
      <c r="C6" s="412" t="s">
        <v>356</v>
      </c>
      <c r="D6" s="412" t="s">
        <v>103</v>
      </c>
      <c r="E6" s="412" t="s">
        <v>356</v>
      </c>
      <c r="F6" s="412" t="s">
        <v>501</v>
      </c>
      <c r="G6" s="539"/>
      <c r="H6" s="539">
        <v>0</v>
      </c>
      <c r="I6" s="539">
        <v>0</v>
      </c>
      <c r="J6" s="539">
        <v>0</v>
      </c>
      <c r="K6" s="539">
        <v>0</v>
      </c>
      <c r="L6" s="539">
        <v>0</v>
      </c>
      <c r="M6" s="539">
        <v>0</v>
      </c>
      <c r="N6" s="539">
        <v>0</v>
      </c>
      <c r="O6" s="539">
        <v>0</v>
      </c>
      <c r="P6" s="539">
        <v>0</v>
      </c>
      <c r="Q6" s="539">
        <v>7374</v>
      </c>
      <c r="R6" s="539">
        <v>19996</v>
      </c>
      <c r="S6" s="539">
        <v>40141</v>
      </c>
      <c r="T6" s="539">
        <v>70559</v>
      </c>
      <c r="U6" s="539">
        <v>114324</v>
      </c>
      <c r="V6" s="539">
        <v>183680</v>
      </c>
      <c r="W6" s="539">
        <v>287421</v>
      </c>
      <c r="X6" s="539">
        <v>418949</v>
      </c>
      <c r="Y6" s="539">
        <v>575965</v>
      </c>
      <c r="Z6" s="539">
        <v>751810</v>
      </c>
      <c r="AA6" s="539">
        <v>938871</v>
      </c>
      <c r="AB6" s="539">
        <v>1127564</v>
      </c>
      <c r="AC6" s="539">
        <v>1312834</v>
      </c>
      <c r="AD6" s="539">
        <v>1489186</v>
      </c>
      <c r="AE6" s="539">
        <v>1656998</v>
      </c>
      <c r="AF6" s="539">
        <v>1816744</v>
      </c>
      <c r="AG6" s="539">
        <v>1943263</v>
      </c>
      <c r="AH6" s="539">
        <v>2060915</v>
      </c>
      <c r="AI6" s="539">
        <v>2176353</v>
      </c>
      <c r="AJ6" s="539">
        <v>2285555</v>
      </c>
      <c r="AK6" s="539">
        <v>2394734</v>
      </c>
      <c r="AL6" s="539">
        <v>2491408</v>
      </c>
      <c r="AM6" s="539">
        <v>2594665</v>
      </c>
      <c r="AN6" s="539">
        <v>2686954</v>
      </c>
      <c r="AO6" s="539">
        <v>2804087</v>
      </c>
      <c r="AP6" s="539">
        <v>2912821</v>
      </c>
    </row>
    <row r="7" spans="1:42" x14ac:dyDescent="0.2">
      <c r="A7" s="412" t="s">
        <v>148</v>
      </c>
      <c r="B7" s="412" t="s">
        <v>502</v>
      </c>
      <c r="C7" s="412" t="s">
        <v>154</v>
      </c>
      <c r="D7" s="412" t="s">
        <v>103</v>
      </c>
      <c r="E7" s="412" t="s">
        <v>503</v>
      </c>
      <c r="F7" s="412" t="s">
        <v>336</v>
      </c>
      <c r="G7" s="539"/>
      <c r="H7" s="539">
        <v>466.24700000000001</v>
      </c>
      <c r="I7" s="539">
        <v>466.86099999999999</v>
      </c>
      <c r="J7" s="539">
        <v>414.15300000000002</v>
      </c>
      <c r="K7" s="539">
        <v>383.71100000000001</v>
      </c>
      <c r="L7" s="539">
        <v>375.726</v>
      </c>
      <c r="M7" s="539">
        <v>368.67200000000003</v>
      </c>
      <c r="N7" s="539">
        <v>361.45699999999999</v>
      </c>
      <c r="O7" s="539">
        <v>353.88600000000002</v>
      </c>
      <c r="P7" s="539">
        <v>346.69600000000003</v>
      </c>
      <c r="Q7" s="539">
        <v>339.17399999999998</v>
      </c>
      <c r="R7" s="539">
        <v>330.584</v>
      </c>
      <c r="S7" s="539">
        <v>322.00200000000001</v>
      </c>
      <c r="T7" s="539">
        <v>312.517</v>
      </c>
      <c r="U7" s="539">
        <v>301.38600000000002</v>
      </c>
      <c r="V7" s="539">
        <v>289.57900000000001</v>
      </c>
      <c r="W7" s="539">
        <v>276.68</v>
      </c>
      <c r="X7" s="539">
        <v>262.73</v>
      </c>
      <c r="Y7" s="539">
        <v>248.95500000000001</v>
      </c>
      <c r="Z7" s="539">
        <v>235.63200000000001</v>
      </c>
      <c r="AA7" s="539">
        <v>223.023</v>
      </c>
      <c r="AB7" s="539">
        <v>211.874</v>
      </c>
      <c r="AC7" s="539">
        <v>201.863</v>
      </c>
      <c r="AD7" s="539">
        <v>192.94300000000001</v>
      </c>
      <c r="AE7" s="539">
        <v>184.86</v>
      </c>
      <c r="AF7" s="539">
        <v>177.078</v>
      </c>
      <c r="AG7" s="539">
        <v>171.35599999999999</v>
      </c>
      <c r="AH7" s="539">
        <v>166.001</v>
      </c>
      <c r="AI7" s="539">
        <v>160.73599999999999</v>
      </c>
      <c r="AJ7" s="539">
        <v>155.69</v>
      </c>
      <c r="AK7" s="539">
        <v>150.79599999999999</v>
      </c>
      <c r="AL7" s="539">
        <v>146.126</v>
      </c>
      <c r="AM7" s="539">
        <v>141.23599999999999</v>
      </c>
      <c r="AN7" s="539">
        <v>136.584</v>
      </c>
      <c r="AO7" s="539">
        <v>132.00700000000001</v>
      </c>
      <c r="AP7" s="539">
        <v>130.71</v>
      </c>
    </row>
    <row r="8" spans="1:42" x14ac:dyDescent="0.2">
      <c r="A8" s="412" t="s">
        <v>148</v>
      </c>
      <c r="B8" s="412" t="s">
        <v>502</v>
      </c>
      <c r="C8" s="412" t="s">
        <v>504</v>
      </c>
      <c r="D8" s="412" t="s">
        <v>103</v>
      </c>
      <c r="E8" s="412" t="s">
        <v>503</v>
      </c>
      <c r="F8" s="412" t="s">
        <v>501</v>
      </c>
      <c r="G8" s="539">
        <v>36467500</v>
      </c>
      <c r="H8" s="539">
        <v>36880695</v>
      </c>
      <c r="I8" s="539">
        <v>36989706</v>
      </c>
      <c r="J8" s="539">
        <v>38065903</v>
      </c>
      <c r="K8" s="539">
        <v>38203976</v>
      </c>
      <c r="L8" s="539">
        <v>38344224</v>
      </c>
      <c r="M8" s="539">
        <v>38483585</v>
      </c>
      <c r="N8" s="539">
        <v>38619757</v>
      </c>
      <c r="O8" s="539">
        <v>38753221</v>
      </c>
      <c r="P8" s="539">
        <v>38885190</v>
      </c>
      <c r="Q8" s="539">
        <v>39015693</v>
      </c>
      <c r="R8" s="539">
        <v>39144056</v>
      </c>
      <c r="S8" s="539">
        <v>39269299</v>
      </c>
      <c r="T8" s="539">
        <v>39390338</v>
      </c>
      <c r="U8" s="539">
        <v>39506040</v>
      </c>
      <c r="V8" s="539">
        <v>39615249</v>
      </c>
      <c r="W8" s="539">
        <v>39716788</v>
      </c>
      <c r="X8" s="539">
        <v>39809458</v>
      </c>
      <c r="Y8" s="539">
        <v>39892031</v>
      </c>
      <c r="Z8" s="539">
        <v>39963261</v>
      </c>
      <c r="AA8" s="539">
        <v>40021869</v>
      </c>
      <c r="AB8" s="539">
        <v>40066546</v>
      </c>
      <c r="AC8" s="539">
        <v>40095954</v>
      </c>
      <c r="AD8" s="539">
        <v>40108714</v>
      </c>
      <c r="AE8" s="539">
        <v>40103415</v>
      </c>
      <c r="AF8" s="539">
        <v>40078602</v>
      </c>
      <c r="AG8" s="539">
        <v>40032776</v>
      </c>
      <c r="AH8" s="539">
        <v>39981431</v>
      </c>
      <c r="AI8" s="539">
        <v>39913814</v>
      </c>
      <c r="AJ8" s="539">
        <v>39820489</v>
      </c>
      <c r="AK8" s="539">
        <v>39701026</v>
      </c>
      <c r="AL8" s="539">
        <v>39554830</v>
      </c>
      <c r="AM8" s="539">
        <v>39381139</v>
      </c>
      <c r="AN8" s="539">
        <v>39179033</v>
      </c>
      <c r="AO8" s="539">
        <v>39031176</v>
      </c>
      <c r="AP8" s="539">
        <v>39006284</v>
      </c>
    </row>
    <row r="9" spans="1:42" x14ac:dyDescent="0.2">
      <c r="A9" s="412" t="s">
        <v>505</v>
      </c>
      <c r="B9" s="412" t="s">
        <v>506</v>
      </c>
      <c r="C9" s="412" t="s">
        <v>504</v>
      </c>
      <c r="D9" s="412" t="s">
        <v>103</v>
      </c>
      <c r="E9" s="412" t="s">
        <v>284</v>
      </c>
      <c r="F9" s="412" t="s">
        <v>501</v>
      </c>
      <c r="G9" s="539">
        <v>0</v>
      </c>
      <c r="H9" s="539">
        <v>25802</v>
      </c>
      <c r="I9" s="539">
        <v>31169</v>
      </c>
      <c r="J9" s="539">
        <v>45065</v>
      </c>
      <c r="K9" s="539">
        <v>167001</v>
      </c>
      <c r="L9" s="539">
        <v>336112</v>
      </c>
      <c r="M9" s="539">
        <v>568600</v>
      </c>
      <c r="N9" s="539">
        <v>882951</v>
      </c>
      <c r="O9" s="539">
        <v>1310927</v>
      </c>
      <c r="P9" s="539">
        <v>1888853</v>
      </c>
      <c r="Q9" s="539">
        <v>2660770</v>
      </c>
      <c r="R9" s="539">
        <v>3677937</v>
      </c>
      <c r="S9" s="539">
        <v>4997336</v>
      </c>
      <c r="T9" s="539">
        <v>6670332</v>
      </c>
      <c r="U9" s="539">
        <v>8735153</v>
      </c>
      <c r="V9" s="539">
        <v>11188814</v>
      </c>
      <c r="W9" s="539">
        <v>13983206</v>
      </c>
      <c r="X9" s="539">
        <v>16988585</v>
      </c>
      <c r="Y9" s="539">
        <v>20039727</v>
      </c>
      <c r="Z9" s="539">
        <v>22916999</v>
      </c>
      <c r="AA9" s="539">
        <v>25472214</v>
      </c>
      <c r="AB9" s="539">
        <v>27567042</v>
      </c>
      <c r="AC9" s="539">
        <v>29209964</v>
      </c>
      <c r="AD9" s="539">
        <v>30398256</v>
      </c>
      <c r="AE9" s="539">
        <v>31240703</v>
      </c>
      <c r="AF9" s="539">
        <v>31890773</v>
      </c>
      <c r="AG9" s="539">
        <v>31934715</v>
      </c>
      <c r="AH9" s="539">
        <v>31863291</v>
      </c>
      <c r="AI9" s="539">
        <v>31785297</v>
      </c>
      <c r="AJ9" s="539">
        <v>31688017</v>
      </c>
      <c r="AK9" s="539">
        <v>31612438</v>
      </c>
      <c r="AL9" s="539">
        <v>31506274</v>
      </c>
      <c r="AM9" s="539">
        <v>31477866</v>
      </c>
      <c r="AN9" s="539">
        <v>31386215</v>
      </c>
      <c r="AO9" s="539">
        <v>31390310</v>
      </c>
      <c r="AP9" s="539">
        <v>31310737</v>
      </c>
    </row>
    <row r="10" spans="1:42" x14ac:dyDescent="0.2">
      <c r="A10" s="412" t="s">
        <v>505</v>
      </c>
      <c r="B10" s="412" t="s">
        <v>507</v>
      </c>
      <c r="C10" s="412" t="s">
        <v>504</v>
      </c>
      <c r="D10" s="412" t="s">
        <v>103</v>
      </c>
      <c r="E10" s="412" t="s">
        <v>284</v>
      </c>
      <c r="F10" s="412" t="s">
        <v>501</v>
      </c>
      <c r="G10" s="539">
        <v>0</v>
      </c>
      <c r="H10" s="539">
        <v>2470</v>
      </c>
      <c r="I10" s="539">
        <v>4412</v>
      </c>
      <c r="J10" s="539">
        <v>6001</v>
      </c>
      <c r="K10" s="539">
        <v>8154</v>
      </c>
      <c r="L10" s="539">
        <v>11069</v>
      </c>
      <c r="M10" s="539">
        <v>15014</v>
      </c>
      <c r="N10" s="539">
        <v>20348</v>
      </c>
      <c r="O10" s="539">
        <v>27561</v>
      </c>
      <c r="P10" s="539">
        <v>37306</v>
      </c>
      <c r="Q10" s="539">
        <v>50459</v>
      </c>
      <c r="R10" s="539">
        <v>68186</v>
      </c>
      <c r="S10" s="539">
        <v>92033</v>
      </c>
      <c r="T10" s="539">
        <v>124034</v>
      </c>
      <c r="U10" s="539">
        <v>166833</v>
      </c>
      <c r="V10" s="539">
        <v>223816</v>
      </c>
      <c r="W10" s="539">
        <v>299232</v>
      </c>
      <c r="X10" s="539">
        <v>398248</v>
      </c>
      <c r="Y10" s="539">
        <v>526879</v>
      </c>
      <c r="Z10" s="539">
        <v>691668</v>
      </c>
      <c r="AA10" s="539">
        <v>898969</v>
      </c>
      <c r="AB10" s="539">
        <v>1153693</v>
      </c>
      <c r="AC10" s="539">
        <v>1457486</v>
      </c>
      <c r="AD10" s="539">
        <v>1806591</v>
      </c>
      <c r="AE10" s="539">
        <v>2190114</v>
      </c>
      <c r="AF10" s="539">
        <v>2589823</v>
      </c>
      <c r="AG10" s="539">
        <v>2982505</v>
      </c>
      <c r="AH10" s="539">
        <v>3344803</v>
      </c>
      <c r="AI10" s="539">
        <v>3658785</v>
      </c>
      <c r="AJ10" s="539">
        <v>3915598</v>
      </c>
      <c r="AK10" s="539">
        <v>4115628</v>
      </c>
      <c r="AL10" s="539">
        <v>4265794</v>
      </c>
      <c r="AM10" s="539">
        <v>4375946</v>
      </c>
      <c r="AN10" s="539">
        <v>4456026</v>
      </c>
      <c r="AO10" s="539">
        <v>4514537</v>
      </c>
      <c r="AP10" s="539">
        <v>4513925</v>
      </c>
    </row>
    <row r="11" spans="1:42" x14ac:dyDescent="0.2">
      <c r="A11" s="412" t="s">
        <v>505</v>
      </c>
      <c r="B11" s="412" t="s">
        <v>508</v>
      </c>
      <c r="C11" s="412" t="s">
        <v>504</v>
      </c>
      <c r="D11" s="412" t="s">
        <v>103</v>
      </c>
      <c r="E11" s="412" t="s">
        <v>284</v>
      </c>
      <c r="F11" s="412" t="s">
        <v>501</v>
      </c>
      <c r="G11" s="539">
        <v>0</v>
      </c>
      <c r="H11" s="539">
        <v>500</v>
      </c>
      <c r="I11" s="539">
        <v>500</v>
      </c>
      <c r="J11" s="539">
        <v>1090</v>
      </c>
      <c r="K11" s="539">
        <v>1701</v>
      </c>
      <c r="L11" s="539">
        <v>3466</v>
      </c>
      <c r="M11" s="539">
        <v>4710</v>
      </c>
      <c r="N11" s="539">
        <v>6298</v>
      </c>
      <c r="O11" s="539">
        <v>8426</v>
      </c>
      <c r="P11" s="539">
        <v>11169</v>
      </c>
      <c r="Q11" s="539">
        <v>14773</v>
      </c>
      <c r="R11" s="539">
        <v>19528</v>
      </c>
      <c r="S11" s="539">
        <v>25796</v>
      </c>
      <c r="T11" s="539">
        <v>34031</v>
      </c>
      <c r="U11" s="539">
        <v>44777</v>
      </c>
      <c r="V11" s="539">
        <v>58611</v>
      </c>
      <c r="W11" s="539">
        <v>76113</v>
      </c>
      <c r="X11" s="539">
        <v>97811</v>
      </c>
      <c r="Y11" s="539">
        <v>123969</v>
      </c>
      <c r="Z11" s="539">
        <v>154444</v>
      </c>
      <c r="AA11" s="539">
        <v>188500</v>
      </c>
      <c r="AB11" s="539">
        <v>224737</v>
      </c>
      <c r="AC11" s="539">
        <v>261214</v>
      </c>
      <c r="AD11" s="539">
        <v>295813</v>
      </c>
      <c r="AE11" s="539">
        <v>326727</v>
      </c>
      <c r="AF11" s="539">
        <v>352860</v>
      </c>
      <c r="AG11" s="539">
        <v>373956</v>
      </c>
      <c r="AH11" s="539">
        <v>390436</v>
      </c>
      <c r="AI11" s="539">
        <v>403094</v>
      </c>
      <c r="AJ11" s="539">
        <v>412819</v>
      </c>
      <c r="AK11" s="539">
        <v>420417</v>
      </c>
      <c r="AL11" s="539">
        <v>426537</v>
      </c>
      <c r="AM11" s="539">
        <v>431668</v>
      </c>
      <c r="AN11" s="539">
        <v>436159</v>
      </c>
      <c r="AO11" s="539">
        <v>440254</v>
      </c>
      <c r="AP11" s="539">
        <v>444120</v>
      </c>
    </row>
    <row r="12" spans="1:42" ht="15" x14ac:dyDescent="0.25">
      <c r="A12" s="538" t="s">
        <v>333</v>
      </c>
      <c r="B12" s="538" t="s">
        <v>509</v>
      </c>
      <c r="C12" s="412" t="s">
        <v>293</v>
      </c>
      <c r="D12" s="412" t="s">
        <v>103</v>
      </c>
      <c r="E12" s="412" t="s">
        <v>284</v>
      </c>
      <c r="F12" s="412" t="s">
        <v>339</v>
      </c>
      <c r="G12" s="539"/>
      <c r="H12" s="540">
        <v>4.5999999999999999E-2</v>
      </c>
      <c r="I12" s="540">
        <v>4.5999999999999999E-2</v>
      </c>
      <c r="J12" s="540">
        <v>7.0999999999999994E-2</v>
      </c>
      <c r="K12" s="540">
        <v>0.13200000000000001</v>
      </c>
      <c r="L12" s="540">
        <v>0.21299999999999999</v>
      </c>
      <c r="M12" s="540">
        <v>0.32</v>
      </c>
      <c r="N12" s="540">
        <v>0.46</v>
      </c>
      <c r="O12" s="540">
        <v>0.64700000000000002</v>
      </c>
      <c r="P12" s="540">
        <v>0.89600000000000002</v>
      </c>
      <c r="Q12" s="540">
        <v>1.222</v>
      </c>
      <c r="R12" s="540">
        <v>1.645</v>
      </c>
      <c r="S12" s="540">
        <v>2.1850000000000001</v>
      </c>
      <c r="T12" s="540">
        <v>2.859</v>
      </c>
      <c r="U12" s="540">
        <v>3.6789999999999998</v>
      </c>
      <c r="V12" s="540">
        <v>4.6399999999999997</v>
      </c>
      <c r="W12" s="540">
        <v>5.74</v>
      </c>
      <c r="X12" s="540">
        <v>6.9370000000000003</v>
      </c>
      <c r="Y12" s="540">
        <v>8.1780000000000008</v>
      </c>
      <c r="Z12" s="540">
        <v>9.3960000000000008</v>
      </c>
      <c r="AA12" s="540">
        <v>10.55</v>
      </c>
      <c r="AB12" s="540">
        <v>11.601000000000001</v>
      </c>
      <c r="AC12" s="540">
        <v>12.555999999999999</v>
      </c>
      <c r="AD12" s="540">
        <v>13.413</v>
      </c>
      <c r="AE12" s="540">
        <v>14.199</v>
      </c>
      <c r="AF12" s="540">
        <v>14.946999999999999</v>
      </c>
      <c r="AG12" s="540">
        <v>15.456</v>
      </c>
      <c r="AH12" s="540">
        <v>15.893000000000001</v>
      </c>
      <c r="AI12" s="540">
        <v>16.274999999999999</v>
      </c>
      <c r="AJ12" s="540">
        <v>16.594000000000001</v>
      </c>
      <c r="AK12" s="540">
        <v>16.847000000000001</v>
      </c>
      <c r="AL12" s="540">
        <v>17.05</v>
      </c>
      <c r="AM12" s="540">
        <v>17.210999999999999</v>
      </c>
      <c r="AN12" s="540">
        <v>17.353000000000002</v>
      </c>
      <c r="AO12" s="540">
        <v>17.510999999999999</v>
      </c>
      <c r="AP12" s="540">
        <v>17.683</v>
      </c>
    </row>
    <row r="13" spans="1:42" x14ac:dyDescent="0.2">
      <c r="A13" s="412" t="s">
        <v>510</v>
      </c>
      <c r="B13" s="412" t="s">
        <v>511</v>
      </c>
      <c r="C13" s="412" t="s">
        <v>154</v>
      </c>
      <c r="D13" s="412" t="s">
        <v>103</v>
      </c>
      <c r="E13" s="412" t="s">
        <v>284</v>
      </c>
      <c r="F13" s="412" t="s">
        <v>336</v>
      </c>
      <c r="G13" s="539"/>
      <c r="H13" s="539">
        <v>5.0000000000000001E-3</v>
      </c>
      <c r="I13" s="539">
        <v>5.0000000000000001E-3</v>
      </c>
      <c r="J13" s="539">
        <v>5.0000000000000001E-3</v>
      </c>
      <c r="K13" s="539">
        <v>7.0000000000000001E-3</v>
      </c>
      <c r="L13" s="539">
        <v>8.9999999999999993E-3</v>
      </c>
      <c r="M13" s="539">
        <v>1.2E-2</v>
      </c>
      <c r="N13" s="539">
        <v>1.6E-2</v>
      </c>
      <c r="O13" s="539">
        <v>0.02</v>
      </c>
      <c r="P13" s="539">
        <v>2.5999999999999999E-2</v>
      </c>
      <c r="Q13" s="539">
        <v>3.4000000000000002E-2</v>
      </c>
      <c r="R13" s="539">
        <v>4.4999999999999998E-2</v>
      </c>
      <c r="S13" s="539">
        <v>5.8000000000000003E-2</v>
      </c>
      <c r="T13" s="539">
        <v>7.4999999999999997E-2</v>
      </c>
      <c r="U13" s="539">
        <v>9.8000000000000004E-2</v>
      </c>
      <c r="V13" s="539">
        <v>0.126</v>
      </c>
      <c r="W13" s="539">
        <v>0.16200000000000001</v>
      </c>
      <c r="X13" s="539">
        <v>0.20799999999999999</v>
      </c>
      <c r="Y13" s="539">
        <v>0.26600000000000001</v>
      </c>
      <c r="Z13" s="539">
        <v>0.33800000000000002</v>
      </c>
      <c r="AA13" s="539">
        <v>0.42799999999999999</v>
      </c>
      <c r="AB13" s="539">
        <v>0.53700000000000003</v>
      </c>
      <c r="AC13" s="539">
        <v>0.66800000000000004</v>
      </c>
      <c r="AD13" s="539">
        <v>0.82399999999999995</v>
      </c>
      <c r="AE13" s="539">
        <v>1.0049999999999999</v>
      </c>
      <c r="AF13" s="539">
        <v>1.208</v>
      </c>
      <c r="AG13" s="539">
        <v>1.4319999999999999</v>
      </c>
      <c r="AH13" s="539">
        <v>1.6719999999999999</v>
      </c>
      <c r="AI13" s="539">
        <v>1.917</v>
      </c>
      <c r="AJ13" s="539">
        <v>2.1619999999999999</v>
      </c>
      <c r="AK13" s="539">
        <v>2.3980000000000001</v>
      </c>
      <c r="AL13" s="539">
        <v>2.61</v>
      </c>
      <c r="AM13" s="539">
        <v>2.802</v>
      </c>
      <c r="AN13" s="539">
        <v>2.964</v>
      </c>
      <c r="AO13" s="539">
        <v>3.0990000000000002</v>
      </c>
      <c r="AP13" s="539">
        <v>3.1629999999999998</v>
      </c>
    </row>
    <row r="14" spans="1:42" x14ac:dyDescent="0.2">
      <c r="A14" s="412" t="s">
        <v>510</v>
      </c>
      <c r="B14" s="412" t="s">
        <v>511</v>
      </c>
      <c r="C14" s="412" t="s">
        <v>504</v>
      </c>
      <c r="D14" s="412" t="s">
        <v>103</v>
      </c>
      <c r="E14" s="412" t="s">
        <v>284</v>
      </c>
      <c r="F14" s="412" t="s">
        <v>501</v>
      </c>
      <c r="G14" s="539">
        <v>0</v>
      </c>
      <c r="H14" s="539">
        <v>176</v>
      </c>
      <c r="I14" s="539">
        <v>176</v>
      </c>
      <c r="J14" s="539">
        <v>207</v>
      </c>
      <c r="K14" s="539">
        <v>272</v>
      </c>
      <c r="L14" s="539">
        <v>358</v>
      </c>
      <c r="M14" s="539">
        <v>471</v>
      </c>
      <c r="N14" s="539">
        <v>620</v>
      </c>
      <c r="O14" s="539">
        <v>812</v>
      </c>
      <c r="P14" s="539">
        <v>1064</v>
      </c>
      <c r="Q14" s="539">
        <v>1393</v>
      </c>
      <c r="R14" s="539">
        <v>1822</v>
      </c>
      <c r="S14" s="539">
        <v>2379</v>
      </c>
      <c r="T14" s="539">
        <v>3102</v>
      </c>
      <c r="U14" s="539">
        <v>4037</v>
      </c>
      <c r="V14" s="539">
        <v>5243</v>
      </c>
      <c r="W14" s="539">
        <v>6791</v>
      </c>
      <c r="X14" s="539">
        <v>8768</v>
      </c>
      <c r="Y14" s="539">
        <v>11275</v>
      </c>
      <c r="Z14" s="539">
        <v>14429</v>
      </c>
      <c r="AA14" s="539">
        <v>18358</v>
      </c>
      <c r="AB14" s="539">
        <v>23181</v>
      </c>
      <c r="AC14" s="539">
        <v>29033</v>
      </c>
      <c r="AD14" s="539">
        <v>36021</v>
      </c>
      <c r="AE14" s="539">
        <v>44167</v>
      </c>
      <c r="AF14" s="539">
        <v>53441</v>
      </c>
      <c r="AG14" s="539">
        <v>63728</v>
      </c>
      <c r="AH14" s="539">
        <v>74822</v>
      </c>
      <c r="AI14" s="539">
        <v>86301</v>
      </c>
      <c r="AJ14" s="539">
        <v>97961</v>
      </c>
      <c r="AK14" s="539">
        <v>109280</v>
      </c>
      <c r="AL14" s="539">
        <v>119687</v>
      </c>
      <c r="AM14" s="539">
        <v>129252</v>
      </c>
      <c r="AN14" s="539">
        <v>137567</v>
      </c>
      <c r="AO14" s="539">
        <v>144666</v>
      </c>
      <c r="AP14" s="539">
        <v>148546</v>
      </c>
    </row>
    <row r="15" spans="1:42" x14ac:dyDescent="0.2">
      <c r="A15" s="412" t="s">
        <v>512</v>
      </c>
      <c r="B15" s="412" t="s">
        <v>513</v>
      </c>
      <c r="C15" s="412" t="s">
        <v>154</v>
      </c>
      <c r="D15" s="412" t="s">
        <v>103</v>
      </c>
      <c r="E15" s="412" t="s">
        <v>284</v>
      </c>
      <c r="F15" s="412" t="s">
        <v>336</v>
      </c>
      <c r="G15" s="539"/>
      <c r="H15" s="539">
        <v>0.113</v>
      </c>
      <c r="I15" s="539">
        <v>0.187</v>
      </c>
      <c r="J15" s="539">
        <v>0.29399999999999998</v>
      </c>
      <c r="K15" s="539">
        <v>0.56499999999999995</v>
      </c>
      <c r="L15" s="539">
        <v>0.92900000000000005</v>
      </c>
      <c r="M15" s="539">
        <v>1.41</v>
      </c>
      <c r="N15" s="539">
        <v>2.0430000000000001</v>
      </c>
      <c r="O15" s="539">
        <v>2.8849999999999998</v>
      </c>
      <c r="P15" s="539">
        <v>4.0039999999999996</v>
      </c>
      <c r="Q15" s="539">
        <v>5.4710000000000001</v>
      </c>
      <c r="R15" s="539">
        <v>7.3650000000000002</v>
      </c>
      <c r="S15" s="539">
        <v>9.7739999999999991</v>
      </c>
      <c r="T15" s="539">
        <v>12.769</v>
      </c>
      <c r="U15" s="539">
        <v>16.388000000000002</v>
      </c>
      <c r="V15" s="539">
        <v>20.594000000000001</v>
      </c>
      <c r="W15" s="539">
        <v>25.346</v>
      </c>
      <c r="X15" s="539">
        <v>30.420999999999999</v>
      </c>
      <c r="Y15" s="539">
        <v>35.54</v>
      </c>
      <c r="Z15" s="539">
        <v>40.340000000000003</v>
      </c>
      <c r="AA15" s="539">
        <v>44.597999999999999</v>
      </c>
      <c r="AB15" s="539">
        <v>48.101999999999997</v>
      </c>
      <c r="AC15" s="539">
        <v>50.877000000000002</v>
      </c>
      <c r="AD15" s="539">
        <v>52.938000000000002</v>
      </c>
      <c r="AE15" s="539">
        <v>54.473999999999997</v>
      </c>
      <c r="AF15" s="539">
        <v>55.74</v>
      </c>
      <c r="AG15" s="539">
        <v>55.927</v>
      </c>
      <c r="AH15" s="539">
        <v>55.94</v>
      </c>
      <c r="AI15" s="539">
        <v>55.970999999999997</v>
      </c>
      <c r="AJ15" s="539">
        <v>56.029000000000003</v>
      </c>
      <c r="AK15" s="539">
        <v>56.106000000000002</v>
      </c>
      <c r="AL15" s="539">
        <v>56.23</v>
      </c>
      <c r="AM15" s="539">
        <v>56.375</v>
      </c>
      <c r="AN15" s="539">
        <v>56.597999999999999</v>
      </c>
      <c r="AO15" s="539">
        <v>57.018000000000001</v>
      </c>
      <c r="AP15" s="539">
        <v>57.832999999999998</v>
      </c>
    </row>
    <row r="16" spans="1:42" x14ac:dyDescent="0.2">
      <c r="A16" s="412" t="s">
        <v>512</v>
      </c>
      <c r="B16" s="412" t="s">
        <v>513</v>
      </c>
      <c r="C16" s="412" t="s">
        <v>504</v>
      </c>
      <c r="D16" s="412" t="s">
        <v>103</v>
      </c>
      <c r="E16" s="412" t="s">
        <v>284</v>
      </c>
      <c r="F16" s="412" t="s">
        <v>501</v>
      </c>
      <c r="G16" s="539">
        <v>0</v>
      </c>
      <c r="H16" s="539">
        <v>52525</v>
      </c>
      <c r="I16" s="539">
        <v>84658</v>
      </c>
      <c r="J16" s="539">
        <v>132964</v>
      </c>
      <c r="K16" s="539">
        <v>269168</v>
      </c>
      <c r="L16" s="539">
        <v>451715</v>
      </c>
      <c r="M16" s="539">
        <v>697914</v>
      </c>
      <c r="N16" s="539">
        <v>1026228</v>
      </c>
      <c r="O16" s="539">
        <v>1468415</v>
      </c>
      <c r="P16" s="539">
        <v>2062898</v>
      </c>
      <c r="Q16" s="539">
        <v>2852224</v>
      </c>
      <c r="R16" s="539">
        <v>3888320</v>
      </c>
      <c r="S16" s="539">
        <v>5228495</v>
      </c>
      <c r="T16" s="539">
        <v>6926111</v>
      </c>
      <c r="U16" s="539">
        <v>9018197</v>
      </c>
      <c r="V16" s="539">
        <v>11502605</v>
      </c>
      <c r="W16" s="539">
        <v>14332417</v>
      </c>
      <c r="X16" s="539">
        <v>17377477</v>
      </c>
      <c r="Y16" s="539">
        <v>20472371</v>
      </c>
      <c r="Z16" s="539">
        <v>23397019</v>
      </c>
      <c r="AA16" s="539">
        <v>26005107</v>
      </c>
      <c r="AB16" s="539">
        <v>28158092</v>
      </c>
      <c r="AC16" s="539">
        <v>29862412</v>
      </c>
      <c r="AD16" s="539">
        <v>31117427</v>
      </c>
      <c r="AE16" s="539">
        <v>32030772</v>
      </c>
      <c r="AF16" s="539">
        <v>32755644</v>
      </c>
      <c r="AG16" s="539">
        <v>32804120</v>
      </c>
      <c r="AH16" s="539">
        <v>32711835</v>
      </c>
      <c r="AI16" s="539">
        <v>32593521</v>
      </c>
      <c r="AJ16" s="539">
        <v>32448832</v>
      </c>
      <c r="AK16" s="539">
        <v>32277330</v>
      </c>
      <c r="AL16" s="539">
        <v>32078407</v>
      </c>
      <c r="AM16" s="539">
        <v>31851288</v>
      </c>
      <c r="AN16" s="539">
        <v>31595043</v>
      </c>
      <c r="AO16" s="539">
        <v>31392325</v>
      </c>
      <c r="AP16" s="539">
        <v>31312752</v>
      </c>
    </row>
    <row r="17" spans="1:42" x14ac:dyDescent="0.2">
      <c r="A17" s="412" t="s">
        <v>514</v>
      </c>
      <c r="B17" s="412" t="s">
        <v>515</v>
      </c>
      <c r="C17" s="412" t="s">
        <v>154</v>
      </c>
      <c r="D17" s="412" t="s">
        <v>103</v>
      </c>
      <c r="E17" s="412" t="s">
        <v>284</v>
      </c>
      <c r="F17" s="412" t="s">
        <v>336</v>
      </c>
      <c r="G17" s="539"/>
      <c r="H17" s="539">
        <v>4.0000000000000001E-3</v>
      </c>
      <c r="I17" s="539">
        <v>4.0000000000000001E-3</v>
      </c>
      <c r="J17" s="539">
        <v>8.0000000000000002E-3</v>
      </c>
      <c r="K17" s="539">
        <v>1.2E-2</v>
      </c>
      <c r="L17" s="539">
        <v>2.5999999999999999E-2</v>
      </c>
      <c r="M17" s="539">
        <v>3.4000000000000002E-2</v>
      </c>
      <c r="N17" s="539">
        <v>4.4999999999999998E-2</v>
      </c>
      <c r="O17" s="539">
        <v>0.06</v>
      </c>
      <c r="P17" s="539">
        <v>7.8E-2</v>
      </c>
      <c r="Q17" s="539">
        <v>0.10100000000000001</v>
      </c>
      <c r="R17" s="539">
        <v>0.13200000000000001</v>
      </c>
      <c r="S17" s="539">
        <v>0.17199999999999999</v>
      </c>
      <c r="T17" s="539">
        <v>0.223</v>
      </c>
      <c r="U17" s="539">
        <v>0.28899999999999998</v>
      </c>
      <c r="V17" s="539">
        <v>0.372</v>
      </c>
      <c r="W17" s="539">
        <v>0.47599999999999998</v>
      </c>
      <c r="X17" s="539">
        <v>0.60499999999999998</v>
      </c>
      <c r="Y17" s="539">
        <v>0.75900000000000001</v>
      </c>
      <c r="Z17" s="539">
        <v>0.93600000000000005</v>
      </c>
      <c r="AA17" s="539">
        <v>1.133</v>
      </c>
      <c r="AB17" s="539">
        <v>1.341</v>
      </c>
      <c r="AC17" s="539">
        <v>1.5489999999999999</v>
      </c>
      <c r="AD17" s="539">
        <v>1.744</v>
      </c>
      <c r="AE17" s="539">
        <v>1.917</v>
      </c>
      <c r="AF17" s="539">
        <v>2.0619999999999998</v>
      </c>
      <c r="AG17" s="539">
        <v>2.1779999999999999</v>
      </c>
      <c r="AH17" s="539">
        <v>2.2669999999999999</v>
      </c>
      <c r="AI17" s="539">
        <v>2.3359999999999999</v>
      </c>
      <c r="AJ17" s="539">
        <v>2.3879999999999999</v>
      </c>
      <c r="AK17" s="539">
        <v>2.4279999999999999</v>
      </c>
      <c r="AL17" s="539">
        <v>2.46</v>
      </c>
      <c r="AM17" s="539">
        <v>2.4870000000000001</v>
      </c>
      <c r="AN17" s="539">
        <v>2.5099999999999998</v>
      </c>
      <c r="AO17" s="539">
        <v>2.5310000000000001</v>
      </c>
      <c r="AP17" s="539">
        <v>2.5510000000000002</v>
      </c>
    </row>
    <row r="18" spans="1:42" x14ac:dyDescent="0.2">
      <c r="A18" s="412" t="s">
        <v>516</v>
      </c>
      <c r="B18" s="412" t="s">
        <v>517</v>
      </c>
      <c r="C18" s="412" t="s">
        <v>504</v>
      </c>
      <c r="D18" s="412" t="s">
        <v>103</v>
      </c>
      <c r="E18" s="412" t="s">
        <v>284</v>
      </c>
      <c r="F18" s="412" t="s">
        <v>501</v>
      </c>
      <c r="G18" s="539">
        <v>48873</v>
      </c>
      <c r="H18" s="539">
        <v>55320</v>
      </c>
      <c r="I18" s="539">
        <v>90341</v>
      </c>
      <c r="J18" s="539">
        <v>141959</v>
      </c>
      <c r="K18" s="539">
        <v>284165</v>
      </c>
      <c r="L18" s="539">
        <v>474563</v>
      </c>
      <c r="M18" s="539">
        <v>731026</v>
      </c>
      <c r="N18" s="539">
        <v>1072759</v>
      </c>
      <c r="O18" s="539">
        <v>1532545</v>
      </c>
      <c r="P18" s="539">
        <v>2150142</v>
      </c>
      <c r="Q18" s="539">
        <v>2969844</v>
      </c>
      <c r="R18" s="539">
        <v>4045861</v>
      </c>
      <c r="S18" s="539">
        <v>5438437</v>
      </c>
      <c r="T18" s="539">
        <v>7204663</v>
      </c>
      <c r="U18" s="539">
        <v>9386209</v>
      </c>
      <c r="V18" s="539">
        <v>11986558</v>
      </c>
      <c r="W18" s="539">
        <v>14965395</v>
      </c>
      <c r="X18" s="539">
        <v>18199932</v>
      </c>
      <c r="Y18" s="539">
        <v>21532408</v>
      </c>
      <c r="Z18" s="539">
        <v>24749846</v>
      </c>
      <c r="AA18" s="539">
        <v>27711210</v>
      </c>
      <c r="AB18" s="539">
        <v>30279767</v>
      </c>
      <c r="AC18" s="539">
        <v>32458543</v>
      </c>
      <c r="AD18" s="539">
        <v>34236711</v>
      </c>
      <c r="AE18" s="539">
        <v>35704287</v>
      </c>
      <c r="AF18" s="539">
        <v>36990536</v>
      </c>
      <c r="AG18" s="539">
        <v>37580556</v>
      </c>
      <c r="AH18" s="539">
        <v>37985052</v>
      </c>
      <c r="AI18" s="539">
        <v>38300957</v>
      </c>
      <c r="AJ18" s="539">
        <v>38507030</v>
      </c>
      <c r="AK18" s="539">
        <v>38572560</v>
      </c>
      <c r="AL18" s="539">
        <v>38557257</v>
      </c>
      <c r="AM18" s="539">
        <v>38470216</v>
      </c>
      <c r="AN18" s="539">
        <v>38320009</v>
      </c>
      <c r="AO18" s="539">
        <v>38197814</v>
      </c>
      <c r="AP18" s="539">
        <v>38124802</v>
      </c>
    </row>
    <row r="19" spans="1:42" x14ac:dyDescent="0.2">
      <c r="A19" s="412" t="s">
        <v>518</v>
      </c>
      <c r="B19" s="412" t="s">
        <v>519</v>
      </c>
      <c r="C19" s="412" t="s">
        <v>154</v>
      </c>
      <c r="D19" s="412" t="s">
        <v>103</v>
      </c>
      <c r="E19" s="412" t="s">
        <v>284</v>
      </c>
      <c r="F19" s="412" t="s">
        <v>336</v>
      </c>
      <c r="G19" s="539"/>
      <c r="H19" s="539">
        <v>0</v>
      </c>
      <c r="I19" s="539">
        <v>0</v>
      </c>
      <c r="J19" s="539">
        <v>7.6999999999999999E-2</v>
      </c>
      <c r="K19" s="539">
        <v>0.16500000000000001</v>
      </c>
      <c r="L19" s="539">
        <v>0.26200000000000001</v>
      </c>
      <c r="M19" s="539">
        <v>0.36899999999999999</v>
      </c>
      <c r="N19" s="539">
        <v>0.48599999999999999</v>
      </c>
      <c r="O19" s="539">
        <v>0.61299999999999999</v>
      </c>
      <c r="P19" s="539">
        <v>0.75</v>
      </c>
      <c r="Q19" s="539">
        <v>0.89900000000000002</v>
      </c>
      <c r="R19" s="539">
        <v>1.0589999999999999</v>
      </c>
      <c r="S19" s="539">
        <v>1.232</v>
      </c>
      <c r="T19" s="539">
        <v>1.4179999999999999</v>
      </c>
      <c r="U19" s="539">
        <v>1.6180000000000001</v>
      </c>
      <c r="V19" s="539">
        <v>1.833</v>
      </c>
      <c r="W19" s="539">
        <v>2.0630000000000002</v>
      </c>
      <c r="X19" s="539">
        <v>2.3090000000000002</v>
      </c>
      <c r="Y19" s="539">
        <v>2.5720000000000001</v>
      </c>
      <c r="Z19" s="539">
        <v>2.8519999999999999</v>
      </c>
      <c r="AA19" s="539">
        <v>3.15</v>
      </c>
      <c r="AB19" s="539">
        <v>3.4660000000000002</v>
      </c>
      <c r="AC19" s="539">
        <v>3.8</v>
      </c>
      <c r="AD19" s="539">
        <v>4.1520000000000001</v>
      </c>
      <c r="AE19" s="539">
        <v>4.5229999999999997</v>
      </c>
      <c r="AF19" s="539">
        <v>4.9109999999999996</v>
      </c>
      <c r="AG19" s="539">
        <v>5.3170000000000002</v>
      </c>
      <c r="AH19" s="539">
        <v>5.7389999999999999</v>
      </c>
      <c r="AI19" s="539">
        <v>6.1769999999999996</v>
      </c>
      <c r="AJ19" s="539">
        <v>6.63</v>
      </c>
      <c r="AK19" s="539">
        <v>7.0949999999999998</v>
      </c>
      <c r="AL19" s="539">
        <v>7.5720000000000001</v>
      </c>
      <c r="AM19" s="539">
        <v>8.0579999999999998</v>
      </c>
      <c r="AN19" s="539">
        <v>8.5519999999999996</v>
      </c>
      <c r="AO19" s="539">
        <v>9.0510000000000002</v>
      </c>
      <c r="AP19" s="539">
        <v>9.2100000000000009</v>
      </c>
    </row>
    <row r="20" spans="1:42" x14ac:dyDescent="0.2">
      <c r="A20" s="412" t="s">
        <v>518</v>
      </c>
      <c r="B20" s="412" t="s">
        <v>519</v>
      </c>
      <c r="C20" s="412" t="s">
        <v>504</v>
      </c>
      <c r="D20" s="412" t="s">
        <v>103</v>
      </c>
      <c r="E20" s="412" t="s">
        <v>284</v>
      </c>
      <c r="F20" s="412" t="s">
        <v>501</v>
      </c>
      <c r="G20" s="539">
        <v>0</v>
      </c>
      <c r="H20" s="539">
        <v>0</v>
      </c>
      <c r="I20" s="539">
        <v>0</v>
      </c>
      <c r="J20" s="539">
        <v>1647</v>
      </c>
      <c r="K20" s="539">
        <v>3532</v>
      </c>
      <c r="L20" s="539">
        <v>5653</v>
      </c>
      <c r="M20" s="539">
        <v>8011</v>
      </c>
      <c r="N20" s="539">
        <v>10599</v>
      </c>
      <c r="O20" s="539">
        <v>13445</v>
      </c>
      <c r="P20" s="539">
        <v>16561</v>
      </c>
      <c r="Q20" s="539">
        <v>19960</v>
      </c>
      <c r="R20" s="539">
        <v>23663</v>
      </c>
      <c r="S20" s="539">
        <v>27692</v>
      </c>
      <c r="T20" s="539">
        <v>32068</v>
      </c>
      <c r="U20" s="539">
        <v>36815</v>
      </c>
      <c r="V20" s="539">
        <v>41954</v>
      </c>
      <c r="W20" s="539">
        <v>47508</v>
      </c>
      <c r="X20" s="539">
        <v>53500</v>
      </c>
      <c r="Y20" s="539">
        <v>59950</v>
      </c>
      <c r="Z20" s="539">
        <v>66880</v>
      </c>
      <c r="AA20" s="539">
        <v>74308</v>
      </c>
      <c r="AB20" s="539">
        <v>82250</v>
      </c>
      <c r="AC20" s="539">
        <v>90720</v>
      </c>
      <c r="AD20" s="539">
        <v>99728</v>
      </c>
      <c r="AE20" s="539">
        <v>109281</v>
      </c>
      <c r="AF20" s="539">
        <v>119380</v>
      </c>
      <c r="AG20" s="539">
        <v>130022</v>
      </c>
      <c r="AH20" s="539">
        <v>141198</v>
      </c>
      <c r="AI20" s="539">
        <v>152892</v>
      </c>
      <c r="AJ20" s="539">
        <v>165083</v>
      </c>
      <c r="AK20" s="539">
        <v>177742</v>
      </c>
      <c r="AL20" s="539">
        <v>190834</v>
      </c>
      <c r="AM20" s="539">
        <v>204317</v>
      </c>
      <c r="AN20" s="539">
        <v>218143</v>
      </c>
      <c r="AO20" s="539">
        <v>232259</v>
      </c>
      <c r="AP20" s="539">
        <v>237762</v>
      </c>
    </row>
    <row r="21" spans="1:42" x14ac:dyDescent="0.2">
      <c r="A21" s="412" t="s">
        <v>520</v>
      </c>
      <c r="B21" s="412" t="s">
        <v>521</v>
      </c>
      <c r="C21" s="412" t="s">
        <v>504</v>
      </c>
      <c r="D21" s="412" t="s">
        <v>103</v>
      </c>
      <c r="E21" s="412" t="s">
        <v>284</v>
      </c>
      <c r="F21" s="412" t="s">
        <v>501</v>
      </c>
      <c r="G21" s="539">
        <v>0</v>
      </c>
      <c r="H21" s="539">
        <v>2619</v>
      </c>
      <c r="I21" s="539">
        <v>5476</v>
      </c>
      <c r="J21" s="539">
        <v>7080</v>
      </c>
      <c r="K21" s="539">
        <v>9250</v>
      </c>
      <c r="L21" s="539">
        <v>12184</v>
      </c>
      <c r="M21" s="539">
        <v>16150</v>
      </c>
      <c r="N21" s="539">
        <v>21508</v>
      </c>
      <c r="O21" s="539">
        <v>28748</v>
      </c>
      <c r="P21" s="539">
        <v>38523</v>
      </c>
      <c r="Q21" s="539">
        <v>51710</v>
      </c>
      <c r="R21" s="539">
        <v>69476</v>
      </c>
      <c r="S21" s="539">
        <v>93367</v>
      </c>
      <c r="T21" s="539">
        <v>125418</v>
      </c>
      <c r="U21" s="539">
        <v>168273</v>
      </c>
      <c r="V21" s="539">
        <v>225320</v>
      </c>
      <c r="W21" s="539">
        <v>300808</v>
      </c>
      <c r="X21" s="539">
        <v>399905</v>
      </c>
      <c r="Y21" s="539">
        <v>528627</v>
      </c>
      <c r="Z21" s="539">
        <v>693518</v>
      </c>
      <c r="AA21" s="539">
        <v>900933</v>
      </c>
      <c r="AB21" s="539">
        <v>1155785</v>
      </c>
      <c r="AC21" s="539">
        <v>1459720</v>
      </c>
      <c r="AD21" s="539">
        <v>1808984</v>
      </c>
      <c r="AE21" s="539">
        <v>2192684</v>
      </c>
      <c r="AF21" s="539">
        <v>2592589</v>
      </c>
      <c r="AG21" s="539">
        <v>2985489</v>
      </c>
      <c r="AH21" s="539">
        <v>3348029</v>
      </c>
      <c r="AI21" s="539">
        <v>3662279</v>
      </c>
      <c r="AJ21" s="539">
        <v>3919389</v>
      </c>
      <c r="AK21" s="539">
        <v>4119747</v>
      </c>
      <c r="AL21" s="539">
        <v>4270276</v>
      </c>
      <c r="AM21" s="539">
        <v>4380830</v>
      </c>
      <c r="AN21" s="539">
        <v>4461355</v>
      </c>
      <c r="AO21" s="539">
        <v>4520357</v>
      </c>
      <c r="AP21" s="539">
        <v>4520226</v>
      </c>
    </row>
    <row r="22" spans="1:42" x14ac:dyDescent="0.2">
      <c r="A22" s="412" t="s">
        <v>520</v>
      </c>
      <c r="B22" s="412" t="s">
        <v>522</v>
      </c>
      <c r="C22" s="412" t="s">
        <v>154</v>
      </c>
      <c r="D22" s="412" t="s">
        <v>103</v>
      </c>
      <c r="E22" s="412" t="s">
        <v>284</v>
      </c>
      <c r="F22" s="412" t="s">
        <v>336</v>
      </c>
      <c r="G22" s="539"/>
      <c r="H22" s="539">
        <v>1.7999999999999999E-2</v>
      </c>
      <c r="I22" s="539">
        <v>3.2000000000000001E-2</v>
      </c>
      <c r="J22" s="539">
        <v>4.2000000000000003E-2</v>
      </c>
      <c r="K22" s="539">
        <v>5.6000000000000001E-2</v>
      </c>
      <c r="L22" s="539">
        <v>7.3999999999999996E-2</v>
      </c>
      <c r="M22" s="539">
        <v>9.6000000000000002E-2</v>
      </c>
      <c r="N22" s="539">
        <v>0.126</v>
      </c>
      <c r="O22" s="539">
        <v>0.16500000000000001</v>
      </c>
      <c r="P22" s="539">
        <v>0.216</v>
      </c>
      <c r="Q22" s="539">
        <v>0.28499999999999998</v>
      </c>
      <c r="R22" s="539">
        <v>0.38400000000000001</v>
      </c>
      <c r="S22" s="539">
        <v>0.51700000000000002</v>
      </c>
      <c r="T22" s="539">
        <v>0.69499999999999995</v>
      </c>
      <c r="U22" s="539">
        <v>0.93300000000000005</v>
      </c>
      <c r="V22" s="539">
        <v>1.25</v>
      </c>
      <c r="W22" s="539">
        <v>1.67</v>
      </c>
      <c r="X22" s="539">
        <v>2.222</v>
      </c>
      <c r="Y22" s="539">
        <v>2.9380000000000002</v>
      </c>
      <c r="Z22" s="539">
        <v>3.8559999999999999</v>
      </c>
      <c r="AA22" s="539">
        <v>5.01</v>
      </c>
      <c r="AB22" s="539">
        <v>6.4279999999999999</v>
      </c>
      <c r="AC22" s="539">
        <v>8.1189999999999998</v>
      </c>
      <c r="AD22" s="539">
        <v>10.063000000000001</v>
      </c>
      <c r="AE22" s="539">
        <v>12.198</v>
      </c>
      <c r="AF22" s="539">
        <v>14.423</v>
      </c>
      <c r="AG22" s="539">
        <v>16.609000000000002</v>
      </c>
      <c r="AH22" s="539">
        <v>18.626999999999999</v>
      </c>
      <c r="AI22" s="539">
        <v>20.375</v>
      </c>
      <c r="AJ22" s="539">
        <v>21.805</v>
      </c>
      <c r="AK22" s="539">
        <v>22.919</v>
      </c>
      <c r="AL22" s="539">
        <v>23.756</v>
      </c>
      <c r="AM22" s="539">
        <v>24.37</v>
      </c>
      <c r="AN22" s="539">
        <v>24.817</v>
      </c>
      <c r="AO22" s="539">
        <v>25.143999999999998</v>
      </c>
      <c r="AP22" s="539">
        <v>25.141999999999999</v>
      </c>
    </row>
    <row r="23" spans="1:42" x14ac:dyDescent="0.2">
      <c r="A23" s="412" t="s">
        <v>523</v>
      </c>
      <c r="B23" s="412" t="s">
        <v>524</v>
      </c>
      <c r="C23" s="412" t="s">
        <v>504</v>
      </c>
      <c r="D23" s="412" t="s">
        <v>103</v>
      </c>
      <c r="E23" s="412" t="s">
        <v>284</v>
      </c>
      <c r="F23" s="412" t="s">
        <v>501</v>
      </c>
      <c r="G23" s="539">
        <v>0</v>
      </c>
      <c r="H23" s="539">
        <v>0</v>
      </c>
      <c r="I23" s="539">
        <v>31</v>
      </c>
      <c r="J23" s="539">
        <v>61</v>
      </c>
      <c r="K23" s="539">
        <v>1943</v>
      </c>
      <c r="L23" s="539">
        <v>4653</v>
      </c>
      <c r="M23" s="539">
        <v>8480</v>
      </c>
      <c r="N23" s="539">
        <v>13804</v>
      </c>
      <c r="O23" s="539">
        <v>21125</v>
      </c>
      <c r="P23" s="539">
        <v>31096</v>
      </c>
      <c r="Q23" s="539">
        <v>44557</v>
      </c>
      <c r="R23" s="539">
        <v>62580</v>
      </c>
      <c r="S23" s="539">
        <v>86504</v>
      </c>
      <c r="T23" s="539">
        <v>117964</v>
      </c>
      <c r="U23" s="539">
        <v>158887</v>
      </c>
      <c r="V23" s="539">
        <v>211436</v>
      </c>
      <c r="W23" s="539">
        <v>277871</v>
      </c>
      <c r="X23" s="539">
        <v>360282</v>
      </c>
      <c r="Y23" s="539">
        <v>460185</v>
      </c>
      <c r="Z23" s="539">
        <v>578000</v>
      </c>
      <c r="AA23" s="539">
        <v>712504</v>
      </c>
      <c r="AB23" s="539">
        <v>860459</v>
      </c>
      <c r="AC23" s="539">
        <v>1016658</v>
      </c>
      <c r="AD23" s="539">
        <v>1174551</v>
      </c>
      <c r="AE23" s="539">
        <v>1327383</v>
      </c>
      <c r="AF23" s="539">
        <v>1469482</v>
      </c>
      <c r="AG23" s="539">
        <v>1597197</v>
      </c>
      <c r="AH23" s="539">
        <v>1709168</v>
      </c>
      <c r="AI23" s="539">
        <v>1805964</v>
      </c>
      <c r="AJ23" s="539">
        <v>1875765</v>
      </c>
      <c r="AK23" s="539">
        <v>1888461</v>
      </c>
      <c r="AL23" s="539">
        <v>1898053</v>
      </c>
      <c r="AM23" s="539">
        <v>1904529</v>
      </c>
      <c r="AN23" s="539">
        <v>1907901</v>
      </c>
      <c r="AO23" s="539">
        <v>1908207</v>
      </c>
      <c r="AP23" s="539">
        <v>1905516</v>
      </c>
    </row>
    <row r="24" spans="1:42" x14ac:dyDescent="0.2">
      <c r="A24" s="412" t="s">
        <v>523</v>
      </c>
      <c r="B24" s="412" t="s">
        <v>525</v>
      </c>
      <c r="C24" s="412" t="s">
        <v>154</v>
      </c>
      <c r="D24" s="412" t="s">
        <v>103</v>
      </c>
      <c r="E24" s="412" t="s">
        <v>284</v>
      </c>
      <c r="F24" s="412" t="s">
        <v>336</v>
      </c>
      <c r="G24" s="539"/>
      <c r="H24" s="539">
        <v>0</v>
      </c>
      <c r="I24" s="539">
        <v>0</v>
      </c>
      <c r="J24" s="539">
        <v>0</v>
      </c>
      <c r="K24" s="539">
        <v>1E-3</v>
      </c>
      <c r="L24" s="539">
        <v>1E-3</v>
      </c>
      <c r="M24" s="539">
        <v>2E-3</v>
      </c>
      <c r="N24" s="539">
        <v>4.0000000000000001E-3</v>
      </c>
      <c r="O24" s="539">
        <v>6.0000000000000001E-3</v>
      </c>
      <c r="P24" s="539">
        <v>8.0000000000000002E-3</v>
      </c>
      <c r="Q24" s="539">
        <v>1.2E-2</v>
      </c>
      <c r="R24" s="539">
        <v>1.7000000000000001E-2</v>
      </c>
      <c r="S24" s="539">
        <v>2.3E-2</v>
      </c>
      <c r="T24" s="539">
        <v>3.1E-2</v>
      </c>
      <c r="U24" s="539">
        <v>4.2000000000000003E-2</v>
      </c>
      <c r="V24" s="539">
        <v>5.6000000000000001E-2</v>
      </c>
      <c r="W24" s="539">
        <v>7.2999999999999995E-2</v>
      </c>
      <c r="X24" s="539">
        <v>9.4E-2</v>
      </c>
      <c r="Y24" s="539">
        <v>0.12</v>
      </c>
      <c r="Z24" s="539">
        <v>0.151</v>
      </c>
      <c r="AA24" s="539">
        <v>0.185</v>
      </c>
      <c r="AB24" s="539">
        <v>0.224</v>
      </c>
      <c r="AC24" s="539">
        <v>0.26400000000000001</v>
      </c>
      <c r="AD24" s="539">
        <v>0.30399999999999999</v>
      </c>
      <c r="AE24" s="539">
        <v>0.34300000000000003</v>
      </c>
      <c r="AF24" s="539">
        <v>0.379</v>
      </c>
      <c r="AG24" s="539">
        <v>0.41099999999999998</v>
      </c>
      <c r="AH24" s="539">
        <v>0.439</v>
      </c>
      <c r="AI24" s="539">
        <v>0.46300000000000002</v>
      </c>
      <c r="AJ24" s="539">
        <v>0.47899999999999998</v>
      </c>
      <c r="AK24" s="539">
        <v>0.48199999999999998</v>
      </c>
      <c r="AL24" s="539">
        <v>0.48299999999999998</v>
      </c>
      <c r="AM24" s="539">
        <v>0.48399999999999999</v>
      </c>
      <c r="AN24" s="539">
        <v>0.48399999999999999</v>
      </c>
      <c r="AO24" s="539">
        <v>0.48299999999999998</v>
      </c>
      <c r="AP24" s="539">
        <v>0.48099999999999998</v>
      </c>
    </row>
    <row r="25" spans="1:42" x14ac:dyDescent="0.2">
      <c r="A25" s="412" t="s">
        <v>526</v>
      </c>
      <c r="B25" s="412" t="s">
        <v>527</v>
      </c>
      <c r="C25" s="412" t="s">
        <v>154</v>
      </c>
      <c r="D25" s="412" t="s">
        <v>103</v>
      </c>
      <c r="E25" s="412" t="s">
        <v>284</v>
      </c>
      <c r="F25" s="412" t="s">
        <v>336</v>
      </c>
      <c r="G25" s="539"/>
      <c r="H25" s="539">
        <v>0.109</v>
      </c>
      <c r="I25" s="539">
        <v>0.183</v>
      </c>
      <c r="J25" s="539">
        <v>0.28599999999999998</v>
      </c>
      <c r="K25" s="539">
        <v>0.55200000000000005</v>
      </c>
      <c r="L25" s="539">
        <v>0.90300000000000002</v>
      </c>
      <c r="M25" s="539">
        <v>1.3759999999999999</v>
      </c>
      <c r="N25" s="539">
        <v>1.998</v>
      </c>
      <c r="O25" s="539">
        <v>2.8260000000000001</v>
      </c>
      <c r="P25" s="539">
        <v>3.927</v>
      </c>
      <c r="Q25" s="539">
        <v>5.37</v>
      </c>
      <c r="R25" s="539">
        <v>7.2329999999999997</v>
      </c>
      <c r="S25" s="539">
        <v>9.6020000000000003</v>
      </c>
      <c r="T25" s="539">
        <v>12.545999999999999</v>
      </c>
      <c r="U25" s="539">
        <v>16.099</v>
      </c>
      <c r="V25" s="539">
        <v>20.222000000000001</v>
      </c>
      <c r="W25" s="539">
        <v>24.87</v>
      </c>
      <c r="X25" s="539">
        <v>29.817</v>
      </c>
      <c r="Y25" s="539">
        <v>34.780999999999999</v>
      </c>
      <c r="Z25" s="539">
        <v>39.404000000000003</v>
      </c>
      <c r="AA25" s="539">
        <v>43.465000000000003</v>
      </c>
      <c r="AB25" s="539">
        <v>46.761000000000003</v>
      </c>
      <c r="AC25" s="539">
        <v>49.328000000000003</v>
      </c>
      <c r="AD25" s="539">
        <v>51.194000000000003</v>
      </c>
      <c r="AE25" s="539">
        <v>52.557000000000002</v>
      </c>
      <c r="AF25" s="539">
        <v>53.677999999999997</v>
      </c>
      <c r="AG25" s="539">
        <v>53.749000000000002</v>
      </c>
      <c r="AH25" s="539">
        <v>53.673000000000002</v>
      </c>
      <c r="AI25" s="539">
        <v>53.634999999999998</v>
      </c>
      <c r="AJ25" s="539">
        <v>53.640999999999998</v>
      </c>
      <c r="AK25" s="539">
        <v>53.677999999999997</v>
      </c>
      <c r="AL25" s="539">
        <v>53.77</v>
      </c>
      <c r="AM25" s="539">
        <v>53.889000000000003</v>
      </c>
      <c r="AN25" s="539">
        <v>54.088000000000001</v>
      </c>
      <c r="AO25" s="539">
        <v>54.487000000000002</v>
      </c>
      <c r="AP25" s="539">
        <v>55.281999999999996</v>
      </c>
    </row>
    <row r="26" spans="1:42" x14ac:dyDescent="0.2">
      <c r="A26" s="412" t="s">
        <v>505</v>
      </c>
      <c r="B26" s="412" t="s">
        <v>528</v>
      </c>
      <c r="C26" s="412" t="s">
        <v>154</v>
      </c>
      <c r="D26" s="412" t="s">
        <v>103</v>
      </c>
      <c r="E26" s="412" t="s">
        <v>284</v>
      </c>
      <c r="F26" s="412" t="s">
        <v>336</v>
      </c>
      <c r="G26" s="539"/>
      <c r="H26" s="539">
        <v>0.13500000000000001</v>
      </c>
      <c r="I26" s="539">
        <v>0.223</v>
      </c>
      <c r="J26" s="539">
        <v>0.41899999999999998</v>
      </c>
      <c r="K26" s="539">
        <v>0.79300000000000004</v>
      </c>
      <c r="L26" s="539">
        <v>1.276</v>
      </c>
      <c r="M26" s="539">
        <v>1.89</v>
      </c>
      <c r="N26" s="539">
        <v>2.6739999999999999</v>
      </c>
      <c r="O26" s="539">
        <v>3.6890000000000001</v>
      </c>
      <c r="P26" s="539">
        <v>5.0060000000000002</v>
      </c>
      <c r="Q26" s="539">
        <v>6.7009999999999996</v>
      </c>
      <c r="R26" s="539">
        <v>8.8689999999999998</v>
      </c>
      <c r="S26" s="539">
        <v>11.603999999999999</v>
      </c>
      <c r="T26" s="539">
        <v>14.989000000000001</v>
      </c>
      <c r="U26" s="539">
        <v>19.079000000000001</v>
      </c>
      <c r="V26" s="539">
        <v>23.859000000000002</v>
      </c>
      <c r="W26" s="539">
        <v>29.315000000000001</v>
      </c>
      <c r="X26" s="539">
        <v>35.255000000000003</v>
      </c>
      <c r="Y26" s="539">
        <v>41.436</v>
      </c>
      <c r="Z26" s="539">
        <v>47.536999999999999</v>
      </c>
      <c r="AA26" s="539">
        <v>53.371000000000002</v>
      </c>
      <c r="AB26" s="539">
        <v>58.756</v>
      </c>
      <c r="AC26" s="539">
        <v>63.728000000000002</v>
      </c>
      <c r="AD26" s="539">
        <v>68.281000000000006</v>
      </c>
      <c r="AE26" s="539">
        <v>72.542000000000002</v>
      </c>
      <c r="AF26" s="539">
        <v>76.661000000000001</v>
      </c>
      <c r="AG26" s="539">
        <v>79.695999999999998</v>
      </c>
      <c r="AH26" s="539">
        <v>82.415999999999997</v>
      </c>
      <c r="AI26" s="539">
        <v>84.902000000000001</v>
      </c>
      <c r="AJ26" s="539">
        <v>87.105999999999995</v>
      </c>
      <c r="AK26" s="539">
        <v>89</v>
      </c>
      <c r="AL26" s="539">
        <v>90.652000000000001</v>
      </c>
      <c r="AM26" s="539">
        <v>92.09</v>
      </c>
      <c r="AN26" s="539">
        <v>93.415000000000006</v>
      </c>
      <c r="AO26" s="539">
        <v>94.795000000000002</v>
      </c>
      <c r="AP26" s="539">
        <v>95.828999999999994</v>
      </c>
    </row>
    <row r="27" spans="1:42" ht="15" x14ac:dyDescent="0.25">
      <c r="A27" s="538" t="s">
        <v>148</v>
      </c>
      <c r="B27" s="412" t="s">
        <v>529</v>
      </c>
      <c r="C27" s="412" t="s">
        <v>293</v>
      </c>
      <c r="D27" s="412" t="s">
        <v>103</v>
      </c>
      <c r="E27" s="412" t="s">
        <v>284</v>
      </c>
      <c r="F27" s="412" t="s">
        <v>339</v>
      </c>
      <c r="G27" s="539"/>
      <c r="H27" s="540">
        <v>5.7000000000000002E-2</v>
      </c>
      <c r="I27" s="540">
        <v>5.7000000000000002E-2</v>
      </c>
      <c r="J27" s="540">
        <v>0.10299999999999999</v>
      </c>
      <c r="K27" s="540">
        <v>0.18</v>
      </c>
      <c r="L27" s="540">
        <v>0.28199999999999997</v>
      </c>
      <c r="M27" s="540">
        <v>0.40400000000000003</v>
      </c>
      <c r="N27" s="540">
        <v>0.55300000000000005</v>
      </c>
      <c r="O27" s="540">
        <v>0.72199999999999998</v>
      </c>
      <c r="P27" s="540">
        <v>0.878</v>
      </c>
      <c r="Q27" s="540">
        <v>1.0920000000000001</v>
      </c>
      <c r="R27" s="540">
        <v>1.349</v>
      </c>
      <c r="S27" s="540">
        <v>1.6639999999999999</v>
      </c>
      <c r="T27" s="540">
        <v>2.077</v>
      </c>
      <c r="U27" s="540">
        <v>2.59</v>
      </c>
      <c r="V27" s="540">
        <v>3.1970000000000001</v>
      </c>
      <c r="W27" s="540">
        <v>3.8919999999999999</v>
      </c>
      <c r="X27" s="540">
        <v>4.6500000000000004</v>
      </c>
      <c r="Y27" s="540">
        <v>5.43</v>
      </c>
      <c r="Z27" s="540">
        <v>6.1820000000000004</v>
      </c>
      <c r="AA27" s="540">
        <v>6.8639999999999999</v>
      </c>
      <c r="AB27" s="540">
        <v>7.407</v>
      </c>
      <c r="AC27" s="540">
        <v>7.8789999999999996</v>
      </c>
      <c r="AD27" s="540">
        <v>8.3670000000000009</v>
      </c>
      <c r="AE27" s="540">
        <v>8.859</v>
      </c>
      <c r="AF27" s="540">
        <v>9.3580000000000005</v>
      </c>
      <c r="AG27" s="540">
        <v>9.7439999999999998</v>
      </c>
      <c r="AH27" s="540">
        <v>10.103</v>
      </c>
      <c r="AI27" s="540">
        <v>10.44</v>
      </c>
      <c r="AJ27" s="540">
        <v>10.747</v>
      </c>
      <c r="AK27" s="540">
        <v>11.02</v>
      </c>
      <c r="AL27" s="540">
        <v>11.263999999999999</v>
      </c>
      <c r="AM27" s="540">
        <v>11.481999999999999</v>
      </c>
      <c r="AN27" s="540">
        <v>11.685</v>
      </c>
      <c r="AO27" s="540">
        <v>11.891999999999999</v>
      </c>
      <c r="AP27" s="540">
        <v>12.022</v>
      </c>
    </row>
    <row r="28" spans="1:42" ht="15" x14ac:dyDescent="0.25">
      <c r="A28" s="538" t="s">
        <v>148</v>
      </c>
      <c r="B28" s="412" t="s">
        <v>530</v>
      </c>
      <c r="C28" s="412" t="s">
        <v>293</v>
      </c>
      <c r="D28" s="412" t="s">
        <v>103</v>
      </c>
      <c r="E28" s="412" t="s">
        <v>284</v>
      </c>
      <c r="F28" s="412" t="s">
        <v>339</v>
      </c>
      <c r="G28" s="539"/>
      <c r="H28" s="540">
        <v>5.7000000000000002E-2</v>
      </c>
      <c r="I28" s="540">
        <v>5.7000000000000002E-2</v>
      </c>
      <c r="J28" s="540">
        <v>0.10299999999999999</v>
      </c>
      <c r="K28" s="540">
        <v>0.18</v>
      </c>
      <c r="L28" s="540">
        <v>0.28199999999999997</v>
      </c>
      <c r="M28" s="540">
        <v>0.40400000000000003</v>
      </c>
      <c r="N28" s="540">
        <v>0.55300000000000005</v>
      </c>
      <c r="O28" s="540">
        <v>0.72199999999999998</v>
      </c>
      <c r="P28" s="540">
        <v>0.878</v>
      </c>
      <c r="Q28" s="540">
        <v>1.0660000000000001</v>
      </c>
      <c r="R28" s="540">
        <v>1.2789999999999999</v>
      </c>
      <c r="S28" s="540">
        <v>1.524</v>
      </c>
      <c r="T28" s="540">
        <v>1.83</v>
      </c>
      <c r="U28" s="540">
        <v>2.19</v>
      </c>
      <c r="V28" s="540">
        <v>2.5539999999999998</v>
      </c>
      <c r="W28" s="540">
        <v>2.8860000000000001</v>
      </c>
      <c r="X28" s="540">
        <v>3.1840000000000002</v>
      </c>
      <c r="Y28" s="540">
        <v>3.4140000000000001</v>
      </c>
      <c r="Z28" s="540">
        <v>3.552</v>
      </c>
      <c r="AA28" s="540">
        <v>3.5790000000000002</v>
      </c>
      <c r="AB28" s="540">
        <v>3.4609999999999999</v>
      </c>
      <c r="AC28" s="540">
        <v>3.2850000000000001</v>
      </c>
      <c r="AD28" s="540">
        <v>3.1560000000000001</v>
      </c>
      <c r="AE28" s="540">
        <v>3.06</v>
      </c>
      <c r="AF28" s="540">
        <v>3.0009999999999999</v>
      </c>
      <c r="AG28" s="540">
        <v>2.944</v>
      </c>
      <c r="AH28" s="540">
        <v>2.891</v>
      </c>
      <c r="AI28" s="540">
        <v>2.8239999999999998</v>
      </c>
      <c r="AJ28" s="540">
        <v>2.7490000000000001</v>
      </c>
      <c r="AK28" s="540">
        <v>2.64</v>
      </c>
      <c r="AL28" s="540">
        <v>2.5459999999999998</v>
      </c>
      <c r="AM28" s="540">
        <v>2.403</v>
      </c>
      <c r="AN28" s="540">
        <v>2.2829999999999999</v>
      </c>
      <c r="AO28" s="540">
        <v>2.0790000000000002</v>
      </c>
      <c r="AP28" s="540">
        <v>1.83</v>
      </c>
    </row>
    <row r="29" spans="1:42" x14ac:dyDescent="0.2">
      <c r="A29" s="412" t="s">
        <v>505</v>
      </c>
      <c r="B29" s="412" t="s">
        <v>531</v>
      </c>
      <c r="C29" s="412" t="s">
        <v>504</v>
      </c>
      <c r="D29" s="412" t="s">
        <v>103</v>
      </c>
      <c r="E29" s="412" t="s">
        <v>532</v>
      </c>
      <c r="F29" s="412" t="s">
        <v>501</v>
      </c>
      <c r="G29" s="539">
        <v>0</v>
      </c>
      <c r="H29" s="539">
        <v>26723</v>
      </c>
      <c r="I29" s="539">
        <v>53489</v>
      </c>
      <c r="J29" s="539">
        <v>87899</v>
      </c>
      <c r="K29" s="539">
        <v>102167</v>
      </c>
      <c r="L29" s="539">
        <v>115603</v>
      </c>
      <c r="M29" s="539">
        <v>129314</v>
      </c>
      <c r="N29" s="539">
        <v>143277</v>
      </c>
      <c r="O29" s="539">
        <v>157488</v>
      </c>
      <c r="P29" s="539">
        <v>174045</v>
      </c>
      <c r="Q29" s="539">
        <v>191454</v>
      </c>
      <c r="R29" s="539">
        <v>210383</v>
      </c>
      <c r="S29" s="539">
        <v>231159</v>
      </c>
      <c r="T29" s="539">
        <v>255779</v>
      </c>
      <c r="U29" s="539">
        <v>283044</v>
      </c>
      <c r="V29" s="539">
        <v>313791</v>
      </c>
      <c r="W29" s="539">
        <v>349211</v>
      </c>
      <c r="X29" s="539">
        <v>388892</v>
      </c>
      <c r="Y29" s="539">
        <v>432644</v>
      </c>
      <c r="Z29" s="539">
        <v>480020</v>
      </c>
      <c r="AA29" s="539">
        <v>532893</v>
      </c>
      <c r="AB29" s="539">
        <v>591050</v>
      </c>
      <c r="AC29" s="539">
        <v>652448</v>
      </c>
      <c r="AD29" s="539">
        <v>719171</v>
      </c>
      <c r="AE29" s="539">
        <v>790069</v>
      </c>
      <c r="AF29" s="539">
        <v>864871</v>
      </c>
      <c r="AG29" s="539">
        <v>869405</v>
      </c>
      <c r="AH29" s="539">
        <v>848544</v>
      </c>
      <c r="AI29" s="539">
        <v>808224</v>
      </c>
      <c r="AJ29" s="539">
        <v>760815</v>
      </c>
      <c r="AK29" s="539">
        <v>664892</v>
      </c>
      <c r="AL29" s="539">
        <v>572133</v>
      </c>
      <c r="AM29" s="539">
        <v>373422</v>
      </c>
      <c r="AN29" s="539">
        <v>208828</v>
      </c>
      <c r="AO29" s="539">
        <v>2015</v>
      </c>
      <c r="AP29" s="539">
        <v>2015</v>
      </c>
    </row>
    <row r="30" spans="1:42" x14ac:dyDescent="0.2">
      <c r="A30" s="412" t="s">
        <v>505</v>
      </c>
      <c r="B30" s="412" t="s">
        <v>533</v>
      </c>
      <c r="C30" s="412" t="s">
        <v>504</v>
      </c>
      <c r="D30" s="412" t="s">
        <v>103</v>
      </c>
      <c r="E30" s="412" t="s">
        <v>532</v>
      </c>
      <c r="F30" s="412" t="s">
        <v>501</v>
      </c>
      <c r="G30" s="539">
        <v>0</v>
      </c>
      <c r="H30" s="539">
        <v>149</v>
      </c>
      <c r="I30" s="539">
        <v>1064</v>
      </c>
      <c r="J30" s="539">
        <v>1079</v>
      </c>
      <c r="K30" s="539">
        <v>1096</v>
      </c>
      <c r="L30" s="539">
        <v>1115</v>
      </c>
      <c r="M30" s="539">
        <v>1136</v>
      </c>
      <c r="N30" s="539">
        <v>1160</v>
      </c>
      <c r="O30" s="539">
        <v>1187</v>
      </c>
      <c r="P30" s="539">
        <v>1217</v>
      </c>
      <c r="Q30" s="539">
        <v>1251</v>
      </c>
      <c r="R30" s="539">
        <v>1290</v>
      </c>
      <c r="S30" s="539">
        <v>1334</v>
      </c>
      <c r="T30" s="539">
        <v>1384</v>
      </c>
      <c r="U30" s="539">
        <v>1440</v>
      </c>
      <c r="V30" s="539">
        <v>1504</v>
      </c>
      <c r="W30" s="539">
        <v>1576</v>
      </c>
      <c r="X30" s="539">
        <v>1657</v>
      </c>
      <c r="Y30" s="539">
        <v>1748</v>
      </c>
      <c r="Z30" s="539">
        <v>1850</v>
      </c>
      <c r="AA30" s="539">
        <v>1964</v>
      </c>
      <c r="AB30" s="539">
        <v>2092</v>
      </c>
      <c r="AC30" s="539">
        <v>2234</v>
      </c>
      <c r="AD30" s="539">
        <v>2393</v>
      </c>
      <c r="AE30" s="539">
        <v>2570</v>
      </c>
      <c r="AF30" s="539">
        <v>2766</v>
      </c>
      <c r="AG30" s="539">
        <v>2984</v>
      </c>
      <c r="AH30" s="539">
        <v>3226</v>
      </c>
      <c r="AI30" s="539">
        <v>3494</v>
      </c>
      <c r="AJ30" s="539">
        <v>3791</v>
      </c>
      <c r="AK30" s="539">
        <v>4119</v>
      </c>
      <c r="AL30" s="539">
        <v>4482</v>
      </c>
      <c r="AM30" s="539">
        <v>4884</v>
      </c>
      <c r="AN30" s="539">
        <v>5329</v>
      </c>
      <c r="AO30" s="539">
        <v>5820</v>
      </c>
      <c r="AP30" s="539">
        <v>6301</v>
      </c>
    </row>
    <row r="31" spans="1:42" x14ac:dyDescent="0.2">
      <c r="A31" s="412" t="s">
        <v>510</v>
      </c>
      <c r="B31" s="412" t="s">
        <v>534</v>
      </c>
      <c r="C31" s="412" t="s">
        <v>154</v>
      </c>
      <c r="D31" s="412" t="s">
        <v>103</v>
      </c>
      <c r="E31" s="412" t="s">
        <v>263</v>
      </c>
      <c r="F31" s="412" t="s">
        <v>336</v>
      </c>
      <c r="G31" s="539"/>
      <c r="H31" s="539">
        <v>1E-3</v>
      </c>
      <c r="I31" s="539">
        <v>1E-3</v>
      </c>
      <c r="J31" s="539">
        <v>1E-3</v>
      </c>
      <c r="K31" s="539">
        <v>2E-3</v>
      </c>
      <c r="L31" s="539">
        <v>2E-3</v>
      </c>
      <c r="M31" s="539">
        <v>3.0000000000000001E-3</v>
      </c>
      <c r="N31" s="539">
        <v>3.0000000000000001E-3</v>
      </c>
      <c r="O31" s="539">
        <v>4.0000000000000001E-3</v>
      </c>
      <c r="P31" s="539">
        <v>5.0000000000000001E-3</v>
      </c>
      <c r="Q31" s="539">
        <v>6.0000000000000001E-3</v>
      </c>
      <c r="R31" s="539">
        <v>7.0000000000000001E-3</v>
      </c>
      <c r="S31" s="539">
        <v>8.9999999999999993E-3</v>
      </c>
      <c r="T31" s="539">
        <v>1.0999999999999999E-2</v>
      </c>
      <c r="U31" s="539">
        <v>1.2999999999999999E-2</v>
      </c>
      <c r="V31" s="539">
        <v>1.7000000000000001E-2</v>
      </c>
      <c r="W31" s="539">
        <v>0.02</v>
      </c>
      <c r="X31" s="539">
        <v>2.5000000000000001E-2</v>
      </c>
      <c r="Y31" s="539">
        <v>3.1E-2</v>
      </c>
      <c r="Z31" s="539">
        <v>3.7999999999999999E-2</v>
      </c>
      <c r="AA31" s="539">
        <v>4.5999999999999999E-2</v>
      </c>
      <c r="AB31" s="539">
        <v>5.7000000000000002E-2</v>
      </c>
      <c r="AC31" s="539">
        <v>6.9000000000000006E-2</v>
      </c>
      <c r="AD31" s="539">
        <v>8.5000000000000006E-2</v>
      </c>
      <c r="AE31" s="539">
        <v>0.104</v>
      </c>
      <c r="AF31" s="539">
        <v>0.128</v>
      </c>
      <c r="AG31" s="539">
        <v>0.157</v>
      </c>
      <c r="AH31" s="539">
        <v>0.192</v>
      </c>
      <c r="AI31" s="539">
        <v>0.23400000000000001</v>
      </c>
      <c r="AJ31" s="539">
        <v>0.28599999999999998</v>
      </c>
      <c r="AK31" s="539">
        <v>0.34899999999999998</v>
      </c>
      <c r="AL31" s="539">
        <v>0.42499999999999999</v>
      </c>
      <c r="AM31" s="539">
        <v>0.51700000000000002</v>
      </c>
      <c r="AN31" s="539">
        <v>0.628</v>
      </c>
      <c r="AO31" s="539">
        <v>0.76</v>
      </c>
      <c r="AP31" s="539">
        <v>0.90400000000000003</v>
      </c>
    </row>
    <row r="32" spans="1:42" x14ac:dyDescent="0.2">
      <c r="A32" s="412" t="s">
        <v>510</v>
      </c>
      <c r="B32" s="412" t="s">
        <v>534</v>
      </c>
      <c r="C32" s="412" t="s">
        <v>504</v>
      </c>
      <c r="D32" s="412" t="s">
        <v>103</v>
      </c>
      <c r="E32" s="412" t="s">
        <v>263</v>
      </c>
      <c r="F32" s="412" t="s">
        <v>501</v>
      </c>
      <c r="G32" s="539">
        <v>0</v>
      </c>
      <c r="H32" s="539">
        <v>21</v>
      </c>
      <c r="I32" s="539">
        <v>21</v>
      </c>
      <c r="J32" s="539">
        <v>26</v>
      </c>
      <c r="K32" s="539">
        <v>33</v>
      </c>
      <c r="L32" s="539">
        <v>41</v>
      </c>
      <c r="M32" s="539">
        <v>51</v>
      </c>
      <c r="N32" s="539">
        <v>63</v>
      </c>
      <c r="O32" s="539">
        <v>77</v>
      </c>
      <c r="P32" s="539">
        <v>95</v>
      </c>
      <c r="Q32" s="539">
        <v>117</v>
      </c>
      <c r="R32" s="539">
        <v>144</v>
      </c>
      <c r="S32" s="539">
        <v>177</v>
      </c>
      <c r="T32" s="539">
        <v>218</v>
      </c>
      <c r="U32" s="539">
        <v>268</v>
      </c>
      <c r="V32" s="539">
        <v>330</v>
      </c>
      <c r="W32" s="539">
        <v>406</v>
      </c>
      <c r="X32" s="539">
        <v>500</v>
      </c>
      <c r="Y32" s="539">
        <v>615</v>
      </c>
      <c r="Z32" s="539">
        <v>757</v>
      </c>
      <c r="AA32" s="539">
        <v>931</v>
      </c>
      <c r="AB32" s="539">
        <v>1145</v>
      </c>
      <c r="AC32" s="539">
        <v>1407</v>
      </c>
      <c r="AD32" s="539">
        <v>1729</v>
      </c>
      <c r="AE32" s="539">
        <v>2124</v>
      </c>
      <c r="AF32" s="539">
        <v>2607</v>
      </c>
      <c r="AG32" s="539">
        <v>3199</v>
      </c>
      <c r="AH32" s="539">
        <v>3922</v>
      </c>
      <c r="AI32" s="539">
        <v>4804</v>
      </c>
      <c r="AJ32" s="539">
        <v>5879</v>
      </c>
      <c r="AK32" s="539">
        <v>7186</v>
      </c>
      <c r="AL32" s="539">
        <v>8771</v>
      </c>
      <c r="AM32" s="539">
        <v>10687</v>
      </c>
      <c r="AN32" s="539">
        <v>12994</v>
      </c>
      <c r="AO32" s="539">
        <v>15759</v>
      </c>
      <c r="AP32" s="539">
        <v>18787</v>
      </c>
    </row>
    <row r="33" spans="1:42" x14ac:dyDescent="0.2">
      <c r="A33" s="412" t="s">
        <v>512</v>
      </c>
      <c r="B33" s="412" t="s">
        <v>535</v>
      </c>
      <c r="C33" s="412" t="s">
        <v>154</v>
      </c>
      <c r="D33" s="412" t="s">
        <v>103</v>
      </c>
      <c r="E33" s="412" t="s">
        <v>263</v>
      </c>
      <c r="F33" s="412" t="s">
        <v>336</v>
      </c>
      <c r="G33" s="539"/>
      <c r="H33" s="539">
        <v>0</v>
      </c>
      <c r="I33" s="539">
        <v>0</v>
      </c>
      <c r="J33" s="539">
        <v>1E-3</v>
      </c>
      <c r="K33" s="539">
        <v>1E-3</v>
      </c>
      <c r="L33" s="539">
        <v>1E-3</v>
      </c>
      <c r="M33" s="539">
        <v>1E-3</v>
      </c>
      <c r="N33" s="539">
        <v>1E-3</v>
      </c>
      <c r="O33" s="539">
        <v>1E-3</v>
      </c>
      <c r="P33" s="539">
        <v>1E-3</v>
      </c>
      <c r="Q33" s="539">
        <v>1E-3</v>
      </c>
      <c r="R33" s="539">
        <v>1E-3</v>
      </c>
      <c r="S33" s="539">
        <v>1E-3</v>
      </c>
      <c r="T33" s="539">
        <v>1E-3</v>
      </c>
      <c r="U33" s="539">
        <v>1E-3</v>
      </c>
      <c r="V33" s="539">
        <v>1E-3</v>
      </c>
      <c r="W33" s="539">
        <v>1E-3</v>
      </c>
      <c r="X33" s="539">
        <v>1E-3</v>
      </c>
      <c r="Y33" s="539">
        <v>1E-3</v>
      </c>
      <c r="Z33" s="539">
        <v>1E-3</v>
      </c>
      <c r="AA33" s="539">
        <v>1E-3</v>
      </c>
      <c r="AB33" s="539">
        <v>1E-3</v>
      </c>
      <c r="AC33" s="539">
        <v>1E-3</v>
      </c>
      <c r="AD33" s="539">
        <v>1E-3</v>
      </c>
      <c r="AE33" s="539">
        <v>1E-3</v>
      </c>
      <c r="AF33" s="539">
        <v>1E-3</v>
      </c>
      <c r="AG33" s="539">
        <v>1E-3</v>
      </c>
      <c r="AH33" s="539">
        <v>1E-3</v>
      </c>
      <c r="AI33" s="539">
        <v>1E-3</v>
      </c>
      <c r="AJ33" s="539">
        <v>1E-3</v>
      </c>
      <c r="AK33" s="539">
        <v>1E-3</v>
      </c>
      <c r="AL33" s="539">
        <v>1E-3</v>
      </c>
      <c r="AM33" s="539">
        <v>1E-3</v>
      </c>
      <c r="AN33" s="539">
        <v>1E-3</v>
      </c>
      <c r="AO33" s="539">
        <v>1E-3</v>
      </c>
      <c r="AP33" s="539">
        <v>1E-3</v>
      </c>
    </row>
    <row r="34" spans="1:42" x14ac:dyDescent="0.2">
      <c r="A34" s="412" t="s">
        <v>512</v>
      </c>
      <c r="B34" s="412" t="s">
        <v>535</v>
      </c>
      <c r="C34" s="412" t="s">
        <v>504</v>
      </c>
      <c r="D34" s="412" t="s">
        <v>103</v>
      </c>
      <c r="E34" s="412" t="s">
        <v>263</v>
      </c>
      <c r="F34" s="412" t="s">
        <v>501</v>
      </c>
      <c r="G34" s="539">
        <v>0</v>
      </c>
      <c r="H34" s="539">
        <v>41</v>
      </c>
      <c r="I34" s="539">
        <v>82</v>
      </c>
      <c r="J34" s="539">
        <v>122</v>
      </c>
      <c r="K34" s="539">
        <v>122</v>
      </c>
      <c r="L34" s="539">
        <v>122</v>
      </c>
      <c r="M34" s="539">
        <v>122</v>
      </c>
      <c r="N34" s="539">
        <v>122</v>
      </c>
      <c r="O34" s="539">
        <v>122</v>
      </c>
      <c r="P34" s="539">
        <v>122</v>
      </c>
      <c r="Q34" s="539">
        <v>122</v>
      </c>
      <c r="R34" s="539">
        <v>122</v>
      </c>
      <c r="S34" s="539">
        <v>122</v>
      </c>
      <c r="T34" s="539">
        <v>122</v>
      </c>
      <c r="U34" s="539">
        <v>122</v>
      </c>
      <c r="V34" s="539">
        <v>122</v>
      </c>
      <c r="W34" s="539">
        <v>122</v>
      </c>
      <c r="X34" s="539">
        <v>122</v>
      </c>
      <c r="Y34" s="539">
        <v>122</v>
      </c>
      <c r="Z34" s="539">
        <v>122</v>
      </c>
      <c r="AA34" s="539">
        <v>122</v>
      </c>
      <c r="AB34" s="539">
        <v>122</v>
      </c>
      <c r="AC34" s="539">
        <v>122</v>
      </c>
      <c r="AD34" s="539">
        <v>122</v>
      </c>
      <c r="AE34" s="539">
        <v>122</v>
      </c>
      <c r="AF34" s="539">
        <v>122</v>
      </c>
      <c r="AG34" s="539">
        <v>122</v>
      </c>
      <c r="AH34" s="539">
        <v>122</v>
      </c>
      <c r="AI34" s="539">
        <v>122</v>
      </c>
      <c r="AJ34" s="539">
        <v>122</v>
      </c>
      <c r="AK34" s="539">
        <v>122</v>
      </c>
      <c r="AL34" s="539">
        <v>122</v>
      </c>
      <c r="AM34" s="539">
        <v>122</v>
      </c>
      <c r="AN34" s="539">
        <v>122</v>
      </c>
      <c r="AO34" s="539">
        <v>122</v>
      </c>
      <c r="AP34" s="539">
        <v>122</v>
      </c>
    </row>
    <row r="35" spans="1:42" x14ac:dyDescent="0.2">
      <c r="A35" s="412" t="s">
        <v>518</v>
      </c>
      <c r="B35" s="412" t="s">
        <v>536</v>
      </c>
      <c r="C35" s="412" t="s">
        <v>154</v>
      </c>
      <c r="D35" s="412" t="s">
        <v>103</v>
      </c>
      <c r="E35" s="412" t="s">
        <v>263</v>
      </c>
      <c r="F35" s="412" t="s">
        <v>336</v>
      </c>
      <c r="G35" s="539"/>
      <c r="H35" s="539">
        <v>0</v>
      </c>
      <c r="I35" s="539">
        <v>0</v>
      </c>
      <c r="J35" s="539">
        <v>8.9999999999999993E-3</v>
      </c>
      <c r="K35" s="539">
        <v>0.02</v>
      </c>
      <c r="L35" s="539">
        <v>3.4000000000000002E-2</v>
      </c>
      <c r="M35" s="539">
        <v>5.2999999999999999E-2</v>
      </c>
      <c r="N35" s="539">
        <v>7.5999999999999998E-2</v>
      </c>
      <c r="O35" s="539">
        <v>0.105</v>
      </c>
      <c r="P35" s="539">
        <v>0.14199999999999999</v>
      </c>
      <c r="Q35" s="539">
        <v>0.187</v>
      </c>
      <c r="R35" s="539">
        <v>0.24299999999999999</v>
      </c>
      <c r="S35" s="539">
        <v>0.313</v>
      </c>
      <c r="T35" s="539">
        <v>0.39900000000000002</v>
      </c>
      <c r="U35" s="539">
        <v>0.50600000000000001</v>
      </c>
      <c r="V35" s="539">
        <v>0.63800000000000001</v>
      </c>
      <c r="W35" s="539">
        <v>0.80200000000000005</v>
      </c>
      <c r="X35" s="539">
        <v>1.0049999999999999</v>
      </c>
      <c r="Y35" s="539">
        <v>1.256</v>
      </c>
      <c r="Z35" s="539">
        <v>1.5640000000000001</v>
      </c>
      <c r="AA35" s="539">
        <v>1.944</v>
      </c>
      <c r="AB35" s="539">
        <v>2.411</v>
      </c>
      <c r="AC35" s="539">
        <v>2.9820000000000002</v>
      </c>
      <c r="AD35" s="539">
        <v>3.68</v>
      </c>
      <c r="AE35" s="539">
        <v>4.5259999999999998</v>
      </c>
      <c r="AF35" s="539">
        <v>5.55</v>
      </c>
      <c r="AG35" s="539">
        <v>6.7789999999999999</v>
      </c>
      <c r="AH35" s="539">
        <v>8.2430000000000003</v>
      </c>
      <c r="AI35" s="539">
        <v>9.9719999999999995</v>
      </c>
      <c r="AJ35" s="539">
        <v>11.991</v>
      </c>
      <c r="AK35" s="539">
        <v>14.317</v>
      </c>
      <c r="AL35" s="539">
        <v>16.956</v>
      </c>
      <c r="AM35" s="539">
        <v>19.896000000000001</v>
      </c>
      <c r="AN35" s="539">
        <v>23.106999999999999</v>
      </c>
      <c r="AO35" s="539">
        <v>26.530999999999999</v>
      </c>
      <c r="AP35" s="539">
        <v>29.012</v>
      </c>
    </row>
    <row r="36" spans="1:42" x14ac:dyDescent="0.2">
      <c r="A36" s="412" t="s">
        <v>518</v>
      </c>
      <c r="B36" s="412" t="s">
        <v>536</v>
      </c>
      <c r="C36" s="412" t="s">
        <v>504</v>
      </c>
      <c r="D36" s="412" t="s">
        <v>103</v>
      </c>
      <c r="E36" s="412" t="s">
        <v>263</v>
      </c>
      <c r="F36" s="412" t="s">
        <v>501</v>
      </c>
      <c r="G36" s="539">
        <v>0</v>
      </c>
      <c r="H36" s="539">
        <v>0</v>
      </c>
      <c r="I36" s="539">
        <v>0</v>
      </c>
      <c r="J36" s="539">
        <v>74</v>
      </c>
      <c r="K36" s="539">
        <v>172</v>
      </c>
      <c r="L36" s="539">
        <v>299</v>
      </c>
      <c r="M36" s="539">
        <v>462</v>
      </c>
      <c r="N36" s="539">
        <v>667</v>
      </c>
      <c r="O36" s="539">
        <v>923</v>
      </c>
      <c r="P36" s="539">
        <v>1243</v>
      </c>
      <c r="Q36" s="539">
        <v>1642</v>
      </c>
      <c r="R36" s="539">
        <v>2139</v>
      </c>
      <c r="S36" s="539">
        <v>2757</v>
      </c>
      <c r="T36" s="539">
        <v>3525</v>
      </c>
      <c r="U36" s="539">
        <v>4480</v>
      </c>
      <c r="V36" s="539">
        <v>5665</v>
      </c>
      <c r="W36" s="539">
        <v>7135</v>
      </c>
      <c r="X36" s="539">
        <v>8957</v>
      </c>
      <c r="Y36" s="539">
        <v>11211</v>
      </c>
      <c r="Z36" s="539">
        <v>13996</v>
      </c>
      <c r="AA36" s="539">
        <v>17431</v>
      </c>
      <c r="AB36" s="539">
        <v>21658</v>
      </c>
      <c r="AC36" s="539">
        <v>26844</v>
      </c>
      <c r="AD36" s="539">
        <v>33185</v>
      </c>
      <c r="AE36" s="539">
        <v>40904</v>
      </c>
      <c r="AF36" s="539">
        <v>50253</v>
      </c>
      <c r="AG36" s="539">
        <v>61504</v>
      </c>
      <c r="AH36" s="539">
        <v>74941</v>
      </c>
      <c r="AI36" s="539">
        <v>90841</v>
      </c>
      <c r="AJ36" s="539">
        <v>109449</v>
      </c>
      <c r="AK36" s="539">
        <v>130942</v>
      </c>
      <c r="AL36" s="539">
        <v>155389</v>
      </c>
      <c r="AM36" s="539">
        <v>182704</v>
      </c>
      <c r="AN36" s="539">
        <v>212607</v>
      </c>
      <c r="AO36" s="539">
        <v>244603</v>
      </c>
      <c r="AP36" s="539">
        <v>268018</v>
      </c>
    </row>
    <row r="37" spans="1:42" x14ac:dyDescent="0.2">
      <c r="A37" s="412" t="s">
        <v>520</v>
      </c>
      <c r="B37" s="412" t="s">
        <v>537</v>
      </c>
      <c r="C37" s="412" t="s">
        <v>504</v>
      </c>
      <c r="D37" s="412" t="s">
        <v>103</v>
      </c>
      <c r="E37" s="412" t="s">
        <v>263</v>
      </c>
      <c r="F37" s="412" t="s">
        <v>501</v>
      </c>
      <c r="G37" s="539">
        <v>0</v>
      </c>
      <c r="H37" s="539">
        <v>0</v>
      </c>
      <c r="I37" s="539">
        <v>0</v>
      </c>
      <c r="J37" s="539">
        <v>0</v>
      </c>
      <c r="K37" s="539">
        <v>0</v>
      </c>
      <c r="L37" s="539">
        <v>0</v>
      </c>
      <c r="M37" s="539">
        <v>0</v>
      </c>
      <c r="N37" s="539">
        <v>0</v>
      </c>
      <c r="O37" s="539">
        <v>0</v>
      </c>
      <c r="P37" s="539">
        <v>0</v>
      </c>
      <c r="Q37" s="539">
        <v>1</v>
      </c>
      <c r="R37" s="539">
        <v>2</v>
      </c>
      <c r="S37" s="539">
        <v>4</v>
      </c>
      <c r="T37" s="539">
        <v>7</v>
      </c>
      <c r="U37" s="539">
        <v>12</v>
      </c>
      <c r="V37" s="539">
        <v>20</v>
      </c>
      <c r="W37" s="539">
        <v>32</v>
      </c>
      <c r="X37" s="539">
        <v>51</v>
      </c>
      <c r="Y37" s="539">
        <v>80</v>
      </c>
      <c r="Z37" s="539">
        <v>125</v>
      </c>
      <c r="AA37" s="539">
        <v>194</v>
      </c>
      <c r="AB37" s="539">
        <v>301</v>
      </c>
      <c r="AC37" s="539">
        <v>465</v>
      </c>
      <c r="AD37" s="539">
        <v>717</v>
      </c>
      <c r="AE37" s="539">
        <v>1104</v>
      </c>
      <c r="AF37" s="539">
        <v>1698</v>
      </c>
      <c r="AG37" s="539">
        <v>2609</v>
      </c>
      <c r="AH37" s="539">
        <v>4007</v>
      </c>
      <c r="AI37" s="539">
        <v>6152</v>
      </c>
      <c r="AJ37" s="539">
        <v>9442</v>
      </c>
      <c r="AK37" s="539">
        <v>14486</v>
      </c>
      <c r="AL37" s="539">
        <v>22214</v>
      </c>
      <c r="AM37" s="539">
        <v>34042</v>
      </c>
      <c r="AN37" s="539">
        <v>52120</v>
      </c>
      <c r="AO37" s="539">
        <v>79687</v>
      </c>
      <c r="AP37" s="539">
        <v>120403</v>
      </c>
    </row>
    <row r="38" spans="1:42" x14ac:dyDescent="0.2">
      <c r="A38" s="412" t="s">
        <v>520</v>
      </c>
      <c r="B38" s="412" t="s">
        <v>538</v>
      </c>
      <c r="C38" s="412" t="s">
        <v>154</v>
      </c>
      <c r="D38" s="412" t="s">
        <v>103</v>
      </c>
      <c r="E38" s="412" t="s">
        <v>263</v>
      </c>
      <c r="F38" s="412" t="s">
        <v>336</v>
      </c>
      <c r="G38" s="539"/>
      <c r="H38" s="539">
        <v>0</v>
      </c>
      <c r="I38" s="539">
        <v>0</v>
      </c>
      <c r="J38" s="539">
        <v>0</v>
      </c>
      <c r="K38" s="539">
        <v>0</v>
      </c>
      <c r="L38" s="539">
        <v>0</v>
      </c>
      <c r="M38" s="539">
        <v>0</v>
      </c>
      <c r="N38" s="539">
        <v>0</v>
      </c>
      <c r="O38" s="539">
        <v>0</v>
      </c>
      <c r="P38" s="539">
        <v>0</v>
      </c>
      <c r="Q38" s="539">
        <v>0</v>
      </c>
      <c r="R38" s="539">
        <v>0</v>
      </c>
      <c r="S38" s="539">
        <v>0</v>
      </c>
      <c r="T38" s="539">
        <v>0</v>
      </c>
      <c r="U38" s="539">
        <v>0</v>
      </c>
      <c r="V38" s="539">
        <v>0</v>
      </c>
      <c r="W38" s="539">
        <v>0</v>
      </c>
      <c r="X38" s="539">
        <v>0</v>
      </c>
      <c r="Y38" s="539">
        <v>1E-3</v>
      </c>
      <c r="Z38" s="539">
        <v>1E-3</v>
      </c>
      <c r="AA38" s="539">
        <v>2E-3</v>
      </c>
      <c r="AB38" s="539">
        <v>3.0000000000000001E-3</v>
      </c>
      <c r="AC38" s="539">
        <v>4.0000000000000001E-3</v>
      </c>
      <c r="AD38" s="539">
        <v>6.0000000000000001E-3</v>
      </c>
      <c r="AE38" s="539">
        <v>0.01</v>
      </c>
      <c r="AF38" s="539">
        <v>1.4999999999999999E-2</v>
      </c>
      <c r="AG38" s="539">
        <v>2.3E-2</v>
      </c>
      <c r="AH38" s="539">
        <v>3.5000000000000003E-2</v>
      </c>
      <c r="AI38" s="539">
        <v>5.2999999999999999E-2</v>
      </c>
      <c r="AJ38" s="539">
        <v>8.2000000000000003E-2</v>
      </c>
      <c r="AK38" s="539">
        <v>0.126</v>
      </c>
      <c r="AL38" s="539">
        <v>0.19400000000000001</v>
      </c>
      <c r="AM38" s="539">
        <v>0.29799999999999999</v>
      </c>
      <c r="AN38" s="539">
        <v>0.45800000000000002</v>
      </c>
      <c r="AO38" s="539">
        <v>0.70099999999999996</v>
      </c>
      <c r="AP38" s="539">
        <v>1.0620000000000001</v>
      </c>
    </row>
    <row r="39" spans="1:42" x14ac:dyDescent="0.2">
      <c r="A39" s="412" t="s">
        <v>523</v>
      </c>
      <c r="B39" s="412" t="s">
        <v>539</v>
      </c>
      <c r="C39" s="412" t="s">
        <v>504</v>
      </c>
      <c r="D39" s="412" t="s">
        <v>103</v>
      </c>
      <c r="E39" s="412" t="s">
        <v>263</v>
      </c>
      <c r="F39" s="412" t="s">
        <v>501</v>
      </c>
      <c r="G39" s="539">
        <v>0</v>
      </c>
      <c r="H39" s="539">
        <v>0</v>
      </c>
      <c r="I39" s="539">
        <v>0</v>
      </c>
      <c r="J39" s="539">
        <v>57</v>
      </c>
      <c r="K39" s="539">
        <v>685</v>
      </c>
      <c r="L39" s="539">
        <v>1466</v>
      </c>
      <c r="M39" s="539">
        <v>2424</v>
      </c>
      <c r="N39" s="539">
        <v>3588</v>
      </c>
      <c r="O39" s="539">
        <v>4989</v>
      </c>
      <c r="P39" s="539">
        <v>6695</v>
      </c>
      <c r="Q39" s="539">
        <v>8719</v>
      </c>
      <c r="R39" s="539">
        <v>11107</v>
      </c>
      <c r="S39" s="539">
        <v>13912</v>
      </c>
      <c r="T39" s="539">
        <v>17166</v>
      </c>
      <c r="U39" s="539">
        <v>20960</v>
      </c>
      <c r="V39" s="539">
        <v>25369</v>
      </c>
      <c r="W39" s="539">
        <v>30478</v>
      </c>
      <c r="X39" s="539">
        <v>36383</v>
      </c>
      <c r="Y39" s="539">
        <v>43192</v>
      </c>
      <c r="Z39" s="539">
        <v>51025</v>
      </c>
      <c r="AA39" s="539">
        <v>60018</v>
      </c>
      <c r="AB39" s="539">
        <v>70321</v>
      </c>
      <c r="AC39" s="539">
        <v>82102</v>
      </c>
      <c r="AD39" s="539">
        <v>95547</v>
      </c>
      <c r="AE39" s="539">
        <v>110860</v>
      </c>
      <c r="AF39" s="539">
        <v>128264</v>
      </c>
      <c r="AG39" s="539">
        <v>148002</v>
      </c>
      <c r="AH39" s="539">
        <v>170334</v>
      </c>
      <c r="AI39" s="539">
        <v>195539</v>
      </c>
      <c r="AJ39" s="539">
        <v>222296</v>
      </c>
      <c r="AK39" s="539">
        <v>246349</v>
      </c>
      <c r="AL39" s="539">
        <v>274150</v>
      </c>
      <c r="AM39" s="539">
        <v>305722</v>
      </c>
      <c r="AN39" s="539">
        <v>341065</v>
      </c>
      <c r="AO39" s="539">
        <v>380152</v>
      </c>
      <c r="AP39" s="539">
        <v>422925</v>
      </c>
    </row>
    <row r="40" spans="1:42" x14ac:dyDescent="0.2">
      <c r="A40" s="412" t="s">
        <v>523</v>
      </c>
      <c r="B40" s="412" t="s">
        <v>540</v>
      </c>
      <c r="C40" s="412" t="s">
        <v>154</v>
      </c>
      <c r="D40" s="412" t="s">
        <v>103</v>
      </c>
      <c r="E40" s="412" t="s">
        <v>263</v>
      </c>
      <c r="F40" s="412" t="s">
        <v>336</v>
      </c>
      <c r="G40" s="539"/>
      <c r="H40" s="539">
        <v>0</v>
      </c>
      <c r="I40" s="539">
        <v>0</v>
      </c>
      <c r="J40" s="539">
        <v>0</v>
      </c>
      <c r="K40" s="539">
        <v>0</v>
      </c>
      <c r="L40" s="539">
        <v>0</v>
      </c>
      <c r="M40" s="539">
        <v>0</v>
      </c>
      <c r="N40" s="539">
        <v>0</v>
      </c>
      <c r="O40" s="539">
        <v>1E-3</v>
      </c>
      <c r="P40" s="539">
        <v>1E-3</v>
      </c>
      <c r="Q40" s="539">
        <v>1E-3</v>
      </c>
      <c r="R40" s="539">
        <v>2E-3</v>
      </c>
      <c r="S40" s="539">
        <v>2E-3</v>
      </c>
      <c r="T40" s="539">
        <v>2E-3</v>
      </c>
      <c r="U40" s="539">
        <v>3.0000000000000001E-3</v>
      </c>
      <c r="V40" s="539">
        <v>3.0000000000000001E-3</v>
      </c>
      <c r="W40" s="539">
        <v>4.0000000000000001E-3</v>
      </c>
      <c r="X40" s="539">
        <v>5.0000000000000001E-3</v>
      </c>
      <c r="Y40" s="539">
        <v>6.0000000000000001E-3</v>
      </c>
      <c r="Z40" s="539">
        <v>7.0000000000000001E-3</v>
      </c>
      <c r="AA40" s="539">
        <v>8.0000000000000002E-3</v>
      </c>
      <c r="AB40" s="539">
        <v>0.01</v>
      </c>
      <c r="AC40" s="539">
        <v>1.0999999999999999E-2</v>
      </c>
      <c r="AD40" s="539">
        <v>1.2999999999999999E-2</v>
      </c>
      <c r="AE40" s="539">
        <v>1.4999999999999999E-2</v>
      </c>
      <c r="AF40" s="539">
        <v>1.7000000000000001E-2</v>
      </c>
      <c r="AG40" s="539">
        <v>0.02</v>
      </c>
      <c r="AH40" s="539">
        <v>2.3E-2</v>
      </c>
      <c r="AI40" s="539">
        <v>2.7E-2</v>
      </c>
      <c r="AJ40" s="539">
        <v>0.03</v>
      </c>
      <c r="AK40" s="539">
        <v>3.3000000000000002E-2</v>
      </c>
      <c r="AL40" s="539">
        <v>3.6999999999999998E-2</v>
      </c>
      <c r="AM40" s="539">
        <v>4.1000000000000002E-2</v>
      </c>
      <c r="AN40" s="539">
        <v>4.5999999999999999E-2</v>
      </c>
      <c r="AO40" s="539">
        <v>5.1999999999999998E-2</v>
      </c>
      <c r="AP40" s="539">
        <v>5.7000000000000002E-2</v>
      </c>
    </row>
    <row r="41" spans="1:42" x14ac:dyDescent="0.2">
      <c r="A41" s="412" t="s">
        <v>505</v>
      </c>
      <c r="B41" s="412" t="s">
        <v>541</v>
      </c>
      <c r="C41" s="412" t="s">
        <v>154</v>
      </c>
      <c r="D41" s="412" t="s">
        <v>103</v>
      </c>
      <c r="E41" s="412" t="s">
        <v>263</v>
      </c>
      <c r="F41" s="412" t="s">
        <v>336</v>
      </c>
      <c r="G41" s="539"/>
      <c r="H41" s="539">
        <v>1E-3</v>
      </c>
      <c r="I41" s="539">
        <v>2E-3</v>
      </c>
      <c r="J41" s="539">
        <v>1.0999999999999999E-2</v>
      </c>
      <c r="K41" s="539">
        <v>2.1999999999999999E-2</v>
      </c>
      <c r="L41" s="539">
        <v>3.6999999999999998E-2</v>
      </c>
      <c r="M41" s="539">
        <v>5.7000000000000002E-2</v>
      </c>
      <c r="N41" s="539">
        <v>8.1000000000000003E-2</v>
      </c>
      <c r="O41" s="539">
        <v>0.111</v>
      </c>
      <c r="P41" s="539">
        <v>0.14799999999999999</v>
      </c>
      <c r="Q41" s="539">
        <v>0.19500000000000001</v>
      </c>
      <c r="R41" s="539">
        <v>0.252</v>
      </c>
      <c r="S41" s="539">
        <v>0.32400000000000001</v>
      </c>
      <c r="T41" s="539">
        <v>0.41299999999999998</v>
      </c>
      <c r="U41" s="539">
        <v>0.52300000000000002</v>
      </c>
      <c r="V41" s="539">
        <v>0.65900000000000003</v>
      </c>
      <c r="W41" s="539">
        <v>0.82799999999999996</v>
      </c>
      <c r="X41" s="539">
        <v>1.036</v>
      </c>
      <c r="Y41" s="539">
        <v>1.2929999999999999</v>
      </c>
      <c r="Z41" s="539">
        <v>1.611</v>
      </c>
      <c r="AA41" s="539">
        <v>2.0009999999999999</v>
      </c>
      <c r="AB41" s="539">
        <v>2.4809999999999999</v>
      </c>
      <c r="AC41" s="539">
        <v>3.0680000000000001</v>
      </c>
      <c r="AD41" s="539">
        <v>3.7850000000000001</v>
      </c>
      <c r="AE41" s="539">
        <v>4.6559999999999997</v>
      </c>
      <c r="AF41" s="539">
        <v>5.7110000000000003</v>
      </c>
      <c r="AG41" s="539">
        <v>6.9790000000000001</v>
      </c>
      <c r="AH41" s="539">
        <v>8.4930000000000003</v>
      </c>
      <c r="AI41" s="539">
        <v>10.287000000000001</v>
      </c>
      <c r="AJ41" s="539">
        <v>12.39</v>
      </c>
      <c r="AK41" s="539">
        <v>14.827</v>
      </c>
      <c r="AL41" s="539">
        <v>17.613</v>
      </c>
      <c r="AM41" s="539">
        <v>20.754000000000001</v>
      </c>
      <c r="AN41" s="539">
        <v>24.239000000000001</v>
      </c>
      <c r="AO41" s="539">
        <v>28.044</v>
      </c>
      <c r="AP41" s="539">
        <v>31.036000000000001</v>
      </c>
    </row>
    <row r="42" spans="1:42" x14ac:dyDescent="0.2">
      <c r="A42" s="412" t="s">
        <v>516</v>
      </c>
      <c r="B42" s="412" t="s">
        <v>541</v>
      </c>
      <c r="C42" s="412" t="s">
        <v>504</v>
      </c>
      <c r="D42" s="412" t="s">
        <v>103</v>
      </c>
      <c r="E42" s="412" t="s">
        <v>263</v>
      </c>
      <c r="F42" s="412" t="s">
        <v>501</v>
      </c>
      <c r="G42" s="539">
        <v>0</v>
      </c>
      <c r="H42" s="539">
        <v>62</v>
      </c>
      <c r="I42" s="539">
        <v>103</v>
      </c>
      <c r="J42" s="539">
        <v>279</v>
      </c>
      <c r="K42" s="539">
        <v>1012</v>
      </c>
      <c r="L42" s="539">
        <v>1928</v>
      </c>
      <c r="M42" s="539">
        <v>3059</v>
      </c>
      <c r="N42" s="539">
        <v>4440</v>
      </c>
      <c r="O42" s="539">
        <v>6111</v>
      </c>
      <c r="P42" s="539">
        <v>8155</v>
      </c>
      <c r="Q42" s="539">
        <v>10601</v>
      </c>
      <c r="R42" s="539">
        <v>13514</v>
      </c>
      <c r="S42" s="539">
        <v>16972</v>
      </c>
      <c r="T42" s="539">
        <v>21038</v>
      </c>
      <c r="U42" s="539">
        <v>25842</v>
      </c>
      <c r="V42" s="539">
        <v>31506</v>
      </c>
      <c r="W42" s="539">
        <v>38173</v>
      </c>
      <c r="X42" s="539">
        <v>46013</v>
      </c>
      <c r="Y42" s="539">
        <v>55220</v>
      </c>
      <c r="Z42" s="539">
        <v>66025</v>
      </c>
      <c r="AA42" s="539">
        <v>78696</v>
      </c>
      <c r="AB42" s="539">
        <v>93547</v>
      </c>
      <c r="AC42" s="539">
        <v>110940</v>
      </c>
      <c r="AD42" s="539">
        <v>131300</v>
      </c>
      <c r="AE42" s="539">
        <v>155114</v>
      </c>
      <c r="AF42" s="539">
        <v>182944</v>
      </c>
      <c r="AG42" s="539">
        <v>215436</v>
      </c>
      <c r="AH42" s="539">
        <v>253326</v>
      </c>
      <c r="AI42" s="539">
        <v>297458</v>
      </c>
      <c r="AJ42" s="539">
        <v>347188</v>
      </c>
      <c r="AK42" s="539">
        <v>399085</v>
      </c>
      <c r="AL42" s="539">
        <v>460646</v>
      </c>
      <c r="AM42" s="539">
        <v>533277</v>
      </c>
      <c r="AN42" s="539">
        <v>618908</v>
      </c>
      <c r="AO42" s="539">
        <v>720323</v>
      </c>
      <c r="AP42" s="539">
        <v>830255</v>
      </c>
    </row>
    <row r="43" spans="1:42" x14ac:dyDescent="0.2">
      <c r="A43" s="412" t="s">
        <v>510</v>
      </c>
      <c r="B43" s="412" t="s">
        <v>542</v>
      </c>
      <c r="C43" s="412" t="s">
        <v>154</v>
      </c>
      <c r="D43" s="412" t="s">
        <v>103</v>
      </c>
      <c r="E43" s="412" t="s">
        <v>285</v>
      </c>
      <c r="F43" s="412" t="s">
        <v>336</v>
      </c>
      <c r="G43" s="539"/>
      <c r="H43" s="539">
        <v>3.1E-2</v>
      </c>
      <c r="I43" s="539">
        <v>0.03</v>
      </c>
      <c r="J43" s="539">
        <v>3.7999999999999999E-2</v>
      </c>
      <c r="K43" s="539">
        <v>4.2000000000000003E-2</v>
      </c>
      <c r="L43" s="539">
        <v>4.5999999999999999E-2</v>
      </c>
      <c r="M43" s="539">
        <v>5.0999999999999997E-2</v>
      </c>
      <c r="N43" s="539">
        <v>5.6000000000000001E-2</v>
      </c>
      <c r="O43" s="539">
        <v>6.2E-2</v>
      </c>
      <c r="P43" s="539">
        <v>6.8000000000000005E-2</v>
      </c>
      <c r="Q43" s="539">
        <v>7.3999999999999996E-2</v>
      </c>
      <c r="R43" s="539">
        <v>8.2000000000000003E-2</v>
      </c>
      <c r="S43" s="539">
        <v>0.09</v>
      </c>
      <c r="T43" s="539">
        <v>9.9000000000000005E-2</v>
      </c>
      <c r="U43" s="539">
        <v>0.109</v>
      </c>
      <c r="V43" s="539">
        <v>0.11899999999999999</v>
      </c>
      <c r="W43" s="539">
        <v>0.13100000000000001</v>
      </c>
      <c r="X43" s="539">
        <v>0.14399999999999999</v>
      </c>
      <c r="Y43" s="539">
        <v>0.159</v>
      </c>
      <c r="Z43" s="539">
        <v>0.17399999999999999</v>
      </c>
      <c r="AA43" s="539">
        <v>0.191</v>
      </c>
      <c r="AB43" s="539">
        <v>0.21</v>
      </c>
      <c r="AC43" s="539">
        <v>0.23100000000000001</v>
      </c>
      <c r="AD43" s="539">
        <v>0.254</v>
      </c>
      <c r="AE43" s="539">
        <v>0.27900000000000003</v>
      </c>
      <c r="AF43" s="539">
        <v>0.30599999999999999</v>
      </c>
      <c r="AG43" s="539">
        <v>0.33600000000000002</v>
      </c>
      <c r="AH43" s="539">
        <v>0.36899999999999999</v>
      </c>
      <c r="AI43" s="539">
        <v>0.40500000000000003</v>
      </c>
      <c r="AJ43" s="539">
        <v>0.44400000000000001</v>
      </c>
      <c r="AK43" s="539">
        <v>0.48699999999999999</v>
      </c>
      <c r="AL43" s="539">
        <v>0.53400000000000003</v>
      </c>
      <c r="AM43" s="539">
        <v>0.58599999999999997</v>
      </c>
      <c r="AN43" s="539">
        <v>0.64200000000000002</v>
      </c>
      <c r="AO43" s="539">
        <v>0.70399999999999996</v>
      </c>
      <c r="AP43" s="539">
        <v>0.76</v>
      </c>
    </row>
    <row r="44" spans="1:42" x14ac:dyDescent="0.2">
      <c r="A44" s="412" t="s">
        <v>510</v>
      </c>
      <c r="B44" s="412" t="s">
        <v>542</v>
      </c>
      <c r="C44" s="412" t="s">
        <v>504</v>
      </c>
      <c r="D44" s="412" t="s">
        <v>103</v>
      </c>
      <c r="E44" s="412" t="s">
        <v>285</v>
      </c>
      <c r="F44" s="412" t="s">
        <v>501</v>
      </c>
      <c r="G44" s="539">
        <v>0</v>
      </c>
      <c r="H44" s="539">
        <v>239</v>
      </c>
      <c r="I44" s="539">
        <v>239</v>
      </c>
      <c r="J44" s="539">
        <v>301</v>
      </c>
      <c r="K44" s="539">
        <v>331</v>
      </c>
      <c r="L44" s="539">
        <v>364</v>
      </c>
      <c r="M44" s="539">
        <v>400</v>
      </c>
      <c r="N44" s="539">
        <v>440</v>
      </c>
      <c r="O44" s="539">
        <v>484</v>
      </c>
      <c r="P44" s="539">
        <v>532</v>
      </c>
      <c r="Q44" s="539">
        <v>585</v>
      </c>
      <c r="R44" s="539">
        <v>643</v>
      </c>
      <c r="S44" s="539">
        <v>707</v>
      </c>
      <c r="T44" s="539">
        <v>777</v>
      </c>
      <c r="U44" s="539">
        <v>854</v>
      </c>
      <c r="V44" s="539">
        <v>939</v>
      </c>
      <c r="W44" s="539">
        <v>1032</v>
      </c>
      <c r="X44" s="539">
        <v>1134</v>
      </c>
      <c r="Y44" s="539">
        <v>1246</v>
      </c>
      <c r="Z44" s="539">
        <v>1369</v>
      </c>
      <c r="AA44" s="539">
        <v>1504</v>
      </c>
      <c r="AB44" s="539">
        <v>1652</v>
      </c>
      <c r="AC44" s="539">
        <v>1815</v>
      </c>
      <c r="AD44" s="539">
        <v>1993</v>
      </c>
      <c r="AE44" s="539">
        <v>2189</v>
      </c>
      <c r="AF44" s="539">
        <v>2404</v>
      </c>
      <c r="AG44" s="539">
        <v>2640</v>
      </c>
      <c r="AH44" s="539">
        <v>2898</v>
      </c>
      <c r="AI44" s="539">
        <v>3181</v>
      </c>
      <c r="AJ44" s="539">
        <v>3490</v>
      </c>
      <c r="AK44" s="539">
        <v>3829</v>
      </c>
      <c r="AL44" s="539">
        <v>4199</v>
      </c>
      <c r="AM44" s="539">
        <v>4604</v>
      </c>
      <c r="AN44" s="539">
        <v>5047</v>
      </c>
      <c r="AO44" s="539">
        <v>5531</v>
      </c>
      <c r="AP44" s="539">
        <v>5973</v>
      </c>
    </row>
    <row r="45" spans="1:42" x14ac:dyDescent="0.2">
      <c r="A45" s="412" t="s">
        <v>518</v>
      </c>
      <c r="B45" s="412" t="s">
        <v>543</v>
      </c>
      <c r="C45" s="412" t="s">
        <v>154</v>
      </c>
      <c r="D45" s="412" t="s">
        <v>103</v>
      </c>
      <c r="E45" s="412" t="s">
        <v>285</v>
      </c>
      <c r="F45" s="412" t="s">
        <v>336</v>
      </c>
      <c r="G45" s="539"/>
      <c r="H45" s="539">
        <v>1.4999999999999999E-2</v>
      </c>
      <c r="I45" s="539">
        <v>1.4999999999999999E-2</v>
      </c>
      <c r="J45" s="539">
        <v>9.5000000000000001E-2</v>
      </c>
      <c r="K45" s="539">
        <v>0.17799999999999999</v>
      </c>
      <c r="L45" s="539">
        <v>0.26100000000000001</v>
      </c>
      <c r="M45" s="539">
        <v>0.34599999999999997</v>
      </c>
      <c r="N45" s="539">
        <v>0.43099999999999999</v>
      </c>
      <c r="O45" s="539">
        <v>0.51600000000000001</v>
      </c>
      <c r="P45" s="539">
        <v>0.60299999999999998</v>
      </c>
      <c r="Q45" s="539">
        <v>0.69099999999999995</v>
      </c>
      <c r="R45" s="539">
        <v>0.77900000000000003</v>
      </c>
      <c r="S45" s="539">
        <v>0.86899999999999999</v>
      </c>
      <c r="T45" s="539">
        <v>0.95899999999999996</v>
      </c>
      <c r="U45" s="539">
        <v>1.0509999999999999</v>
      </c>
      <c r="V45" s="539">
        <v>1.1419999999999999</v>
      </c>
      <c r="W45" s="539">
        <v>1.234</v>
      </c>
      <c r="X45" s="539">
        <v>1.329</v>
      </c>
      <c r="Y45" s="539">
        <v>1.4239999999999999</v>
      </c>
      <c r="Z45" s="539">
        <v>1.5189999999999999</v>
      </c>
      <c r="AA45" s="539">
        <v>1.6160000000000001</v>
      </c>
      <c r="AB45" s="539">
        <v>1.7130000000000001</v>
      </c>
      <c r="AC45" s="539">
        <v>1.8109999999999999</v>
      </c>
      <c r="AD45" s="539">
        <v>1.91</v>
      </c>
      <c r="AE45" s="539">
        <v>2.0089999999999999</v>
      </c>
      <c r="AF45" s="539">
        <v>2.11</v>
      </c>
      <c r="AG45" s="539">
        <v>2.2120000000000002</v>
      </c>
      <c r="AH45" s="539">
        <v>2.3140000000000001</v>
      </c>
      <c r="AI45" s="539">
        <v>2.4180000000000001</v>
      </c>
      <c r="AJ45" s="539">
        <v>2.5219999999999998</v>
      </c>
      <c r="AK45" s="539">
        <v>2.6269999999999998</v>
      </c>
      <c r="AL45" s="539">
        <v>2.7320000000000002</v>
      </c>
      <c r="AM45" s="539">
        <v>2.839</v>
      </c>
      <c r="AN45" s="539">
        <v>2.9470000000000001</v>
      </c>
      <c r="AO45" s="539">
        <v>3.0550000000000002</v>
      </c>
      <c r="AP45" s="539">
        <v>3.05</v>
      </c>
    </row>
    <row r="46" spans="1:42" x14ac:dyDescent="0.2">
      <c r="A46" s="412" t="s">
        <v>518</v>
      </c>
      <c r="B46" s="412" t="s">
        <v>543</v>
      </c>
      <c r="C46" s="412" t="s">
        <v>504</v>
      </c>
      <c r="D46" s="412" t="s">
        <v>103</v>
      </c>
      <c r="E46" s="412" t="s">
        <v>285</v>
      </c>
      <c r="F46" s="412" t="s">
        <v>501</v>
      </c>
      <c r="G46" s="539">
        <v>0</v>
      </c>
      <c r="H46" s="539">
        <v>221</v>
      </c>
      <c r="I46" s="539">
        <v>221</v>
      </c>
      <c r="J46" s="539">
        <v>1416</v>
      </c>
      <c r="K46" s="539">
        <v>2642</v>
      </c>
      <c r="L46" s="539">
        <v>3869</v>
      </c>
      <c r="M46" s="539">
        <v>5127</v>
      </c>
      <c r="N46" s="539">
        <v>6388</v>
      </c>
      <c r="O46" s="539">
        <v>7652</v>
      </c>
      <c r="P46" s="539">
        <v>8947</v>
      </c>
      <c r="Q46" s="539">
        <v>10247</v>
      </c>
      <c r="R46" s="539">
        <v>11553</v>
      </c>
      <c r="S46" s="539">
        <v>12890</v>
      </c>
      <c r="T46" s="539">
        <v>14234</v>
      </c>
      <c r="U46" s="539">
        <v>15585</v>
      </c>
      <c r="V46" s="539">
        <v>16944</v>
      </c>
      <c r="W46" s="539">
        <v>18311</v>
      </c>
      <c r="X46" s="539">
        <v>19710</v>
      </c>
      <c r="Y46" s="539">
        <v>21119</v>
      </c>
      <c r="Z46" s="539">
        <v>22538</v>
      </c>
      <c r="AA46" s="539">
        <v>23968</v>
      </c>
      <c r="AB46" s="539">
        <v>25410</v>
      </c>
      <c r="AC46" s="539">
        <v>26864</v>
      </c>
      <c r="AD46" s="539">
        <v>28330</v>
      </c>
      <c r="AE46" s="539">
        <v>29809</v>
      </c>
      <c r="AF46" s="539">
        <v>31302</v>
      </c>
      <c r="AG46" s="539">
        <v>32809</v>
      </c>
      <c r="AH46" s="539">
        <v>34330</v>
      </c>
      <c r="AI46" s="539">
        <v>35866</v>
      </c>
      <c r="AJ46" s="539">
        <v>37417</v>
      </c>
      <c r="AK46" s="539">
        <v>38966</v>
      </c>
      <c r="AL46" s="539">
        <v>40532</v>
      </c>
      <c r="AM46" s="539">
        <v>42115</v>
      </c>
      <c r="AN46" s="539">
        <v>43715</v>
      </c>
      <c r="AO46" s="539">
        <v>45317</v>
      </c>
      <c r="AP46" s="539">
        <v>45254</v>
      </c>
    </row>
    <row r="47" spans="1:42" x14ac:dyDescent="0.2">
      <c r="A47" s="412" t="s">
        <v>505</v>
      </c>
      <c r="B47" s="412" t="s">
        <v>544</v>
      </c>
      <c r="C47" s="412" t="s">
        <v>154</v>
      </c>
      <c r="D47" s="412" t="s">
        <v>103</v>
      </c>
      <c r="E47" s="412" t="s">
        <v>285</v>
      </c>
      <c r="F47" s="412" t="s">
        <v>336</v>
      </c>
      <c r="G47" s="539"/>
      <c r="H47" s="539">
        <v>4.5999999999999999E-2</v>
      </c>
      <c r="I47" s="539">
        <v>4.4999999999999998E-2</v>
      </c>
      <c r="J47" s="539">
        <v>0.13400000000000001</v>
      </c>
      <c r="K47" s="539">
        <v>0.22</v>
      </c>
      <c r="L47" s="539">
        <v>0.307</v>
      </c>
      <c r="M47" s="539">
        <v>0.39600000000000002</v>
      </c>
      <c r="N47" s="539">
        <v>0.48699999999999999</v>
      </c>
      <c r="O47" s="539">
        <v>0.57699999999999996</v>
      </c>
      <c r="P47" s="539">
        <v>0.67100000000000004</v>
      </c>
      <c r="Q47" s="539">
        <v>0.76500000000000001</v>
      </c>
      <c r="R47" s="539">
        <v>0.86099999999999999</v>
      </c>
      <c r="S47" s="539">
        <v>0.95899999999999996</v>
      </c>
      <c r="T47" s="539">
        <v>1.0580000000000001</v>
      </c>
      <c r="U47" s="539">
        <v>1.159</v>
      </c>
      <c r="V47" s="539">
        <v>1.262</v>
      </c>
      <c r="W47" s="539">
        <v>1.3660000000000001</v>
      </c>
      <c r="X47" s="539">
        <v>1.4730000000000001</v>
      </c>
      <c r="Y47" s="539">
        <v>1.5820000000000001</v>
      </c>
      <c r="Z47" s="539">
        <v>1.6930000000000001</v>
      </c>
      <c r="AA47" s="539">
        <v>1.8069999999999999</v>
      </c>
      <c r="AB47" s="539">
        <v>1.923</v>
      </c>
      <c r="AC47" s="539">
        <v>2.0419999999999998</v>
      </c>
      <c r="AD47" s="539">
        <v>2.1629999999999998</v>
      </c>
      <c r="AE47" s="539">
        <v>2.2879999999999998</v>
      </c>
      <c r="AF47" s="539">
        <v>2.4159999999999999</v>
      </c>
      <c r="AG47" s="539">
        <v>2.5470000000000002</v>
      </c>
      <c r="AH47" s="539">
        <v>2.6829999999999998</v>
      </c>
      <c r="AI47" s="539">
        <v>2.8220000000000001</v>
      </c>
      <c r="AJ47" s="539">
        <v>2.9660000000000002</v>
      </c>
      <c r="AK47" s="539">
        <v>3.1139999999999999</v>
      </c>
      <c r="AL47" s="539">
        <v>3.266</v>
      </c>
      <c r="AM47" s="539">
        <v>3.4249999999999998</v>
      </c>
      <c r="AN47" s="539">
        <v>3.589</v>
      </c>
      <c r="AO47" s="539">
        <v>3.758</v>
      </c>
      <c r="AP47" s="539">
        <v>3.8109999999999999</v>
      </c>
    </row>
    <row r="48" spans="1:42" x14ac:dyDescent="0.2">
      <c r="A48" s="412" t="s">
        <v>516</v>
      </c>
      <c r="B48" s="412" t="s">
        <v>544</v>
      </c>
      <c r="C48" s="412" t="s">
        <v>504</v>
      </c>
      <c r="D48" s="412" t="s">
        <v>103</v>
      </c>
      <c r="E48" s="412" t="s">
        <v>285</v>
      </c>
      <c r="F48" s="412" t="s">
        <v>501</v>
      </c>
      <c r="G48" s="539">
        <v>0</v>
      </c>
      <c r="H48" s="539">
        <v>460</v>
      </c>
      <c r="I48" s="539">
        <v>460</v>
      </c>
      <c r="J48" s="539">
        <v>1717</v>
      </c>
      <c r="K48" s="539">
        <v>2973</v>
      </c>
      <c r="L48" s="539">
        <v>4233</v>
      </c>
      <c r="M48" s="539">
        <v>5527</v>
      </c>
      <c r="N48" s="539">
        <v>6828</v>
      </c>
      <c r="O48" s="539">
        <v>8136</v>
      </c>
      <c r="P48" s="539">
        <v>9479</v>
      </c>
      <c r="Q48" s="539">
        <v>10832</v>
      </c>
      <c r="R48" s="539">
        <v>12196</v>
      </c>
      <c r="S48" s="539">
        <v>13597</v>
      </c>
      <c r="T48" s="539">
        <v>15011</v>
      </c>
      <c r="U48" s="539">
        <v>16439</v>
      </c>
      <c r="V48" s="539">
        <v>17883</v>
      </c>
      <c r="W48" s="539">
        <v>19343</v>
      </c>
      <c r="X48" s="539">
        <v>20844</v>
      </c>
      <c r="Y48" s="539">
        <v>22365</v>
      </c>
      <c r="Z48" s="539">
        <v>23907</v>
      </c>
      <c r="AA48" s="539">
        <v>25472</v>
      </c>
      <c r="AB48" s="539">
        <v>27062</v>
      </c>
      <c r="AC48" s="539">
        <v>28679</v>
      </c>
      <c r="AD48" s="539">
        <v>30323</v>
      </c>
      <c r="AE48" s="539">
        <v>31998</v>
      </c>
      <c r="AF48" s="539">
        <v>33706</v>
      </c>
      <c r="AG48" s="539">
        <v>35449</v>
      </c>
      <c r="AH48" s="539">
        <v>37228</v>
      </c>
      <c r="AI48" s="539">
        <v>39047</v>
      </c>
      <c r="AJ48" s="539">
        <v>40907</v>
      </c>
      <c r="AK48" s="539">
        <v>42795</v>
      </c>
      <c r="AL48" s="539">
        <v>44731</v>
      </c>
      <c r="AM48" s="539">
        <v>46719</v>
      </c>
      <c r="AN48" s="539">
        <v>48762</v>
      </c>
      <c r="AO48" s="539">
        <v>50848</v>
      </c>
      <c r="AP48" s="539">
        <v>51227</v>
      </c>
    </row>
    <row r="49" spans="1:42" ht="15" x14ac:dyDescent="0.25">
      <c r="A49" s="538" t="s">
        <v>337</v>
      </c>
      <c r="B49" s="538" t="s">
        <v>545</v>
      </c>
      <c r="C49" s="412" t="s">
        <v>293</v>
      </c>
      <c r="D49" s="412" t="s">
        <v>103</v>
      </c>
      <c r="E49" s="412" t="s">
        <v>284</v>
      </c>
      <c r="F49" s="412" t="s">
        <v>339</v>
      </c>
      <c r="G49" s="539"/>
      <c r="H49" s="540">
        <v>1.0999999999999999E-2</v>
      </c>
      <c r="I49" s="540">
        <v>1.0999999999999999E-2</v>
      </c>
      <c r="J49" s="540">
        <v>3.2000000000000001E-2</v>
      </c>
      <c r="K49" s="540">
        <v>6.3E-2</v>
      </c>
      <c r="L49" s="540">
        <v>0.10100000000000001</v>
      </c>
      <c r="M49" s="540">
        <v>0.14599999999999999</v>
      </c>
      <c r="N49" s="540">
        <v>0.20100000000000001</v>
      </c>
      <c r="O49" s="540">
        <v>0.26700000000000002</v>
      </c>
      <c r="P49" s="540">
        <v>0.35</v>
      </c>
      <c r="Q49" s="540">
        <v>0.45100000000000001</v>
      </c>
      <c r="R49" s="540">
        <v>0.57599999999999996</v>
      </c>
      <c r="S49" s="540">
        <v>0.72899999999999998</v>
      </c>
      <c r="T49" s="540">
        <v>0.91500000000000004</v>
      </c>
      <c r="U49" s="540">
        <v>1.135</v>
      </c>
      <c r="V49" s="540">
        <v>1.389</v>
      </c>
      <c r="W49" s="540">
        <v>1.6779999999999999</v>
      </c>
      <c r="X49" s="540">
        <v>1.9930000000000001</v>
      </c>
      <c r="Y49" s="540">
        <v>2.323</v>
      </c>
      <c r="Z49" s="540">
        <v>2.6549999999999998</v>
      </c>
      <c r="AA49" s="540">
        <v>2.98</v>
      </c>
      <c r="AB49" s="540">
        <v>3.2909999999999999</v>
      </c>
      <c r="AC49" s="540">
        <v>3.59</v>
      </c>
      <c r="AD49" s="540">
        <v>3.8759999999999999</v>
      </c>
      <c r="AE49" s="540">
        <v>4.1559999999999997</v>
      </c>
      <c r="AF49" s="540">
        <v>4.4370000000000003</v>
      </c>
      <c r="AG49" s="540">
        <v>4.6740000000000004</v>
      </c>
      <c r="AH49" s="540">
        <v>4.9020000000000001</v>
      </c>
      <c r="AI49" s="540">
        <v>5.1230000000000002</v>
      </c>
      <c r="AJ49" s="540">
        <v>5.3339999999999996</v>
      </c>
      <c r="AK49" s="540">
        <v>5.5309999999999997</v>
      </c>
      <c r="AL49" s="540">
        <v>5.7160000000000002</v>
      </c>
      <c r="AM49" s="540">
        <v>5.8879999999999999</v>
      </c>
      <c r="AN49" s="540">
        <v>6.0529999999999999</v>
      </c>
      <c r="AO49" s="540">
        <v>6.2160000000000002</v>
      </c>
      <c r="AP49" s="540">
        <v>6.298</v>
      </c>
    </row>
    <row r="50" spans="1:42" x14ac:dyDescent="0.2">
      <c r="A50" s="412" t="s">
        <v>510</v>
      </c>
      <c r="B50" s="412" t="s">
        <v>546</v>
      </c>
      <c r="C50" s="412" t="s">
        <v>154</v>
      </c>
      <c r="D50" s="412" t="s">
        <v>103</v>
      </c>
      <c r="E50" s="412" t="s">
        <v>286</v>
      </c>
      <c r="F50" s="412" t="s">
        <v>336</v>
      </c>
      <c r="G50" s="539"/>
      <c r="H50" s="539">
        <v>10.919</v>
      </c>
      <c r="I50" s="539">
        <v>13.188000000000001</v>
      </c>
      <c r="J50" s="539">
        <v>13.143000000000001</v>
      </c>
      <c r="K50" s="539">
        <v>13.170999999999999</v>
      </c>
      <c r="L50" s="539">
        <v>13.199</v>
      </c>
      <c r="M50" s="539">
        <v>13.224</v>
      </c>
      <c r="N50" s="539">
        <v>13.246</v>
      </c>
      <c r="O50" s="539">
        <v>13.263999999999999</v>
      </c>
      <c r="P50" s="539">
        <v>13.276</v>
      </c>
      <c r="Q50" s="539">
        <v>13.281000000000001</v>
      </c>
      <c r="R50" s="539">
        <v>13.276999999999999</v>
      </c>
      <c r="S50" s="539">
        <v>13.262</v>
      </c>
      <c r="T50" s="539">
        <v>13.231</v>
      </c>
      <c r="U50" s="539">
        <v>13.182</v>
      </c>
      <c r="V50" s="539">
        <v>13.109</v>
      </c>
      <c r="W50" s="539">
        <v>13.005000000000001</v>
      </c>
      <c r="X50" s="539">
        <v>12.863</v>
      </c>
      <c r="Y50" s="539">
        <v>12.675000000000001</v>
      </c>
      <c r="Z50" s="539">
        <v>12.429</v>
      </c>
      <c r="AA50" s="539">
        <v>12.116</v>
      </c>
      <c r="AB50" s="539">
        <v>11.723000000000001</v>
      </c>
      <c r="AC50" s="539">
        <v>11.239000000000001</v>
      </c>
      <c r="AD50" s="539">
        <v>10.654999999999999</v>
      </c>
      <c r="AE50" s="539">
        <v>9.9659999999999993</v>
      </c>
      <c r="AF50" s="539">
        <v>9.1739999999999995</v>
      </c>
      <c r="AG50" s="539">
        <v>8.2870000000000008</v>
      </c>
      <c r="AH50" s="539">
        <v>7.32</v>
      </c>
      <c r="AI50" s="539">
        <v>6.306</v>
      </c>
      <c r="AJ50" s="539">
        <v>5.258</v>
      </c>
      <c r="AK50" s="539">
        <v>4.2169999999999996</v>
      </c>
      <c r="AL50" s="539">
        <v>3.226</v>
      </c>
      <c r="AM50" s="539">
        <v>2.2759999999999998</v>
      </c>
      <c r="AN50" s="539">
        <v>1.3939999999999999</v>
      </c>
      <c r="AO50" s="539">
        <v>0.57199999999999995</v>
      </c>
      <c r="AP50" s="539">
        <v>0</v>
      </c>
    </row>
    <row r="51" spans="1:42" x14ac:dyDescent="0.2">
      <c r="A51" s="412" t="s">
        <v>510</v>
      </c>
      <c r="B51" s="412" t="s">
        <v>546</v>
      </c>
      <c r="C51" s="412" t="s">
        <v>504</v>
      </c>
      <c r="D51" s="412" t="s">
        <v>103</v>
      </c>
      <c r="E51" s="412" t="s">
        <v>286</v>
      </c>
      <c r="F51" s="412" t="s">
        <v>501</v>
      </c>
      <c r="G51" s="539">
        <v>162100</v>
      </c>
      <c r="H51" s="539">
        <v>161064</v>
      </c>
      <c r="I51" s="539">
        <v>157996</v>
      </c>
      <c r="J51" s="539">
        <v>157448</v>
      </c>
      <c r="K51" s="539">
        <v>157791</v>
      </c>
      <c r="L51" s="539">
        <v>158123</v>
      </c>
      <c r="M51" s="539">
        <v>158425</v>
      </c>
      <c r="N51" s="539">
        <v>158686</v>
      </c>
      <c r="O51" s="539">
        <v>158899</v>
      </c>
      <c r="P51" s="539">
        <v>159046</v>
      </c>
      <c r="Q51" s="539">
        <v>159108</v>
      </c>
      <c r="R51" s="539">
        <v>159061</v>
      </c>
      <c r="S51" s="539">
        <v>158876</v>
      </c>
      <c r="T51" s="539">
        <v>158512</v>
      </c>
      <c r="U51" s="539">
        <v>157922</v>
      </c>
      <c r="V51" s="539">
        <v>157042</v>
      </c>
      <c r="W51" s="539">
        <v>155799</v>
      </c>
      <c r="X51" s="539">
        <v>154102</v>
      </c>
      <c r="Y51" s="539">
        <v>151845</v>
      </c>
      <c r="Z51" s="539">
        <v>148904</v>
      </c>
      <c r="AA51" s="539">
        <v>145146</v>
      </c>
      <c r="AB51" s="539">
        <v>140442</v>
      </c>
      <c r="AC51" s="539">
        <v>134648</v>
      </c>
      <c r="AD51" s="539">
        <v>127644</v>
      </c>
      <c r="AE51" s="539">
        <v>119392</v>
      </c>
      <c r="AF51" s="539">
        <v>109907</v>
      </c>
      <c r="AG51" s="539">
        <v>99280</v>
      </c>
      <c r="AH51" s="539">
        <v>87695</v>
      </c>
      <c r="AI51" s="539">
        <v>75542</v>
      </c>
      <c r="AJ51" s="539">
        <v>62991</v>
      </c>
      <c r="AK51" s="539">
        <v>50520</v>
      </c>
      <c r="AL51" s="539">
        <v>38653</v>
      </c>
      <c r="AM51" s="539">
        <v>27264</v>
      </c>
      <c r="AN51" s="539">
        <v>16697</v>
      </c>
      <c r="AO51" s="539">
        <v>6849</v>
      </c>
      <c r="AP51" s="539">
        <v>0</v>
      </c>
    </row>
    <row r="52" spans="1:42" x14ac:dyDescent="0.2">
      <c r="A52" s="412" t="s">
        <v>512</v>
      </c>
      <c r="B52" s="412" t="s">
        <v>547</v>
      </c>
      <c r="C52" s="412" t="s">
        <v>154</v>
      </c>
      <c r="D52" s="412" t="s">
        <v>103</v>
      </c>
      <c r="E52" s="412" t="s">
        <v>286</v>
      </c>
      <c r="F52" s="412" t="s">
        <v>336</v>
      </c>
      <c r="G52" s="539"/>
      <c r="H52" s="539">
        <v>234.68600000000001</v>
      </c>
      <c r="I52" s="539">
        <v>248.65299999999999</v>
      </c>
      <c r="J52" s="539">
        <v>253.51400000000001</v>
      </c>
      <c r="K52" s="539">
        <v>232.10400000000001</v>
      </c>
      <c r="L52" s="539">
        <v>225.065</v>
      </c>
      <c r="M52" s="539">
        <v>218.608</v>
      </c>
      <c r="N52" s="539">
        <v>211.59</v>
      </c>
      <c r="O52" s="539">
        <v>203.822</v>
      </c>
      <c r="P52" s="539">
        <v>196.11199999999999</v>
      </c>
      <c r="Q52" s="539">
        <v>187.7</v>
      </c>
      <c r="R52" s="539">
        <v>177.78700000000001</v>
      </c>
      <c r="S52" s="539">
        <v>167.45400000000001</v>
      </c>
      <c r="T52" s="539">
        <v>155.68700000000001</v>
      </c>
      <c r="U52" s="539">
        <v>141.697</v>
      </c>
      <c r="V52" s="539">
        <v>126.56699999999999</v>
      </c>
      <c r="W52" s="539">
        <v>109.92</v>
      </c>
      <c r="X52" s="539">
        <v>92.043000000000006</v>
      </c>
      <c r="Y52" s="539">
        <v>74.55</v>
      </c>
      <c r="Z52" s="539">
        <v>58.127000000000002</v>
      </c>
      <c r="AA52" s="539">
        <v>43.325000000000003</v>
      </c>
      <c r="AB52" s="539">
        <v>31.219000000000001</v>
      </c>
      <c r="AC52" s="539">
        <v>21.503</v>
      </c>
      <c r="AD52" s="539">
        <v>14.128</v>
      </c>
      <c r="AE52" s="539">
        <v>8.6310000000000002</v>
      </c>
      <c r="AF52" s="539">
        <v>4.0970000000000004</v>
      </c>
      <c r="AG52" s="539">
        <v>2.93</v>
      </c>
      <c r="AH52" s="539">
        <v>2.6880000000000002</v>
      </c>
      <c r="AI52" s="539">
        <v>2.5609999999999999</v>
      </c>
      <c r="AJ52" s="539">
        <v>2.4119999999999999</v>
      </c>
      <c r="AK52" s="539">
        <v>2.11</v>
      </c>
      <c r="AL52" s="539">
        <v>1.8180000000000001</v>
      </c>
      <c r="AM52" s="539">
        <v>1.1919999999999999</v>
      </c>
      <c r="AN52" s="539">
        <v>0.67400000000000004</v>
      </c>
      <c r="AO52" s="539">
        <v>2.3E-2</v>
      </c>
      <c r="AP52" s="539">
        <v>2.3E-2</v>
      </c>
    </row>
    <row r="53" spans="1:42" x14ac:dyDescent="0.2">
      <c r="A53" s="412" t="s">
        <v>512</v>
      </c>
      <c r="B53" s="412" t="s">
        <v>547</v>
      </c>
      <c r="C53" s="412" t="s">
        <v>504</v>
      </c>
      <c r="D53" s="412" t="s">
        <v>103</v>
      </c>
      <c r="E53" s="412" t="s">
        <v>286</v>
      </c>
      <c r="F53" s="412" t="s">
        <v>501</v>
      </c>
      <c r="G53" s="539">
        <v>30250300</v>
      </c>
      <c r="H53" s="539">
        <v>31142933</v>
      </c>
      <c r="I53" s="539">
        <v>31115442</v>
      </c>
      <c r="J53" s="539">
        <v>31705912</v>
      </c>
      <c r="K53" s="539">
        <v>31670215</v>
      </c>
      <c r="L53" s="539">
        <v>31589886</v>
      </c>
      <c r="M53" s="539">
        <v>31444559</v>
      </c>
      <c r="N53" s="539">
        <v>31213462</v>
      </c>
      <c r="O53" s="539">
        <v>30865312</v>
      </c>
      <c r="P53" s="539">
        <v>30362890</v>
      </c>
      <c r="Q53" s="539">
        <v>29663669</v>
      </c>
      <c r="R53" s="539">
        <v>28715043</v>
      </c>
      <c r="S53" s="539">
        <v>27458712</v>
      </c>
      <c r="T53" s="539">
        <v>25840223</v>
      </c>
      <c r="U53" s="539">
        <v>23821406</v>
      </c>
      <c r="V53" s="539">
        <v>21403244</v>
      </c>
      <c r="W53" s="539">
        <v>18631470</v>
      </c>
      <c r="X53" s="539">
        <v>15635030</v>
      </c>
      <c r="Y53" s="539">
        <v>12578104</v>
      </c>
      <c r="Z53" s="539">
        <v>9679516</v>
      </c>
      <c r="AA53" s="539">
        <v>7084290</v>
      </c>
      <c r="AB53" s="539">
        <v>4929653</v>
      </c>
      <c r="AC53" s="539">
        <v>3207817</v>
      </c>
      <c r="AD53" s="539">
        <v>1918035</v>
      </c>
      <c r="AE53" s="539">
        <v>951251</v>
      </c>
      <c r="AF53" s="539">
        <v>152802</v>
      </c>
      <c r="AG53" s="539">
        <v>9103</v>
      </c>
      <c r="AH53" s="539">
        <v>0</v>
      </c>
      <c r="AI53" s="539">
        <v>0</v>
      </c>
      <c r="AJ53" s="539">
        <v>0</v>
      </c>
      <c r="AK53" s="539">
        <v>0</v>
      </c>
      <c r="AL53" s="539">
        <v>0</v>
      </c>
      <c r="AM53" s="539">
        <v>0</v>
      </c>
      <c r="AN53" s="539">
        <v>0</v>
      </c>
      <c r="AO53" s="539">
        <v>0</v>
      </c>
      <c r="AP53" s="539">
        <v>0</v>
      </c>
    </row>
    <row r="54" spans="1:42" x14ac:dyDescent="0.2">
      <c r="A54" s="412" t="s">
        <v>518</v>
      </c>
      <c r="B54" s="412" t="s">
        <v>548</v>
      </c>
      <c r="C54" s="412" t="s">
        <v>154</v>
      </c>
      <c r="D54" s="412" t="s">
        <v>103</v>
      </c>
      <c r="E54" s="412" t="s">
        <v>286</v>
      </c>
      <c r="F54" s="412" t="s">
        <v>336</v>
      </c>
      <c r="G54" s="539"/>
      <c r="H54" s="539">
        <v>73.947999999999993</v>
      </c>
      <c r="I54" s="539">
        <v>81.41</v>
      </c>
      <c r="J54" s="539">
        <v>81.409000000000006</v>
      </c>
      <c r="K54" s="539">
        <v>81.123999999999995</v>
      </c>
      <c r="L54" s="539">
        <v>80.795000000000002</v>
      </c>
      <c r="M54" s="539">
        <v>80.418000000000006</v>
      </c>
      <c r="N54" s="539">
        <v>79.995999999999995</v>
      </c>
      <c r="O54" s="539">
        <v>79.524000000000001</v>
      </c>
      <c r="P54" s="539">
        <v>78.994</v>
      </c>
      <c r="Q54" s="539">
        <v>78.403999999999996</v>
      </c>
      <c r="R54" s="539">
        <v>77.748000000000005</v>
      </c>
      <c r="S54" s="539">
        <v>77.015000000000001</v>
      </c>
      <c r="T54" s="539">
        <v>76.200999999999993</v>
      </c>
      <c r="U54" s="539">
        <v>75.295000000000002</v>
      </c>
      <c r="V54" s="539">
        <v>74.287000000000006</v>
      </c>
      <c r="W54" s="539">
        <v>73.165000000000006</v>
      </c>
      <c r="X54" s="539">
        <v>71.909000000000006</v>
      </c>
      <c r="Y54" s="539">
        <v>70.507000000000005</v>
      </c>
      <c r="Z54" s="539">
        <v>68.938999999999993</v>
      </c>
      <c r="AA54" s="539">
        <v>67.183000000000007</v>
      </c>
      <c r="AB54" s="539">
        <v>65.212000000000003</v>
      </c>
      <c r="AC54" s="539">
        <v>62.997999999999998</v>
      </c>
      <c r="AD54" s="539">
        <v>60.506</v>
      </c>
      <c r="AE54" s="539">
        <v>57.7</v>
      </c>
      <c r="AF54" s="539">
        <v>54.536999999999999</v>
      </c>
      <c r="AG54" s="539">
        <v>50.972999999999999</v>
      </c>
      <c r="AH54" s="539">
        <v>46.965000000000003</v>
      </c>
      <c r="AI54" s="539">
        <v>42.468000000000004</v>
      </c>
      <c r="AJ54" s="539">
        <v>37.447000000000003</v>
      </c>
      <c r="AK54" s="539">
        <v>31.881</v>
      </c>
      <c r="AL54" s="539">
        <v>25.759</v>
      </c>
      <c r="AM54" s="539">
        <v>19.103999999999999</v>
      </c>
      <c r="AN54" s="539">
        <v>11.97</v>
      </c>
      <c r="AO54" s="539">
        <v>4.4459999999999997</v>
      </c>
      <c r="AP54" s="539">
        <v>0</v>
      </c>
    </row>
    <row r="55" spans="1:42" x14ac:dyDescent="0.2">
      <c r="A55" s="412" t="s">
        <v>518</v>
      </c>
      <c r="B55" s="412" t="s">
        <v>548</v>
      </c>
      <c r="C55" s="412" t="s">
        <v>504</v>
      </c>
      <c r="D55" s="412" t="s">
        <v>103</v>
      </c>
      <c r="E55" s="412" t="s">
        <v>286</v>
      </c>
      <c r="F55" s="412" t="s">
        <v>501</v>
      </c>
      <c r="G55" s="539">
        <v>483400</v>
      </c>
      <c r="H55" s="539">
        <v>493417</v>
      </c>
      <c r="I55" s="539">
        <v>499132</v>
      </c>
      <c r="J55" s="539">
        <v>499129</v>
      </c>
      <c r="K55" s="539">
        <v>497377</v>
      </c>
      <c r="L55" s="539">
        <v>495362</v>
      </c>
      <c r="M55" s="539">
        <v>493048</v>
      </c>
      <c r="N55" s="539">
        <v>490464</v>
      </c>
      <c r="O55" s="539">
        <v>487571</v>
      </c>
      <c r="P55" s="539">
        <v>484318</v>
      </c>
      <c r="Q55" s="539">
        <v>480702</v>
      </c>
      <c r="R55" s="539">
        <v>476683</v>
      </c>
      <c r="S55" s="539">
        <v>472189</v>
      </c>
      <c r="T55" s="539">
        <v>467196</v>
      </c>
      <c r="U55" s="539">
        <v>461643</v>
      </c>
      <c r="V55" s="539">
        <v>455463</v>
      </c>
      <c r="W55" s="539">
        <v>448580</v>
      </c>
      <c r="X55" s="539">
        <v>440880</v>
      </c>
      <c r="Y55" s="539">
        <v>432284</v>
      </c>
      <c r="Z55" s="539">
        <v>422671</v>
      </c>
      <c r="AA55" s="539">
        <v>411904</v>
      </c>
      <c r="AB55" s="539">
        <v>399823</v>
      </c>
      <c r="AC55" s="539">
        <v>386247</v>
      </c>
      <c r="AD55" s="539">
        <v>370971</v>
      </c>
      <c r="AE55" s="539">
        <v>353764</v>
      </c>
      <c r="AF55" s="539">
        <v>334370</v>
      </c>
      <c r="AG55" s="539">
        <v>312523</v>
      </c>
      <c r="AH55" s="539">
        <v>287946</v>
      </c>
      <c r="AI55" s="539">
        <v>260377</v>
      </c>
      <c r="AJ55" s="539">
        <v>229593</v>
      </c>
      <c r="AK55" s="539">
        <v>195463</v>
      </c>
      <c r="AL55" s="539">
        <v>157933</v>
      </c>
      <c r="AM55" s="539">
        <v>117131</v>
      </c>
      <c r="AN55" s="539">
        <v>73386</v>
      </c>
      <c r="AO55" s="539">
        <v>27261</v>
      </c>
      <c r="AP55" s="539">
        <v>0</v>
      </c>
    </row>
    <row r="56" spans="1:42" x14ac:dyDescent="0.2">
      <c r="A56" s="412" t="s">
        <v>520</v>
      </c>
      <c r="B56" s="412" t="s">
        <v>549</v>
      </c>
      <c r="C56" s="412" t="s">
        <v>504</v>
      </c>
      <c r="D56" s="412" t="s">
        <v>103</v>
      </c>
      <c r="E56" s="412" t="s">
        <v>286</v>
      </c>
      <c r="F56" s="412" t="s">
        <v>501</v>
      </c>
      <c r="G56" s="539">
        <v>3633600</v>
      </c>
      <c r="H56" s="539">
        <v>3779365</v>
      </c>
      <c r="I56" s="539">
        <v>3892673</v>
      </c>
      <c r="J56" s="539">
        <v>4223760</v>
      </c>
      <c r="K56" s="539">
        <v>4233857</v>
      </c>
      <c r="L56" s="539">
        <v>4243225</v>
      </c>
      <c r="M56" s="539">
        <v>4251597</v>
      </c>
      <c r="N56" s="539">
        <v>4258613</v>
      </c>
      <c r="O56" s="539">
        <v>4263783</v>
      </c>
      <c r="P56" s="539">
        <v>4266453</v>
      </c>
      <c r="Q56" s="539">
        <v>4265747</v>
      </c>
      <c r="R56" s="539">
        <v>4260498</v>
      </c>
      <c r="S56" s="539">
        <v>4249159</v>
      </c>
      <c r="T56" s="539">
        <v>4229696</v>
      </c>
      <c r="U56" s="539">
        <v>4199463</v>
      </c>
      <c r="V56" s="539">
        <v>4155072</v>
      </c>
      <c r="W56" s="539">
        <v>4092273</v>
      </c>
      <c r="X56" s="539">
        <v>4005894</v>
      </c>
      <c r="Y56" s="539">
        <v>3889917</v>
      </c>
      <c r="Z56" s="539">
        <v>3737793</v>
      </c>
      <c r="AA56" s="539">
        <v>3543157</v>
      </c>
      <c r="AB56" s="539">
        <v>3301084</v>
      </c>
      <c r="AC56" s="539">
        <v>3009908</v>
      </c>
      <c r="AD56" s="539">
        <v>2673353</v>
      </c>
      <c r="AE56" s="539">
        <v>2302264</v>
      </c>
      <c r="AF56" s="539">
        <v>1914801</v>
      </c>
      <c r="AG56" s="539">
        <v>1534064</v>
      </c>
      <c r="AH56" s="539">
        <v>1183237</v>
      </c>
      <c r="AI56" s="539">
        <v>879992</v>
      </c>
      <c r="AJ56" s="539">
        <v>632780</v>
      </c>
      <c r="AK56" s="539">
        <v>440604</v>
      </c>
      <c r="AL56" s="539">
        <v>295611</v>
      </c>
      <c r="AM56" s="539">
        <v>186532</v>
      </c>
      <c r="AN56" s="539">
        <v>101270</v>
      </c>
      <c r="AO56" s="539">
        <v>28081</v>
      </c>
      <c r="AP56" s="539">
        <v>0</v>
      </c>
    </row>
    <row r="57" spans="1:42" x14ac:dyDescent="0.2">
      <c r="A57" s="412" t="s">
        <v>520</v>
      </c>
      <c r="B57" s="412" t="s">
        <v>550</v>
      </c>
      <c r="C57" s="412" t="s">
        <v>154</v>
      </c>
      <c r="D57" s="412" t="s">
        <v>103</v>
      </c>
      <c r="E57" s="412" t="s">
        <v>286</v>
      </c>
      <c r="F57" s="412" t="s">
        <v>336</v>
      </c>
      <c r="G57" s="539"/>
      <c r="H57" s="539">
        <v>61.52</v>
      </c>
      <c r="I57" s="539">
        <v>58.151000000000003</v>
      </c>
      <c r="J57" s="539">
        <v>62.984000000000002</v>
      </c>
      <c r="K57" s="539">
        <v>62.665999999999997</v>
      </c>
      <c r="L57" s="539">
        <v>61.430999999999997</v>
      </c>
      <c r="M57" s="539">
        <v>60.453000000000003</v>
      </c>
      <c r="N57" s="539">
        <v>59.637999999999998</v>
      </c>
      <c r="O57" s="539">
        <v>58.938000000000002</v>
      </c>
      <c r="P57" s="539">
        <v>58.304000000000002</v>
      </c>
      <c r="Q57" s="539">
        <v>57.71</v>
      </c>
      <c r="R57" s="539">
        <v>57.112000000000002</v>
      </c>
      <c r="S57" s="539">
        <v>56.48</v>
      </c>
      <c r="T57" s="539">
        <v>55.805</v>
      </c>
      <c r="U57" s="539">
        <v>55.048999999999999</v>
      </c>
      <c r="V57" s="539">
        <v>54.171999999999997</v>
      </c>
      <c r="W57" s="539">
        <v>53.121000000000002</v>
      </c>
      <c r="X57" s="539">
        <v>51.828000000000003</v>
      </c>
      <c r="Y57" s="539">
        <v>50.207000000000001</v>
      </c>
      <c r="Z57" s="539">
        <v>48.161000000000001</v>
      </c>
      <c r="AA57" s="539">
        <v>45.598999999999997</v>
      </c>
      <c r="AB57" s="539">
        <v>42.448</v>
      </c>
      <c r="AC57" s="539">
        <v>38.68</v>
      </c>
      <c r="AD57" s="539">
        <v>34.340000000000003</v>
      </c>
      <c r="AE57" s="539">
        <v>29.565000000000001</v>
      </c>
      <c r="AF57" s="539">
        <v>24.584</v>
      </c>
      <c r="AG57" s="539">
        <v>19.695</v>
      </c>
      <c r="AH57" s="539">
        <v>15.193</v>
      </c>
      <c r="AI57" s="539">
        <v>11.303000000000001</v>
      </c>
      <c r="AJ57" s="539">
        <v>8.1329999999999991</v>
      </c>
      <c r="AK57" s="539">
        <v>5.6710000000000003</v>
      </c>
      <c r="AL57" s="539">
        <v>3.8130000000000002</v>
      </c>
      <c r="AM57" s="539">
        <v>2.4169999999999998</v>
      </c>
      <c r="AN57" s="539">
        <v>1.327</v>
      </c>
      <c r="AO57" s="539">
        <v>0.39100000000000001</v>
      </c>
      <c r="AP57" s="539">
        <v>3.4000000000000002E-2</v>
      </c>
    </row>
    <row r="58" spans="1:42" x14ac:dyDescent="0.2">
      <c r="A58" s="412" t="s">
        <v>523</v>
      </c>
      <c r="B58" s="412" t="s">
        <v>551</v>
      </c>
      <c r="C58" s="412" t="s">
        <v>504</v>
      </c>
      <c r="D58" s="412" t="s">
        <v>103</v>
      </c>
      <c r="E58" s="412" t="s">
        <v>286</v>
      </c>
      <c r="F58" s="412" t="s">
        <v>501</v>
      </c>
      <c r="G58" s="539">
        <v>1230800</v>
      </c>
      <c r="H58" s="539">
        <v>1248074</v>
      </c>
      <c r="I58" s="539">
        <v>1233559</v>
      </c>
      <c r="J58" s="539">
        <v>1335699</v>
      </c>
      <c r="K58" s="539">
        <v>1356587</v>
      </c>
      <c r="L58" s="539">
        <v>1376904</v>
      </c>
      <c r="M58" s="539">
        <v>1396344</v>
      </c>
      <c r="N58" s="539">
        <v>1414505</v>
      </c>
      <c r="O58" s="539">
        <v>1430864</v>
      </c>
      <c r="P58" s="539">
        <v>1444707</v>
      </c>
      <c r="Q58" s="539">
        <v>1455189</v>
      </c>
      <c r="R58" s="539">
        <v>1461200</v>
      </c>
      <c r="S58" s="539">
        <v>1461356</v>
      </c>
      <c r="T58" s="539">
        <v>1453998</v>
      </c>
      <c r="U58" s="539">
        <v>1437116</v>
      </c>
      <c r="V58" s="539">
        <v>1408481</v>
      </c>
      <c r="W58" s="539">
        <v>1365755</v>
      </c>
      <c r="X58" s="539">
        <v>1306763</v>
      </c>
      <c r="Y58" s="539">
        <v>1229888</v>
      </c>
      <c r="Z58" s="539">
        <v>1134599</v>
      </c>
      <c r="AA58" s="539">
        <v>1021994</v>
      </c>
      <c r="AB58" s="539">
        <v>895168</v>
      </c>
      <c r="AC58" s="539">
        <v>759171</v>
      </c>
      <c r="AD58" s="539">
        <v>620377</v>
      </c>
      <c r="AE58" s="539">
        <v>485345</v>
      </c>
      <c r="AF58" s="539">
        <v>359535</v>
      </c>
      <c r="AG58" s="539">
        <v>246366</v>
      </c>
      <c r="AH58" s="539">
        <v>146947</v>
      </c>
      <c r="AI58" s="539">
        <v>60441</v>
      </c>
      <c r="AJ58" s="539">
        <v>0</v>
      </c>
      <c r="AK58" s="539">
        <v>0</v>
      </c>
      <c r="AL58" s="539">
        <v>0</v>
      </c>
      <c r="AM58" s="539">
        <v>0</v>
      </c>
      <c r="AN58" s="539">
        <v>0</v>
      </c>
      <c r="AO58" s="539">
        <v>0</v>
      </c>
      <c r="AP58" s="539">
        <v>0</v>
      </c>
    </row>
    <row r="59" spans="1:42" x14ac:dyDescent="0.2">
      <c r="A59" s="412" t="s">
        <v>523</v>
      </c>
      <c r="B59" s="412" t="s">
        <v>552</v>
      </c>
      <c r="C59" s="412" t="s">
        <v>154</v>
      </c>
      <c r="D59" s="412" t="s">
        <v>103</v>
      </c>
      <c r="E59" s="412" t="s">
        <v>286</v>
      </c>
      <c r="F59" s="412" t="s">
        <v>336</v>
      </c>
      <c r="G59" s="539"/>
      <c r="H59" s="539">
        <v>2.2989999999999999</v>
      </c>
      <c r="I59" s="539">
        <v>2.3460000000000001</v>
      </c>
      <c r="J59" s="539">
        <v>2.54</v>
      </c>
      <c r="K59" s="539">
        <v>2.5750000000000002</v>
      </c>
      <c r="L59" s="539">
        <v>2.6080000000000001</v>
      </c>
      <c r="M59" s="539">
        <v>2.64</v>
      </c>
      <c r="N59" s="539">
        <v>2.669</v>
      </c>
      <c r="O59" s="539">
        <v>2.694</v>
      </c>
      <c r="P59" s="539">
        <v>2.7149999999999999</v>
      </c>
      <c r="Q59" s="539">
        <v>2.7290000000000001</v>
      </c>
      <c r="R59" s="539">
        <v>2.7349999999999999</v>
      </c>
      <c r="S59" s="539">
        <v>2.7290000000000001</v>
      </c>
      <c r="T59" s="539">
        <v>2.71</v>
      </c>
      <c r="U59" s="539">
        <v>2.673</v>
      </c>
      <c r="V59" s="539">
        <v>2.6150000000000002</v>
      </c>
      <c r="W59" s="539">
        <v>2.5310000000000001</v>
      </c>
      <c r="X59" s="539">
        <v>2.4159999999999999</v>
      </c>
      <c r="Y59" s="539">
        <v>2.27</v>
      </c>
      <c r="Z59" s="539">
        <v>2.09</v>
      </c>
      <c r="AA59" s="539">
        <v>1.8779999999999999</v>
      </c>
      <c r="AB59" s="539">
        <v>1.6419999999999999</v>
      </c>
      <c r="AC59" s="539">
        <v>1.39</v>
      </c>
      <c r="AD59" s="539">
        <v>1.133</v>
      </c>
      <c r="AE59" s="539">
        <v>0.88500000000000001</v>
      </c>
      <c r="AF59" s="539">
        <v>0.65400000000000003</v>
      </c>
      <c r="AG59" s="539">
        <v>0.44700000000000001</v>
      </c>
      <c r="AH59" s="539">
        <v>0.26600000000000001</v>
      </c>
      <c r="AI59" s="539">
        <v>0.109</v>
      </c>
      <c r="AJ59" s="539">
        <v>0</v>
      </c>
      <c r="AK59" s="539">
        <v>0</v>
      </c>
      <c r="AL59" s="539">
        <v>0</v>
      </c>
      <c r="AM59" s="539">
        <v>0</v>
      </c>
      <c r="AN59" s="539">
        <v>0</v>
      </c>
      <c r="AO59" s="539">
        <v>0</v>
      </c>
      <c r="AP59" s="539">
        <v>0</v>
      </c>
    </row>
    <row r="60" spans="1:42" x14ac:dyDescent="0.2">
      <c r="A60" s="412" t="s">
        <v>505</v>
      </c>
      <c r="B60" s="412" t="s">
        <v>553</v>
      </c>
      <c r="C60" s="412" t="s">
        <v>154</v>
      </c>
      <c r="D60" s="412" t="s">
        <v>103</v>
      </c>
      <c r="E60" s="412" t="s">
        <v>286</v>
      </c>
      <c r="F60" s="412" t="s">
        <v>336</v>
      </c>
      <c r="G60" s="539"/>
      <c r="H60" s="539">
        <v>466.24700000000001</v>
      </c>
      <c r="I60" s="539">
        <v>466.86099999999999</v>
      </c>
      <c r="J60" s="539">
        <v>413.59</v>
      </c>
      <c r="K60" s="539">
        <v>382.67599999999999</v>
      </c>
      <c r="L60" s="539">
        <v>374.10599999999999</v>
      </c>
      <c r="M60" s="539">
        <v>366.32900000000001</v>
      </c>
      <c r="N60" s="539">
        <v>358.21600000000001</v>
      </c>
      <c r="O60" s="539">
        <v>349.50900000000001</v>
      </c>
      <c r="P60" s="539">
        <v>340.87099999999998</v>
      </c>
      <c r="Q60" s="539">
        <v>331.51299999999998</v>
      </c>
      <c r="R60" s="539">
        <v>320.60199999999998</v>
      </c>
      <c r="S60" s="539">
        <v>309.11599999999999</v>
      </c>
      <c r="T60" s="539">
        <v>296.05799999999999</v>
      </c>
      <c r="U60" s="539">
        <v>280.625</v>
      </c>
      <c r="V60" s="539">
        <v>263.8</v>
      </c>
      <c r="W60" s="539">
        <v>245.172</v>
      </c>
      <c r="X60" s="539">
        <v>224.96600000000001</v>
      </c>
      <c r="Y60" s="539">
        <v>204.643</v>
      </c>
      <c r="Z60" s="539">
        <v>184.791</v>
      </c>
      <c r="AA60" s="539">
        <v>165.84399999999999</v>
      </c>
      <c r="AB60" s="539">
        <v>148.714</v>
      </c>
      <c r="AC60" s="539">
        <v>133.02500000000001</v>
      </c>
      <c r="AD60" s="539">
        <v>118.714</v>
      </c>
      <c r="AE60" s="539">
        <v>105.374</v>
      </c>
      <c r="AF60" s="539">
        <v>92.290999999999997</v>
      </c>
      <c r="AG60" s="539">
        <v>82.134</v>
      </c>
      <c r="AH60" s="539">
        <v>72.409000000000006</v>
      </c>
      <c r="AI60" s="539">
        <v>62.723999999999997</v>
      </c>
      <c r="AJ60" s="539">
        <v>53.228000000000002</v>
      </c>
      <c r="AK60" s="539">
        <v>43.854999999999997</v>
      </c>
      <c r="AL60" s="539">
        <v>34.594000000000001</v>
      </c>
      <c r="AM60" s="539">
        <v>24.966999999999999</v>
      </c>
      <c r="AN60" s="539">
        <v>15.340999999999999</v>
      </c>
      <c r="AO60" s="539">
        <v>5.4089999999999998</v>
      </c>
      <c r="AP60" s="539">
        <v>3.4000000000000002E-2</v>
      </c>
    </row>
    <row r="61" spans="1:42" x14ac:dyDescent="0.2">
      <c r="A61" s="412" t="s">
        <v>516</v>
      </c>
      <c r="B61" s="412" t="s">
        <v>553</v>
      </c>
      <c r="C61" s="412" t="s">
        <v>504</v>
      </c>
      <c r="D61" s="412" t="s">
        <v>103</v>
      </c>
      <c r="E61" s="412" t="s">
        <v>286</v>
      </c>
      <c r="F61" s="412" t="s">
        <v>501</v>
      </c>
      <c r="G61" s="539">
        <v>36418627</v>
      </c>
      <c r="H61" s="539">
        <v>36824853</v>
      </c>
      <c r="I61" s="539">
        <v>36898802</v>
      </c>
      <c r="J61" s="539">
        <v>37921948</v>
      </c>
      <c r="K61" s="539">
        <v>37915826</v>
      </c>
      <c r="L61" s="539">
        <v>37863500</v>
      </c>
      <c r="M61" s="539">
        <v>37743973</v>
      </c>
      <c r="N61" s="539">
        <v>37535730</v>
      </c>
      <c r="O61" s="539">
        <v>37206429</v>
      </c>
      <c r="P61" s="539">
        <v>36717414</v>
      </c>
      <c r="Q61" s="539">
        <v>36024416</v>
      </c>
      <c r="R61" s="539">
        <v>35072485</v>
      </c>
      <c r="S61" s="539">
        <v>33800293</v>
      </c>
      <c r="T61" s="539">
        <v>32149626</v>
      </c>
      <c r="U61" s="539">
        <v>30077550</v>
      </c>
      <c r="V61" s="539">
        <v>27579302</v>
      </c>
      <c r="W61" s="539">
        <v>24693877</v>
      </c>
      <c r="X61" s="539">
        <v>21542669</v>
      </c>
      <c r="Y61" s="539">
        <v>18282038</v>
      </c>
      <c r="Z61" s="539">
        <v>15123483</v>
      </c>
      <c r="AA61" s="539">
        <v>12206491</v>
      </c>
      <c r="AB61" s="539">
        <v>9666170</v>
      </c>
      <c r="AC61" s="539">
        <v>7497792</v>
      </c>
      <c r="AD61" s="539">
        <v>5710380</v>
      </c>
      <c r="AE61" s="539">
        <v>4212016</v>
      </c>
      <c r="AF61" s="539">
        <v>2871416</v>
      </c>
      <c r="AG61" s="539">
        <v>2201335</v>
      </c>
      <c r="AH61" s="539">
        <v>1705825</v>
      </c>
      <c r="AI61" s="539">
        <v>1276352</v>
      </c>
      <c r="AJ61" s="539">
        <v>925364</v>
      </c>
      <c r="AK61" s="539">
        <v>686586</v>
      </c>
      <c r="AL61" s="539">
        <v>492196</v>
      </c>
      <c r="AM61" s="539">
        <v>330927</v>
      </c>
      <c r="AN61" s="539">
        <v>191354</v>
      </c>
      <c r="AO61" s="539">
        <v>62191</v>
      </c>
      <c r="AP61" s="539">
        <v>0</v>
      </c>
    </row>
    <row r="62" spans="1:42" x14ac:dyDescent="0.2">
      <c r="A62" s="412" t="s">
        <v>505</v>
      </c>
      <c r="B62" s="412" t="s">
        <v>554</v>
      </c>
      <c r="C62" s="412" t="s">
        <v>504</v>
      </c>
      <c r="D62" s="412" t="s">
        <v>103</v>
      </c>
      <c r="E62" s="412" t="s">
        <v>503</v>
      </c>
      <c r="F62" s="412" t="s">
        <v>501</v>
      </c>
      <c r="G62" s="539">
        <v>0</v>
      </c>
      <c r="H62" s="539">
        <v>30850440</v>
      </c>
      <c r="I62" s="539">
        <v>30868016</v>
      </c>
      <c r="J62" s="539">
        <v>31498203</v>
      </c>
      <c r="K62" s="539">
        <v>31587115</v>
      </c>
      <c r="L62" s="539">
        <v>31676278</v>
      </c>
      <c r="M62" s="539">
        <v>31765693</v>
      </c>
      <c r="N62" s="539">
        <v>31855361</v>
      </c>
      <c r="O62" s="539">
        <v>31945282</v>
      </c>
      <c r="P62" s="539">
        <v>32034913</v>
      </c>
      <c r="Q62" s="539">
        <v>32123158</v>
      </c>
      <c r="R62" s="539">
        <v>32208917</v>
      </c>
      <c r="S62" s="539">
        <v>32291083</v>
      </c>
      <c r="T62" s="539">
        <v>32368546</v>
      </c>
      <c r="U62" s="539">
        <v>32440187</v>
      </c>
      <c r="V62" s="539">
        <v>32504885</v>
      </c>
      <c r="W62" s="539">
        <v>32561511</v>
      </c>
      <c r="X62" s="539">
        <v>32608928</v>
      </c>
      <c r="Y62" s="539">
        <v>32645993</v>
      </c>
      <c r="Z62" s="539">
        <v>32671556</v>
      </c>
      <c r="AA62" s="539">
        <v>32684461</v>
      </c>
      <c r="AB62" s="539">
        <v>32683543</v>
      </c>
      <c r="AC62" s="539">
        <v>32667629</v>
      </c>
      <c r="AD62" s="539">
        <v>32635539</v>
      </c>
      <c r="AE62" s="539">
        <v>32586085</v>
      </c>
      <c r="AF62" s="539">
        <v>32518069</v>
      </c>
      <c r="AG62" s="539">
        <v>32430286</v>
      </c>
      <c r="AH62" s="539">
        <v>32321521</v>
      </c>
      <c r="AI62" s="539">
        <v>32190549</v>
      </c>
      <c r="AJ62" s="539">
        <v>32036135</v>
      </c>
      <c r="AK62" s="539">
        <v>31857035</v>
      </c>
      <c r="AL62" s="539">
        <v>31651992</v>
      </c>
      <c r="AM62" s="539">
        <v>31419742</v>
      </c>
      <c r="AN62" s="539">
        <v>31159006</v>
      </c>
      <c r="AO62" s="539">
        <v>30952193</v>
      </c>
      <c r="AP62" s="539">
        <v>30868754</v>
      </c>
    </row>
    <row r="63" spans="1:42" x14ac:dyDescent="0.2">
      <c r="A63" s="412" t="s">
        <v>505</v>
      </c>
      <c r="B63" s="412" t="s">
        <v>554</v>
      </c>
      <c r="C63" s="412" t="s">
        <v>504</v>
      </c>
      <c r="D63" s="412" t="s">
        <v>103</v>
      </c>
      <c r="E63" s="412" t="s">
        <v>284</v>
      </c>
      <c r="F63" s="412" t="s">
        <v>501</v>
      </c>
      <c r="G63" s="539">
        <v>0</v>
      </c>
      <c r="H63" s="539">
        <v>52025</v>
      </c>
      <c r="I63" s="539">
        <v>84158</v>
      </c>
      <c r="J63" s="539">
        <v>131874</v>
      </c>
      <c r="K63" s="539">
        <v>267467</v>
      </c>
      <c r="L63" s="539">
        <v>448249</v>
      </c>
      <c r="M63" s="539">
        <v>693204</v>
      </c>
      <c r="N63" s="539">
        <v>1019930</v>
      </c>
      <c r="O63" s="539">
        <v>1459989</v>
      </c>
      <c r="P63" s="539">
        <v>2051729</v>
      </c>
      <c r="Q63" s="539">
        <v>2837451</v>
      </c>
      <c r="R63" s="539">
        <v>3868792</v>
      </c>
      <c r="S63" s="539">
        <v>5202699</v>
      </c>
      <c r="T63" s="539">
        <v>6892080</v>
      </c>
      <c r="U63" s="539">
        <v>8973420</v>
      </c>
      <c r="V63" s="539">
        <v>11443994</v>
      </c>
      <c r="W63" s="539">
        <v>14256304</v>
      </c>
      <c r="X63" s="539">
        <v>17279666</v>
      </c>
      <c r="Y63" s="539">
        <v>20348402</v>
      </c>
      <c r="Z63" s="539">
        <v>23242575</v>
      </c>
      <c r="AA63" s="539">
        <v>25816607</v>
      </c>
      <c r="AB63" s="539">
        <v>27933355</v>
      </c>
      <c r="AC63" s="539">
        <v>29601198</v>
      </c>
      <c r="AD63" s="539">
        <v>30821614</v>
      </c>
      <c r="AE63" s="539">
        <v>31704045</v>
      </c>
      <c r="AF63" s="539">
        <v>32402784</v>
      </c>
      <c r="AG63" s="539">
        <v>32430164</v>
      </c>
      <c r="AH63" s="539">
        <v>32321399</v>
      </c>
      <c r="AI63" s="539">
        <v>32190427</v>
      </c>
      <c r="AJ63" s="539">
        <v>32036013</v>
      </c>
      <c r="AK63" s="539">
        <v>31856913</v>
      </c>
      <c r="AL63" s="539">
        <v>31651870</v>
      </c>
      <c r="AM63" s="539">
        <v>31419620</v>
      </c>
      <c r="AN63" s="539">
        <v>31158884</v>
      </c>
      <c r="AO63" s="539">
        <v>30952071</v>
      </c>
      <c r="AP63" s="539">
        <v>30868632</v>
      </c>
    </row>
    <row r="64" spans="1:42" ht="15" x14ac:dyDescent="0.25">
      <c r="A64" s="538" t="s">
        <v>337</v>
      </c>
      <c r="B64" s="412" t="s">
        <v>555</v>
      </c>
      <c r="C64" s="412" t="s">
        <v>293</v>
      </c>
      <c r="D64" s="412" t="s">
        <v>103</v>
      </c>
      <c r="E64" s="412" t="s">
        <v>284</v>
      </c>
      <c r="F64" s="412" t="s">
        <v>339</v>
      </c>
      <c r="G64" s="539"/>
      <c r="H64" s="540">
        <v>4.5999999999999999E-2</v>
      </c>
      <c r="I64" s="540">
        <v>4.5999999999999999E-2</v>
      </c>
      <c r="J64" s="540">
        <v>7.0999999999999994E-2</v>
      </c>
      <c r="K64" s="540">
        <v>0.11700000000000001</v>
      </c>
      <c r="L64" s="540">
        <v>0.18099999999999999</v>
      </c>
      <c r="M64" s="540">
        <v>0.25800000000000001</v>
      </c>
      <c r="N64" s="540">
        <v>0.35199999999999998</v>
      </c>
      <c r="O64" s="540">
        <v>0.45400000000000001</v>
      </c>
      <c r="P64" s="540">
        <v>0.52800000000000002</v>
      </c>
      <c r="Q64" s="540">
        <v>0.64</v>
      </c>
      <c r="R64" s="540">
        <v>0.77300000000000002</v>
      </c>
      <c r="S64" s="540">
        <v>0.93500000000000005</v>
      </c>
      <c r="T64" s="540">
        <v>1.1619999999999999</v>
      </c>
      <c r="U64" s="540">
        <v>1.4550000000000001</v>
      </c>
      <c r="V64" s="540">
        <v>1.8069999999999999</v>
      </c>
      <c r="W64" s="540">
        <v>2.214</v>
      </c>
      <c r="X64" s="540">
        <v>2.657</v>
      </c>
      <c r="Y64" s="540">
        <v>3.1059999999999999</v>
      </c>
      <c r="Z64" s="540">
        <v>3.5270000000000001</v>
      </c>
      <c r="AA64" s="540">
        <v>3.8839999999999999</v>
      </c>
      <c r="AB64" s="540">
        <v>4.1159999999999997</v>
      </c>
      <c r="AC64" s="540">
        <v>4.29</v>
      </c>
      <c r="AD64" s="540">
        <v>4.4909999999999997</v>
      </c>
      <c r="AE64" s="540">
        <v>4.702</v>
      </c>
      <c r="AF64" s="540">
        <v>4.9210000000000003</v>
      </c>
      <c r="AG64" s="540">
        <v>5.07</v>
      </c>
      <c r="AH64" s="540">
        <v>5.2009999999999996</v>
      </c>
      <c r="AI64" s="540">
        <v>5.3170000000000002</v>
      </c>
      <c r="AJ64" s="540">
        <v>5.4130000000000003</v>
      </c>
      <c r="AK64" s="540">
        <v>5.4889999999999999</v>
      </c>
      <c r="AL64" s="540">
        <v>5.548</v>
      </c>
      <c r="AM64" s="540">
        <v>5.5940000000000003</v>
      </c>
      <c r="AN64" s="540">
        <v>5.6319999999999997</v>
      </c>
      <c r="AO64" s="540">
        <v>5.6760000000000002</v>
      </c>
      <c r="AP64" s="540">
        <v>5.7240000000000002</v>
      </c>
    </row>
    <row r="65" spans="1:42" x14ac:dyDescent="0.2">
      <c r="A65" s="412" t="s">
        <v>505</v>
      </c>
      <c r="B65" s="412" t="s">
        <v>556</v>
      </c>
      <c r="C65" s="412" t="s">
        <v>320</v>
      </c>
      <c r="D65" s="412" t="s">
        <v>103</v>
      </c>
      <c r="E65" s="412" t="s">
        <v>503</v>
      </c>
      <c r="F65" s="412" t="s">
        <v>557</v>
      </c>
      <c r="G65" s="541"/>
      <c r="H65" s="542">
        <v>1.0999999999999999E-2</v>
      </c>
      <c r="I65" s="542">
        <v>1.0999999999999999E-2</v>
      </c>
      <c r="J65" s="542">
        <v>1.0999999999999999E-2</v>
      </c>
      <c r="K65" s="542">
        <v>1.0999999999999999E-2</v>
      </c>
      <c r="L65" s="542">
        <v>1.0999999999999999E-2</v>
      </c>
      <c r="M65" s="542">
        <v>1.2E-2</v>
      </c>
      <c r="N65" s="542">
        <v>1.2E-2</v>
      </c>
      <c r="O65" s="542">
        <v>1.2E-2</v>
      </c>
      <c r="P65" s="542">
        <v>1.2E-2</v>
      </c>
      <c r="Q65" s="542">
        <v>1.2E-2</v>
      </c>
      <c r="R65" s="542">
        <v>1.2E-2</v>
      </c>
      <c r="S65" s="542">
        <v>1.2E-2</v>
      </c>
      <c r="T65" s="542">
        <v>1.2E-2</v>
      </c>
      <c r="U65" s="542">
        <v>1.2E-2</v>
      </c>
      <c r="V65" s="542">
        <v>1.2E-2</v>
      </c>
      <c r="W65" s="542">
        <v>1.2E-2</v>
      </c>
      <c r="X65" s="542">
        <v>1.2E-2</v>
      </c>
      <c r="Y65" s="542">
        <v>1.2E-2</v>
      </c>
      <c r="Z65" s="542">
        <v>1.2E-2</v>
      </c>
      <c r="AA65" s="542">
        <v>1.2E-2</v>
      </c>
      <c r="AB65" s="542">
        <v>1.2E-2</v>
      </c>
      <c r="AC65" s="542">
        <v>1.2E-2</v>
      </c>
      <c r="AD65" s="542">
        <v>1.2E-2</v>
      </c>
      <c r="AE65" s="542">
        <v>1.2E-2</v>
      </c>
      <c r="AF65" s="542">
        <v>1.2E-2</v>
      </c>
      <c r="AG65" s="542">
        <v>1.2E-2</v>
      </c>
      <c r="AH65" s="542">
        <v>1.2E-2</v>
      </c>
      <c r="AI65" s="542">
        <v>1.2E-2</v>
      </c>
      <c r="AJ65" s="542">
        <v>1.2999999999999999E-2</v>
      </c>
      <c r="AK65" s="542">
        <v>1.2999999999999999E-2</v>
      </c>
      <c r="AL65" s="542">
        <v>1.2999999999999999E-2</v>
      </c>
      <c r="AM65" s="542">
        <v>1.4E-2</v>
      </c>
      <c r="AN65" s="542">
        <v>1.4E-2</v>
      </c>
      <c r="AO65" s="542">
        <v>1.4E-2</v>
      </c>
      <c r="AP65" s="542">
        <v>1.4E-2</v>
      </c>
    </row>
    <row r="66" spans="1:42" x14ac:dyDescent="0.2">
      <c r="A66" s="412" t="s">
        <v>505</v>
      </c>
      <c r="B66" s="412" t="s">
        <v>556</v>
      </c>
      <c r="C66" s="412" t="s">
        <v>504</v>
      </c>
      <c r="D66" s="412" t="s">
        <v>103</v>
      </c>
      <c r="E66" s="412" t="s">
        <v>503</v>
      </c>
      <c r="F66" s="412" t="s">
        <v>501</v>
      </c>
      <c r="G66" s="539">
        <v>0</v>
      </c>
      <c r="H66" s="539">
        <v>345059</v>
      </c>
      <c r="I66" s="539">
        <v>332166</v>
      </c>
      <c r="J66" s="539">
        <v>340795</v>
      </c>
      <c r="K66" s="539">
        <v>352390</v>
      </c>
      <c r="L66" s="539">
        <v>365445</v>
      </c>
      <c r="M66" s="539">
        <v>376902</v>
      </c>
      <c r="N66" s="539">
        <v>384451</v>
      </c>
      <c r="O66" s="539">
        <v>388567</v>
      </c>
      <c r="P66" s="539">
        <v>390997</v>
      </c>
      <c r="Q66" s="539">
        <v>392857</v>
      </c>
      <c r="R66" s="539">
        <v>394568</v>
      </c>
      <c r="S66" s="539">
        <v>396246</v>
      </c>
      <c r="T66" s="539">
        <v>397910</v>
      </c>
      <c r="U66" s="539">
        <v>399538</v>
      </c>
      <c r="V66" s="539">
        <v>401086</v>
      </c>
      <c r="W66" s="539">
        <v>402498</v>
      </c>
      <c r="X66" s="539">
        <v>403701</v>
      </c>
      <c r="Y66" s="539">
        <v>404604</v>
      </c>
      <c r="Z66" s="539">
        <v>405101</v>
      </c>
      <c r="AA66" s="539">
        <v>405058</v>
      </c>
      <c r="AB66" s="539">
        <v>404324</v>
      </c>
      <c r="AC66" s="539">
        <v>402722</v>
      </c>
      <c r="AD66" s="539">
        <v>400045</v>
      </c>
      <c r="AE66" s="539">
        <v>396060</v>
      </c>
      <c r="AF66" s="539">
        <v>390499</v>
      </c>
      <c r="AG66" s="539">
        <v>383059</v>
      </c>
      <c r="AH66" s="539">
        <v>390436</v>
      </c>
      <c r="AI66" s="539">
        <v>403094</v>
      </c>
      <c r="AJ66" s="539">
        <v>412819</v>
      </c>
      <c r="AK66" s="539">
        <v>420417</v>
      </c>
      <c r="AL66" s="539">
        <v>426537</v>
      </c>
      <c r="AM66" s="539">
        <v>431668</v>
      </c>
      <c r="AN66" s="539">
        <v>436159</v>
      </c>
      <c r="AO66" s="539">
        <v>440254</v>
      </c>
      <c r="AP66" s="539">
        <v>444120</v>
      </c>
    </row>
    <row r="67" spans="1:42" ht="15" x14ac:dyDescent="0.25">
      <c r="A67" s="538" t="s">
        <v>333</v>
      </c>
      <c r="B67" s="538" t="s">
        <v>558</v>
      </c>
      <c r="C67" s="412" t="s">
        <v>293</v>
      </c>
      <c r="D67" s="412" t="s">
        <v>103</v>
      </c>
      <c r="E67" s="412" t="s">
        <v>284</v>
      </c>
      <c r="F67" s="412" t="s">
        <v>339</v>
      </c>
      <c r="G67" s="539"/>
      <c r="H67" s="542">
        <v>9.6000000000000002E-2</v>
      </c>
      <c r="I67" s="542">
        <v>0.1</v>
      </c>
      <c r="J67" s="542">
        <v>0.10199999999999999</v>
      </c>
      <c r="K67" s="542">
        <v>0.21099999999999999</v>
      </c>
      <c r="L67" s="542">
        <v>0.248</v>
      </c>
      <c r="M67" s="542">
        <v>0.29199999999999998</v>
      </c>
      <c r="N67" s="542">
        <v>0.33500000000000002</v>
      </c>
      <c r="O67" s="542">
        <v>0.39800000000000002</v>
      </c>
      <c r="P67" s="542">
        <v>0.51</v>
      </c>
      <c r="Q67" s="542">
        <v>0.57599999999999996</v>
      </c>
      <c r="R67" s="542">
        <v>0.63</v>
      </c>
      <c r="S67" s="542">
        <v>0.67200000000000004</v>
      </c>
      <c r="T67" s="542">
        <v>0.69299999999999995</v>
      </c>
      <c r="U67" s="542">
        <v>0.70399999999999996</v>
      </c>
      <c r="V67" s="542">
        <v>0.71</v>
      </c>
      <c r="W67" s="542">
        <v>0.71399999999999997</v>
      </c>
      <c r="X67" s="542">
        <v>0.71699999999999997</v>
      </c>
      <c r="Y67" s="542">
        <v>0.72</v>
      </c>
      <c r="Z67" s="542">
        <v>0.72399999999999998</v>
      </c>
      <c r="AA67" s="542">
        <v>0.73199999999999998</v>
      </c>
      <c r="AB67" s="542">
        <v>0.745</v>
      </c>
      <c r="AC67" s="542">
        <v>0.75800000000000001</v>
      </c>
      <c r="AD67" s="542">
        <v>0.76500000000000001</v>
      </c>
      <c r="AE67" s="542">
        <v>0.76900000000000002</v>
      </c>
      <c r="AF67" s="542">
        <v>0.77</v>
      </c>
      <c r="AG67" s="542">
        <v>0.77200000000000002</v>
      </c>
      <c r="AH67" s="542">
        <v>0.77200000000000002</v>
      </c>
      <c r="AI67" s="542">
        <v>0.77300000000000002</v>
      </c>
      <c r="AJ67" s="542">
        <v>0.77400000000000002</v>
      </c>
      <c r="AK67" s="542">
        <v>0.77400000000000002</v>
      </c>
      <c r="AL67" s="542">
        <v>0.77400000000000002</v>
      </c>
      <c r="AM67" s="542">
        <v>0.77500000000000002</v>
      </c>
      <c r="AN67" s="542">
        <v>0.77500000000000002</v>
      </c>
      <c r="AO67" s="542">
        <v>0.77600000000000002</v>
      </c>
      <c r="AP67" s="542">
        <v>0.77600000000000002</v>
      </c>
    </row>
    <row r="68" spans="1:42" ht="15" x14ac:dyDescent="0.25">
      <c r="A68" s="538" t="s">
        <v>333</v>
      </c>
      <c r="B68" s="538" t="s">
        <v>559</v>
      </c>
      <c r="C68" s="412" t="s">
        <v>335</v>
      </c>
      <c r="D68" s="412" t="s">
        <v>103</v>
      </c>
      <c r="E68" s="412" t="s">
        <v>284</v>
      </c>
      <c r="F68" s="412" t="s">
        <v>560</v>
      </c>
      <c r="G68" s="539"/>
      <c r="H68" s="539">
        <v>0</v>
      </c>
      <c r="I68" s="539">
        <v>0</v>
      </c>
      <c r="J68" s="539">
        <v>0</v>
      </c>
      <c r="K68" s="539">
        <v>0</v>
      </c>
      <c r="L68" s="539">
        <v>0</v>
      </c>
      <c r="M68" s="539">
        <v>0</v>
      </c>
      <c r="N68" s="539">
        <v>0</v>
      </c>
      <c r="O68" s="539">
        <v>0</v>
      </c>
      <c r="P68" s="539">
        <v>0</v>
      </c>
      <c r="Q68" s="539">
        <v>0.36899999999999999</v>
      </c>
      <c r="R68" s="539">
        <v>1</v>
      </c>
      <c r="S68" s="539">
        <v>2.0070000000000001</v>
      </c>
      <c r="T68" s="539">
        <v>3.528</v>
      </c>
      <c r="U68" s="539">
        <v>5.7160000000000002</v>
      </c>
      <c r="V68" s="539">
        <v>9.1839999999999993</v>
      </c>
      <c r="W68" s="539">
        <v>14.371</v>
      </c>
      <c r="X68" s="539">
        <v>20.946999999999999</v>
      </c>
      <c r="Y68" s="539">
        <v>28.797999999999998</v>
      </c>
      <c r="Z68" s="539">
        <v>37.591000000000001</v>
      </c>
      <c r="AA68" s="539">
        <v>46.944000000000003</v>
      </c>
      <c r="AB68" s="539">
        <v>56.378</v>
      </c>
      <c r="AC68" s="539">
        <v>65.641999999999996</v>
      </c>
      <c r="AD68" s="539">
        <v>74.459000000000003</v>
      </c>
      <c r="AE68" s="539">
        <v>82.85</v>
      </c>
      <c r="AF68" s="539">
        <v>90.837000000000003</v>
      </c>
      <c r="AG68" s="539">
        <v>97.162999999999997</v>
      </c>
      <c r="AH68" s="539">
        <v>103.04600000000001</v>
      </c>
      <c r="AI68" s="539">
        <v>108.818</v>
      </c>
      <c r="AJ68" s="539">
        <v>114.27800000000001</v>
      </c>
      <c r="AK68" s="539">
        <v>119.73699999999999</v>
      </c>
      <c r="AL68" s="539">
        <v>124.57</v>
      </c>
      <c r="AM68" s="539">
        <v>129.733</v>
      </c>
      <c r="AN68" s="539">
        <v>134.34800000000001</v>
      </c>
      <c r="AO68" s="539">
        <v>140.20400000000001</v>
      </c>
      <c r="AP68" s="539">
        <v>145.64099999999999</v>
      </c>
    </row>
    <row r="69" spans="1:42" ht="15" x14ac:dyDescent="0.25">
      <c r="A69" s="538" t="s">
        <v>333</v>
      </c>
      <c r="B69" s="538" t="s">
        <v>561</v>
      </c>
      <c r="C69" s="412" t="s">
        <v>293</v>
      </c>
      <c r="D69" s="412" t="s">
        <v>103</v>
      </c>
      <c r="E69" s="412" t="s">
        <v>284</v>
      </c>
      <c r="F69" s="412" t="s">
        <v>339</v>
      </c>
      <c r="G69" s="539"/>
      <c r="H69" s="540">
        <v>5.7000000000000002E-2</v>
      </c>
      <c r="I69" s="540">
        <v>5.7000000000000002E-2</v>
      </c>
      <c r="J69" s="540">
        <v>0.10299999999999999</v>
      </c>
      <c r="K69" s="540">
        <v>0.19500000000000001</v>
      </c>
      <c r="L69" s="540">
        <v>0.314</v>
      </c>
      <c r="M69" s="540">
        <v>0.46600000000000003</v>
      </c>
      <c r="N69" s="540">
        <v>0.66100000000000003</v>
      </c>
      <c r="O69" s="540">
        <v>0.91500000000000004</v>
      </c>
      <c r="P69" s="540">
        <v>1.246</v>
      </c>
      <c r="Q69" s="540">
        <v>1.673</v>
      </c>
      <c r="R69" s="540">
        <v>2.222</v>
      </c>
      <c r="S69" s="540">
        <v>2.915</v>
      </c>
      <c r="T69" s="540">
        <v>3.774</v>
      </c>
      <c r="U69" s="540">
        <v>4.8140000000000001</v>
      </c>
      <c r="V69" s="540">
        <v>6.03</v>
      </c>
      <c r="W69" s="540">
        <v>7.4180000000000001</v>
      </c>
      <c r="X69" s="540">
        <v>8.93</v>
      </c>
      <c r="Y69" s="540">
        <v>10.502000000000001</v>
      </c>
      <c r="Z69" s="540">
        <v>12.051</v>
      </c>
      <c r="AA69" s="540">
        <v>13.531000000000001</v>
      </c>
      <c r="AB69" s="540">
        <v>14.893000000000001</v>
      </c>
      <c r="AC69" s="540">
        <v>16.146000000000001</v>
      </c>
      <c r="AD69" s="540">
        <v>17.29</v>
      </c>
      <c r="AE69" s="540">
        <v>18.356000000000002</v>
      </c>
      <c r="AF69" s="540">
        <v>19.384</v>
      </c>
      <c r="AG69" s="540">
        <v>20.13</v>
      </c>
      <c r="AH69" s="540">
        <v>20.795000000000002</v>
      </c>
      <c r="AI69" s="540">
        <v>21.398</v>
      </c>
      <c r="AJ69" s="540">
        <v>21.927</v>
      </c>
      <c r="AK69" s="540">
        <v>22.378</v>
      </c>
      <c r="AL69" s="540">
        <v>22.765999999999998</v>
      </c>
      <c r="AM69" s="540">
        <v>23.1</v>
      </c>
      <c r="AN69" s="540">
        <v>23.405999999999999</v>
      </c>
      <c r="AO69" s="540">
        <v>23.727</v>
      </c>
      <c r="AP69" s="540">
        <v>23.981000000000002</v>
      </c>
    </row>
    <row r="70" spans="1:42" ht="15" x14ac:dyDescent="0.25">
      <c r="A70" s="538" t="s">
        <v>333</v>
      </c>
      <c r="B70" s="538" t="s">
        <v>562</v>
      </c>
      <c r="C70" s="412" t="s">
        <v>293</v>
      </c>
      <c r="D70" s="412" t="s">
        <v>103</v>
      </c>
      <c r="E70" s="412" t="s">
        <v>284</v>
      </c>
      <c r="F70" s="412" t="s">
        <v>560</v>
      </c>
      <c r="G70" s="539"/>
      <c r="H70" s="540">
        <v>0</v>
      </c>
      <c r="I70" s="540">
        <v>0</v>
      </c>
      <c r="J70" s="540">
        <v>0</v>
      </c>
      <c r="K70" s="540">
        <v>0</v>
      </c>
      <c r="L70" s="540">
        <v>0</v>
      </c>
      <c r="M70" s="540">
        <v>0</v>
      </c>
      <c r="N70" s="540">
        <v>0</v>
      </c>
      <c r="O70" s="540">
        <v>0</v>
      </c>
      <c r="P70" s="540">
        <v>0</v>
      </c>
      <c r="Q70" s="540">
        <v>5.1999999999999998E-2</v>
      </c>
      <c r="R70" s="540">
        <v>0.14000000000000001</v>
      </c>
      <c r="S70" s="540">
        <v>0.28100000000000003</v>
      </c>
      <c r="T70" s="540">
        <v>0.49399999999999999</v>
      </c>
      <c r="U70" s="540">
        <v>0.8</v>
      </c>
      <c r="V70" s="540">
        <v>1.286</v>
      </c>
      <c r="W70" s="540">
        <v>2.012</v>
      </c>
      <c r="X70" s="540">
        <v>2.9329999999999998</v>
      </c>
      <c r="Y70" s="540">
        <v>4.032</v>
      </c>
      <c r="Z70" s="540">
        <v>5.2629999999999999</v>
      </c>
      <c r="AA70" s="540">
        <v>6.5720000000000001</v>
      </c>
      <c r="AB70" s="540">
        <v>7.8929999999999998</v>
      </c>
      <c r="AC70" s="540">
        <v>9.19</v>
      </c>
      <c r="AD70" s="540">
        <v>10.423999999999999</v>
      </c>
      <c r="AE70" s="540">
        <v>11.599</v>
      </c>
      <c r="AF70" s="540">
        <v>12.717000000000001</v>
      </c>
      <c r="AG70" s="540">
        <v>13.603</v>
      </c>
      <c r="AH70" s="540">
        <v>14.426</v>
      </c>
      <c r="AI70" s="540">
        <v>15.234</v>
      </c>
      <c r="AJ70" s="540">
        <v>15.999000000000001</v>
      </c>
      <c r="AK70" s="540">
        <v>16.763000000000002</v>
      </c>
      <c r="AL70" s="540">
        <v>17.440000000000001</v>
      </c>
      <c r="AM70" s="540">
        <v>18.163</v>
      </c>
      <c r="AN70" s="540">
        <v>18.809000000000001</v>
      </c>
      <c r="AO70" s="540">
        <v>19.629000000000001</v>
      </c>
      <c r="AP70" s="540">
        <v>20.39</v>
      </c>
    </row>
    <row r="71" spans="1:42" ht="15" x14ac:dyDescent="0.25">
      <c r="A71" s="538" t="s">
        <v>333</v>
      </c>
      <c r="B71" s="538" t="s">
        <v>563</v>
      </c>
      <c r="C71" s="412" t="s">
        <v>293</v>
      </c>
      <c r="D71" s="412" t="s">
        <v>103</v>
      </c>
      <c r="E71" s="412" t="s">
        <v>284</v>
      </c>
      <c r="F71" s="412" t="s">
        <v>339</v>
      </c>
      <c r="G71" s="539"/>
      <c r="H71" s="540">
        <v>0</v>
      </c>
      <c r="I71" s="540">
        <v>0</v>
      </c>
      <c r="J71" s="540">
        <v>0</v>
      </c>
      <c r="K71" s="540">
        <v>0</v>
      </c>
      <c r="L71" s="540">
        <v>0</v>
      </c>
      <c r="M71" s="540">
        <v>0</v>
      </c>
      <c r="N71" s="540">
        <v>0</v>
      </c>
      <c r="O71" s="540">
        <v>0</v>
      </c>
      <c r="P71" s="540">
        <v>0</v>
      </c>
      <c r="Q71" s="540">
        <v>2.5999999999999999E-2</v>
      </c>
      <c r="R71" s="540">
        <v>7.0000000000000007E-2</v>
      </c>
      <c r="S71" s="540">
        <v>0.14000000000000001</v>
      </c>
      <c r="T71" s="540">
        <v>0.247</v>
      </c>
      <c r="U71" s="540">
        <v>0.4</v>
      </c>
      <c r="V71" s="540">
        <v>0.64300000000000002</v>
      </c>
      <c r="W71" s="540">
        <v>1.006</v>
      </c>
      <c r="X71" s="540">
        <v>1.466</v>
      </c>
      <c r="Y71" s="540">
        <v>2.0150000000000001</v>
      </c>
      <c r="Z71" s="540">
        <v>2.6309999999999998</v>
      </c>
      <c r="AA71" s="540">
        <v>3.2850000000000001</v>
      </c>
      <c r="AB71" s="540">
        <v>3.9460000000000002</v>
      </c>
      <c r="AC71" s="540">
        <v>4.5940000000000003</v>
      </c>
      <c r="AD71" s="540">
        <v>5.2110000000000003</v>
      </c>
      <c r="AE71" s="540">
        <v>5.798</v>
      </c>
      <c r="AF71" s="540">
        <v>6.3570000000000002</v>
      </c>
      <c r="AG71" s="540">
        <v>6.8</v>
      </c>
      <c r="AH71" s="540">
        <v>7.2119999999999997</v>
      </c>
      <c r="AI71" s="540">
        <v>7.6159999999999997</v>
      </c>
      <c r="AJ71" s="540">
        <v>7.9980000000000002</v>
      </c>
      <c r="AK71" s="540">
        <v>8.3800000000000008</v>
      </c>
      <c r="AL71" s="540">
        <v>8.718</v>
      </c>
      <c r="AM71" s="540">
        <v>9.0790000000000006</v>
      </c>
      <c r="AN71" s="540">
        <v>9.4019999999999992</v>
      </c>
      <c r="AO71" s="540">
        <v>9.8119999999999994</v>
      </c>
      <c r="AP71" s="540">
        <v>10.193</v>
      </c>
    </row>
    <row r="72" spans="1:42" ht="15" x14ac:dyDescent="0.25">
      <c r="A72" s="538" t="s">
        <v>337</v>
      </c>
      <c r="B72" s="538" t="s">
        <v>564</v>
      </c>
      <c r="C72" s="412" t="s">
        <v>293</v>
      </c>
      <c r="D72" s="412" t="s">
        <v>103</v>
      </c>
      <c r="E72" s="412" t="s">
        <v>284</v>
      </c>
      <c r="F72" s="412" t="s">
        <v>339</v>
      </c>
      <c r="G72" s="539"/>
      <c r="H72" s="540">
        <v>0</v>
      </c>
      <c r="I72" s="540">
        <v>0</v>
      </c>
      <c r="J72" s="540">
        <v>0</v>
      </c>
      <c r="K72" s="540">
        <v>0</v>
      </c>
      <c r="L72" s="540">
        <v>0</v>
      </c>
      <c r="M72" s="540">
        <v>0</v>
      </c>
      <c r="N72" s="540">
        <v>0</v>
      </c>
      <c r="O72" s="540">
        <v>0</v>
      </c>
      <c r="P72" s="540">
        <v>0</v>
      </c>
      <c r="Q72" s="540">
        <v>-2.5999999999999999E-2</v>
      </c>
      <c r="R72" s="540">
        <v>-7.0000000000000007E-2</v>
      </c>
      <c r="S72" s="540">
        <v>-0.14000000000000001</v>
      </c>
      <c r="T72" s="540">
        <v>-0.247</v>
      </c>
      <c r="U72" s="540">
        <v>-0.4</v>
      </c>
      <c r="V72" s="540">
        <v>-0.64300000000000002</v>
      </c>
      <c r="W72" s="540">
        <v>-1.006</v>
      </c>
      <c r="X72" s="540">
        <v>-1.466</v>
      </c>
      <c r="Y72" s="540">
        <v>-2.0150000000000001</v>
      </c>
      <c r="Z72" s="540">
        <v>-2.6309999999999998</v>
      </c>
      <c r="AA72" s="540">
        <v>-3.2850000000000001</v>
      </c>
      <c r="AB72" s="540">
        <v>-3.9460000000000002</v>
      </c>
      <c r="AC72" s="540">
        <v>-4.5940000000000003</v>
      </c>
      <c r="AD72" s="540">
        <v>-5.2110000000000003</v>
      </c>
      <c r="AE72" s="540">
        <v>-5.798</v>
      </c>
      <c r="AF72" s="540">
        <v>-6.3570000000000002</v>
      </c>
      <c r="AG72" s="540">
        <v>-6.8</v>
      </c>
      <c r="AH72" s="540">
        <v>-7.2119999999999997</v>
      </c>
      <c r="AI72" s="540">
        <v>-7.6159999999999997</v>
      </c>
      <c r="AJ72" s="540">
        <v>-7.9980000000000002</v>
      </c>
      <c r="AK72" s="540">
        <v>-8.3800000000000008</v>
      </c>
      <c r="AL72" s="540">
        <v>-8.718</v>
      </c>
      <c r="AM72" s="540">
        <v>-9.0790000000000006</v>
      </c>
      <c r="AN72" s="540">
        <v>-9.4019999999999992</v>
      </c>
      <c r="AO72" s="540">
        <v>-9.8119999999999994</v>
      </c>
      <c r="AP72" s="540">
        <v>-10.193</v>
      </c>
    </row>
    <row r="73" spans="1:42" ht="15" x14ac:dyDescent="0.25">
      <c r="A73" s="538" t="s">
        <v>333</v>
      </c>
      <c r="B73" s="538" t="s">
        <v>500</v>
      </c>
      <c r="C73" s="412" t="s">
        <v>356</v>
      </c>
      <c r="D73" s="412" t="s">
        <v>101</v>
      </c>
      <c r="E73" s="412" t="s">
        <v>356</v>
      </c>
      <c r="F73" s="412" t="s">
        <v>501</v>
      </c>
      <c r="G73" s="539"/>
      <c r="H73" s="539">
        <v>0</v>
      </c>
      <c r="I73" s="539">
        <v>0</v>
      </c>
      <c r="J73" s="539">
        <v>0</v>
      </c>
      <c r="K73" s="539">
        <v>0</v>
      </c>
      <c r="L73" s="539">
        <v>0</v>
      </c>
      <c r="M73" s="539">
        <v>0</v>
      </c>
      <c r="N73" s="539">
        <v>0</v>
      </c>
      <c r="O73" s="539">
        <v>0</v>
      </c>
      <c r="P73" s="539">
        <v>0</v>
      </c>
      <c r="Q73" s="539">
        <v>1693</v>
      </c>
      <c r="R73" s="539">
        <v>4255</v>
      </c>
      <c r="S73" s="539">
        <v>7911</v>
      </c>
      <c r="T73" s="539">
        <v>13078</v>
      </c>
      <c r="U73" s="539">
        <v>20333</v>
      </c>
      <c r="V73" s="539">
        <v>32071</v>
      </c>
      <c r="W73" s="539">
        <v>50558</v>
      </c>
      <c r="X73" s="539">
        <v>76279</v>
      </c>
      <c r="Y73" s="539">
        <v>111495</v>
      </c>
      <c r="Z73" s="539">
        <v>159047</v>
      </c>
      <c r="AA73" s="539">
        <v>222165</v>
      </c>
      <c r="AB73" s="539">
        <v>304344</v>
      </c>
      <c r="AC73" s="539">
        <v>408921</v>
      </c>
      <c r="AD73" s="539">
        <v>538548</v>
      </c>
      <c r="AE73" s="539">
        <v>694703</v>
      </c>
      <c r="AF73" s="539">
        <v>876763</v>
      </c>
      <c r="AG73" s="539">
        <v>1081862</v>
      </c>
      <c r="AH73" s="539">
        <v>1304637</v>
      </c>
      <c r="AI73" s="539">
        <v>1538208</v>
      </c>
      <c r="AJ73" s="539">
        <v>1774812</v>
      </c>
      <c r="AK73" s="539">
        <v>2007238</v>
      </c>
      <c r="AL73" s="539">
        <v>2229938</v>
      </c>
      <c r="AM73" s="539">
        <v>2437619</v>
      </c>
      <c r="AN73" s="539">
        <v>2608678</v>
      </c>
      <c r="AO73" s="539">
        <v>2713331</v>
      </c>
      <c r="AP73" s="539">
        <v>2713331</v>
      </c>
    </row>
    <row r="74" spans="1:42" x14ac:dyDescent="0.2">
      <c r="A74" s="412" t="s">
        <v>148</v>
      </c>
      <c r="B74" s="412" t="s">
        <v>502</v>
      </c>
      <c r="C74" s="412" t="s">
        <v>154</v>
      </c>
      <c r="D74" s="412" t="s">
        <v>101</v>
      </c>
      <c r="E74" s="412" t="s">
        <v>503</v>
      </c>
      <c r="F74" s="412" t="s">
        <v>336</v>
      </c>
      <c r="G74" s="539"/>
      <c r="H74" s="539">
        <v>466.24700000000001</v>
      </c>
      <c r="I74" s="539">
        <v>466.86099999999999</v>
      </c>
      <c r="J74" s="539">
        <v>414.15300000000002</v>
      </c>
      <c r="K74" s="539">
        <v>382.86900000000003</v>
      </c>
      <c r="L74" s="539">
        <v>374.66899999999998</v>
      </c>
      <c r="M74" s="539">
        <v>367.65199999999999</v>
      </c>
      <c r="N74" s="539">
        <v>360.779</v>
      </c>
      <c r="O74" s="539">
        <v>353.95</v>
      </c>
      <c r="P74" s="539">
        <v>348.036</v>
      </c>
      <c r="Q74" s="539">
        <v>342.46899999999999</v>
      </c>
      <c r="R74" s="539">
        <v>336.63099999999997</v>
      </c>
      <c r="S74" s="539">
        <v>331.899</v>
      </c>
      <c r="T74" s="539">
        <v>327.50200000000001</v>
      </c>
      <c r="U74" s="539">
        <v>322.66500000000002</v>
      </c>
      <c r="V74" s="539">
        <v>318.60199999999998</v>
      </c>
      <c r="W74" s="539">
        <v>314.50599999999997</v>
      </c>
      <c r="X74" s="539">
        <v>309.60300000000001</v>
      </c>
      <c r="Y74" s="539">
        <v>305.04000000000002</v>
      </c>
      <c r="Z74" s="539">
        <v>299.99400000000003</v>
      </c>
      <c r="AA74" s="539">
        <v>293.70999999999998</v>
      </c>
      <c r="AB74" s="539">
        <v>287.20699999999999</v>
      </c>
      <c r="AC74" s="539">
        <v>279.74200000000002</v>
      </c>
      <c r="AD74" s="539">
        <v>270.8</v>
      </c>
      <c r="AE74" s="539">
        <v>261.45</v>
      </c>
      <c r="AF74" s="539">
        <v>251.346</v>
      </c>
      <c r="AG74" s="539">
        <v>240.47</v>
      </c>
      <c r="AH74" s="539">
        <v>229.89599999999999</v>
      </c>
      <c r="AI74" s="539">
        <v>219.64</v>
      </c>
      <c r="AJ74" s="539">
        <v>209.89699999999999</v>
      </c>
      <c r="AK74" s="539">
        <v>201.25</v>
      </c>
      <c r="AL74" s="539">
        <v>193.61</v>
      </c>
      <c r="AM74" s="539">
        <v>186.96100000000001</v>
      </c>
      <c r="AN74" s="539">
        <v>181.821</v>
      </c>
      <c r="AO74" s="539">
        <v>179.76</v>
      </c>
      <c r="AP74" s="539">
        <v>177.559</v>
      </c>
    </row>
    <row r="75" spans="1:42" x14ac:dyDescent="0.2">
      <c r="A75" s="412" t="s">
        <v>148</v>
      </c>
      <c r="B75" s="412" t="s">
        <v>502</v>
      </c>
      <c r="C75" s="412" t="s">
        <v>504</v>
      </c>
      <c r="D75" s="412" t="s">
        <v>101</v>
      </c>
      <c r="E75" s="412" t="s">
        <v>503</v>
      </c>
      <c r="F75" s="412" t="s">
        <v>501</v>
      </c>
      <c r="G75" s="539">
        <v>36467500</v>
      </c>
      <c r="H75" s="539">
        <v>36880695</v>
      </c>
      <c r="I75" s="539">
        <v>36989706</v>
      </c>
      <c r="J75" s="539">
        <v>38065903</v>
      </c>
      <c r="K75" s="539">
        <v>38179363</v>
      </c>
      <c r="L75" s="539">
        <v>38300509</v>
      </c>
      <c r="M75" s="539">
        <v>38422952</v>
      </c>
      <c r="N75" s="539">
        <v>38546717</v>
      </c>
      <c r="O75" s="539">
        <v>38671781</v>
      </c>
      <c r="P75" s="539">
        <v>38798072</v>
      </c>
      <c r="Q75" s="539">
        <v>38925465</v>
      </c>
      <c r="R75" s="539">
        <v>39053790</v>
      </c>
      <c r="S75" s="539">
        <v>39182859</v>
      </c>
      <c r="T75" s="539">
        <v>39312496</v>
      </c>
      <c r="U75" s="539">
        <v>39442256</v>
      </c>
      <c r="V75" s="539">
        <v>39572028</v>
      </c>
      <c r="W75" s="539">
        <v>39701567</v>
      </c>
      <c r="X75" s="539">
        <v>39830601</v>
      </c>
      <c r="Y75" s="539">
        <v>39958800</v>
      </c>
      <c r="Z75" s="539">
        <v>40085754</v>
      </c>
      <c r="AA75" s="539">
        <v>40210948</v>
      </c>
      <c r="AB75" s="539">
        <v>40333740</v>
      </c>
      <c r="AC75" s="539">
        <v>40453343</v>
      </c>
      <c r="AD75" s="539">
        <v>40568816</v>
      </c>
      <c r="AE75" s="539">
        <v>40679042</v>
      </c>
      <c r="AF75" s="539">
        <v>40782724</v>
      </c>
      <c r="AG75" s="539">
        <v>40878371</v>
      </c>
      <c r="AH75" s="539">
        <v>40964283</v>
      </c>
      <c r="AI75" s="539">
        <v>41038546</v>
      </c>
      <c r="AJ75" s="539">
        <v>41099015</v>
      </c>
      <c r="AK75" s="539">
        <v>41143302</v>
      </c>
      <c r="AL75" s="539">
        <v>41168765</v>
      </c>
      <c r="AM75" s="539">
        <v>41172493</v>
      </c>
      <c r="AN75" s="539">
        <v>41151296</v>
      </c>
      <c r="AO75" s="539">
        <v>41101693</v>
      </c>
      <c r="AP75" s="539">
        <v>41019891</v>
      </c>
    </row>
    <row r="76" spans="1:42" x14ac:dyDescent="0.2">
      <c r="A76" s="412" t="s">
        <v>505</v>
      </c>
      <c r="B76" s="412" t="s">
        <v>506</v>
      </c>
      <c r="C76" s="412" t="s">
        <v>504</v>
      </c>
      <c r="D76" s="412" t="s">
        <v>101</v>
      </c>
      <c r="E76" s="412" t="s">
        <v>284</v>
      </c>
      <c r="F76" s="412" t="s">
        <v>501</v>
      </c>
      <c r="G76" s="539">
        <v>0</v>
      </c>
      <c r="H76" s="539">
        <v>25802</v>
      </c>
      <c r="I76" s="539">
        <v>31169</v>
      </c>
      <c r="J76" s="539">
        <v>45065</v>
      </c>
      <c r="K76" s="539">
        <v>65973</v>
      </c>
      <c r="L76" s="539">
        <v>92583</v>
      </c>
      <c r="M76" s="539">
        <v>128134</v>
      </c>
      <c r="N76" s="539">
        <v>174733</v>
      </c>
      <c r="O76" s="539">
        <v>235827</v>
      </c>
      <c r="P76" s="539">
        <v>315855</v>
      </c>
      <c r="Q76" s="539">
        <v>420552</v>
      </c>
      <c r="R76" s="539">
        <v>557305</v>
      </c>
      <c r="S76" s="539">
        <v>735596</v>
      </c>
      <c r="T76" s="539">
        <v>967443</v>
      </c>
      <c r="U76" s="539">
        <v>1267967</v>
      </c>
      <c r="V76" s="539">
        <v>1655839</v>
      </c>
      <c r="W76" s="539">
        <v>2153738</v>
      </c>
      <c r="X76" s="539">
        <v>2788353</v>
      </c>
      <c r="Y76" s="539">
        <v>3589967</v>
      </c>
      <c r="Z76" s="539">
        <v>4591021</v>
      </c>
      <c r="AA76" s="539">
        <v>5823331</v>
      </c>
      <c r="AB76" s="539">
        <v>7313564</v>
      </c>
      <c r="AC76" s="539">
        <v>9076954</v>
      </c>
      <c r="AD76" s="539">
        <v>11109857</v>
      </c>
      <c r="AE76" s="539">
        <v>13382775</v>
      </c>
      <c r="AF76" s="539">
        <v>15836386</v>
      </c>
      <c r="AG76" s="539">
        <v>18383288</v>
      </c>
      <c r="AH76" s="539">
        <v>20916964</v>
      </c>
      <c r="AI76" s="539">
        <v>23326888</v>
      </c>
      <c r="AJ76" s="539">
        <v>25515940</v>
      </c>
      <c r="AK76" s="539">
        <v>27414883</v>
      </c>
      <c r="AL76" s="539">
        <v>28989618</v>
      </c>
      <c r="AM76" s="539">
        <v>30239739</v>
      </c>
      <c r="AN76" s="539">
        <v>31044586</v>
      </c>
      <c r="AO76" s="539">
        <v>30989725</v>
      </c>
      <c r="AP76" s="539">
        <v>30916316</v>
      </c>
    </row>
    <row r="77" spans="1:42" x14ac:dyDescent="0.2">
      <c r="A77" s="412" t="s">
        <v>505</v>
      </c>
      <c r="B77" s="412" t="s">
        <v>507</v>
      </c>
      <c r="C77" s="412" t="s">
        <v>504</v>
      </c>
      <c r="D77" s="412" t="s">
        <v>101</v>
      </c>
      <c r="E77" s="412" t="s">
        <v>284</v>
      </c>
      <c r="F77" s="412" t="s">
        <v>501</v>
      </c>
      <c r="G77" s="539">
        <v>0</v>
      </c>
      <c r="H77" s="539">
        <v>2470</v>
      </c>
      <c r="I77" s="539">
        <v>4412</v>
      </c>
      <c r="J77" s="539">
        <v>6001</v>
      </c>
      <c r="K77" s="539">
        <v>6410</v>
      </c>
      <c r="L77" s="539">
        <v>7725</v>
      </c>
      <c r="M77" s="539">
        <v>9309</v>
      </c>
      <c r="N77" s="539">
        <v>11216</v>
      </c>
      <c r="O77" s="539">
        <v>13512</v>
      </c>
      <c r="P77" s="539">
        <v>16276</v>
      </c>
      <c r="Q77" s="539">
        <v>19602</v>
      </c>
      <c r="R77" s="539">
        <v>23604</v>
      </c>
      <c r="S77" s="539">
        <v>28418</v>
      </c>
      <c r="T77" s="539">
        <v>34206</v>
      </c>
      <c r="U77" s="539">
        <v>41163</v>
      </c>
      <c r="V77" s="539">
        <v>49521</v>
      </c>
      <c r="W77" s="539">
        <v>59555</v>
      </c>
      <c r="X77" s="539">
        <v>71593</v>
      </c>
      <c r="Y77" s="539">
        <v>86023</v>
      </c>
      <c r="Z77" s="539">
        <v>103302</v>
      </c>
      <c r="AA77" s="539">
        <v>123967</v>
      </c>
      <c r="AB77" s="539">
        <v>148643</v>
      </c>
      <c r="AC77" s="539">
        <v>178057</v>
      </c>
      <c r="AD77" s="539">
        <v>213043</v>
      </c>
      <c r="AE77" s="539">
        <v>254551</v>
      </c>
      <c r="AF77" s="539">
        <v>303648</v>
      </c>
      <c r="AG77" s="539">
        <v>361511</v>
      </c>
      <c r="AH77" s="539">
        <v>429416</v>
      </c>
      <c r="AI77" s="539">
        <v>508705</v>
      </c>
      <c r="AJ77" s="539">
        <v>600740</v>
      </c>
      <c r="AK77" s="539">
        <v>706832</v>
      </c>
      <c r="AL77" s="539">
        <v>828147</v>
      </c>
      <c r="AM77" s="539">
        <v>965582</v>
      </c>
      <c r="AN77" s="539">
        <v>1119623</v>
      </c>
      <c r="AO77" s="539">
        <v>1290188</v>
      </c>
      <c r="AP77" s="539">
        <v>1476479</v>
      </c>
    </row>
    <row r="78" spans="1:42" x14ac:dyDescent="0.2">
      <c r="A78" s="412" t="s">
        <v>505</v>
      </c>
      <c r="B78" s="412" t="s">
        <v>508</v>
      </c>
      <c r="C78" s="412" t="s">
        <v>504</v>
      </c>
      <c r="D78" s="412" t="s">
        <v>101</v>
      </c>
      <c r="E78" s="412" t="s">
        <v>284</v>
      </c>
      <c r="F78" s="412" t="s">
        <v>501</v>
      </c>
      <c r="G78" s="539">
        <v>0</v>
      </c>
      <c r="H78" s="539">
        <v>500</v>
      </c>
      <c r="I78" s="539">
        <v>500</v>
      </c>
      <c r="J78" s="539">
        <v>1090</v>
      </c>
      <c r="K78" s="539">
        <v>1701</v>
      </c>
      <c r="L78" s="539">
        <v>932</v>
      </c>
      <c r="M78" s="539">
        <v>1147</v>
      </c>
      <c r="N78" s="539">
        <v>1411</v>
      </c>
      <c r="O78" s="539">
        <v>1737</v>
      </c>
      <c r="P78" s="539">
        <v>2136</v>
      </c>
      <c r="Q78" s="539">
        <v>2627</v>
      </c>
      <c r="R78" s="539">
        <v>3230</v>
      </c>
      <c r="S78" s="539">
        <v>3970</v>
      </c>
      <c r="T78" s="539">
        <v>4878</v>
      </c>
      <c r="U78" s="539">
        <v>5991</v>
      </c>
      <c r="V78" s="539">
        <v>7355</v>
      </c>
      <c r="W78" s="539">
        <v>9023</v>
      </c>
      <c r="X78" s="539">
        <v>11061</v>
      </c>
      <c r="Y78" s="539">
        <v>13548</v>
      </c>
      <c r="Z78" s="539">
        <v>16576</v>
      </c>
      <c r="AA78" s="539">
        <v>20254</v>
      </c>
      <c r="AB78" s="539">
        <v>24708</v>
      </c>
      <c r="AC78" s="539">
        <v>30083</v>
      </c>
      <c r="AD78" s="539">
        <v>36541</v>
      </c>
      <c r="AE78" s="539">
        <v>44261</v>
      </c>
      <c r="AF78" s="539">
        <v>53433</v>
      </c>
      <c r="AG78" s="539">
        <v>64251</v>
      </c>
      <c r="AH78" s="539">
        <v>76899</v>
      </c>
      <c r="AI78" s="539">
        <v>91537</v>
      </c>
      <c r="AJ78" s="539">
        <v>108278</v>
      </c>
      <c r="AK78" s="539">
        <v>127164</v>
      </c>
      <c r="AL78" s="539">
        <v>148141</v>
      </c>
      <c r="AM78" s="539">
        <v>171037</v>
      </c>
      <c r="AN78" s="539">
        <v>195549</v>
      </c>
      <c r="AO78" s="539">
        <v>221249</v>
      </c>
      <c r="AP78" s="539">
        <v>247605</v>
      </c>
    </row>
    <row r="79" spans="1:42" ht="15" x14ac:dyDescent="0.25">
      <c r="A79" s="538" t="s">
        <v>333</v>
      </c>
      <c r="B79" s="538" t="s">
        <v>509</v>
      </c>
      <c r="C79" s="412" t="s">
        <v>293</v>
      </c>
      <c r="D79" s="412" t="s">
        <v>101</v>
      </c>
      <c r="E79" s="412" t="s">
        <v>284</v>
      </c>
      <c r="F79" s="412" t="s">
        <v>339</v>
      </c>
      <c r="G79" s="539"/>
      <c r="H79" s="540">
        <v>4.5999999999999999E-2</v>
      </c>
      <c r="I79" s="540">
        <v>4.5999999999999999E-2</v>
      </c>
      <c r="J79" s="540">
        <v>7.0999999999999994E-2</v>
      </c>
      <c r="K79" s="540">
        <v>0.10199999999999999</v>
      </c>
      <c r="L79" s="540">
        <v>0.128</v>
      </c>
      <c r="M79" s="540">
        <v>0.159</v>
      </c>
      <c r="N79" s="540">
        <v>0.19400000000000001</v>
      </c>
      <c r="O79" s="540">
        <v>0.23499999999999999</v>
      </c>
      <c r="P79" s="540">
        <v>0.28599999999999998</v>
      </c>
      <c r="Q79" s="540">
        <v>0.35</v>
      </c>
      <c r="R79" s="540">
        <v>0.42899999999999999</v>
      </c>
      <c r="S79" s="540">
        <v>0.52600000000000002</v>
      </c>
      <c r="T79" s="540">
        <v>0.64700000000000002</v>
      </c>
      <c r="U79" s="540">
        <v>0.79600000000000004</v>
      </c>
      <c r="V79" s="540">
        <v>0.98</v>
      </c>
      <c r="W79" s="540">
        <v>1.2090000000000001</v>
      </c>
      <c r="X79" s="540">
        <v>1.4950000000000001</v>
      </c>
      <c r="Y79" s="540">
        <v>1.849</v>
      </c>
      <c r="Z79" s="540">
        <v>2.2799999999999998</v>
      </c>
      <c r="AA79" s="540">
        <v>2.802</v>
      </c>
      <c r="AB79" s="540">
        <v>3.4249999999999998</v>
      </c>
      <c r="AC79" s="540">
        <v>4.1550000000000002</v>
      </c>
      <c r="AD79" s="540">
        <v>4.992</v>
      </c>
      <c r="AE79" s="540">
        <v>5.9240000000000004</v>
      </c>
      <c r="AF79" s="540">
        <v>6.9329999999999998</v>
      </c>
      <c r="AG79" s="540">
        <v>7.9889999999999999</v>
      </c>
      <c r="AH79" s="540">
        <v>9.0570000000000004</v>
      </c>
      <c r="AI79" s="540">
        <v>10.1</v>
      </c>
      <c r="AJ79" s="540">
        <v>11.087</v>
      </c>
      <c r="AK79" s="540">
        <v>11.994999999999999</v>
      </c>
      <c r="AL79" s="540">
        <v>12.814</v>
      </c>
      <c r="AM79" s="540">
        <v>13.55</v>
      </c>
      <c r="AN79" s="540">
        <v>14.151</v>
      </c>
      <c r="AO79" s="540">
        <v>14.426</v>
      </c>
      <c r="AP79" s="540">
        <v>14.734999999999999</v>
      </c>
    </row>
    <row r="80" spans="1:42" x14ac:dyDescent="0.2">
      <c r="A80" s="412" t="s">
        <v>510</v>
      </c>
      <c r="B80" s="412" t="s">
        <v>511</v>
      </c>
      <c r="C80" s="412" t="s">
        <v>154</v>
      </c>
      <c r="D80" s="412" t="s">
        <v>101</v>
      </c>
      <c r="E80" s="412" t="s">
        <v>284</v>
      </c>
      <c r="F80" s="412" t="s">
        <v>336</v>
      </c>
      <c r="G80" s="539"/>
      <c r="H80" s="539">
        <v>5.0000000000000001E-3</v>
      </c>
      <c r="I80" s="539">
        <v>5.0000000000000001E-3</v>
      </c>
      <c r="J80" s="539">
        <v>5.0000000000000001E-3</v>
      </c>
      <c r="K80" s="539">
        <v>6.0000000000000001E-3</v>
      </c>
      <c r="L80" s="539">
        <v>7.0000000000000001E-3</v>
      </c>
      <c r="M80" s="539">
        <v>8.9999999999999993E-3</v>
      </c>
      <c r="N80" s="539">
        <v>0.01</v>
      </c>
      <c r="O80" s="539">
        <v>1.2E-2</v>
      </c>
      <c r="P80" s="539">
        <v>1.4E-2</v>
      </c>
      <c r="Q80" s="539">
        <v>1.6E-2</v>
      </c>
      <c r="R80" s="539">
        <v>1.9E-2</v>
      </c>
      <c r="S80" s="539">
        <v>2.3E-2</v>
      </c>
      <c r="T80" s="539">
        <v>2.7E-2</v>
      </c>
      <c r="U80" s="539">
        <v>3.1E-2</v>
      </c>
      <c r="V80" s="539">
        <v>3.6999999999999998E-2</v>
      </c>
      <c r="W80" s="539">
        <v>4.2999999999999997E-2</v>
      </c>
      <c r="X80" s="539">
        <v>0.05</v>
      </c>
      <c r="Y80" s="539">
        <v>5.8999999999999997E-2</v>
      </c>
      <c r="Z80" s="539">
        <v>6.9000000000000006E-2</v>
      </c>
      <c r="AA80" s="539">
        <v>8.1000000000000003E-2</v>
      </c>
      <c r="AB80" s="539">
        <v>9.5000000000000001E-2</v>
      </c>
      <c r="AC80" s="539">
        <v>0.111</v>
      </c>
      <c r="AD80" s="539">
        <v>0.13</v>
      </c>
      <c r="AE80" s="539">
        <v>0.151</v>
      </c>
      <c r="AF80" s="539">
        <v>0.17699999999999999</v>
      </c>
      <c r="AG80" s="539">
        <v>0.20599999999999999</v>
      </c>
      <c r="AH80" s="539">
        <v>0.24</v>
      </c>
      <c r="AI80" s="539">
        <v>0.28000000000000003</v>
      </c>
      <c r="AJ80" s="539">
        <v>0.32500000000000001</v>
      </c>
      <c r="AK80" s="539">
        <v>0.377</v>
      </c>
      <c r="AL80" s="539">
        <v>0.437</v>
      </c>
      <c r="AM80" s="539">
        <v>0.505</v>
      </c>
      <c r="AN80" s="539">
        <v>0.58199999999999996</v>
      </c>
      <c r="AO80" s="539">
        <v>0.66800000000000004</v>
      </c>
      <c r="AP80" s="539">
        <v>0.76500000000000001</v>
      </c>
    </row>
    <row r="81" spans="1:42" x14ac:dyDescent="0.2">
      <c r="A81" s="412" t="s">
        <v>510</v>
      </c>
      <c r="B81" s="412" t="s">
        <v>511</v>
      </c>
      <c r="C81" s="412" t="s">
        <v>504</v>
      </c>
      <c r="D81" s="412" t="s">
        <v>101</v>
      </c>
      <c r="E81" s="412" t="s">
        <v>284</v>
      </c>
      <c r="F81" s="412" t="s">
        <v>501</v>
      </c>
      <c r="G81" s="539">
        <v>0</v>
      </c>
      <c r="H81" s="539">
        <v>176</v>
      </c>
      <c r="I81" s="539">
        <v>176</v>
      </c>
      <c r="J81" s="539">
        <v>207</v>
      </c>
      <c r="K81" s="539">
        <v>244</v>
      </c>
      <c r="L81" s="539">
        <v>287</v>
      </c>
      <c r="M81" s="539">
        <v>338</v>
      </c>
      <c r="N81" s="539">
        <v>398</v>
      </c>
      <c r="O81" s="539">
        <v>467</v>
      </c>
      <c r="P81" s="539">
        <v>549</v>
      </c>
      <c r="Q81" s="539">
        <v>645</v>
      </c>
      <c r="R81" s="539">
        <v>758</v>
      </c>
      <c r="S81" s="539">
        <v>891</v>
      </c>
      <c r="T81" s="539">
        <v>1047</v>
      </c>
      <c r="U81" s="539">
        <v>1230</v>
      </c>
      <c r="V81" s="539">
        <v>1445</v>
      </c>
      <c r="W81" s="539">
        <v>1698</v>
      </c>
      <c r="X81" s="539">
        <v>1995</v>
      </c>
      <c r="Y81" s="539">
        <v>2343</v>
      </c>
      <c r="Z81" s="539">
        <v>2751</v>
      </c>
      <c r="AA81" s="539">
        <v>3228</v>
      </c>
      <c r="AB81" s="539">
        <v>3787</v>
      </c>
      <c r="AC81" s="539">
        <v>4440</v>
      </c>
      <c r="AD81" s="539">
        <v>5203</v>
      </c>
      <c r="AE81" s="539">
        <v>6093</v>
      </c>
      <c r="AF81" s="539">
        <v>7129</v>
      </c>
      <c r="AG81" s="539">
        <v>8333</v>
      </c>
      <c r="AH81" s="539">
        <v>9730</v>
      </c>
      <c r="AI81" s="539">
        <v>11348</v>
      </c>
      <c r="AJ81" s="539">
        <v>13215</v>
      </c>
      <c r="AK81" s="539">
        <v>15363</v>
      </c>
      <c r="AL81" s="539">
        <v>17827</v>
      </c>
      <c r="AM81" s="539">
        <v>20637</v>
      </c>
      <c r="AN81" s="539">
        <v>23832</v>
      </c>
      <c r="AO81" s="539">
        <v>27440</v>
      </c>
      <c r="AP81" s="539">
        <v>31490</v>
      </c>
    </row>
    <row r="82" spans="1:42" x14ac:dyDescent="0.2">
      <c r="A82" s="412" t="s">
        <v>512</v>
      </c>
      <c r="B82" s="412" t="s">
        <v>513</v>
      </c>
      <c r="C82" s="412" t="s">
        <v>154</v>
      </c>
      <c r="D82" s="412" t="s">
        <v>101</v>
      </c>
      <c r="E82" s="412" t="s">
        <v>284</v>
      </c>
      <c r="F82" s="412" t="s">
        <v>336</v>
      </c>
      <c r="G82" s="539"/>
      <c r="H82" s="539">
        <v>0.113</v>
      </c>
      <c r="I82" s="539">
        <v>0.187</v>
      </c>
      <c r="J82" s="539">
        <v>0.29399999999999998</v>
      </c>
      <c r="K82" s="539">
        <v>0.40600000000000003</v>
      </c>
      <c r="L82" s="539">
        <v>0.51100000000000001</v>
      </c>
      <c r="M82" s="539">
        <v>0.64200000000000002</v>
      </c>
      <c r="N82" s="539">
        <v>0.78500000000000003</v>
      </c>
      <c r="O82" s="539">
        <v>0.95399999999999996</v>
      </c>
      <c r="P82" s="539">
        <v>1.1659999999999999</v>
      </c>
      <c r="Q82" s="539">
        <v>1.431</v>
      </c>
      <c r="R82" s="539">
        <v>1.756</v>
      </c>
      <c r="S82" s="539">
        <v>2.1560000000000001</v>
      </c>
      <c r="T82" s="539">
        <v>2.6589999999999998</v>
      </c>
      <c r="U82" s="539">
        <v>3.2749999999999999</v>
      </c>
      <c r="V82" s="539">
        <v>4.0389999999999997</v>
      </c>
      <c r="W82" s="539">
        <v>4.9950000000000001</v>
      </c>
      <c r="X82" s="539">
        <v>6.1920000000000002</v>
      </c>
      <c r="Y82" s="539">
        <v>7.6719999999999997</v>
      </c>
      <c r="Z82" s="539">
        <v>9.48</v>
      </c>
      <c r="AA82" s="539">
        <v>11.670999999999999</v>
      </c>
      <c r="AB82" s="539">
        <v>14.285</v>
      </c>
      <c r="AC82" s="539">
        <v>17.347000000000001</v>
      </c>
      <c r="AD82" s="539">
        <v>20.846</v>
      </c>
      <c r="AE82" s="539">
        <v>24.734000000000002</v>
      </c>
      <c r="AF82" s="539">
        <v>28.917999999999999</v>
      </c>
      <c r="AG82" s="539">
        <v>33.259</v>
      </c>
      <c r="AH82" s="539">
        <v>37.597000000000001</v>
      </c>
      <c r="AI82" s="539">
        <v>41.756999999999998</v>
      </c>
      <c r="AJ82" s="539">
        <v>45.593000000000004</v>
      </c>
      <c r="AK82" s="539">
        <v>48.999000000000002</v>
      </c>
      <c r="AL82" s="539">
        <v>51.927</v>
      </c>
      <c r="AM82" s="539">
        <v>54.389000000000003</v>
      </c>
      <c r="AN82" s="539">
        <v>56.158999999999999</v>
      </c>
      <c r="AO82" s="539">
        <v>56.387999999999998</v>
      </c>
      <c r="AP82" s="539">
        <v>56.68</v>
      </c>
    </row>
    <row r="83" spans="1:42" x14ac:dyDescent="0.2">
      <c r="A83" s="412" t="s">
        <v>512</v>
      </c>
      <c r="B83" s="412" t="s">
        <v>513</v>
      </c>
      <c r="C83" s="412" t="s">
        <v>504</v>
      </c>
      <c r="D83" s="412" t="s">
        <v>101</v>
      </c>
      <c r="E83" s="412" t="s">
        <v>284</v>
      </c>
      <c r="F83" s="412" t="s">
        <v>501</v>
      </c>
      <c r="G83" s="539">
        <v>0</v>
      </c>
      <c r="H83" s="539">
        <v>52525</v>
      </c>
      <c r="I83" s="539">
        <v>84658</v>
      </c>
      <c r="J83" s="539">
        <v>132964</v>
      </c>
      <c r="K83" s="539">
        <v>184797</v>
      </c>
      <c r="L83" s="539">
        <v>237823</v>
      </c>
      <c r="M83" s="539">
        <v>301932</v>
      </c>
      <c r="N83" s="539">
        <v>373810</v>
      </c>
      <c r="O83" s="539">
        <v>460265</v>
      </c>
      <c r="P83" s="539">
        <v>569696</v>
      </c>
      <c r="Q83" s="539">
        <v>709071</v>
      </c>
      <c r="R83" s="539">
        <v>882730</v>
      </c>
      <c r="S83" s="539">
        <v>1101156</v>
      </c>
      <c r="T83" s="539">
        <v>1380464</v>
      </c>
      <c r="U83" s="539">
        <v>1730411</v>
      </c>
      <c r="V83" s="539">
        <v>2173213</v>
      </c>
      <c r="W83" s="539">
        <v>2732290</v>
      </c>
      <c r="X83" s="539">
        <v>3437738</v>
      </c>
      <c r="Y83" s="539">
        <v>4317239</v>
      </c>
      <c r="Z83" s="539">
        <v>5401498</v>
      </c>
      <c r="AA83" s="539">
        <v>6724681</v>
      </c>
      <c r="AB83" s="539">
        <v>8313524</v>
      </c>
      <c r="AC83" s="539">
        <v>10183801</v>
      </c>
      <c r="AD83" s="539">
        <v>12330722</v>
      </c>
      <c r="AE83" s="539">
        <v>14722739</v>
      </c>
      <c r="AF83" s="539">
        <v>17301649</v>
      </c>
      <c r="AG83" s="539">
        <v>19977895</v>
      </c>
      <c r="AH83" s="539">
        <v>22645768</v>
      </c>
      <c r="AI83" s="539">
        <v>25192534</v>
      </c>
      <c r="AJ83" s="539">
        <v>27522947</v>
      </c>
      <c r="AK83" s="539">
        <v>29565642</v>
      </c>
      <c r="AL83" s="539">
        <v>31284500</v>
      </c>
      <c r="AM83" s="539">
        <v>32678479</v>
      </c>
      <c r="AN83" s="539">
        <v>33601732</v>
      </c>
      <c r="AO83" s="539">
        <v>33530001</v>
      </c>
      <c r="AP83" s="539">
        <v>33425933</v>
      </c>
    </row>
    <row r="84" spans="1:42" x14ac:dyDescent="0.2">
      <c r="A84" s="412" t="s">
        <v>514</v>
      </c>
      <c r="B84" s="412" t="s">
        <v>515</v>
      </c>
      <c r="C84" s="412" t="s">
        <v>154</v>
      </c>
      <c r="D84" s="412" t="s">
        <v>101</v>
      </c>
      <c r="E84" s="412" t="s">
        <v>284</v>
      </c>
      <c r="F84" s="412" t="s">
        <v>336</v>
      </c>
      <c r="G84" s="539"/>
      <c r="H84" s="539">
        <v>4.0000000000000001E-3</v>
      </c>
      <c r="I84" s="539">
        <v>4.0000000000000001E-3</v>
      </c>
      <c r="J84" s="539">
        <v>8.0000000000000002E-3</v>
      </c>
      <c r="K84" s="539">
        <v>1.2E-2</v>
      </c>
      <c r="L84" s="539">
        <v>6.0000000000000001E-3</v>
      </c>
      <c r="M84" s="539">
        <v>8.0000000000000002E-3</v>
      </c>
      <c r="N84" s="539">
        <v>0.01</v>
      </c>
      <c r="O84" s="539">
        <v>1.2E-2</v>
      </c>
      <c r="P84" s="539">
        <v>1.4E-2</v>
      </c>
      <c r="Q84" s="539">
        <v>1.7999999999999999E-2</v>
      </c>
      <c r="R84" s="539">
        <v>2.1000000000000001E-2</v>
      </c>
      <c r="S84" s="539">
        <v>2.5999999999999999E-2</v>
      </c>
      <c r="T84" s="539">
        <v>3.2000000000000001E-2</v>
      </c>
      <c r="U84" s="539">
        <v>3.7999999999999999E-2</v>
      </c>
      <c r="V84" s="539">
        <v>4.5999999999999999E-2</v>
      </c>
      <c r="W84" s="539">
        <v>5.6000000000000001E-2</v>
      </c>
      <c r="X84" s="539">
        <v>6.8000000000000005E-2</v>
      </c>
      <c r="Y84" s="539">
        <v>8.3000000000000004E-2</v>
      </c>
      <c r="Z84" s="539">
        <v>0.1</v>
      </c>
      <c r="AA84" s="539">
        <v>0.121</v>
      </c>
      <c r="AB84" s="539">
        <v>0.14699999999999999</v>
      </c>
      <c r="AC84" s="539">
        <v>0.17799999999999999</v>
      </c>
      <c r="AD84" s="539">
        <v>0.215</v>
      </c>
      <c r="AE84" s="539">
        <v>0.25900000000000001</v>
      </c>
      <c r="AF84" s="539">
        <v>0.312</v>
      </c>
      <c r="AG84" s="539">
        <v>0.374</v>
      </c>
      <c r="AH84" s="539">
        <v>0.44600000000000001</v>
      </c>
      <c r="AI84" s="539">
        <v>0.53</v>
      </c>
      <c r="AJ84" s="539">
        <v>0.626</v>
      </c>
      <c r="AK84" s="539">
        <v>0.73399999999999999</v>
      </c>
      <c r="AL84" s="539">
        <v>0.85399999999999998</v>
      </c>
      <c r="AM84" s="539">
        <v>0.98399999999999999</v>
      </c>
      <c r="AN84" s="539">
        <v>1.1240000000000001</v>
      </c>
      <c r="AO84" s="539">
        <v>1.2709999999999999</v>
      </c>
      <c r="AP84" s="539">
        <v>1.421</v>
      </c>
    </row>
    <row r="85" spans="1:42" x14ac:dyDescent="0.2">
      <c r="A85" s="412" t="s">
        <v>516</v>
      </c>
      <c r="B85" s="412" t="s">
        <v>517</v>
      </c>
      <c r="C85" s="412" t="s">
        <v>504</v>
      </c>
      <c r="D85" s="412" t="s">
        <v>101</v>
      </c>
      <c r="E85" s="412" t="s">
        <v>284</v>
      </c>
      <c r="F85" s="412" t="s">
        <v>501</v>
      </c>
      <c r="G85" s="539">
        <v>48873</v>
      </c>
      <c r="H85" s="539">
        <v>55320</v>
      </c>
      <c r="I85" s="539">
        <v>90341</v>
      </c>
      <c r="J85" s="539">
        <v>141959</v>
      </c>
      <c r="K85" s="539">
        <v>195473</v>
      </c>
      <c r="L85" s="539">
        <v>252734</v>
      </c>
      <c r="M85" s="539">
        <v>321895</v>
      </c>
      <c r="N85" s="539">
        <v>399782</v>
      </c>
      <c r="O85" s="539">
        <v>493358</v>
      </c>
      <c r="P85" s="539">
        <v>611207</v>
      </c>
      <c r="Q85" s="539">
        <v>760504</v>
      </c>
      <c r="R85" s="539">
        <v>945837</v>
      </c>
      <c r="S85" s="539">
        <v>1177963</v>
      </c>
      <c r="T85" s="539">
        <v>1473324</v>
      </c>
      <c r="U85" s="539">
        <v>1842049</v>
      </c>
      <c r="V85" s="539">
        <v>2306783</v>
      </c>
      <c r="W85" s="539">
        <v>2891434</v>
      </c>
      <c r="X85" s="539">
        <v>3626662</v>
      </c>
      <c r="Y85" s="539">
        <v>4540789</v>
      </c>
      <c r="Z85" s="539">
        <v>5665249</v>
      </c>
      <c r="AA85" s="539">
        <v>7035033</v>
      </c>
      <c r="AB85" s="539">
        <v>8677810</v>
      </c>
      <c r="AC85" s="539">
        <v>10610395</v>
      </c>
      <c r="AD85" s="539">
        <v>12829158</v>
      </c>
      <c r="AE85" s="539">
        <v>15303824</v>
      </c>
      <c r="AF85" s="539">
        <v>17977574</v>
      </c>
      <c r="AG85" s="539">
        <v>20762329</v>
      </c>
      <c r="AH85" s="539">
        <v>23553932</v>
      </c>
      <c r="AI85" s="539">
        <v>26241229</v>
      </c>
      <c r="AJ85" s="539">
        <v>28730524</v>
      </c>
      <c r="AK85" s="539">
        <v>30951895</v>
      </c>
      <c r="AL85" s="539">
        <v>32870456</v>
      </c>
      <c r="AM85" s="539">
        <v>34486047</v>
      </c>
      <c r="AN85" s="539">
        <v>35653227</v>
      </c>
      <c r="AO85" s="539">
        <v>35847497</v>
      </c>
      <c r="AP85" s="539">
        <v>36030484</v>
      </c>
    </row>
    <row r="86" spans="1:42" x14ac:dyDescent="0.2">
      <c r="A86" s="412" t="s">
        <v>518</v>
      </c>
      <c r="B86" s="412" t="s">
        <v>519</v>
      </c>
      <c r="C86" s="412" t="s">
        <v>154</v>
      </c>
      <c r="D86" s="412" t="s">
        <v>101</v>
      </c>
      <c r="E86" s="412" t="s">
        <v>284</v>
      </c>
      <c r="F86" s="412" t="s">
        <v>336</v>
      </c>
      <c r="G86" s="539"/>
      <c r="H86" s="539">
        <v>0</v>
      </c>
      <c r="I86" s="539">
        <v>0</v>
      </c>
      <c r="J86" s="539">
        <v>7.6999999999999999E-2</v>
      </c>
      <c r="K86" s="539">
        <v>4.4999999999999998E-2</v>
      </c>
      <c r="L86" s="539">
        <v>6.9000000000000006E-2</v>
      </c>
      <c r="M86" s="539">
        <v>9.4E-2</v>
      </c>
      <c r="N86" s="539">
        <v>0.11899999999999999</v>
      </c>
      <c r="O86" s="539">
        <v>0.14399999999999999</v>
      </c>
      <c r="P86" s="539">
        <v>0.17</v>
      </c>
      <c r="Q86" s="539">
        <v>0.19500000000000001</v>
      </c>
      <c r="R86" s="539">
        <v>0.221</v>
      </c>
      <c r="S86" s="539">
        <v>0.247</v>
      </c>
      <c r="T86" s="539">
        <v>0.27300000000000002</v>
      </c>
      <c r="U86" s="539">
        <v>0.3</v>
      </c>
      <c r="V86" s="539">
        <v>0.32600000000000001</v>
      </c>
      <c r="W86" s="539">
        <v>0.35299999999999998</v>
      </c>
      <c r="X86" s="539">
        <v>0.379</v>
      </c>
      <c r="Y86" s="539">
        <v>0.40600000000000003</v>
      </c>
      <c r="Z86" s="539">
        <v>0.433</v>
      </c>
      <c r="AA86" s="539">
        <v>0.46100000000000002</v>
      </c>
      <c r="AB86" s="539">
        <v>0.48799999999999999</v>
      </c>
      <c r="AC86" s="539">
        <v>0.51600000000000001</v>
      </c>
      <c r="AD86" s="539">
        <v>0.54300000000000004</v>
      </c>
      <c r="AE86" s="539">
        <v>0.57099999999999995</v>
      </c>
      <c r="AF86" s="539">
        <v>0.59899999999999998</v>
      </c>
      <c r="AG86" s="539">
        <v>0.627</v>
      </c>
      <c r="AH86" s="539">
        <v>0.65600000000000003</v>
      </c>
      <c r="AI86" s="539">
        <v>0.68400000000000005</v>
      </c>
      <c r="AJ86" s="539">
        <v>0.71299999999999997</v>
      </c>
      <c r="AK86" s="539">
        <v>0.74199999999999999</v>
      </c>
      <c r="AL86" s="539">
        <v>0.77100000000000002</v>
      </c>
      <c r="AM86" s="539">
        <v>0.8</v>
      </c>
      <c r="AN86" s="539">
        <v>0.82899999999999996</v>
      </c>
      <c r="AO86" s="539">
        <v>0.85799999999999998</v>
      </c>
      <c r="AP86" s="539">
        <v>0.88800000000000001</v>
      </c>
    </row>
    <row r="87" spans="1:42" x14ac:dyDescent="0.2">
      <c r="A87" s="412" t="s">
        <v>518</v>
      </c>
      <c r="B87" s="412" t="s">
        <v>519</v>
      </c>
      <c r="C87" s="412" t="s">
        <v>504</v>
      </c>
      <c r="D87" s="412" t="s">
        <v>101</v>
      </c>
      <c r="E87" s="412" t="s">
        <v>284</v>
      </c>
      <c r="F87" s="412" t="s">
        <v>501</v>
      </c>
      <c r="G87" s="539">
        <v>0</v>
      </c>
      <c r="H87" s="539">
        <v>0</v>
      </c>
      <c r="I87" s="539">
        <v>0</v>
      </c>
      <c r="J87" s="539">
        <v>1647</v>
      </c>
      <c r="K87" s="539">
        <v>968</v>
      </c>
      <c r="L87" s="539">
        <v>1485</v>
      </c>
      <c r="M87" s="539">
        <v>2011</v>
      </c>
      <c r="N87" s="539">
        <v>2550</v>
      </c>
      <c r="O87" s="539">
        <v>3098</v>
      </c>
      <c r="P87" s="539">
        <v>3654</v>
      </c>
      <c r="Q87" s="539">
        <v>4215</v>
      </c>
      <c r="R87" s="539">
        <v>4783</v>
      </c>
      <c r="S87" s="539">
        <v>5356</v>
      </c>
      <c r="T87" s="539">
        <v>5935</v>
      </c>
      <c r="U87" s="539">
        <v>6520</v>
      </c>
      <c r="V87" s="539">
        <v>7111</v>
      </c>
      <c r="W87" s="539">
        <v>7707</v>
      </c>
      <c r="X87" s="539">
        <v>8309</v>
      </c>
      <c r="Y87" s="539">
        <v>8917</v>
      </c>
      <c r="Z87" s="539">
        <v>9531</v>
      </c>
      <c r="AA87" s="539">
        <v>10150</v>
      </c>
      <c r="AB87" s="539">
        <v>10775</v>
      </c>
      <c r="AC87" s="539">
        <v>11406</v>
      </c>
      <c r="AD87" s="539">
        <v>12043</v>
      </c>
      <c r="AE87" s="539">
        <v>12686</v>
      </c>
      <c r="AF87" s="539">
        <v>13335</v>
      </c>
      <c r="AG87" s="539">
        <v>13990</v>
      </c>
      <c r="AH87" s="539">
        <v>14651</v>
      </c>
      <c r="AI87" s="539">
        <v>15318</v>
      </c>
      <c r="AJ87" s="539">
        <v>15991</v>
      </c>
      <c r="AK87" s="539">
        <v>16670</v>
      </c>
      <c r="AL87" s="539">
        <v>17356</v>
      </c>
      <c r="AM87" s="539">
        <v>18048</v>
      </c>
      <c r="AN87" s="539">
        <v>18746</v>
      </c>
      <c r="AO87" s="539">
        <v>19450</v>
      </c>
      <c r="AP87" s="539">
        <v>20161</v>
      </c>
    </row>
    <row r="88" spans="1:42" x14ac:dyDescent="0.2">
      <c r="A88" s="412" t="s">
        <v>520</v>
      </c>
      <c r="B88" s="412" t="s">
        <v>521</v>
      </c>
      <c r="C88" s="412" t="s">
        <v>504</v>
      </c>
      <c r="D88" s="412" t="s">
        <v>101</v>
      </c>
      <c r="E88" s="412" t="s">
        <v>284</v>
      </c>
      <c r="F88" s="412" t="s">
        <v>501</v>
      </c>
      <c r="G88" s="539">
        <v>0</v>
      </c>
      <c r="H88" s="539">
        <v>2619</v>
      </c>
      <c r="I88" s="539">
        <v>5476</v>
      </c>
      <c r="J88" s="539">
        <v>7080</v>
      </c>
      <c r="K88" s="539">
        <v>7533</v>
      </c>
      <c r="L88" s="539">
        <v>8887</v>
      </c>
      <c r="M88" s="539">
        <v>10518</v>
      </c>
      <c r="N88" s="539">
        <v>12481</v>
      </c>
      <c r="O88" s="539">
        <v>14845</v>
      </c>
      <c r="P88" s="539">
        <v>17692</v>
      </c>
      <c r="Q88" s="539">
        <v>21120</v>
      </c>
      <c r="R88" s="539">
        <v>25247</v>
      </c>
      <c r="S88" s="539">
        <v>30209</v>
      </c>
      <c r="T88" s="539">
        <v>36177</v>
      </c>
      <c r="U88" s="539">
        <v>43352</v>
      </c>
      <c r="V88" s="539">
        <v>51974</v>
      </c>
      <c r="W88" s="539">
        <v>62326</v>
      </c>
      <c r="X88" s="539">
        <v>74747</v>
      </c>
      <c r="Y88" s="539">
        <v>89636</v>
      </c>
      <c r="Z88" s="539">
        <v>107464</v>
      </c>
      <c r="AA88" s="539">
        <v>128784</v>
      </c>
      <c r="AB88" s="539">
        <v>154241</v>
      </c>
      <c r="AC88" s="539">
        <v>184584</v>
      </c>
      <c r="AD88" s="539">
        <v>220674</v>
      </c>
      <c r="AE88" s="539">
        <v>263492</v>
      </c>
      <c r="AF88" s="539">
        <v>314142</v>
      </c>
      <c r="AG88" s="539">
        <v>373844</v>
      </c>
      <c r="AH88" s="539">
        <v>443925</v>
      </c>
      <c r="AI88" s="539">
        <v>525787</v>
      </c>
      <c r="AJ88" s="539">
        <v>620862</v>
      </c>
      <c r="AK88" s="539">
        <v>730544</v>
      </c>
      <c r="AL88" s="539">
        <v>856097</v>
      </c>
      <c r="AM88" s="539">
        <v>998532</v>
      </c>
      <c r="AN88" s="539">
        <v>1158469</v>
      </c>
      <c r="AO88" s="539">
        <v>1335984</v>
      </c>
      <c r="AP88" s="539">
        <v>1530463</v>
      </c>
    </row>
    <row r="89" spans="1:42" x14ac:dyDescent="0.2">
      <c r="A89" s="412" t="s">
        <v>520</v>
      </c>
      <c r="B89" s="412" t="s">
        <v>522</v>
      </c>
      <c r="C89" s="412" t="s">
        <v>154</v>
      </c>
      <c r="D89" s="412" t="s">
        <v>101</v>
      </c>
      <c r="E89" s="412" t="s">
        <v>284</v>
      </c>
      <c r="F89" s="412" t="s">
        <v>336</v>
      </c>
      <c r="G89" s="539"/>
      <c r="H89" s="539">
        <v>1.7999999999999999E-2</v>
      </c>
      <c r="I89" s="539">
        <v>3.2000000000000001E-2</v>
      </c>
      <c r="J89" s="539">
        <v>4.2000000000000003E-2</v>
      </c>
      <c r="K89" s="539">
        <v>4.4999999999999998E-2</v>
      </c>
      <c r="L89" s="539">
        <v>5.2999999999999999E-2</v>
      </c>
      <c r="M89" s="539">
        <v>6.0999999999999999E-2</v>
      </c>
      <c r="N89" s="539">
        <v>7.0999999999999994E-2</v>
      </c>
      <c r="O89" s="539">
        <v>8.3000000000000004E-2</v>
      </c>
      <c r="P89" s="539">
        <v>9.7000000000000003E-2</v>
      </c>
      <c r="Q89" s="539">
        <v>0.114</v>
      </c>
      <c r="R89" s="539">
        <v>0.13700000000000001</v>
      </c>
      <c r="S89" s="539">
        <v>0.16400000000000001</v>
      </c>
      <c r="T89" s="539">
        <v>0.19700000000000001</v>
      </c>
      <c r="U89" s="539">
        <v>0.23599999999999999</v>
      </c>
      <c r="V89" s="539">
        <v>0.28299999999999997</v>
      </c>
      <c r="W89" s="539">
        <v>0.34</v>
      </c>
      <c r="X89" s="539">
        <v>0.40799999999999997</v>
      </c>
      <c r="Y89" s="539">
        <v>0.49</v>
      </c>
      <c r="Z89" s="539">
        <v>0.58799999999999997</v>
      </c>
      <c r="AA89" s="539">
        <v>0.70499999999999996</v>
      </c>
      <c r="AB89" s="539">
        <v>0.84399999999999997</v>
      </c>
      <c r="AC89" s="539">
        <v>1.0109999999999999</v>
      </c>
      <c r="AD89" s="539">
        <v>1.2090000000000001</v>
      </c>
      <c r="AE89" s="539">
        <v>1.4430000000000001</v>
      </c>
      <c r="AF89" s="539">
        <v>1.7210000000000001</v>
      </c>
      <c r="AG89" s="539">
        <v>2.048</v>
      </c>
      <c r="AH89" s="539">
        <v>2.4329999999999998</v>
      </c>
      <c r="AI89" s="539">
        <v>2.8809999999999998</v>
      </c>
      <c r="AJ89" s="539">
        <v>3.4020000000000001</v>
      </c>
      <c r="AK89" s="539">
        <v>4.0019999999999998</v>
      </c>
      <c r="AL89" s="539">
        <v>4.6890000000000001</v>
      </c>
      <c r="AM89" s="539">
        <v>5.468</v>
      </c>
      <c r="AN89" s="539">
        <v>6.3410000000000002</v>
      </c>
      <c r="AO89" s="539">
        <v>7.3090000000000002</v>
      </c>
      <c r="AP89" s="539">
        <v>8.3680000000000003</v>
      </c>
    </row>
    <row r="90" spans="1:42" x14ac:dyDescent="0.2">
      <c r="A90" s="412" t="s">
        <v>523</v>
      </c>
      <c r="B90" s="412" t="s">
        <v>524</v>
      </c>
      <c r="C90" s="412" t="s">
        <v>504</v>
      </c>
      <c r="D90" s="412" t="s">
        <v>101</v>
      </c>
      <c r="E90" s="412" t="s">
        <v>284</v>
      </c>
      <c r="F90" s="412" t="s">
        <v>501</v>
      </c>
      <c r="G90" s="539">
        <v>0</v>
      </c>
      <c r="H90" s="539">
        <v>0</v>
      </c>
      <c r="I90" s="539">
        <v>31</v>
      </c>
      <c r="J90" s="539">
        <v>61</v>
      </c>
      <c r="K90" s="539">
        <v>1931</v>
      </c>
      <c r="L90" s="539">
        <v>4252</v>
      </c>
      <c r="M90" s="539">
        <v>7096</v>
      </c>
      <c r="N90" s="539">
        <v>10543</v>
      </c>
      <c r="O90" s="539">
        <v>14683</v>
      </c>
      <c r="P90" s="539">
        <v>19616</v>
      </c>
      <c r="Q90" s="539">
        <v>25453</v>
      </c>
      <c r="R90" s="539">
        <v>32319</v>
      </c>
      <c r="S90" s="539">
        <v>40351</v>
      </c>
      <c r="T90" s="539">
        <v>49701</v>
      </c>
      <c r="U90" s="539">
        <v>60536</v>
      </c>
      <c r="V90" s="539">
        <v>73040</v>
      </c>
      <c r="W90" s="539">
        <v>87413</v>
      </c>
      <c r="X90" s="539">
        <v>103873</v>
      </c>
      <c r="Y90" s="539">
        <v>122654</v>
      </c>
      <c r="Z90" s="539">
        <v>144005</v>
      </c>
      <c r="AA90" s="539">
        <v>168190</v>
      </c>
      <c r="AB90" s="539">
        <v>195483</v>
      </c>
      <c r="AC90" s="539">
        <v>226164</v>
      </c>
      <c r="AD90" s="539">
        <v>260516</v>
      </c>
      <c r="AE90" s="539">
        <v>298814</v>
      </c>
      <c r="AF90" s="539">
        <v>341319</v>
      </c>
      <c r="AG90" s="539">
        <v>388267</v>
      </c>
      <c r="AH90" s="539">
        <v>439858</v>
      </c>
      <c r="AI90" s="539">
        <v>496242</v>
      </c>
      <c r="AJ90" s="539">
        <v>557509</v>
      </c>
      <c r="AK90" s="539">
        <v>623676</v>
      </c>
      <c r="AL90" s="539">
        <v>694676</v>
      </c>
      <c r="AM90" s="539">
        <v>770351</v>
      </c>
      <c r="AN90" s="539">
        <v>850448</v>
      </c>
      <c r="AO90" s="539">
        <v>934622</v>
      </c>
      <c r="AP90" s="539">
        <v>1022437</v>
      </c>
    </row>
    <row r="91" spans="1:42" x14ac:dyDescent="0.2">
      <c r="A91" s="412" t="s">
        <v>523</v>
      </c>
      <c r="B91" s="412" t="s">
        <v>525</v>
      </c>
      <c r="C91" s="412" t="s">
        <v>154</v>
      </c>
      <c r="D91" s="412" t="s">
        <v>101</v>
      </c>
      <c r="E91" s="412" t="s">
        <v>284</v>
      </c>
      <c r="F91" s="412" t="s">
        <v>336</v>
      </c>
      <c r="G91" s="539"/>
      <c r="H91" s="539">
        <v>0</v>
      </c>
      <c r="I91" s="539">
        <v>0</v>
      </c>
      <c r="J91" s="539">
        <v>0</v>
      </c>
      <c r="K91" s="539">
        <v>1E-3</v>
      </c>
      <c r="L91" s="539">
        <v>1E-3</v>
      </c>
      <c r="M91" s="539">
        <v>2E-3</v>
      </c>
      <c r="N91" s="539">
        <v>3.0000000000000001E-3</v>
      </c>
      <c r="O91" s="539">
        <v>4.0000000000000001E-3</v>
      </c>
      <c r="P91" s="539">
        <v>5.0000000000000001E-3</v>
      </c>
      <c r="Q91" s="539">
        <v>7.0000000000000001E-3</v>
      </c>
      <c r="R91" s="539">
        <v>8.9999999999999993E-3</v>
      </c>
      <c r="S91" s="539">
        <v>1.0999999999999999E-2</v>
      </c>
      <c r="T91" s="539">
        <v>1.2999999999999999E-2</v>
      </c>
      <c r="U91" s="539">
        <v>1.6E-2</v>
      </c>
      <c r="V91" s="539">
        <v>1.9E-2</v>
      </c>
      <c r="W91" s="539">
        <v>2.3E-2</v>
      </c>
      <c r="X91" s="539">
        <v>2.7E-2</v>
      </c>
      <c r="Y91" s="539">
        <v>3.2000000000000001E-2</v>
      </c>
      <c r="Z91" s="539">
        <v>3.7999999999999999E-2</v>
      </c>
      <c r="AA91" s="539">
        <v>4.3999999999999997E-2</v>
      </c>
      <c r="AB91" s="539">
        <v>5.0999999999999997E-2</v>
      </c>
      <c r="AC91" s="539">
        <v>5.8999999999999997E-2</v>
      </c>
      <c r="AD91" s="539">
        <v>6.7000000000000004E-2</v>
      </c>
      <c r="AE91" s="539">
        <v>7.6999999999999999E-2</v>
      </c>
      <c r="AF91" s="539">
        <v>8.7999999999999995E-2</v>
      </c>
      <c r="AG91" s="539">
        <v>0.1</v>
      </c>
      <c r="AH91" s="539">
        <v>0.113</v>
      </c>
      <c r="AI91" s="539">
        <v>0.127</v>
      </c>
      <c r="AJ91" s="539">
        <v>0.14299999999999999</v>
      </c>
      <c r="AK91" s="539">
        <v>0.159</v>
      </c>
      <c r="AL91" s="539">
        <v>0.17699999999999999</v>
      </c>
      <c r="AM91" s="539">
        <v>0.19600000000000001</v>
      </c>
      <c r="AN91" s="539">
        <v>0.216</v>
      </c>
      <c r="AO91" s="539">
        <v>0.23699999999999999</v>
      </c>
      <c r="AP91" s="539">
        <v>0.25800000000000001</v>
      </c>
    </row>
    <row r="92" spans="1:42" x14ac:dyDescent="0.2">
      <c r="A92" s="412" t="s">
        <v>526</v>
      </c>
      <c r="B92" s="412" t="s">
        <v>527</v>
      </c>
      <c r="C92" s="412" t="s">
        <v>154</v>
      </c>
      <c r="D92" s="412" t="s">
        <v>101</v>
      </c>
      <c r="E92" s="412" t="s">
        <v>284</v>
      </c>
      <c r="F92" s="412" t="s">
        <v>336</v>
      </c>
      <c r="G92" s="539"/>
      <c r="H92" s="539">
        <v>0.109</v>
      </c>
      <c r="I92" s="539">
        <v>0.183</v>
      </c>
      <c r="J92" s="539">
        <v>0.28599999999999998</v>
      </c>
      <c r="K92" s="539">
        <v>0.39400000000000002</v>
      </c>
      <c r="L92" s="539">
        <v>0.505</v>
      </c>
      <c r="M92" s="539">
        <v>0.63400000000000001</v>
      </c>
      <c r="N92" s="539">
        <v>0.77600000000000002</v>
      </c>
      <c r="O92" s="539">
        <v>0.94199999999999995</v>
      </c>
      <c r="P92" s="539">
        <v>1.151</v>
      </c>
      <c r="Q92" s="539">
        <v>1.4139999999999999</v>
      </c>
      <c r="R92" s="539">
        <v>1.734</v>
      </c>
      <c r="S92" s="539">
        <v>2.13</v>
      </c>
      <c r="T92" s="539">
        <v>2.6269999999999998</v>
      </c>
      <c r="U92" s="539">
        <v>3.2370000000000001</v>
      </c>
      <c r="V92" s="539">
        <v>3.9929999999999999</v>
      </c>
      <c r="W92" s="539">
        <v>4.9390000000000001</v>
      </c>
      <c r="X92" s="539">
        <v>6.1239999999999997</v>
      </c>
      <c r="Y92" s="539">
        <v>7.5890000000000004</v>
      </c>
      <c r="Z92" s="539">
        <v>9.3789999999999996</v>
      </c>
      <c r="AA92" s="539">
        <v>11.548999999999999</v>
      </c>
      <c r="AB92" s="539">
        <v>14.138</v>
      </c>
      <c r="AC92" s="539">
        <v>17.169</v>
      </c>
      <c r="AD92" s="539">
        <v>20.631</v>
      </c>
      <c r="AE92" s="539">
        <v>24.475000000000001</v>
      </c>
      <c r="AF92" s="539">
        <v>28.606999999999999</v>
      </c>
      <c r="AG92" s="539">
        <v>32.884999999999998</v>
      </c>
      <c r="AH92" s="539">
        <v>37.151000000000003</v>
      </c>
      <c r="AI92" s="539">
        <v>41.226999999999997</v>
      </c>
      <c r="AJ92" s="539">
        <v>44.966999999999999</v>
      </c>
      <c r="AK92" s="539">
        <v>48.265000000000001</v>
      </c>
      <c r="AL92" s="539">
        <v>51.073</v>
      </c>
      <c r="AM92" s="539">
        <v>53.404000000000003</v>
      </c>
      <c r="AN92" s="539">
        <v>55.034999999999997</v>
      </c>
      <c r="AO92" s="539">
        <v>55.116999999999997</v>
      </c>
      <c r="AP92" s="539">
        <v>55.259</v>
      </c>
    </row>
    <row r="93" spans="1:42" x14ac:dyDescent="0.2">
      <c r="A93" s="412" t="s">
        <v>505</v>
      </c>
      <c r="B93" s="412" t="s">
        <v>528</v>
      </c>
      <c r="C93" s="412" t="s">
        <v>154</v>
      </c>
      <c r="D93" s="412" t="s">
        <v>101</v>
      </c>
      <c r="E93" s="412" t="s">
        <v>284</v>
      </c>
      <c r="F93" s="412" t="s">
        <v>336</v>
      </c>
      <c r="G93" s="539"/>
      <c r="H93" s="539">
        <v>0.13500000000000001</v>
      </c>
      <c r="I93" s="539">
        <v>0.223</v>
      </c>
      <c r="J93" s="539">
        <v>0.41899999999999998</v>
      </c>
      <c r="K93" s="539">
        <v>0.503</v>
      </c>
      <c r="L93" s="539">
        <v>0.64200000000000002</v>
      </c>
      <c r="M93" s="539">
        <v>0.80800000000000005</v>
      </c>
      <c r="N93" s="539">
        <v>0.98799999999999999</v>
      </c>
      <c r="O93" s="539">
        <v>1.1970000000000001</v>
      </c>
      <c r="P93" s="539">
        <v>1.452</v>
      </c>
      <c r="Q93" s="539">
        <v>1.764</v>
      </c>
      <c r="R93" s="539">
        <v>2.141</v>
      </c>
      <c r="S93" s="539">
        <v>2.6</v>
      </c>
      <c r="T93" s="539">
        <v>3.1680000000000001</v>
      </c>
      <c r="U93" s="539">
        <v>3.8580000000000001</v>
      </c>
      <c r="V93" s="539">
        <v>4.7039999999999997</v>
      </c>
      <c r="W93" s="539">
        <v>5.7539999999999996</v>
      </c>
      <c r="X93" s="539">
        <v>7.0579999999999998</v>
      </c>
      <c r="Y93" s="539">
        <v>8.6590000000000007</v>
      </c>
      <c r="Z93" s="539">
        <v>10.606999999999999</v>
      </c>
      <c r="AA93" s="539">
        <v>12.961</v>
      </c>
      <c r="AB93" s="539">
        <v>15.763</v>
      </c>
      <c r="AC93" s="539">
        <v>19.042000000000002</v>
      </c>
      <c r="AD93" s="539">
        <v>22.795000000000002</v>
      </c>
      <c r="AE93" s="539">
        <v>26.977</v>
      </c>
      <c r="AF93" s="539">
        <v>31.504000000000001</v>
      </c>
      <c r="AG93" s="539">
        <v>36.241</v>
      </c>
      <c r="AH93" s="539">
        <v>41.039000000000001</v>
      </c>
      <c r="AI93" s="539">
        <v>45.728999999999999</v>
      </c>
      <c r="AJ93" s="539">
        <v>50.174999999999997</v>
      </c>
      <c r="AK93" s="539">
        <v>54.279000000000003</v>
      </c>
      <c r="AL93" s="539">
        <v>58</v>
      </c>
      <c r="AM93" s="539">
        <v>61.356999999999999</v>
      </c>
      <c r="AN93" s="539">
        <v>64.126999999999995</v>
      </c>
      <c r="AO93" s="539">
        <v>65.460999999999999</v>
      </c>
      <c r="AP93" s="539">
        <v>66.960999999999999</v>
      </c>
    </row>
    <row r="94" spans="1:42" ht="15" x14ac:dyDescent="0.25">
      <c r="A94" s="538" t="s">
        <v>148</v>
      </c>
      <c r="B94" s="412" t="s">
        <v>529</v>
      </c>
      <c r="C94" s="412" t="s">
        <v>293</v>
      </c>
      <c r="D94" s="412" t="s">
        <v>101</v>
      </c>
      <c r="E94" s="412" t="s">
        <v>284</v>
      </c>
      <c r="F94" s="412" t="s">
        <v>339</v>
      </c>
      <c r="G94" s="539"/>
      <c r="H94" s="540">
        <v>5.7000000000000002E-2</v>
      </c>
      <c r="I94" s="540">
        <v>5.7000000000000002E-2</v>
      </c>
      <c r="J94" s="540">
        <v>0.10299999999999999</v>
      </c>
      <c r="K94" s="540">
        <v>0.127</v>
      </c>
      <c r="L94" s="540">
        <v>0.157</v>
      </c>
      <c r="M94" s="540">
        <v>0.191</v>
      </c>
      <c r="N94" s="540">
        <v>0.22700000000000001</v>
      </c>
      <c r="O94" s="540">
        <v>0.26600000000000001</v>
      </c>
      <c r="P94" s="540">
        <v>0.317</v>
      </c>
      <c r="Q94" s="540">
        <v>0.375</v>
      </c>
      <c r="R94" s="540">
        <v>0.44400000000000001</v>
      </c>
      <c r="S94" s="540">
        <v>0.52</v>
      </c>
      <c r="T94" s="540">
        <v>0.61</v>
      </c>
      <c r="U94" s="540">
        <v>0.72399999999999998</v>
      </c>
      <c r="V94" s="540">
        <v>0.86199999999999999</v>
      </c>
      <c r="W94" s="540">
        <v>1.018</v>
      </c>
      <c r="X94" s="540">
        <v>1.173</v>
      </c>
      <c r="Y94" s="540">
        <v>1.34</v>
      </c>
      <c r="Z94" s="540">
        <v>1.552</v>
      </c>
      <c r="AA94" s="540">
        <v>1.774</v>
      </c>
      <c r="AB94" s="540">
        <v>2.0739999999999998</v>
      </c>
      <c r="AC94" s="540">
        <v>2.4369999999999998</v>
      </c>
      <c r="AD94" s="540">
        <v>2.8610000000000002</v>
      </c>
      <c r="AE94" s="540">
        <v>3.3479999999999999</v>
      </c>
      <c r="AF94" s="540">
        <v>3.8839999999999999</v>
      </c>
      <c r="AG94" s="540">
        <v>4.4480000000000004</v>
      </c>
      <c r="AH94" s="540">
        <v>5.0209999999999999</v>
      </c>
      <c r="AI94" s="540">
        <v>5.5830000000000002</v>
      </c>
      <c r="AJ94" s="540">
        <v>6.1159999999999997</v>
      </c>
      <c r="AK94" s="540">
        <v>6.6079999999999997</v>
      </c>
      <c r="AL94" s="540">
        <v>7.0540000000000003</v>
      </c>
      <c r="AM94" s="540">
        <v>7.4560000000000004</v>
      </c>
      <c r="AN94" s="540">
        <v>7.7889999999999997</v>
      </c>
      <c r="AO94" s="540">
        <v>7.9489999999999998</v>
      </c>
      <c r="AP94" s="540">
        <v>8.1310000000000002</v>
      </c>
    </row>
    <row r="95" spans="1:42" ht="15" x14ac:dyDescent="0.25">
      <c r="A95" s="538" t="s">
        <v>148</v>
      </c>
      <c r="B95" s="412" t="s">
        <v>530</v>
      </c>
      <c r="C95" s="412" t="s">
        <v>293</v>
      </c>
      <c r="D95" s="412" t="s">
        <v>101</v>
      </c>
      <c r="E95" s="412" t="s">
        <v>284</v>
      </c>
      <c r="F95" s="412" t="s">
        <v>339</v>
      </c>
      <c r="G95" s="539"/>
      <c r="H95" s="540">
        <v>5.7000000000000002E-2</v>
      </c>
      <c r="I95" s="540">
        <v>5.7000000000000002E-2</v>
      </c>
      <c r="J95" s="540">
        <v>0.10299999999999999</v>
      </c>
      <c r="K95" s="540">
        <v>0.127</v>
      </c>
      <c r="L95" s="540">
        <v>0.157</v>
      </c>
      <c r="M95" s="540">
        <v>0.191</v>
      </c>
      <c r="N95" s="540">
        <v>0.22700000000000001</v>
      </c>
      <c r="O95" s="540">
        <v>0.26600000000000001</v>
      </c>
      <c r="P95" s="540">
        <v>0.317</v>
      </c>
      <c r="Q95" s="540">
        <v>0.37</v>
      </c>
      <c r="R95" s="540">
        <v>0.42899999999999999</v>
      </c>
      <c r="S95" s="540">
        <v>0.49199999999999999</v>
      </c>
      <c r="T95" s="540">
        <v>0.56499999999999995</v>
      </c>
      <c r="U95" s="540">
        <v>0.65300000000000002</v>
      </c>
      <c r="V95" s="540">
        <v>0.75</v>
      </c>
      <c r="W95" s="540">
        <v>0.84099999999999997</v>
      </c>
      <c r="X95" s="540">
        <v>0.90600000000000003</v>
      </c>
      <c r="Y95" s="540">
        <v>0.95</v>
      </c>
      <c r="Z95" s="540">
        <v>0.995</v>
      </c>
      <c r="AA95" s="540">
        <v>0.997</v>
      </c>
      <c r="AB95" s="540">
        <v>1.0089999999999999</v>
      </c>
      <c r="AC95" s="540">
        <v>1.006</v>
      </c>
      <c r="AD95" s="540">
        <v>0.97699999999999998</v>
      </c>
      <c r="AE95" s="540">
        <v>0.91700000000000004</v>
      </c>
      <c r="AF95" s="540">
        <v>0.81599999999999995</v>
      </c>
      <c r="AG95" s="540">
        <v>0.66200000000000003</v>
      </c>
      <c r="AH95" s="540">
        <v>0.45600000000000002</v>
      </c>
      <c r="AI95" s="540">
        <v>0.20100000000000001</v>
      </c>
      <c r="AJ95" s="540">
        <v>-9.5000000000000001E-2</v>
      </c>
      <c r="AK95" s="540">
        <v>-0.41599999999999998</v>
      </c>
      <c r="AL95" s="540">
        <v>-0.749</v>
      </c>
      <c r="AM95" s="540">
        <v>-1.073</v>
      </c>
      <c r="AN95" s="540">
        <v>-1.34</v>
      </c>
      <c r="AO95" s="540">
        <v>-1.546</v>
      </c>
      <c r="AP95" s="540">
        <v>-1.3640000000000001</v>
      </c>
    </row>
    <row r="96" spans="1:42" x14ac:dyDescent="0.2">
      <c r="A96" s="412" t="s">
        <v>505</v>
      </c>
      <c r="B96" s="412" t="s">
        <v>531</v>
      </c>
      <c r="C96" s="412" t="s">
        <v>504</v>
      </c>
      <c r="D96" s="412" t="s">
        <v>101</v>
      </c>
      <c r="E96" s="412" t="s">
        <v>532</v>
      </c>
      <c r="F96" s="412" t="s">
        <v>501</v>
      </c>
      <c r="G96" s="539">
        <v>0</v>
      </c>
      <c r="H96" s="539">
        <v>26723</v>
      </c>
      <c r="I96" s="539">
        <v>53489</v>
      </c>
      <c r="J96" s="539">
        <v>87899</v>
      </c>
      <c r="K96" s="539">
        <v>118824</v>
      </c>
      <c r="L96" s="539">
        <v>145240</v>
      </c>
      <c r="M96" s="539">
        <v>173798</v>
      </c>
      <c r="N96" s="539">
        <v>199077</v>
      </c>
      <c r="O96" s="539">
        <v>224438</v>
      </c>
      <c r="P96" s="539">
        <v>253841</v>
      </c>
      <c r="Q96" s="539">
        <v>288519</v>
      </c>
      <c r="R96" s="539">
        <v>325425</v>
      </c>
      <c r="S96" s="539">
        <v>365560</v>
      </c>
      <c r="T96" s="539">
        <v>413021</v>
      </c>
      <c r="U96" s="539">
        <v>462444</v>
      </c>
      <c r="V96" s="539">
        <v>517374</v>
      </c>
      <c r="W96" s="539">
        <v>578552</v>
      </c>
      <c r="X96" s="539">
        <v>649385</v>
      </c>
      <c r="Y96" s="539">
        <v>727272</v>
      </c>
      <c r="Z96" s="539">
        <v>810477</v>
      </c>
      <c r="AA96" s="539">
        <v>901350</v>
      </c>
      <c r="AB96" s="539">
        <v>999960</v>
      </c>
      <c r="AC96" s="539">
        <v>1106847</v>
      </c>
      <c r="AD96" s="539">
        <v>1220865</v>
      </c>
      <c r="AE96" s="539">
        <v>1339964</v>
      </c>
      <c r="AF96" s="539">
        <v>1465263</v>
      </c>
      <c r="AG96" s="539">
        <v>1594607</v>
      </c>
      <c r="AH96" s="539">
        <v>1728804</v>
      </c>
      <c r="AI96" s="539">
        <v>1865646</v>
      </c>
      <c r="AJ96" s="539">
        <v>2007007</v>
      </c>
      <c r="AK96" s="539">
        <v>2150759</v>
      </c>
      <c r="AL96" s="539">
        <v>2294882</v>
      </c>
      <c r="AM96" s="539">
        <v>2438740</v>
      </c>
      <c r="AN96" s="539">
        <v>2557146</v>
      </c>
      <c r="AO96" s="539">
        <v>2540277</v>
      </c>
      <c r="AP96" s="539">
        <v>2509617</v>
      </c>
    </row>
    <row r="97" spans="1:42" x14ac:dyDescent="0.2">
      <c r="A97" s="412" t="s">
        <v>505</v>
      </c>
      <c r="B97" s="412" t="s">
        <v>533</v>
      </c>
      <c r="C97" s="412" t="s">
        <v>504</v>
      </c>
      <c r="D97" s="412" t="s">
        <v>101</v>
      </c>
      <c r="E97" s="412" t="s">
        <v>532</v>
      </c>
      <c r="F97" s="412" t="s">
        <v>501</v>
      </c>
      <c r="G97" s="539">
        <v>0</v>
      </c>
      <c r="H97" s="539">
        <v>149</v>
      </c>
      <c r="I97" s="539">
        <v>1064</v>
      </c>
      <c r="J97" s="539">
        <v>1079</v>
      </c>
      <c r="K97" s="539">
        <v>1123</v>
      </c>
      <c r="L97" s="539">
        <v>1162</v>
      </c>
      <c r="M97" s="539">
        <v>1209</v>
      </c>
      <c r="N97" s="539">
        <v>1265</v>
      </c>
      <c r="O97" s="539">
        <v>1333</v>
      </c>
      <c r="P97" s="539">
        <v>1416</v>
      </c>
      <c r="Q97" s="539">
        <v>1518</v>
      </c>
      <c r="R97" s="539">
        <v>1643</v>
      </c>
      <c r="S97" s="539">
        <v>1791</v>
      </c>
      <c r="T97" s="539">
        <v>1971</v>
      </c>
      <c r="U97" s="539">
        <v>2189</v>
      </c>
      <c r="V97" s="539">
        <v>2453</v>
      </c>
      <c r="W97" s="539">
        <v>2771</v>
      </c>
      <c r="X97" s="539">
        <v>3154</v>
      </c>
      <c r="Y97" s="539">
        <v>3613</v>
      </c>
      <c r="Z97" s="539">
        <v>4162</v>
      </c>
      <c r="AA97" s="539">
        <v>4817</v>
      </c>
      <c r="AB97" s="539">
        <v>5598</v>
      </c>
      <c r="AC97" s="539">
        <v>6527</v>
      </c>
      <c r="AD97" s="539">
        <v>7631</v>
      </c>
      <c r="AE97" s="539">
        <v>8941</v>
      </c>
      <c r="AF97" s="539">
        <v>10494</v>
      </c>
      <c r="AG97" s="539">
        <v>12333</v>
      </c>
      <c r="AH97" s="539">
        <v>14509</v>
      </c>
      <c r="AI97" s="539">
        <v>17082</v>
      </c>
      <c r="AJ97" s="539">
        <v>20122</v>
      </c>
      <c r="AK97" s="539">
        <v>23712</v>
      </c>
      <c r="AL97" s="539">
        <v>27950</v>
      </c>
      <c r="AM97" s="539">
        <v>32950</v>
      </c>
      <c r="AN97" s="539">
        <v>38846</v>
      </c>
      <c r="AO97" s="539">
        <v>45796</v>
      </c>
      <c r="AP97" s="539">
        <v>53984</v>
      </c>
    </row>
    <row r="98" spans="1:42" x14ac:dyDescent="0.2">
      <c r="A98" s="412" t="s">
        <v>510</v>
      </c>
      <c r="B98" s="412" t="s">
        <v>534</v>
      </c>
      <c r="C98" s="412" t="s">
        <v>154</v>
      </c>
      <c r="D98" s="412" t="s">
        <v>101</v>
      </c>
      <c r="E98" s="412" t="s">
        <v>263</v>
      </c>
      <c r="F98" s="412" t="s">
        <v>336</v>
      </c>
      <c r="G98" s="539"/>
      <c r="H98" s="539">
        <v>1E-3</v>
      </c>
      <c r="I98" s="539">
        <v>1E-3</v>
      </c>
      <c r="J98" s="539">
        <v>1E-3</v>
      </c>
      <c r="K98" s="539">
        <v>2E-3</v>
      </c>
      <c r="L98" s="539">
        <v>2E-3</v>
      </c>
      <c r="M98" s="539">
        <v>2E-3</v>
      </c>
      <c r="N98" s="539">
        <v>3.0000000000000001E-3</v>
      </c>
      <c r="O98" s="539">
        <v>3.0000000000000001E-3</v>
      </c>
      <c r="P98" s="539">
        <v>4.0000000000000001E-3</v>
      </c>
      <c r="Q98" s="539">
        <v>5.0000000000000001E-3</v>
      </c>
      <c r="R98" s="539">
        <v>6.0000000000000001E-3</v>
      </c>
      <c r="S98" s="539">
        <v>7.0000000000000001E-3</v>
      </c>
      <c r="T98" s="539">
        <v>8.0000000000000002E-3</v>
      </c>
      <c r="U98" s="539">
        <v>0.01</v>
      </c>
      <c r="V98" s="539">
        <v>1.2E-2</v>
      </c>
      <c r="W98" s="539">
        <v>1.4E-2</v>
      </c>
      <c r="X98" s="539">
        <v>1.7000000000000001E-2</v>
      </c>
      <c r="Y98" s="539">
        <v>0.02</v>
      </c>
      <c r="Z98" s="539">
        <v>2.4E-2</v>
      </c>
      <c r="AA98" s="539">
        <v>2.8000000000000001E-2</v>
      </c>
      <c r="AB98" s="539">
        <v>3.4000000000000002E-2</v>
      </c>
      <c r="AC98" s="539">
        <v>0.04</v>
      </c>
      <c r="AD98" s="539">
        <v>4.8000000000000001E-2</v>
      </c>
      <c r="AE98" s="539">
        <v>5.7000000000000002E-2</v>
      </c>
      <c r="AF98" s="539">
        <v>6.8000000000000005E-2</v>
      </c>
      <c r="AG98" s="539">
        <v>0.08</v>
      </c>
      <c r="AH98" s="539">
        <v>9.6000000000000002E-2</v>
      </c>
      <c r="AI98" s="539">
        <v>0.114</v>
      </c>
      <c r="AJ98" s="539">
        <v>0.13500000000000001</v>
      </c>
      <c r="AK98" s="539">
        <v>0.161</v>
      </c>
      <c r="AL98" s="539">
        <v>0.191</v>
      </c>
      <c r="AM98" s="539">
        <v>0.22600000000000001</v>
      </c>
      <c r="AN98" s="539">
        <v>0.26800000000000002</v>
      </c>
      <c r="AO98" s="539">
        <v>0.318</v>
      </c>
      <c r="AP98" s="539">
        <v>0.376</v>
      </c>
    </row>
    <row r="99" spans="1:42" x14ac:dyDescent="0.2">
      <c r="A99" s="412" t="s">
        <v>510</v>
      </c>
      <c r="B99" s="412" t="s">
        <v>534</v>
      </c>
      <c r="C99" s="412" t="s">
        <v>504</v>
      </c>
      <c r="D99" s="412" t="s">
        <v>101</v>
      </c>
      <c r="E99" s="412" t="s">
        <v>263</v>
      </c>
      <c r="F99" s="412" t="s">
        <v>501</v>
      </c>
      <c r="G99" s="539">
        <v>0</v>
      </c>
      <c r="H99" s="539">
        <v>21</v>
      </c>
      <c r="I99" s="539">
        <v>21</v>
      </c>
      <c r="J99" s="539">
        <v>26</v>
      </c>
      <c r="K99" s="539">
        <v>32</v>
      </c>
      <c r="L99" s="539">
        <v>39</v>
      </c>
      <c r="M99" s="539">
        <v>47</v>
      </c>
      <c r="N99" s="539">
        <v>57</v>
      </c>
      <c r="O99" s="539">
        <v>68</v>
      </c>
      <c r="P99" s="539">
        <v>81</v>
      </c>
      <c r="Q99" s="539">
        <v>96</v>
      </c>
      <c r="R99" s="539">
        <v>114</v>
      </c>
      <c r="S99" s="539">
        <v>136</v>
      </c>
      <c r="T99" s="539">
        <v>162</v>
      </c>
      <c r="U99" s="539">
        <v>193</v>
      </c>
      <c r="V99" s="539">
        <v>230</v>
      </c>
      <c r="W99" s="539">
        <v>274</v>
      </c>
      <c r="X99" s="539">
        <v>326</v>
      </c>
      <c r="Y99" s="539">
        <v>388</v>
      </c>
      <c r="Z99" s="539">
        <v>462</v>
      </c>
      <c r="AA99" s="539">
        <v>550</v>
      </c>
      <c r="AB99" s="539">
        <v>655</v>
      </c>
      <c r="AC99" s="539">
        <v>780</v>
      </c>
      <c r="AD99" s="539">
        <v>929</v>
      </c>
      <c r="AE99" s="539">
        <v>1106</v>
      </c>
      <c r="AF99" s="539">
        <v>1316</v>
      </c>
      <c r="AG99" s="539">
        <v>1566</v>
      </c>
      <c r="AH99" s="539">
        <v>1862</v>
      </c>
      <c r="AI99" s="539">
        <v>2214</v>
      </c>
      <c r="AJ99" s="539">
        <v>2631</v>
      </c>
      <c r="AK99" s="539">
        <v>3125</v>
      </c>
      <c r="AL99" s="539">
        <v>3710</v>
      </c>
      <c r="AM99" s="539">
        <v>4402</v>
      </c>
      <c r="AN99" s="539">
        <v>5220</v>
      </c>
      <c r="AO99" s="539">
        <v>6185</v>
      </c>
      <c r="AP99" s="539">
        <v>7321</v>
      </c>
    </row>
    <row r="100" spans="1:42" x14ac:dyDescent="0.2">
      <c r="A100" s="412" t="s">
        <v>512</v>
      </c>
      <c r="B100" s="412" t="s">
        <v>535</v>
      </c>
      <c r="C100" s="412" t="s">
        <v>154</v>
      </c>
      <c r="D100" s="412" t="s">
        <v>101</v>
      </c>
      <c r="E100" s="412" t="s">
        <v>263</v>
      </c>
      <c r="F100" s="412" t="s">
        <v>336</v>
      </c>
      <c r="G100" s="539"/>
      <c r="H100" s="539">
        <v>0</v>
      </c>
      <c r="I100" s="539">
        <v>0</v>
      </c>
      <c r="J100" s="539">
        <v>1E-3</v>
      </c>
      <c r="K100" s="539">
        <v>1E-3</v>
      </c>
      <c r="L100" s="539">
        <v>1E-3</v>
      </c>
      <c r="M100" s="539">
        <v>1E-3</v>
      </c>
      <c r="N100" s="539">
        <v>1E-3</v>
      </c>
      <c r="O100" s="539">
        <v>1E-3</v>
      </c>
      <c r="P100" s="539">
        <v>1E-3</v>
      </c>
      <c r="Q100" s="539">
        <v>1E-3</v>
      </c>
      <c r="R100" s="539">
        <v>1E-3</v>
      </c>
      <c r="S100" s="539">
        <v>1E-3</v>
      </c>
      <c r="T100" s="539">
        <v>1E-3</v>
      </c>
      <c r="U100" s="539">
        <v>1E-3</v>
      </c>
      <c r="V100" s="539">
        <v>1E-3</v>
      </c>
      <c r="W100" s="539">
        <v>1E-3</v>
      </c>
      <c r="X100" s="539">
        <v>1E-3</v>
      </c>
      <c r="Y100" s="539">
        <v>1E-3</v>
      </c>
      <c r="Z100" s="539">
        <v>1E-3</v>
      </c>
      <c r="AA100" s="539">
        <v>1E-3</v>
      </c>
      <c r="AB100" s="539">
        <v>1E-3</v>
      </c>
      <c r="AC100" s="539">
        <v>1E-3</v>
      </c>
      <c r="AD100" s="539">
        <v>1E-3</v>
      </c>
      <c r="AE100" s="539">
        <v>1E-3</v>
      </c>
      <c r="AF100" s="539">
        <v>1E-3</v>
      </c>
      <c r="AG100" s="539">
        <v>1E-3</v>
      </c>
      <c r="AH100" s="539">
        <v>1E-3</v>
      </c>
      <c r="AI100" s="539">
        <v>1E-3</v>
      </c>
      <c r="AJ100" s="539">
        <v>1E-3</v>
      </c>
      <c r="AK100" s="539">
        <v>1E-3</v>
      </c>
      <c r="AL100" s="539">
        <v>1E-3</v>
      </c>
      <c r="AM100" s="539">
        <v>1E-3</v>
      </c>
      <c r="AN100" s="539">
        <v>1E-3</v>
      </c>
      <c r="AO100" s="539">
        <v>1E-3</v>
      </c>
      <c r="AP100" s="539">
        <v>1E-3</v>
      </c>
    </row>
    <row r="101" spans="1:42" x14ac:dyDescent="0.2">
      <c r="A101" s="412" t="s">
        <v>512</v>
      </c>
      <c r="B101" s="412" t="s">
        <v>535</v>
      </c>
      <c r="C101" s="412" t="s">
        <v>504</v>
      </c>
      <c r="D101" s="412" t="s">
        <v>101</v>
      </c>
      <c r="E101" s="412" t="s">
        <v>263</v>
      </c>
      <c r="F101" s="412" t="s">
        <v>501</v>
      </c>
      <c r="G101" s="539">
        <v>0</v>
      </c>
      <c r="H101" s="539">
        <v>41</v>
      </c>
      <c r="I101" s="539">
        <v>82</v>
      </c>
      <c r="J101" s="539">
        <v>122</v>
      </c>
      <c r="K101" s="539">
        <v>122</v>
      </c>
      <c r="L101" s="539">
        <v>122</v>
      </c>
      <c r="M101" s="539">
        <v>122</v>
      </c>
      <c r="N101" s="539">
        <v>122</v>
      </c>
      <c r="O101" s="539">
        <v>122</v>
      </c>
      <c r="P101" s="539">
        <v>122</v>
      </c>
      <c r="Q101" s="539">
        <v>122</v>
      </c>
      <c r="R101" s="539">
        <v>122</v>
      </c>
      <c r="S101" s="539">
        <v>122</v>
      </c>
      <c r="T101" s="539">
        <v>122</v>
      </c>
      <c r="U101" s="539">
        <v>122</v>
      </c>
      <c r="V101" s="539">
        <v>122</v>
      </c>
      <c r="W101" s="539">
        <v>122</v>
      </c>
      <c r="X101" s="539">
        <v>122</v>
      </c>
      <c r="Y101" s="539">
        <v>122</v>
      </c>
      <c r="Z101" s="539">
        <v>122</v>
      </c>
      <c r="AA101" s="539">
        <v>122</v>
      </c>
      <c r="AB101" s="539">
        <v>122</v>
      </c>
      <c r="AC101" s="539">
        <v>122</v>
      </c>
      <c r="AD101" s="539">
        <v>122</v>
      </c>
      <c r="AE101" s="539">
        <v>122</v>
      </c>
      <c r="AF101" s="539">
        <v>122</v>
      </c>
      <c r="AG101" s="539">
        <v>122</v>
      </c>
      <c r="AH101" s="539">
        <v>122</v>
      </c>
      <c r="AI101" s="539">
        <v>122</v>
      </c>
      <c r="AJ101" s="539">
        <v>122</v>
      </c>
      <c r="AK101" s="539">
        <v>122</v>
      </c>
      <c r="AL101" s="539">
        <v>122</v>
      </c>
      <c r="AM101" s="539">
        <v>122</v>
      </c>
      <c r="AN101" s="539">
        <v>122</v>
      </c>
      <c r="AO101" s="539">
        <v>122</v>
      </c>
      <c r="AP101" s="539">
        <v>122</v>
      </c>
    </row>
    <row r="102" spans="1:42" x14ac:dyDescent="0.2">
      <c r="A102" s="412" t="s">
        <v>518</v>
      </c>
      <c r="B102" s="412" t="s">
        <v>536</v>
      </c>
      <c r="C102" s="412" t="s">
        <v>154</v>
      </c>
      <c r="D102" s="412" t="s">
        <v>101</v>
      </c>
      <c r="E102" s="412" t="s">
        <v>263</v>
      </c>
      <c r="F102" s="412" t="s">
        <v>336</v>
      </c>
      <c r="G102" s="539"/>
      <c r="H102" s="539">
        <v>0</v>
      </c>
      <c r="I102" s="539">
        <v>0</v>
      </c>
      <c r="J102" s="539">
        <v>8.9999999999999993E-3</v>
      </c>
      <c r="K102" s="539">
        <v>8.0000000000000002E-3</v>
      </c>
      <c r="L102" s="539">
        <v>1.4E-2</v>
      </c>
      <c r="M102" s="539">
        <v>0.02</v>
      </c>
      <c r="N102" s="539">
        <v>2.7E-2</v>
      </c>
      <c r="O102" s="539">
        <v>3.4000000000000002E-2</v>
      </c>
      <c r="P102" s="539">
        <v>4.2999999999999997E-2</v>
      </c>
      <c r="Q102" s="539">
        <v>5.1999999999999998E-2</v>
      </c>
      <c r="R102" s="539">
        <v>6.2E-2</v>
      </c>
      <c r="S102" s="539">
        <v>7.3999999999999996E-2</v>
      </c>
      <c r="T102" s="539">
        <v>8.5999999999999993E-2</v>
      </c>
      <c r="U102" s="539">
        <v>0.1</v>
      </c>
      <c r="V102" s="539">
        <v>0.11600000000000001</v>
      </c>
      <c r="W102" s="539">
        <v>0.13300000000000001</v>
      </c>
      <c r="X102" s="539">
        <v>0.152</v>
      </c>
      <c r="Y102" s="539">
        <v>0.17299999999999999</v>
      </c>
      <c r="Z102" s="539">
        <v>0.19600000000000001</v>
      </c>
      <c r="AA102" s="539">
        <v>0.221</v>
      </c>
      <c r="AB102" s="539">
        <v>0.25</v>
      </c>
      <c r="AC102" s="539">
        <v>0.28100000000000003</v>
      </c>
      <c r="AD102" s="539">
        <v>0.315</v>
      </c>
      <c r="AE102" s="539">
        <v>0.35299999999999998</v>
      </c>
      <c r="AF102" s="539">
        <v>0.39400000000000002</v>
      </c>
      <c r="AG102" s="539">
        <v>0.441</v>
      </c>
      <c r="AH102" s="539">
        <v>0.49199999999999999</v>
      </c>
      <c r="AI102" s="539">
        <v>0.54800000000000004</v>
      </c>
      <c r="AJ102" s="539">
        <v>0.61</v>
      </c>
      <c r="AK102" s="539">
        <v>0.67800000000000005</v>
      </c>
      <c r="AL102" s="539">
        <v>0.753</v>
      </c>
      <c r="AM102" s="539">
        <v>0.83599999999999997</v>
      </c>
      <c r="AN102" s="539">
        <v>0.92800000000000005</v>
      </c>
      <c r="AO102" s="539">
        <v>1.0289999999999999</v>
      </c>
      <c r="AP102" s="539">
        <v>1.1399999999999999</v>
      </c>
    </row>
    <row r="103" spans="1:42" x14ac:dyDescent="0.2">
      <c r="A103" s="412" t="s">
        <v>518</v>
      </c>
      <c r="B103" s="412" t="s">
        <v>536</v>
      </c>
      <c r="C103" s="412" t="s">
        <v>504</v>
      </c>
      <c r="D103" s="412" t="s">
        <v>101</v>
      </c>
      <c r="E103" s="412" t="s">
        <v>263</v>
      </c>
      <c r="F103" s="412" t="s">
        <v>501</v>
      </c>
      <c r="G103" s="539">
        <v>0</v>
      </c>
      <c r="H103" s="539">
        <v>0</v>
      </c>
      <c r="I103" s="539">
        <v>0</v>
      </c>
      <c r="J103" s="539">
        <v>74</v>
      </c>
      <c r="K103" s="539">
        <v>73</v>
      </c>
      <c r="L103" s="539">
        <v>119</v>
      </c>
      <c r="M103" s="539">
        <v>171</v>
      </c>
      <c r="N103" s="539">
        <v>230</v>
      </c>
      <c r="O103" s="539">
        <v>296</v>
      </c>
      <c r="P103" s="539">
        <v>369</v>
      </c>
      <c r="Q103" s="539">
        <v>450</v>
      </c>
      <c r="R103" s="539">
        <v>540</v>
      </c>
      <c r="S103" s="539">
        <v>639</v>
      </c>
      <c r="T103" s="539">
        <v>749</v>
      </c>
      <c r="U103" s="539">
        <v>870</v>
      </c>
      <c r="V103" s="539">
        <v>1004</v>
      </c>
      <c r="W103" s="539">
        <v>1152</v>
      </c>
      <c r="X103" s="539">
        <v>1316</v>
      </c>
      <c r="Y103" s="539">
        <v>1497</v>
      </c>
      <c r="Z103" s="539">
        <v>1697</v>
      </c>
      <c r="AA103" s="539">
        <v>1918</v>
      </c>
      <c r="AB103" s="539">
        <v>2162</v>
      </c>
      <c r="AC103" s="539">
        <v>2431</v>
      </c>
      <c r="AD103" s="539">
        <v>2728</v>
      </c>
      <c r="AE103" s="539">
        <v>3056</v>
      </c>
      <c r="AF103" s="539">
        <v>3418</v>
      </c>
      <c r="AG103" s="539">
        <v>3818</v>
      </c>
      <c r="AH103" s="539">
        <v>4259</v>
      </c>
      <c r="AI103" s="539">
        <v>4746</v>
      </c>
      <c r="AJ103" s="539">
        <v>5283</v>
      </c>
      <c r="AK103" s="539">
        <v>5875</v>
      </c>
      <c r="AL103" s="539">
        <v>6528</v>
      </c>
      <c r="AM103" s="539">
        <v>7248</v>
      </c>
      <c r="AN103" s="539">
        <v>8042</v>
      </c>
      <c r="AO103" s="539">
        <v>8917</v>
      </c>
      <c r="AP103" s="539">
        <v>9881</v>
      </c>
    </row>
    <row r="104" spans="1:42" x14ac:dyDescent="0.2">
      <c r="A104" s="412" t="s">
        <v>520</v>
      </c>
      <c r="B104" s="412" t="s">
        <v>537</v>
      </c>
      <c r="C104" s="412" t="s">
        <v>504</v>
      </c>
      <c r="D104" s="412" t="s">
        <v>101</v>
      </c>
      <c r="E104" s="412" t="s">
        <v>263</v>
      </c>
      <c r="F104" s="412" t="s">
        <v>501</v>
      </c>
      <c r="G104" s="539">
        <v>0</v>
      </c>
      <c r="H104" s="539">
        <v>0</v>
      </c>
      <c r="I104" s="539">
        <v>0</v>
      </c>
      <c r="J104" s="539">
        <v>0</v>
      </c>
      <c r="K104" s="539">
        <v>0</v>
      </c>
      <c r="L104" s="539">
        <v>0</v>
      </c>
      <c r="M104" s="539">
        <v>0</v>
      </c>
      <c r="N104" s="539">
        <v>0</v>
      </c>
      <c r="O104" s="539">
        <v>0</v>
      </c>
      <c r="P104" s="539">
        <v>0</v>
      </c>
      <c r="Q104" s="539">
        <v>1</v>
      </c>
      <c r="R104" s="539">
        <v>2</v>
      </c>
      <c r="S104" s="539">
        <v>3</v>
      </c>
      <c r="T104" s="539">
        <v>5</v>
      </c>
      <c r="U104" s="539">
        <v>8</v>
      </c>
      <c r="V104" s="539">
        <v>12</v>
      </c>
      <c r="W104" s="539">
        <v>17</v>
      </c>
      <c r="X104" s="539">
        <v>24</v>
      </c>
      <c r="Y104" s="539">
        <v>33</v>
      </c>
      <c r="Z104" s="539">
        <v>45</v>
      </c>
      <c r="AA104" s="539">
        <v>61</v>
      </c>
      <c r="AB104" s="539">
        <v>82</v>
      </c>
      <c r="AC104" s="539">
        <v>110</v>
      </c>
      <c r="AD104" s="539">
        <v>146</v>
      </c>
      <c r="AE104" s="539">
        <v>193</v>
      </c>
      <c r="AF104" s="539">
        <v>255</v>
      </c>
      <c r="AG104" s="539">
        <v>336</v>
      </c>
      <c r="AH104" s="539">
        <v>442</v>
      </c>
      <c r="AI104" s="539">
        <v>580</v>
      </c>
      <c r="AJ104" s="539">
        <v>760</v>
      </c>
      <c r="AK104" s="539">
        <v>995</v>
      </c>
      <c r="AL104" s="539">
        <v>1302</v>
      </c>
      <c r="AM104" s="539">
        <v>1702</v>
      </c>
      <c r="AN104" s="539">
        <v>2224</v>
      </c>
      <c r="AO104" s="539">
        <v>2905</v>
      </c>
      <c r="AP104" s="539">
        <v>3794</v>
      </c>
    </row>
    <row r="105" spans="1:42" x14ac:dyDescent="0.2">
      <c r="A105" s="412" t="s">
        <v>520</v>
      </c>
      <c r="B105" s="412" t="s">
        <v>538</v>
      </c>
      <c r="C105" s="412" t="s">
        <v>154</v>
      </c>
      <c r="D105" s="412" t="s">
        <v>101</v>
      </c>
      <c r="E105" s="412" t="s">
        <v>263</v>
      </c>
      <c r="F105" s="412" t="s">
        <v>336</v>
      </c>
      <c r="G105" s="539"/>
      <c r="H105" s="539">
        <v>0</v>
      </c>
      <c r="I105" s="539">
        <v>0</v>
      </c>
      <c r="J105" s="539">
        <v>0</v>
      </c>
      <c r="K105" s="539">
        <v>0</v>
      </c>
      <c r="L105" s="539">
        <v>0</v>
      </c>
      <c r="M105" s="539">
        <v>0</v>
      </c>
      <c r="N105" s="539">
        <v>0</v>
      </c>
      <c r="O105" s="539">
        <v>0</v>
      </c>
      <c r="P105" s="539">
        <v>0</v>
      </c>
      <c r="Q105" s="539">
        <v>0</v>
      </c>
      <c r="R105" s="539">
        <v>0</v>
      </c>
      <c r="S105" s="539">
        <v>0</v>
      </c>
      <c r="T105" s="539">
        <v>0</v>
      </c>
      <c r="U105" s="539">
        <v>0</v>
      </c>
      <c r="V105" s="539">
        <v>0</v>
      </c>
      <c r="W105" s="539">
        <v>0</v>
      </c>
      <c r="X105" s="539">
        <v>0</v>
      </c>
      <c r="Y105" s="539">
        <v>0</v>
      </c>
      <c r="Z105" s="539">
        <v>0</v>
      </c>
      <c r="AA105" s="539">
        <v>1E-3</v>
      </c>
      <c r="AB105" s="539">
        <v>1E-3</v>
      </c>
      <c r="AC105" s="539">
        <v>1E-3</v>
      </c>
      <c r="AD105" s="539">
        <v>1E-3</v>
      </c>
      <c r="AE105" s="539">
        <v>2E-3</v>
      </c>
      <c r="AF105" s="539">
        <v>2E-3</v>
      </c>
      <c r="AG105" s="539">
        <v>3.0000000000000001E-3</v>
      </c>
      <c r="AH105" s="539">
        <v>4.0000000000000001E-3</v>
      </c>
      <c r="AI105" s="539">
        <v>5.0000000000000001E-3</v>
      </c>
      <c r="AJ105" s="539">
        <v>7.0000000000000001E-3</v>
      </c>
      <c r="AK105" s="539">
        <v>8.9999999999999993E-3</v>
      </c>
      <c r="AL105" s="539">
        <v>1.0999999999999999E-2</v>
      </c>
      <c r="AM105" s="539">
        <v>1.4999999999999999E-2</v>
      </c>
      <c r="AN105" s="539">
        <v>0.02</v>
      </c>
      <c r="AO105" s="539">
        <v>2.5999999999999999E-2</v>
      </c>
      <c r="AP105" s="539">
        <v>3.3000000000000002E-2</v>
      </c>
    </row>
    <row r="106" spans="1:42" x14ac:dyDescent="0.2">
      <c r="A106" s="412" t="s">
        <v>523</v>
      </c>
      <c r="B106" s="412" t="s">
        <v>539</v>
      </c>
      <c r="C106" s="412" t="s">
        <v>504</v>
      </c>
      <c r="D106" s="412" t="s">
        <v>101</v>
      </c>
      <c r="E106" s="412" t="s">
        <v>263</v>
      </c>
      <c r="F106" s="412" t="s">
        <v>501</v>
      </c>
      <c r="G106" s="539">
        <v>0</v>
      </c>
      <c r="H106" s="539">
        <v>0</v>
      </c>
      <c r="I106" s="539">
        <v>0</v>
      </c>
      <c r="J106" s="539">
        <v>57</v>
      </c>
      <c r="K106" s="539">
        <v>680</v>
      </c>
      <c r="L106" s="539">
        <v>1392</v>
      </c>
      <c r="M106" s="539">
        <v>2200</v>
      </c>
      <c r="N106" s="539">
        <v>3111</v>
      </c>
      <c r="O106" s="539">
        <v>4132</v>
      </c>
      <c r="P106" s="539">
        <v>5300</v>
      </c>
      <c r="Q106" s="539">
        <v>6592</v>
      </c>
      <c r="R106" s="539">
        <v>8014</v>
      </c>
      <c r="S106" s="539">
        <v>9571</v>
      </c>
      <c r="T106" s="539">
        <v>11243</v>
      </c>
      <c r="U106" s="539">
        <v>13062</v>
      </c>
      <c r="V106" s="539">
        <v>15034</v>
      </c>
      <c r="W106" s="539">
        <v>17165</v>
      </c>
      <c r="X106" s="539">
        <v>19461</v>
      </c>
      <c r="Y106" s="539">
        <v>21927</v>
      </c>
      <c r="Z106" s="539">
        <v>24569</v>
      </c>
      <c r="AA106" s="539">
        <v>27393</v>
      </c>
      <c r="AB106" s="539">
        <v>30405</v>
      </c>
      <c r="AC106" s="539">
        <v>33611</v>
      </c>
      <c r="AD106" s="539">
        <v>37018</v>
      </c>
      <c r="AE106" s="539">
        <v>40634</v>
      </c>
      <c r="AF106" s="539">
        <v>44466</v>
      </c>
      <c r="AG106" s="539">
        <v>48522</v>
      </c>
      <c r="AH106" s="539">
        <v>52811</v>
      </c>
      <c r="AI106" s="539">
        <v>57342</v>
      </c>
      <c r="AJ106" s="539">
        <v>62124</v>
      </c>
      <c r="AK106" s="539">
        <v>67168</v>
      </c>
      <c r="AL106" s="539">
        <v>72485</v>
      </c>
      <c r="AM106" s="539">
        <v>78087</v>
      </c>
      <c r="AN106" s="539">
        <v>83985</v>
      </c>
      <c r="AO106" s="539">
        <v>90192</v>
      </c>
      <c r="AP106" s="539">
        <v>96721</v>
      </c>
    </row>
    <row r="107" spans="1:42" x14ac:dyDescent="0.2">
      <c r="A107" s="412" t="s">
        <v>523</v>
      </c>
      <c r="B107" s="412" t="s">
        <v>540</v>
      </c>
      <c r="C107" s="412" t="s">
        <v>154</v>
      </c>
      <c r="D107" s="412" t="s">
        <v>101</v>
      </c>
      <c r="E107" s="412" t="s">
        <v>263</v>
      </c>
      <c r="F107" s="412" t="s">
        <v>336</v>
      </c>
      <c r="G107" s="539"/>
      <c r="H107" s="539">
        <v>0</v>
      </c>
      <c r="I107" s="539">
        <v>0</v>
      </c>
      <c r="J107" s="539">
        <v>0</v>
      </c>
      <c r="K107" s="539">
        <v>0</v>
      </c>
      <c r="L107" s="539">
        <v>0</v>
      </c>
      <c r="M107" s="539">
        <v>0</v>
      </c>
      <c r="N107" s="539">
        <v>0</v>
      </c>
      <c r="O107" s="539">
        <v>1E-3</v>
      </c>
      <c r="P107" s="539">
        <v>1E-3</v>
      </c>
      <c r="Q107" s="539">
        <v>1E-3</v>
      </c>
      <c r="R107" s="539">
        <v>1E-3</v>
      </c>
      <c r="S107" s="539">
        <v>1E-3</v>
      </c>
      <c r="T107" s="539">
        <v>2E-3</v>
      </c>
      <c r="U107" s="539">
        <v>2E-3</v>
      </c>
      <c r="V107" s="539">
        <v>2E-3</v>
      </c>
      <c r="W107" s="539">
        <v>2E-3</v>
      </c>
      <c r="X107" s="539">
        <v>3.0000000000000001E-3</v>
      </c>
      <c r="Y107" s="539">
        <v>3.0000000000000001E-3</v>
      </c>
      <c r="Z107" s="539">
        <v>3.0000000000000001E-3</v>
      </c>
      <c r="AA107" s="539">
        <v>4.0000000000000001E-3</v>
      </c>
      <c r="AB107" s="539">
        <v>4.0000000000000001E-3</v>
      </c>
      <c r="AC107" s="539">
        <v>5.0000000000000001E-3</v>
      </c>
      <c r="AD107" s="539">
        <v>5.0000000000000001E-3</v>
      </c>
      <c r="AE107" s="539">
        <v>6.0000000000000001E-3</v>
      </c>
      <c r="AF107" s="539">
        <v>6.0000000000000001E-3</v>
      </c>
      <c r="AG107" s="539">
        <v>7.0000000000000001E-3</v>
      </c>
      <c r="AH107" s="539">
        <v>7.0000000000000001E-3</v>
      </c>
      <c r="AI107" s="539">
        <v>8.0000000000000002E-3</v>
      </c>
      <c r="AJ107" s="539">
        <v>8.0000000000000002E-3</v>
      </c>
      <c r="AK107" s="539">
        <v>8.9999999999999993E-3</v>
      </c>
      <c r="AL107" s="539">
        <v>0.01</v>
      </c>
      <c r="AM107" s="539">
        <v>1.0999999999999999E-2</v>
      </c>
      <c r="AN107" s="539">
        <v>1.0999999999999999E-2</v>
      </c>
      <c r="AO107" s="539">
        <v>1.2E-2</v>
      </c>
      <c r="AP107" s="539">
        <v>1.2999999999999999E-2</v>
      </c>
    </row>
    <row r="108" spans="1:42" x14ac:dyDescent="0.2">
      <c r="A108" s="412" t="s">
        <v>505</v>
      </c>
      <c r="B108" s="412" t="s">
        <v>541</v>
      </c>
      <c r="C108" s="412" t="s">
        <v>154</v>
      </c>
      <c r="D108" s="412" t="s">
        <v>101</v>
      </c>
      <c r="E108" s="412" t="s">
        <v>263</v>
      </c>
      <c r="F108" s="412" t="s">
        <v>336</v>
      </c>
      <c r="G108" s="539"/>
      <c r="H108" s="539">
        <v>1E-3</v>
      </c>
      <c r="I108" s="539">
        <v>2E-3</v>
      </c>
      <c r="J108" s="539">
        <v>1.0999999999999999E-2</v>
      </c>
      <c r="K108" s="539">
        <v>1.0999999999999999E-2</v>
      </c>
      <c r="L108" s="539">
        <v>1.7000000000000001E-2</v>
      </c>
      <c r="M108" s="539">
        <v>2.3E-2</v>
      </c>
      <c r="N108" s="539">
        <v>3.1E-2</v>
      </c>
      <c r="O108" s="539">
        <v>3.9E-2</v>
      </c>
      <c r="P108" s="539">
        <v>4.8000000000000001E-2</v>
      </c>
      <c r="Q108" s="539">
        <v>5.8000000000000003E-2</v>
      </c>
      <c r="R108" s="539">
        <v>7.0000000000000007E-2</v>
      </c>
      <c r="S108" s="539">
        <v>8.3000000000000004E-2</v>
      </c>
      <c r="T108" s="539">
        <v>9.7000000000000003E-2</v>
      </c>
      <c r="U108" s="539">
        <v>0.113</v>
      </c>
      <c r="V108" s="539">
        <v>0.13100000000000001</v>
      </c>
      <c r="W108" s="539">
        <v>0.15</v>
      </c>
      <c r="X108" s="539">
        <v>0.17199999999999999</v>
      </c>
      <c r="Y108" s="539">
        <v>0.19700000000000001</v>
      </c>
      <c r="Z108" s="539">
        <v>0.224</v>
      </c>
      <c r="AA108" s="539">
        <v>0.255</v>
      </c>
      <c r="AB108" s="539">
        <v>0.28899999999999998</v>
      </c>
      <c r="AC108" s="539">
        <v>0.32700000000000001</v>
      </c>
      <c r="AD108" s="539">
        <v>0.37</v>
      </c>
      <c r="AE108" s="539">
        <v>0.41699999999999998</v>
      </c>
      <c r="AF108" s="539">
        <v>0.47099999999999997</v>
      </c>
      <c r="AG108" s="539">
        <v>0.53100000000000003</v>
      </c>
      <c r="AH108" s="539">
        <v>0.59899999999999998</v>
      </c>
      <c r="AI108" s="539">
        <v>0.67500000000000004</v>
      </c>
      <c r="AJ108" s="539">
        <v>0.76100000000000001</v>
      </c>
      <c r="AK108" s="539">
        <v>0.85699999999999998</v>
      </c>
      <c r="AL108" s="539">
        <v>0.96599999999999997</v>
      </c>
      <c r="AM108" s="539">
        <v>1.089</v>
      </c>
      <c r="AN108" s="539">
        <v>1.228</v>
      </c>
      <c r="AO108" s="539">
        <v>1.385</v>
      </c>
      <c r="AP108" s="539">
        <v>1.5640000000000001</v>
      </c>
    </row>
    <row r="109" spans="1:42" x14ac:dyDescent="0.2">
      <c r="A109" s="412" t="s">
        <v>516</v>
      </c>
      <c r="B109" s="412" t="s">
        <v>541</v>
      </c>
      <c r="C109" s="412" t="s">
        <v>504</v>
      </c>
      <c r="D109" s="412" t="s">
        <v>101</v>
      </c>
      <c r="E109" s="412" t="s">
        <v>263</v>
      </c>
      <c r="F109" s="412" t="s">
        <v>501</v>
      </c>
      <c r="G109" s="539">
        <v>0</v>
      </c>
      <c r="H109" s="539">
        <v>62</v>
      </c>
      <c r="I109" s="539">
        <v>103</v>
      </c>
      <c r="J109" s="539">
        <v>279</v>
      </c>
      <c r="K109" s="539">
        <v>907</v>
      </c>
      <c r="L109" s="539">
        <v>1672</v>
      </c>
      <c r="M109" s="539">
        <v>2540</v>
      </c>
      <c r="N109" s="539">
        <v>3520</v>
      </c>
      <c r="O109" s="539">
        <v>4618</v>
      </c>
      <c r="P109" s="539">
        <v>5872</v>
      </c>
      <c r="Q109" s="539">
        <v>7261</v>
      </c>
      <c r="R109" s="539">
        <v>8792</v>
      </c>
      <c r="S109" s="539">
        <v>10471</v>
      </c>
      <c r="T109" s="539">
        <v>12281</v>
      </c>
      <c r="U109" s="539">
        <v>14255</v>
      </c>
      <c r="V109" s="539">
        <v>16402</v>
      </c>
      <c r="W109" s="539">
        <v>18730</v>
      </c>
      <c r="X109" s="539">
        <v>21249</v>
      </c>
      <c r="Y109" s="539">
        <v>23967</v>
      </c>
      <c r="Z109" s="539">
        <v>26895</v>
      </c>
      <c r="AA109" s="539">
        <v>30044</v>
      </c>
      <c r="AB109" s="539">
        <v>33426</v>
      </c>
      <c r="AC109" s="539">
        <v>37054</v>
      </c>
      <c r="AD109" s="539">
        <v>40943</v>
      </c>
      <c r="AE109" s="539">
        <v>45111</v>
      </c>
      <c r="AF109" s="539">
        <v>49577</v>
      </c>
      <c r="AG109" s="539">
        <v>54364</v>
      </c>
      <c r="AH109" s="539">
        <v>59496</v>
      </c>
      <c r="AI109" s="539">
        <v>65004</v>
      </c>
      <c r="AJ109" s="539">
        <v>70920</v>
      </c>
      <c r="AK109" s="539">
        <v>77285</v>
      </c>
      <c r="AL109" s="539">
        <v>84147</v>
      </c>
      <c r="AM109" s="539">
        <v>91561</v>
      </c>
      <c r="AN109" s="539">
        <v>99593</v>
      </c>
      <c r="AO109" s="539">
        <v>108321</v>
      </c>
      <c r="AP109" s="539">
        <v>117839</v>
      </c>
    </row>
    <row r="110" spans="1:42" x14ac:dyDescent="0.2">
      <c r="A110" s="412" t="s">
        <v>510</v>
      </c>
      <c r="B110" s="412" t="s">
        <v>542</v>
      </c>
      <c r="C110" s="412" t="s">
        <v>154</v>
      </c>
      <c r="D110" s="412" t="s">
        <v>101</v>
      </c>
      <c r="E110" s="412" t="s">
        <v>285</v>
      </c>
      <c r="F110" s="412" t="s">
        <v>336</v>
      </c>
      <c r="G110" s="539"/>
      <c r="H110" s="539">
        <v>3.1E-2</v>
      </c>
      <c r="I110" s="539">
        <v>0.03</v>
      </c>
      <c r="J110" s="539">
        <v>3.7999999999999999E-2</v>
      </c>
      <c r="K110" s="539">
        <v>4.8000000000000001E-2</v>
      </c>
      <c r="L110" s="539">
        <v>0.06</v>
      </c>
      <c r="M110" s="539">
        <v>7.5999999999999998E-2</v>
      </c>
      <c r="N110" s="539">
        <v>9.5000000000000001E-2</v>
      </c>
      <c r="O110" s="539">
        <v>0.11899999999999999</v>
      </c>
      <c r="P110" s="539">
        <v>0.15</v>
      </c>
      <c r="Q110" s="539">
        <v>0.187</v>
      </c>
      <c r="R110" s="539">
        <v>0.23499999999999999</v>
      </c>
      <c r="S110" s="539">
        <v>0.29399999999999998</v>
      </c>
      <c r="T110" s="539">
        <v>0.36699999999999999</v>
      </c>
      <c r="U110" s="539">
        <v>0.45900000000000002</v>
      </c>
      <c r="V110" s="539">
        <v>0.57199999999999995</v>
      </c>
      <c r="W110" s="539">
        <v>0.71199999999999997</v>
      </c>
      <c r="X110" s="539">
        <v>0.88500000000000001</v>
      </c>
      <c r="Y110" s="539">
        <v>1.0960000000000001</v>
      </c>
      <c r="Z110" s="539">
        <v>1.3520000000000001</v>
      </c>
      <c r="AA110" s="539">
        <v>1.663</v>
      </c>
      <c r="AB110" s="539">
        <v>2.0339999999999998</v>
      </c>
      <c r="AC110" s="539">
        <v>2.472</v>
      </c>
      <c r="AD110" s="539">
        <v>2.9809999999999999</v>
      </c>
      <c r="AE110" s="539">
        <v>3.5750000000000002</v>
      </c>
      <c r="AF110" s="539">
        <v>4.2430000000000003</v>
      </c>
      <c r="AG110" s="539">
        <v>4.9749999999999996</v>
      </c>
      <c r="AH110" s="539">
        <v>5.7539999999999996</v>
      </c>
      <c r="AI110" s="539">
        <v>6.5650000000000004</v>
      </c>
      <c r="AJ110" s="539">
        <v>7.3840000000000003</v>
      </c>
      <c r="AK110" s="539">
        <v>8.1660000000000004</v>
      </c>
      <c r="AL110" s="539">
        <v>8.9</v>
      </c>
      <c r="AM110" s="539">
        <v>9.5660000000000007</v>
      </c>
      <c r="AN110" s="539">
        <v>10.15</v>
      </c>
      <c r="AO110" s="539">
        <v>10.647</v>
      </c>
      <c r="AP110" s="539">
        <v>11.093</v>
      </c>
    </row>
    <row r="111" spans="1:42" x14ac:dyDescent="0.2">
      <c r="A111" s="412" t="s">
        <v>510</v>
      </c>
      <c r="B111" s="412" t="s">
        <v>542</v>
      </c>
      <c r="C111" s="412" t="s">
        <v>504</v>
      </c>
      <c r="D111" s="412" t="s">
        <v>101</v>
      </c>
      <c r="E111" s="412" t="s">
        <v>285</v>
      </c>
      <c r="F111" s="412" t="s">
        <v>501</v>
      </c>
      <c r="G111" s="539">
        <v>0</v>
      </c>
      <c r="H111" s="539">
        <v>239</v>
      </c>
      <c r="I111" s="539">
        <v>239</v>
      </c>
      <c r="J111" s="539">
        <v>301</v>
      </c>
      <c r="K111" s="539">
        <v>379</v>
      </c>
      <c r="L111" s="539">
        <v>477</v>
      </c>
      <c r="M111" s="539">
        <v>600</v>
      </c>
      <c r="N111" s="539">
        <v>755</v>
      </c>
      <c r="O111" s="539">
        <v>949</v>
      </c>
      <c r="P111" s="539">
        <v>1192</v>
      </c>
      <c r="Q111" s="539">
        <v>1497</v>
      </c>
      <c r="R111" s="539">
        <v>1879</v>
      </c>
      <c r="S111" s="539">
        <v>2356</v>
      </c>
      <c r="T111" s="539">
        <v>2952</v>
      </c>
      <c r="U111" s="539">
        <v>3694</v>
      </c>
      <c r="V111" s="539">
        <v>4615</v>
      </c>
      <c r="W111" s="539">
        <v>5758</v>
      </c>
      <c r="X111" s="539">
        <v>7167</v>
      </c>
      <c r="Y111" s="539">
        <v>8893</v>
      </c>
      <c r="Z111" s="539">
        <v>10994</v>
      </c>
      <c r="AA111" s="539">
        <v>13547</v>
      </c>
      <c r="AB111" s="539">
        <v>16605</v>
      </c>
      <c r="AC111" s="539">
        <v>20222</v>
      </c>
      <c r="AD111" s="539">
        <v>24435</v>
      </c>
      <c r="AE111" s="539">
        <v>29359</v>
      </c>
      <c r="AF111" s="539">
        <v>34912</v>
      </c>
      <c r="AG111" s="539">
        <v>41019</v>
      </c>
      <c r="AH111" s="539">
        <v>47539</v>
      </c>
      <c r="AI111" s="539">
        <v>54351</v>
      </c>
      <c r="AJ111" s="539">
        <v>61250</v>
      </c>
      <c r="AK111" s="539">
        <v>67874</v>
      </c>
      <c r="AL111" s="539">
        <v>74124</v>
      </c>
      <c r="AM111" s="539">
        <v>79828</v>
      </c>
      <c r="AN111" s="539">
        <v>84873</v>
      </c>
      <c r="AO111" s="539">
        <v>89208</v>
      </c>
      <c r="AP111" s="539">
        <v>93133</v>
      </c>
    </row>
    <row r="112" spans="1:42" x14ac:dyDescent="0.2">
      <c r="A112" s="412" t="s">
        <v>518</v>
      </c>
      <c r="B112" s="412" t="s">
        <v>543</v>
      </c>
      <c r="C112" s="412" t="s">
        <v>154</v>
      </c>
      <c r="D112" s="412" t="s">
        <v>101</v>
      </c>
      <c r="E112" s="412" t="s">
        <v>285</v>
      </c>
      <c r="F112" s="412" t="s">
        <v>336</v>
      </c>
      <c r="G112" s="539"/>
      <c r="H112" s="539">
        <v>1.4999999999999999E-2</v>
      </c>
      <c r="I112" s="539">
        <v>1.4999999999999999E-2</v>
      </c>
      <c r="J112" s="539">
        <v>9.5000000000000001E-2</v>
      </c>
      <c r="K112" s="539">
        <v>0.98199999999999998</v>
      </c>
      <c r="L112" s="539">
        <v>1.478</v>
      </c>
      <c r="M112" s="539">
        <v>1.9910000000000001</v>
      </c>
      <c r="N112" s="539">
        <v>2.512</v>
      </c>
      <c r="O112" s="539">
        <v>3.04</v>
      </c>
      <c r="P112" s="539">
        <v>3.5840000000000001</v>
      </c>
      <c r="Q112" s="539">
        <v>4.1349999999999998</v>
      </c>
      <c r="R112" s="539">
        <v>4.6920000000000002</v>
      </c>
      <c r="S112" s="539">
        <v>5.2629999999999999</v>
      </c>
      <c r="T112" s="539">
        <v>5.8390000000000004</v>
      </c>
      <c r="U112" s="539">
        <v>6.4189999999999996</v>
      </c>
      <c r="V112" s="539">
        <v>7.0019999999999998</v>
      </c>
      <c r="W112" s="539">
        <v>7.5970000000000004</v>
      </c>
      <c r="X112" s="539">
        <v>8.1929999999999996</v>
      </c>
      <c r="Y112" s="539">
        <v>8.7899999999999991</v>
      </c>
      <c r="Z112" s="539">
        <v>9.3870000000000005</v>
      </c>
      <c r="AA112" s="539">
        <v>9.9830000000000005</v>
      </c>
      <c r="AB112" s="539">
        <v>10.577</v>
      </c>
      <c r="AC112" s="539">
        <v>11.169</v>
      </c>
      <c r="AD112" s="539">
        <v>11.756</v>
      </c>
      <c r="AE112" s="539">
        <v>12.339</v>
      </c>
      <c r="AF112" s="539">
        <v>12.917</v>
      </c>
      <c r="AG112" s="539">
        <v>13.489000000000001</v>
      </c>
      <c r="AH112" s="539">
        <v>14.054</v>
      </c>
      <c r="AI112" s="539">
        <v>14.612</v>
      </c>
      <c r="AJ112" s="539">
        <v>15.162000000000001</v>
      </c>
      <c r="AK112" s="539">
        <v>15.704000000000001</v>
      </c>
      <c r="AL112" s="539">
        <v>16.236999999999998</v>
      </c>
      <c r="AM112" s="539">
        <v>16.75</v>
      </c>
      <c r="AN112" s="539">
        <v>17.251999999999999</v>
      </c>
      <c r="AO112" s="539">
        <v>17.745999999999999</v>
      </c>
      <c r="AP112" s="539">
        <v>18.23</v>
      </c>
    </row>
    <row r="113" spans="1:42" x14ac:dyDescent="0.2">
      <c r="A113" s="412" t="s">
        <v>518</v>
      </c>
      <c r="B113" s="412" t="s">
        <v>543</v>
      </c>
      <c r="C113" s="412" t="s">
        <v>504</v>
      </c>
      <c r="D113" s="412" t="s">
        <v>101</v>
      </c>
      <c r="E113" s="412" t="s">
        <v>285</v>
      </c>
      <c r="F113" s="412" t="s">
        <v>501</v>
      </c>
      <c r="G113" s="539">
        <v>0</v>
      </c>
      <c r="H113" s="539">
        <v>221</v>
      </c>
      <c r="I113" s="539">
        <v>221</v>
      </c>
      <c r="J113" s="539">
        <v>1416</v>
      </c>
      <c r="K113" s="539">
        <v>14602</v>
      </c>
      <c r="L113" s="539">
        <v>22009</v>
      </c>
      <c r="M113" s="539">
        <v>29717</v>
      </c>
      <c r="N113" s="539">
        <v>37566</v>
      </c>
      <c r="O113" s="539">
        <v>45549</v>
      </c>
      <c r="P113" s="539">
        <v>53817</v>
      </c>
      <c r="Q113" s="539">
        <v>62212</v>
      </c>
      <c r="R113" s="539">
        <v>70724</v>
      </c>
      <c r="S113" s="539">
        <v>79497</v>
      </c>
      <c r="T113" s="539">
        <v>88375</v>
      </c>
      <c r="U113" s="539">
        <v>97346</v>
      </c>
      <c r="V113" s="539">
        <v>106397</v>
      </c>
      <c r="W113" s="539">
        <v>115668</v>
      </c>
      <c r="X113" s="539">
        <v>125001</v>
      </c>
      <c r="Y113" s="539">
        <v>134382</v>
      </c>
      <c r="Z113" s="539">
        <v>143797</v>
      </c>
      <c r="AA113" s="539">
        <v>153233</v>
      </c>
      <c r="AB113" s="539">
        <v>162676</v>
      </c>
      <c r="AC113" s="539">
        <v>172112</v>
      </c>
      <c r="AD113" s="539">
        <v>181529</v>
      </c>
      <c r="AE113" s="539">
        <v>190914</v>
      </c>
      <c r="AF113" s="539">
        <v>200255</v>
      </c>
      <c r="AG113" s="539">
        <v>209540</v>
      </c>
      <c r="AH113" s="539">
        <v>218759</v>
      </c>
      <c r="AI113" s="539">
        <v>227901</v>
      </c>
      <c r="AJ113" s="539">
        <v>236956</v>
      </c>
      <c r="AK113" s="539">
        <v>245916</v>
      </c>
      <c r="AL113" s="539">
        <v>254773</v>
      </c>
      <c r="AM113" s="539">
        <v>263336</v>
      </c>
      <c r="AN113" s="539">
        <v>271787</v>
      </c>
      <c r="AO113" s="539">
        <v>280121</v>
      </c>
      <c r="AP113" s="539">
        <v>288333</v>
      </c>
    </row>
    <row r="114" spans="1:42" x14ac:dyDescent="0.2">
      <c r="A114" s="412" t="s">
        <v>505</v>
      </c>
      <c r="B114" s="412" t="s">
        <v>544</v>
      </c>
      <c r="C114" s="412" t="s">
        <v>154</v>
      </c>
      <c r="D114" s="412" t="s">
        <v>101</v>
      </c>
      <c r="E114" s="412" t="s">
        <v>285</v>
      </c>
      <c r="F114" s="412" t="s">
        <v>336</v>
      </c>
      <c r="G114" s="539"/>
      <c r="H114" s="539">
        <v>4.5999999999999999E-2</v>
      </c>
      <c r="I114" s="539">
        <v>4.4999999999999998E-2</v>
      </c>
      <c r="J114" s="539">
        <v>0.13400000000000001</v>
      </c>
      <c r="K114" s="539">
        <v>1.03</v>
      </c>
      <c r="L114" s="539">
        <v>1.538</v>
      </c>
      <c r="M114" s="539">
        <v>2.0670000000000002</v>
      </c>
      <c r="N114" s="539">
        <v>2.6070000000000002</v>
      </c>
      <c r="O114" s="539">
        <v>3.1589999999999998</v>
      </c>
      <c r="P114" s="539">
        <v>3.734</v>
      </c>
      <c r="Q114" s="539">
        <v>4.3230000000000004</v>
      </c>
      <c r="R114" s="539">
        <v>4.9260000000000002</v>
      </c>
      <c r="S114" s="539">
        <v>5.5570000000000004</v>
      </c>
      <c r="T114" s="539">
        <v>6.2060000000000004</v>
      </c>
      <c r="U114" s="539">
        <v>6.8780000000000001</v>
      </c>
      <c r="V114" s="539">
        <v>7.5739999999999998</v>
      </c>
      <c r="W114" s="539">
        <v>8.3089999999999993</v>
      </c>
      <c r="X114" s="539">
        <v>9.0779999999999994</v>
      </c>
      <c r="Y114" s="539">
        <v>9.8859999999999992</v>
      </c>
      <c r="Z114" s="539">
        <v>10.74</v>
      </c>
      <c r="AA114" s="539">
        <v>11.646000000000001</v>
      </c>
      <c r="AB114" s="539">
        <v>12.611000000000001</v>
      </c>
      <c r="AC114" s="539">
        <v>13.641</v>
      </c>
      <c r="AD114" s="539">
        <v>14.737</v>
      </c>
      <c r="AE114" s="539">
        <v>15.914</v>
      </c>
      <c r="AF114" s="539">
        <v>17.16</v>
      </c>
      <c r="AG114" s="539">
        <v>18.463999999999999</v>
      </c>
      <c r="AH114" s="539">
        <v>19.808</v>
      </c>
      <c r="AI114" s="539">
        <v>21.177</v>
      </c>
      <c r="AJ114" s="539">
        <v>22.545999999999999</v>
      </c>
      <c r="AK114" s="539">
        <v>23.87</v>
      </c>
      <c r="AL114" s="539">
        <v>25.137</v>
      </c>
      <c r="AM114" s="539">
        <v>26.315000000000001</v>
      </c>
      <c r="AN114" s="539">
        <v>27.402000000000001</v>
      </c>
      <c r="AO114" s="539">
        <v>28.393000000000001</v>
      </c>
      <c r="AP114" s="539">
        <v>29.323</v>
      </c>
    </row>
    <row r="115" spans="1:42" x14ac:dyDescent="0.2">
      <c r="A115" s="412" t="s">
        <v>516</v>
      </c>
      <c r="B115" s="412" t="s">
        <v>544</v>
      </c>
      <c r="C115" s="412" t="s">
        <v>504</v>
      </c>
      <c r="D115" s="412" t="s">
        <v>101</v>
      </c>
      <c r="E115" s="412" t="s">
        <v>285</v>
      </c>
      <c r="F115" s="412" t="s">
        <v>501</v>
      </c>
      <c r="G115" s="539">
        <v>0</v>
      </c>
      <c r="H115" s="539">
        <v>460</v>
      </c>
      <c r="I115" s="539">
        <v>460</v>
      </c>
      <c r="J115" s="539">
        <v>1717</v>
      </c>
      <c r="K115" s="539">
        <v>14981</v>
      </c>
      <c r="L115" s="539">
        <v>22486</v>
      </c>
      <c r="M115" s="539">
        <v>30317</v>
      </c>
      <c r="N115" s="539">
        <v>38321</v>
      </c>
      <c r="O115" s="539">
        <v>46498</v>
      </c>
      <c r="P115" s="539">
        <v>55009</v>
      </c>
      <c r="Q115" s="539">
        <v>63709</v>
      </c>
      <c r="R115" s="539">
        <v>72603</v>
      </c>
      <c r="S115" s="539">
        <v>81853</v>
      </c>
      <c r="T115" s="539">
        <v>91327</v>
      </c>
      <c r="U115" s="539">
        <v>101040</v>
      </c>
      <c r="V115" s="539">
        <v>111012</v>
      </c>
      <c r="W115" s="539">
        <v>121426</v>
      </c>
      <c r="X115" s="539">
        <v>132168</v>
      </c>
      <c r="Y115" s="539">
        <v>143275</v>
      </c>
      <c r="Z115" s="539">
        <v>154791</v>
      </c>
      <c r="AA115" s="539">
        <v>166780</v>
      </c>
      <c r="AB115" s="539">
        <v>179281</v>
      </c>
      <c r="AC115" s="539">
        <v>192334</v>
      </c>
      <c r="AD115" s="539">
        <v>205964</v>
      </c>
      <c r="AE115" s="539">
        <v>220273</v>
      </c>
      <c r="AF115" s="539">
        <v>235167</v>
      </c>
      <c r="AG115" s="539">
        <v>250559</v>
      </c>
      <c r="AH115" s="539">
        <v>266298</v>
      </c>
      <c r="AI115" s="539">
        <v>282252</v>
      </c>
      <c r="AJ115" s="539">
        <v>298206</v>
      </c>
      <c r="AK115" s="539">
        <v>313790</v>
      </c>
      <c r="AL115" s="539">
        <v>328897</v>
      </c>
      <c r="AM115" s="539">
        <v>343164</v>
      </c>
      <c r="AN115" s="539">
        <v>356660</v>
      </c>
      <c r="AO115" s="539">
        <v>369329</v>
      </c>
      <c r="AP115" s="539">
        <v>381466</v>
      </c>
    </row>
    <row r="116" spans="1:42" ht="15" x14ac:dyDescent="0.25">
      <c r="A116" s="538" t="s">
        <v>337</v>
      </c>
      <c r="B116" s="538" t="s">
        <v>545</v>
      </c>
      <c r="C116" s="412" t="s">
        <v>293</v>
      </c>
      <c r="D116" s="412" t="s">
        <v>101</v>
      </c>
      <c r="E116" s="412" t="s">
        <v>284</v>
      </c>
      <c r="F116" s="412" t="s">
        <v>339</v>
      </c>
      <c r="G116" s="539"/>
      <c r="H116" s="540">
        <v>1.0999999999999999E-2</v>
      </c>
      <c r="I116" s="540">
        <v>1.0999999999999999E-2</v>
      </c>
      <c r="J116" s="540">
        <v>3.2000000000000001E-2</v>
      </c>
      <c r="K116" s="540">
        <v>2.5999999999999999E-2</v>
      </c>
      <c r="L116" s="540">
        <v>3.5000000000000003E-2</v>
      </c>
      <c r="M116" s="540">
        <v>4.5999999999999999E-2</v>
      </c>
      <c r="N116" s="540">
        <v>5.6000000000000001E-2</v>
      </c>
      <c r="O116" s="540">
        <v>6.8000000000000005E-2</v>
      </c>
      <c r="P116" s="540">
        <v>8.2000000000000003E-2</v>
      </c>
      <c r="Q116" s="540">
        <v>9.7000000000000003E-2</v>
      </c>
      <c r="R116" s="540">
        <v>0.115</v>
      </c>
      <c r="S116" s="540">
        <v>0.13600000000000001</v>
      </c>
      <c r="T116" s="540">
        <v>0.161</v>
      </c>
      <c r="U116" s="540">
        <v>0.19</v>
      </c>
      <c r="V116" s="540">
        <v>0.22500000000000001</v>
      </c>
      <c r="W116" s="540">
        <v>0.26700000000000002</v>
      </c>
      <c r="X116" s="540">
        <v>0.318</v>
      </c>
      <c r="Y116" s="540">
        <v>0.38</v>
      </c>
      <c r="Z116" s="540">
        <v>0.45400000000000001</v>
      </c>
      <c r="AA116" s="540">
        <v>0.54300000000000004</v>
      </c>
      <c r="AB116" s="540">
        <v>0.64700000000000002</v>
      </c>
      <c r="AC116" s="540">
        <v>0.76900000000000002</v>
      </c>
      <c r="AD116" s="540">
        <v>0.90700000000000003</v>
      </c>
      <c r="AE116" s="540">
        <v>1.0609999999999999</v>
      </c>
      <c r="AF116" s="540">
        <v>1.228</v>
      </c>
      <c r="AG116" s="540">
        <v>1.4019999999999999</v>
      </c>
      <c r="AH116" s="540">
        <v>1.58</v>
      </c>
      <c r="AI116" s="540">
        <v>1.754</v>
      </c>
      <c r="AJ116" s="540">
        <v>1.9219999999999999</v>
      </c>
      <c r="AK116" s="540">
        <v>2.0779999999999998</v>
      </c>
      <c r="AL116" s="540">
        <v>2.2229999999999999</v>
      </c>
      <c r="AM116" s="540">
        <v>2.3559999999999999</v>
      </c>
      <c r="AN116" s="540">
        <v>2.4700000000000002</v>
      </c>
      <c r="AO116" s="540">
        <v>2.536</v>
      </c>
      <c r="AP116" s="540">
        <v>2.61</v>
      </c>
    </row>
    <row r="117" spans="1:42" x14ac:dyDescent="0.2">
      <c r="A117" s="412" t="s">
        <v>510</v>
      </c>
      <c r="B117" s="412" t="s">
        <v>546</v>
      </c>
      <c r="C117" s="412" t="s">
        <v>154</v>
      </c>
      <c r="D117" s="412" t="s">
        <v>101</v>
      </c>
      <c r="E117" s="412" t="s">
        <v>286</v>
      </c>
      <c r="F117" s="412" t="s">
        <v>336</v>
      </c>
      <c r="G117" s="539"/>
      <c r="H117" s="539">
        <v>10.919</v>
      </c>
      <c r="I117" s="539">
        <v>13.188000000000001</v>
      </c>
      <c r="J117" s="539">
        <v>13.143000000000001</v>
      </c>
      <c r="K117" s="539">
        <v>13.092000000000001</v>
      </c>
      <c r="L117" s="539">
        <v>13.066000000000001</v>
      </c>
      <c r="M117" s="539">
        <v>13.037000000000001</v>
      </c>
      <c r="N117" s="539">
        <v>13.005000000000001</v>
      </c>
      <c r="O117" s="539">
        <v>12.968999999999999</v>
      </c>
      <c r="P117" s="539">
        <v>12.928000000000001</v>
      </c>
      <c r="Q117" s="539">
        <v>12.881</v>
      </c>
      <c r="R117" s="539">
        <v>12.826000000000001</v>
      </c>
      <c r="S117" s="539">
        <v>12.760999999999999</v>
      </c>
      <c r="T117" s="539">
        <v>12.683999999999999</v>
      </c>
      <c r="U117" s="539">
        <v>12.593999999999999</v>
      </c>
      <c r="V117" s="539">
        <v>12.486000000000001</v>
      </c>
      <c r="W117" s="539">
        <v>12.356</v>
      </c>
      <c r="X117" s="539">
        <v>12.202</v>
      </c>
      <c r="Y117" s="539">
        <v>12.016999999999999</v>
      </c>
      <c r="Z117" s="539">
        <v>11.797000000000001</v>
      </c>
      <c r="AA117" s="539">
        <v>11.535</v>
      </c>
      <c r="AB117" s="539">
        <v>11.225</v>
      </c>
      <c r="AC117" s="539">
        <v>10.863</v>
      </c>
      <c r="AD117" s="539">
        <v>10.443</v>
      </c>
      <c r="AE117" s="539">
        <v>9.9559999999999995</v>
      </c>
      <c r="AF117" s="539">
        <v>9.407</v>
      </c>
      <c r="AG117" s="539">
        <v>8.7989999999999995</v>
      </c>
      <c r="AH117" s="539">
        <v>8.1419999999999995</v>
      </c>
      <c r="AI117" s="539">
        <v>7.4420000000000002</v>
      </c>
      <c r="AJ117" s="539">
        <v>6.7130000000000001</v>
      </c>
      <c r="AK117" s="539">
        <v>5.9809999999999999</v>
      </c>
      <c r="AL117" s="539">
        <v>5.2489999999999997</v>
      </c>
      <c r="AM117" s="539">
        <v>4.5270000000000001</v>
      </c>
      <c r="AN117" s="539">
        <v>3.82</v>
      </c>
      <c r="AO117" s="539">
        <v>3.1269999999999998</v>
      </c>
      <c r="AP117" s="539">
        <v>2.4209999999999998</v>
      </c>
    </row>
    <row r="118" spans="1:42" x14ac:dyDescent="0.2">
      <c r="A118" s="412" t="s">
        <v>510</v>
      </c>
      <c r="B118" s="412" t="s">
        <v>546</v>
      </c>
      <c r="C118" s="412" t="s">
        <v>504</v>
      </c>
      <c r="D118" s="412" t="s">
        <v>101</v>
      </c>
      <c r="E118" s="412" t="s">
        <v>286</v>
      </c>
      <c r="F118" s="412" t="s">
        <v>501</v>
      </c>
      <c r="G118" s="539">
        <v>162100</v>
      </c>
      <c r="H118" s="539">
        <v>161064</v>
      </c>
      <c r="I118" s="539">
        <v>157996</v>
      </c>
      <c r="J118" s="539">
        <v>157448</v>
      </c>
      <c r="K118" s="539">
        <v>157467</v>
      </c>
      <c r="L118" s="539">
        <v>157472</v>
      </c>
      <c r="M118" s="539">
        <v>157443</v>
      </c>
      <c r="N118" s="539">
        <v>157371</v>
      </c>
      <c r="O118" s="539">
        <v>157250</v>
      </c>
      <c r="P118" s="539">
        <v>157065</v>
      </c>
      <c r="Q118" s="539">
        <v>156803</v>
      </c>
      <c r="R118" s="539">
        <v>156444</v>
      </c>
      <c r="S118" s="539">
        <v>155966</v>
      </c>
      <c r="T118" s="539">
        <v>155342</v>
      </c>
      <c r="U118" s="539">
        <v>154540</v>
      </c>
      <c r="V118" s="539">
        <v>153521</v>
      </c>
      <c r="W118" s="539">
        <v>152235</v>
      </c>
      <c r="X118" s="539">
        <v>150632</v>
      </c>
      <c r="Y118" s="539">
        <v>148651</v>
      </c>
      <c r="Z118" s="539">
        <v>146223</v>
      </c>
      <c r="AA118" s="539">
        <v>143260</v>
      </c>
      <c r="AB118" s="539">
        <v>139693</v>
      </c>
      <c r="AC118" s="539">
        <v>135453</v>
      </c>
      <c r="AD118" s="539">
        <v>130484</v>
      </c>
      <c r="AE118" s="539">
        <v>124649</v>
      </c>
      <c r="AF118" s="539">
        <v>118006</v>
      </c>
      <c r="AG118" s="539">
        <v>110601</v>
      </c>
      <c r="AH118" s="539">
        <v>102544</v>
      </c>
      <c r="AI118" s="539">
        <v>93918</v>
      </c>
      <c r="AJ118" s="539">
        <v>84891</v>
      </c>
      <c r="AK118" s="539">
        <v>75782</v>
      </c>
      <c r="AL118" s="539">
        <v>66640</v>
      </c>
      <c r="AM118" s="539">
        <v>57591</v>
      </c>
      <c r="AN118" s="539">
        <v>48690</v>
      </c>
      <c r="AO118" s="539">
        <v>39939</v>
      </c>
      <c r="AP118" s="539">
        <v>30985</v>
      </c>
    </row>
    <row r="119" spans="1:42" x14ac:dyDescent="0.2">
      <c r="A119" s="412" t="s">
        <v>512</v>
      </c>
      <c r="B119" s="412" t="s">
        <v>547</v>
      </c>
      <c r="C119" s="412" t="s">
        <v>154</v>
      </c>
      <c r="D119" s="412" t="s">
        <v>101</v>
      </c>
      <c r="E119" s="412" t="s">
        <v>286</v>
      </c>
      <c r="F119" s="412" t="s">
        <v>336</v>
      </c>
      <c r="G119" s="539"/>
      <c r="H119" s="539">
        <v>234.68600000000001</v>
      </c>
      <c r="I119" s="539">
        <v>248.65299999999999</v>
      </c>
      <c r="J119" s="539">
        <v>253.51400000000001</v>
      </c>
      <c r="K119" s="539">
        <v>232.36500000000001</v>
      </c>
      <c r="L119" s="539">
        <v>226.04900000000001</v>
      </c>
      <c r="M119" s="539">
        <v>220.67500000000001</v>
      </c>
      <c r="N119" s="539">
        <v>215.27500000000001</v>
      </c>
      <c r="O119" s="539">
        <v>209.77199999999999</v>
      </c>
      <c r="P119" s="539">
        <v>205.11099999999999</v>
      </c>
      <c r="Q119" s="539">
        <v>200.68799999999999</v>
      </c>
      <c r="R119" s="539">
        <v>195.87899999999999</v>
      </c>
      <c r="S119" s="539">
        <v>192.124</v>
      </c>
      <c r="T119" s="539">
        <v>188.565</v>
      </c>
      <c r="U119" s="539">
        <v>184.38499999999999</v>
      </c>
      <c r="V119" s="539">
        <v>180.81299999999999</v>
      </c>
      <c r="W119" s="539">
        <v>176.97900000000001</v>
      </c>
      <c r="X119" s="539">
        <v>172.017</v>
      </c>
      <c r="Y119" s="539">
        <v>167.102</v>
      </c>
      <c r="Z119" s="539">
        <v>161.34299999999999</v>
      </c>
      <c r="AA119" s="539">
        <v>153.91</v>
      </c>
      <c r="AB119" s="539">
        <v>145.851</v>
      </c>
      <c r="AC119" s="539">
        <v>136.376</v>
      </c>
      <c r="AD119" s="539">
        <v>124.952</v>
      </c>
      <c r="AE119" s="539">
        <v>112.76300000000001</v>
      </c>
      <c r="AF119" s="539">
        <v>99.53</v>
      </c>
      <c r="AG119" s="539">
        <v>85.356999999999999</v>
      </c>
      <c r="AH119" s="539">
        <v>71.552000000000007</v>
      </c>
      <c r="AI119" s="539">
        <v>58.286999999999999</v>
      </c>
      <c r="AJ119" s="539">
        <v>45.893000000000001</v>
      </c>
      <c r="AK119" s="539">
        <v>35.143999999999998</v>
      </c>
      <c r="AL119" s="539">
        <v>25.984999999999999</v>
      </c>
      <c r="AM119" s="539">
        <v>18.364999999999998</v>
      </c>
      <c r="AN119" s="539">
        <v>13.112</v>
      </c>
      <c r="AO119" s="539">
        <v>12.632999999999999</v>
      </c>
      <c r="AP119" s="539">
        <v>12.079000000000001</v>
      </c>
    </row>
    <row r="120" spans="1:42" x14ac:dyDescent="0.2">
      <c r="A120" s="412" t="s">
        <v>512</v>
      </c>
      <c r="B120" s="412" t="s">
        <v>547</v>
      </c>
      <c r="C120" s="412" t="s">
        <v>504</v>
      </c>
      <c r="D120" s="412" t="s">
        <v>101</v>
      </c>
      <c r="E120" s="412" t="s">
        <v>286</v>
      </c>
      <c r="F120" s="412" t="s">
        <v>501</v>
      </c>
      <c r="G120" s="539">
        <v>30250300</v>
      </c>
      <c r="H120" s="539">
        <v>31142933</v>
      </c>
      <c r="I120" s="539">
        <v>31115442</v>
      </c>
      <c r="J120" s="539">
        <v>31705912</v>
      </c>
      <c r="K120" s="539">
        <v>31739269</v>
      </c>
      <c r="L120" s="539">
        <v>31778691</v>
      </c>
      <c r="M120" s="539">
        <v>31807906</v>
      </c>
      <c r="N120" s="539">
        <v>31830244</v>
      </c>
      <c r="O120" s="539">
        <v>31838868</v>
      </c>
      <c r="P120" s="539">
        <v>31825299</v>
      </c>
      <c r="Q120" s="539">
        <v>31782435</v>
      </c>
      <c r="R120" s="539">
        <v>31705759</v>
      </c>
      <c r="S120" s="539">
        <v>31584593</v>
      </c>
      <c r="T120" s="539">
        <v>31402637</v>
      </c>
      <c r="U120" s="539">
        <v>31149682</v>
      </c>
      <c r="V120" s="539">
        <v>30803391</v>
      </c>
      <c r="W120" s="539">
        <v>30340091</v>
      </c>
      <c r="X120" s="539">
        <v>29729404</v>
      </c>
      <c r="Y120" s="539">
        <v>28943311</v>
      </c>
      <c r="Z120" s="539">
        <v>27950688</v>
      </c>
      <c r="AA120" s="539">
        <v>26716844</v>
      </c>
      <c r="AB120" s="539">
        <v>25214392</v>
      </c>
      <c r="AC120" s="539">
        <v>23426762</v>
      </c>
      <c r="AD120" s="539">
        <v>21357792</v>
      </c>
      <c r="AE120" s="539">
        <v>19037904</v>
      </c>
      <c r="AF120" s="539">
        <v>16523994</v>
      </c>
      <c r="AG120" s="539">
        <v>13904118</v>
      </c>
      <c r="AH120" s="539">
        <v>11282275</v>
      </c>
      <c r="AI120" s="539">
        <v>8769274</v>
      </c>
      <c r="AJ120" s="539">
        <v>6458205</v>
      </c>
      <c r="AK120" s="539">
        <v>4418034</v>
      </c>
      <c r="AL120" s="539">
        <v>2682227</v>
      </c>
      <c r="AM120" s="539">
        <v>1248904</v>
      </c>
      <c r="AN120" s="539">
        <v>260712</v>
      </c>
      <c r="AO120" s="539">
        <v>238414</v>
      </c>
      <c r="AP120" s="539">
        <v>215559</v>
      </c>
    </row>
    <row r="121" spans="1:42" x14ac:dyDescent="0.2">
      <c r="A121" s="412" t="s">
        <v>518</v>
      </c>
      <c r="B121" s="412" t="s">
        <v>548</v>
      </c>
      <c r="C121" s="412" t="s">
        <v>154</v>
      </c>
      <c r="D121" s="412" t="s">
        <v>101</v>
      </c>
      <c r="E121" s="412" t="s">
        <v>286</v>
      </c>
      <c r="F121" s="412" t="s">
        <v>336</v>
      </c>
      <c r="G121" s="539"/>
      <c r="H121" s="539">
        <v>73.947999999999993</v>
      </c>
      <c r="I121" s="539">
        <v>81.41</v>
      </c>
      <c r="J121" s="539">
        <v>81.409000000000006</v>
      </c>
      <c r="K121" s="539">
        <v>79.293000000000006</v>
      </c>
      <c r="L121" s="539">
        <v>77.921000000000006</v>
      </c>
      <c r="M121" s="539">
        <v>76.503</v>
      </c>
      <c r="N121" s="539">
        <v>75.064999999999998</v>
      </c>
      <c r="O121" s="539">
        <v>73.608000000000004</v>
      </c>
      <c r="P121" s="539">
        <v>72.108999999999995</v>
      </c>
      <c r="Q121" s="539">
        <v>70.591999999999999</v>
      </c>
      <c r="R121" s="539">
        <v>69.06</v>
      </c>
      <c r="S121" s="539">
        <v>67.489999999999995</v>
      </c>
      <c r="T121" s="539">
        <v>65.906999999999996</v>
      </c>
      <c r="U121" s="539">
        <v>64.311999999999998</v>
      </c>
      <c r="V121" s="539">
        <v>62.707999999999998</v>
      </c>
      <c r="W121" s="539">
        <v>61.070999999999998</v>
      </c>
      <c r="X121" s="539">
        <v>59.427999999999997</v>
      </c>
      <c r="Y121" s="539">
        <v>57.78</v>
      </c>
      <c r="Z121" s="539">
        <v>56.13</v>
      </c>
      <c r="AA121" s="539">
        <v>54.478000000000002</v>
      </c>
      <c r="AB121" s="539">
        <v>52.826999999999998</v>
      </c>
      <c r="AC121" s="539">
        <v>51.179000000000002</v>
      </c>
      <c r="AD121" s="539">
        <v>49.533999999999999</v>
      </c>
      <c r="AE121" s="539">
        <v>47.896000000000001</v>
      </c>
      <c r="AF121" s="539">
        <v>46.265000000000001</v>
      </c>
      <c r="AG121" s="539">
        <v>44.640999999999998</v>
      </c>
      <c r="AH121" s="539">
        <v>43.027999999999999</v>
      </c>
      <c r="AI121" s="539">
        <v>41.423999999999999</v>
      </c>
      <c r="AJ121" s="539">
        <v>39.832000000000001</v>
      </c>
      <c r="AK121" s="539">
        <v>38.250999999999998</v>
      </c>
      <c r="AL121" s="539">
        <v>36.680999999999997</v>
      </c>
      <c r="AM121" s="539">
        <v>35.152000000000001</v>
      </c>
      <c r="AN121" s="539">
        <v>33.634</v>
      </c>
      <c r="AO121" s="539">
        <v>32.127000000000002</v>
      </c>
      <c r="AP121" s="539">
        <v>30.629000000000001</v>
      </c>
    </row>
    <row r="122" spans="1:42" x14ac:dyDescent="0.2">
      <c r="A122" s="412" t="s">
        <v>518</v>
      </c>
      <c r="B122" s="412" t="s">
        <v>548</v>
      </c>
      <c r="C122" s="412" t="s">
        <v>504</v>
      </c>
      <c r="D122" s="412" t="s">
        <v>101</v>
      </c>
      <c r="E122" s="412" t="s">
        <v>286</v>
      </c>
      <c r="F122" s="412" t="s">
        <v>501</v>
      </c>
      <c r="G122" s="539">
        <v>483400</v>
      </c>
      <c r="H122" s="539">
        <v>493417</v>
      </c>
      <c r="I122" s="539">
        <v>499132</v>
      </c>
      <c r="J122" s="539">
        <v>499129</v>
      </c>
      <c r="K122" s="539">
        <v>487125</v>
      </c>
      <c r="L122" s="539">
        <v>479658</v>
      </c>
      <c r="M122" s="539">
        <v>471875</v>
      </c>
      <c r="N122" s="539">
        <v>463932</v>
      </c>
      <c r="O122" s="539">
        <v>455839</v>
      </c>
      <c r="P122" s="539">
        <v>447447</v>
      </c>
      <c r="Q122" s="539">
        <v>438915</v>
      </c>
      <c r="R122" s="539">
        <v>430251</v>
      </c>
      <c r="S122" s="539">
        <v>421313</v>
      </c>
      <c r="T122" s="539">
        <v>412252</v>
      </c>
      <c r="U122" s="539">
        <v>403083</v>
      </c>
      <c r="V122" s="539">
        <v>393814</v>
      </c>
      <c r="W122" s="539">
        <v>384308</v>
      </c>
      <c r="X122" s="539">
        <v>374718</v>
      </c>
      <c r="Y122" s="539">
        <v>365057</v>
      </c>
      <c r="Z122" s="539">
        <v>355338</v>
      </c>
      <c r="AA122" s="539">
        <v>345572</v>
      </c>
      <c r="AB122" s="539">
        <v>335771</v>
      </c>
      <c r="AC122" s="539">
        <v>325946</v>
      </c>
      <c r="AD122" s="539">
        <v>316107</v>
      </c>
      <c r="AE122" s="539">
        <v>306264</v>
      </c>
      <c r="AF122" s="539">
        <v>296425</v>
      </c>
      <c r="AG122" s="539">
        <v>286598</v>
      </c>
      <c r="AH122" s="539">
        <v>276791</v>
      </c>
      <c r="AI122" s="539">
        <v>267009</v>
      </c>
      <c r="AJ122" s="539">
        <v>257259</v>
      </c>
      <c r="AK122" s="539">
        <v>247544</v>
      </c>
      <c r="AL122" s="539">
        <v>237864</v>
      </c>
      <c r="AM122" s="539">
        <v>228405</v>
      </c>
      <c r="AN122" s="539">
        <v>218980</v>
      </c>
      <c r="AO122" s="539">
        <v>209584</v>
      </c>
      <c r="AP122" s="539">
        <v>200215</v>
      </c>
    </row>
    <row r="123" spans="1:42" x14ac:dyDescent="0.2">
      <c r="A123" s="412" t="s">
        <v>520</v>
      </c>
      <c r="B123" s="412" t="s">
        <v>549</v>
      </c>
      <c r="C123" s="412" t="s">
        <v>504</v>
      </c>
      <c r="D123" s="412" t="s">
        <v>101</v>
      </c>
      <c r="E123" s="412" t="s">
        <v>286</v>
      </c>
      <c r="F123" s="412" t="s">
        <v>501</v>
      </c>
      <c r="G123" s="539">
        <v>3633600</v>
      </c>
      <c r="H123" s="539">
        <v>3779365</v>
      </c>
      <c r="I123" s="539">
        <v>3892673</v>
      </c>
      <c r="J123" s="539">
        <v>4223760</v>
      </c>
      <c r="K123" s="539">
        <v>4227537</v>
      </c>
      <c r="L123" s="539">
        <v>4230417</v>
      </c>
      <c r="M123" s="539">
        <v>4233024</v>
      </c>
      <c r="N123" s="539">
        <v>4235304</v>
      </c>
      <c r="O123" s="539">
        <v>4237187</v>
      </c>
      <c r="P123" s="539">
        <v>4238591</v>
      </c>
      <c r="Q123" s="539">
        <v>4239417</v>
      </c>
      <c r="R123" s="539">
        <v>4239549</v>
      </c>
      <c r="S123" s="539">
        <v>4238850</v>
      </c>
      <c r="T123" s="539">
        <v>4237148</v>
      </c>
      <c r="U123" s="539">
        <v>4234243</v>
      </c>
      <c r="V123" s="539">
        <v>4229893</v>
      </c>
      <c r="W123" s="539">
        <v>4223817</v>
      </c>
      <c r="X123" s="539">
        <v>4215674</v>
      </c>
      <c r="Y123" s="539">
        <v>4205066</v>
      </c>
      <c r="Z123" s="539">
        <v>4191520</v>
      </c>
      <c r="AA123" s="539">
        <v>4174482</v>
      </c>
      <c r="AB123" s="539">
        <v>4153306</v>
      </c>
      <c r="AC123" s="539">
        <v>4127242</v>
      </c>
      <c r="AD123" s="539">
        <v>4095427</v>
      </c>
      <c r="AE123" s="539">
        <v>4056877</v>
      </c>
      <c r="AF123" s="539">
        <v>4010485</v>
      </c>
      <c r="AG123" s="539">
        <v>3955026</v>
      </c>
      <c r="AH123" s="539">
        <v>3889167</v>
      </c>
      <c r="AI123" s="539">
        <v>3811500</v>
      </c>
      <c r="AJ123" s="539">
        <v>3720582</v>
      </c>
      <c r="AK123" s="539">
        <v>3615006</v>
      </c>
      <c r="AL123" s="539">
        <v>3493492</v>
      </c>
      <c r="AM123" s="539">
        <v>3355007</v>
      </c>
      <c r="AN123" s="539">
        <v>3198902</v>
      </c>
      <c r="AO123" s="539">
        <v>3025065</v>
      </c>
      <c r="AP123" s="539">
        <v>2834060</v>
      </c>
    </row>
    <row r="124" spans="1:42" x14ac:dyDescent="0.2">
      <c r="A124" s="412" t="s">
        <v>520</v>
      </c>
      <c r="B124" s="412" t="s">
        <v>550</v>
      </c>
      <c r="C124" s="412" t="s">
        <v>154</v>
      </c>
      <c r="D124" s="412" t="s">
        <v>101</v>
      </c>
      <c r="E124" s="412" t="s">
        <v>286</v>
      </c>
      <c r="F124" s="412" t="s">
        <v>336</v>
      </c>
      <c r="G124" s="539"/>
      <c r="H124" s="539">
        <v>61.52</v>
      </c>
      <c r="I124" s="539">
        <v>58.151000000000003</v>
      </c>
      <c r="J124" s="539">
        <v>62.984000000000002</v>
      </c>
      <c r="K124" s="539">
        <v>62.573</v>
      </c>
      <c r="L124" s="539">
        <v>61.246000000000002</v>
      </c>
      <c r="M124" s="539">
        <v>60.189</v>
      </c>
      <c r="N124" s="539">
        <v>59.311999999999998</v>
      </c>
      <c r="O124" s="539">
        <v>58.570999999999998</v>
      </c>
      <c r="P124" s="539">
        <v>57.923999999999999</v>
      </c>
      <c r="Q124" s="539">
        <v>57.354999999999997</v>
      </c>
      <c r="R124" s="539">
        <v>56.832999999999998</v>
      </c>
      <c r="S124" s="539">
        <v>56.345999999999997</v>
      </c>
      <c r="T124" s="539">
        <v>55.906999999999996</v>
      </c>
      <c r="U124" s="539">
        <v>55.508000000000003</v>
      </c>
      <c r="V124" s="539">
        <v>55.152000000000001</v>
      </c>
      <c r="W124" s="539">
        <v>54.835000000000001</v>
      </c>
      <c r="X124" s="539">
        <v>54.55</v>
      </c>
      <c r="Y124" s="539">
        <v>54.283000000000001</v>
      </c>
      <c r="Z124" s="539">
        <v>54.018000000000001</v>
      </c>
      <c r="AA124" s="539">
        <v>53.737000000000002</v>
      </c>
      <c r="AB124" s="539">
        <v>53.421999999999997</v>
      </c>
      <c r="AC124" s="539">
        <v>53.058</v>
      </c>
      <c r="AD124" s="539">
        <v>52.628999999999998</v>
      </c>
      <c r="AE124" s="539">
        <v>52.12</v>
      </c>
      <c r="AF124" s="539">
        <v>51.515999999999998</v>
      </c>
      <c r="AG124" s="539">
        <v>50.801000000000002</v>
      </c>
      <c r="AH124" s="539">
        <v>49.957000000000001</v>
      </c>
      <c r="AI124" s="539">
        <v>48.966999999999999</v>
      </c>
      <c r="AJ124" s="539">
        <v>47.811</v>
      </c>
      <c r="AK124" s="539">
        <v>46.47</v>
      </c>
      <c r="AL124" s="539">
        <v>44.930999999999997</v>
      </c>
      <c r="AM124" s="539">
        <v>43.177999999999997</v>
      </c>
      <c r="AN124" s="539">
        <v>41.204999999999998</v>
      </c>
      <c r="AO124" s="539">
        <v>39.011000000000003</v>
      </c>
      <c r="AP124" s="539">
        <v>36.603999999999999</v>
      </c>
    </row>
    <row r="125" spans="1:42" x14ac:dyDescent="0.2">
      <c r="A125" s="412" t="s">
        <v>523</v>
      </c>
      <c r="B125" s="412" t="s">
        <v>551</v>
      </c>
      <c r="C125" s="412" t="s">
        <v>504</v>
      </c>
      <c r="D125" s="412" t="s">
        <v>101</v>
      </c>
      <c r="E125" s="412" t="s">
        <v>286</v>
      </c>
      <c r="F125" s="412" t="s">
        <v>501</v>
      </c>
      <c r="G125" s="539">
        <v>1230800</v>
      </c>
      <c r="H125" s="539">
        <v>1248074</v>
      </c>
      <c r="I125" s="539">
        <v>1233559</v>
      </c>
      <c r="J125" s="539">
        <v>1335699</v>
      </c>
      <c r="K125" s="539">
        <v>1356604</v>
      </c>
      <c r="L125" s="539">
        <v>1377379</v>
      </c>
      <c r="M125" s="539">
        <v>1397952</v>
      </c>
      <c r="N125" s="539">
        <v>1418243</v>
      </c>
      <c r="O125" s="539">
        <v>1438163</v>
      </c>
      <c r="P125" s="539">
        <v>1457582</v>
      </c>
      <c r="Q125" s="539">
        <v>1476420</v>
      </c>
      <c r="R125" s="539">
        <v>1494554</v>
      </c>
      <c r="S125" s="539">
        <v>1511850</v>
      </c>
      <c r="T125" s="539">
        <v>1528184</v>
      </c>
      <c r="U125" s="539">
        <v>1543365</v>
      </c>
      <c r="V125" s="539">
        <v>1557212</v>
      </c>
      <c r="W125" s="539">
        <v>1569526</v>
      </c>
      <c r="X125" s="539">
        <v>1580094</v>
      </c>
      <c r="Y125" s="539">
        <v>1588684</v>
      </c>
      <c r="Z125" s="539">
        <v>1595050</v>
      </c>
      <c r="AA125" s="539">
        <v>1598933</v>
      </c>
      <c r="AB125" s="539">
        <v>1600060</v>
      </c>
      <c r="AC125" s="539">
        <v>1598156</v>
      </c>
      <c r="AD125" s="539">
        <v>1592941</v>
      </c>
      <c r="AE125" s="539">
        <v>1584140</v>
      </c>
      <c r="AF125" s="539">
        <v>1571496</v>
      </c>
      <c r="AG125" s="539">
        <v>1554776</v>
      </c>
      <c r="AH125" s="539">
        <v>1533780</v>
      </c>
      <c r="AI125" s="539">
        <v>1508360</v>
      </c>
      <c r="AJ125" s="539">
        <v>1478428</v>
      </c>
      <c r="AK125" s="539">
        <v>1443966</v>
      </c>
      <c r="AL125" s="539">
        <v>1405042</v>
      </c>
      <c r="AM125" s="539">
        <v>1361813</v>
      </c>
      <c r="AN125" s="539">
        <v>1314533</v>
      </c>
      <c r="AO125" s="539">
        <v>1263544</v>
      </c>
      <c r="AP125" s="539">
        <v>1209283</v>
      </c>
    </row>
    <row r="126" spans="1:42" x14ac:dyDescent="0.2">
      <c r="A126" s="412" t="s">
        <v>523</v>
      </c>
      <c r="B126" s="412" t="s">
        <v>552</v>
      </c>
      <c r="C126" s="412" t="s">
        <v>154</v>
      </c>
      <c r="D126" s="412" t="s">
        <v>101</v>
      </c>
      <c r="E126" s="412" t="s">
        <v>286</v>
      </c>
      <c r="F126" s="412" t="s">
        <v>336</v>
      </c>
      <c r="G126" s="539"/>
      <c r="H126" s="539">
        <v>2.2989999999999999</v>
      </c>
      <c r="I126" s="539">
        <v>2.3460000000000001</v>
      </c>
      <c r="J126" s="539">
        <v>2.54</v>
      </c>
      <c r="K126" s="539">
        <v>2.5750000000000002</v>
      </c>
      <c r="L126" s="539">
        <v>2.609</v>
      </c>
      <c r="M126" s="539">
        <v>2.6429999999999998</v>
      </c>
      <c r="N126" s="539">
        <v>2.6760000000000002</v>
      </c>
      <c r="O126" s="539">
        <v>2.7080000000000002</v>
      </c>
      <c r="P126" s="539">
        <v>2.7389999999999999</v>
      </c>
      <c r="Q126" s="539">
        <v>2.7690000000000001</v>
      </c>
      <c r="R126" s="539">
        <v>2.7970000000000002</v>
      </c>
      <c r="S126" s="539">
        <v>2.8239999999999998</v>
      </c>
      <c r="T126" s="539">
        <v>2.8490000000000002</v>
      </c>
      <c r="U126" s="539">
        <v>2.871</v>
      </c>
      <c r="V126" s="539">
        <v>2.891</v>
      </c>
      <c r="W126" s="539">
        <v>2.9079999999999999</v>
      </c>
      <c r="X126" s="539">
        <v>2.9220000000000002</v>
      </c>
      <c r="Y126" s="539">
        <v>2.9319999999999999</v>
      </c>
      <c r="Z126" s="539">
        <v>2.9380000000000002</v>
      </c>
      <c r="AA126" s="539">
        <v>2.9390000000000001</v>
      </c>
      <c r="AB126" s="539">
        <v>2.9350000000000001</v>
      </c>
      <c r="AC126" s="539">
        <v>2.9260000000000002</v>
      </c>
      <c r="AD126" s="539">
        <v>2.91</v>
      </c>
      <c r="AE126" s="539">
        <v>2.8889999999999998</v>
      </c>
      <c r="AF126" s="539">
        <v>2.86</v>
      </c>
      <c r="AG126" s="539">
        <v>2.8239999999999998</v>
      </c>
      <c r="AH126" s="539">
        <v>2.78</v>
      </c>
      <c r="AI126" s="539">
        <v>2.7280000000000002</v>
      </c>
      <c r="AJ126" s="539">
        <v>2.669</v>
      </c>
      <c r="AK126" s="539">
        <v>2.601</v>
      </c>
      <c r="AL126" s="539">
        <v>2.5259999999999998</v>
      </c>
      <c r="AM126" s="539">
        <v>2.444</v>
      </c>
      <c r="AN126" s="539">
        <v>2.3540000000000001</v>
      </c>
      <c r="AO126" s="539">
        <v>2.258</v>
      </c>
      <c r="AP126" s="539">
        <v>2.157</v>
      </c>
    </row>
    <row r="127" spans="1:42" x14ac:dyDescent="0.2">
      <c r="A127" s="412" t="s">
        <v>505</v>
      </c>
      <c r="B127" s="412" t="s">
        <v>553</v>
      </c>
      <c r="C127" s="412" t="s">
        <v>154</v>
      </c>
      <c r="D127" s="412" t="s">
        <v>101</v>
      </c>
      <c r="E127" s="412" t="s">
        <v>286</v>
      </c>
      <c r="F127" s="412" t="s">
        <v>336</v>
      </c>
      <c r="G127" s="539"/>
      <c r="H127" s="539">
        <v>466.24700000000001</v>
      </c>
      <c r="I127" s="539">
        <v>466.86099999999999</v>
      </c>
      <c r="J127" s="539">
        <v>413.59</v>
      </c>
      <c r="K127" s="539">
        <v>381.32499999999999</v>
      </c>
      <c r="L127" s="539">
        <v>372.47199999999998</v>
      </c>
      <c r="M127" s="539">
        <v>364.75400000000002</v>
      </c>
      <c r="N127" s="539">
        <v>357.15300000000002</v>
      </c>
      <c r="O127" s="539">
        <v>349.55500000000001</v>
      </c>
      <c r="P127" s="539">
        <v>342.80200000000002</v>
      </c>
      <c r="Q127" s="539">
        <v>336.32400000000001</v>
      </c>
      <c r="R127" s="539">
        <v>329.49400000000003</v>
      </c>
      <c r="S127" s="539">
        <v>323.65899999999999</v>
      </c>
      <c r="T127" s="539">
        <v>318.02999999999997</v>
      </c>
      <c r="U127" s="539">
        <v>311.81599999999997</v>
      </c>
      <c r="V127" s="539">
        <v>306.19299999999998</v>
      </c>
      <c r="W127" s="539">
        <v>300.29300000000001</v>
      </c>
      <c r="X127" s="539">
        <v>293.29500000000002</v>
      </c>
      <c r="Y127" s="539">
        <v>286.298</v>
      </c>
      <c r="Z127" s="539">
        <v>278.423</v>
      </c>
      <c r="AA127" s="539">
        <v>268.84899999999999</v>
      </c>
      <c r="AB127" s="539">
        <v>258.54300000000001</v>
      </c>
      <c r="AC127" s="539">
        <v>246.73099999999999</v>
      </c>
      <c r="AD127" s="539">
        <v>232.898</v>
      </c>
      <c r="AE127" s="539">
        <v>218.14099999999999</v>
      </c>
      <c r="AF127" s="539">
        <v>202.21100000000001</v>
      </c>
      <c r="AG127" s="539">
        <v>185.23400000000001</v>
      </c>
      <c r="AH127" s="539">
        <v>168.45099999999999</v>
      </c>
      <c r="AI127" s="539">
        <v>152.059</v>
      </c>
      <c r="AJ127" s="539">
        <v>136.41499999999999</v>
      </c>
      <c r="AK127" s="539">
        <v>122.24299999999999</v>
      </c>
      <c r="AL127" s="539">
        <v>109.506</v>
      </c>
      <c r="AM127" s="539">
        <v>98.2</v>
      </c>
      <c r="AN127" s="539">
        <v>89.063999999999993</v>
      </c>
      <c r="AO127" s="539">
        <v>84.52</v>
      </c>
      <c r="AP127" s="539">
        <v>79.712000000000003</v>
      </c>
    </row>
    <row r="128" spans="1:42" x14ac:dyDescent="0.2">
      <c r="A128" s="412" t="s">
        <v>516</v>
      </c>
      <c r="B128" s="412" t="s">
        <v>553</v>
      </c>
      <c r="C128" s="412" t="s">
        <v>504</v>
      </c>
      <c r="D128" s="412" t="s">
        <v>101</v>
      </c>
      <c r="E128" s="412" t="s">
        <v>286</v>
      </c>
      <c r="F128" s="412" t="s">
        <v>501</v>
      </c>
      <c r="G128" s="539">
        <v>36418627</v>
      </c>
      <c r="H128" s="539">
        <v>36824853</v>
      </c>
      <c r="I128" s="539">
        <v>36898802</v>
      </c>
      <c r="J128" s="539">
        <v>37921948</v>
      </c>
      <c r="K128" s="539">
        <v>37968002</v>
      </c>
      <c r="L128" s="539">
        <v>38023617</v>
      </c>
      <c r="M128" s="539">
        <v>38068200</v>
      </c>
      <c r="N128" s="539">
        <v>38105094</v>
      </c>
      <c r="O128" s="539">
        <v>38127307</v>
      </c>
      <c r="P128" s="539">
        <v>38125984</v>
      </c>
      <c r="Q128" s="539">
        <v>38093991</v>
      </c>
      <c r="R128" s="539">
        <v>38026558</v>
      </c>
      <c r="S128" s="539">
        <v>37912572</v>
      </c>
      <c r="T128" s="539">
        <v>37735564</v>
      </c>
      <c r="U128" s="539">
        <v>37484912</v>
      </c>
      <c r="V128" s="539">
        <v>37137831</v>
      </c>
      <c r="W128" s="539">
        <v>36669977</v>
      </c>
      <c r="X128" s="539">
        <v>36050522</v>
      </c>
      <c r="Y128" s="539">
        <v>35250769</v>
      </c>
      <c r="Z128" s="539">
        <v>34238819</v>
      </c>
      <c r="AA128" s="539">
        <v>32979091</v>
      </c>
      <c r="AB128" s="539">
        <v>31443223</v>
      </c>
      <c r="AC128" s="539">
        <v>29613560</v>
      </c>
      <c r="AD128" s="539">
        <v>27492751</v>
      </c>
      <c r="AE128" s="539">
        <v>25109834</v>
      </c>
      <c r="AF128" s="539">
        <v>22520406</v>
      </c>
      <c r="AG128" s="539">
        <v>19811119</v>
      </c>
      <c r="AH128" s="539">
        <v>17084557</v>
      </c>
      <c r="AI128" s="539">
        <v>14450061</v>
      </c>
      <c r="AJ128" s="539">
        <v>11999365</v>
      </c>
      <c r="AK128" s="539">
        <v>9800332</v>
      </c>
      <c r="AL128" s="539">
        <v>7885265</v>
      </c>
      <c r="AM128" s="539">
        <v>6251721</v>
      </c>
      <c r="AN128" s="539">
        <v>5041816</v>
      </c>
      <c r="AO128" s="539">
        <v>4776546</v>
      </c>
      <c r="AP128" s="539">
        <v>4490102</v>
      </c>
    </row>
    <row r="129" spans="1:42" x14ac:dyDescent="0.2">
      <c r="A129" s="412" t="s">
        <v>505</v>
      </c>
      <c r="B129" s="412" t="s">
        <v>554</v>
      </c>
      <c r="C129" s="412" t="s">
        <v>504</v>
      </c>
      <c r="D129" s="412" t="s">
        <v>101</v>
      </c>
      <c r="E129" s="412" t="s">
        <v>503</v>
      </c>
      <c r="F129" s="412" t="s">
        <v>501</v>
      </c>
      <c r="G129" s="539">
        <v>0</v>
      </c>
      <c r="H129" s="539">
        <v>30850440</v>
      </c>
      <c r="I129" s="539">
        <v>30868016</v>
      </c>
      <c r="J129" s="539">
        <v>31498203</v>
      </c>
      <c r="K129" s="539">
        <v>31587115</v>
      </c>
      <c r="L129" s="539">
        <v>31676278</v>
      </c>
      <c r="M129" s="539">
        <v>31765693</v>
      </c>
      <c r="N129" s="539">
        <v>31855361</v>
      </c>
      <c r="O129" s="539">
        <v>31945282</v>
      </c>
      <c r="P129" s="539">
        <v>32035456</v>
      </c>
      <c r="Q129" s="539">
        <v>32125885</v>
      </c>
      <c r="R129" s="539">
        <v>32216569</v>
      </c>
      <c r="S129" s="539">
        <v>32307509</v>
      </c>
      <c r="T129" s="539">
        <v>32398706</v>
      </c>
      <c r="U129" s="539">
        <v>32489858</v>
      </c>
      <c r="V129" s="539">
        <v>32580943</v>
      </c>
      <c r="W129" s="539">
        <v>32671750</v>
      </c>
      <c r="X129" s="539">
        <v>32761991</v>
      </c>
      <c r="Y129" s="539">
        <v>32851289</v>
      </c>
      <c r="Z129" s="539">
        <v>32939166</v>
      </c>
      <c r="AA129" s="539">
        <v>33025030</v>
      </c>
      <c r="AB129" s="539">
        <v>33108164</v>
      </c>
      <c r="AC129" s="539">
        <v>33187714</v>
      </c>
      <c r="AD129" s="539">
        <v>33262676</v>
      </c>
      <c r="AE129" s="539">
        <v>33331881</v>
      </c>
      <c r="AF129" s="539">
        <v>33393988</v>
      </c>
      <c r="AG129" s="539">
        <v>33447467</v>
      </c>
      <c r="AH129" s="539">
        <v>33490586</v>
      </c>
      <c r="AI129" s="539">
        <v>33521402</v>
      </c>
      <c r="AJ129" s="539">
        <v>33537745</v>
      </c>
      <c r="AK129" s="539">
        <v>33537204</v>
      </c>
      <c r="AL129" s="539">
        <v>33517116</v>
      </c>
      <c r="AM129" s="539">
        <v>33474552</v>
      </c>
      <c r="AN129" s="539">
        <v>33406305</v>
      </c>
      <c r="AO129" s="539">
        <v>33308874</v>
      </c>
      <c r="AP129" s="539">
        <v>33178450</v>
      </c>
    </row>
    <row r="130" spans="1:42" x14ac:dyDescent="0.2">
      <c r="A130" s="412" t="s">
        <v>505</v>
      </c>
      <c r="B130" s="412" t="s">
        <v>554</v>
      </c>
      <c r="C130" s="412" t="s">
        <v>504</v>
      </c>
      <c r="D130" s="412" t="s">
        <v>101</v>
      </c>
      <c r="E130" s="412" t="s">
        <v>284</v>
      </c>
      <c r="F130" s="412" t="s">
        <v>501</v>
      </c>
      <c r="G130" s="539">
        <v>0</v>
      </c>
      <c r="H130" s="539">
        <v>52025</v>
      </c>
      <c r="I130" s="539">
        <v>84158</v>
      </c>
      <c r="J130" s="539">
        <v>131874</v>
      </c>
      <c r="K130" s="539">
        <v>183096</v>
      </c>
      <c r="L130" s="539">
        <v>236891</v>
      </c>
      <c r="M130" s="539">
        <v>300785</v>
      </c>
      <c r="N130" s="539">
        <v>372399</v>
      </c>
      <c r="O130" s="539">
        <v>458528</v>
      </c>
      <c r="P130" s="539">
        <v>567560</v>
      </c>
      <c r="Q130" s="539">
        <v>706444</v>
      </c>
      <c r="R130" s="539">
        <v>879500</v>
      </c>
      <c r="S130" s="539">
        <v>1097186</v>
      </c>
      <c r="T130" s="539">
        <v>1375586</v>
      </c>
      <c r="U130" s="539">
        <v>1724420</v>
      </c>
      <c r="V130" s="539">
        <v>2165858</v>
      </c>
      <c r="W130" s="539">
        <v>2723267</v>
      </c>
      <c r="X130" s="539">
        <v>3426677</v>
      </c>
      <c r="Y130" s="539">
        <v>4303691</v>
      </c>
      <c r="Z130" s="539">
        <v>5384922</v>
      </c>
      <c r="AA130" s="539">
        <v>6704427</v>
      </c>
      <c r="AB130" s="539">
        <v>8288816</v>
      </c>
      <c r="AC130" s="539">
        <v>10153718</v>
      </c>
      <c r="AD130" s="539">
        <v>12294181</v>
      </c>
      <c r="AE130" s="539">
        <v>14678478</v>
      </c>
      <c r="AF130" s="539">
        <v>17248216</v>
      </c>
      <c r="AG130" s="539">
        <v>19913644</v>
      </c>
      <c r="AH130" s="539">
        <v>22568869</v>
      </c>
      <c r="AI130" s="539">
        <v>25100997</v>
      </c>
      <c r="AJ130" s="539">
        <v>27414669</v>
      </c>
      <c r="AK130" s="539">
        <v>29438478</v>
      </c>
      <c r="AL130" s="539">
        <v>31136359</v>
      </c>
      <c r="AM130" s="539">
        <v>32507442</v>
      </c>
      <c r="AN130" s="539">
        <v>33406183</v>
      </c>
      <c r="AO130" s="539">
        <v>33308752</v>
      </c>
      <c r="AP130" s="539">
        <v>33178328</v>
      </c>
    </row>
    <row r="131" spans="1:42" ht="15" x14ac:dyDescent="0.25">
      <c r="A131" s="538" t="s">
        <v>337</v>
      </c>
      <c r="B131" s="412" t="s">
        <v>555</v>
      </c>
      <c r="C131" s="412" t="s">
        <v>293</v>
      </c>
      <c r="D131" s="412" t="s">
        <v>101</v>
      </c>
      <c r="E131" s="412" t="s">
        <v>284</v>
      </c>
      <c r="F131" s="412" t="s">
        <v>339</v>
      </c>
      <c r="G131" s="539"/>
      <c r="H131" s="540">
        <v>4.5999999999999999E-2</v>
      </c>
      <c r="I131" s="540">
        <v>4.5999999999999999E-2</v>
      </c>
      <c r="J131" s="540">
        <v>7.0999999999999994E-2</v>
      </c>
      <c r="K131" s="540">
        <v>0.1</v>
      </c>
      <c r="L131" s="540">
        <v>0.122</v>
      </c>
      <c r="M131" s="540">
        <v>0.14599999999999999</v>
      </c>
      <c r="N131" s="540">
        <v>0.17</v>
      </c>
      <c r="O131" s="540">
        <v>0.19800000000000001</v>
      </c>
      <c r="P131" s="540">
        <v>0.23499999999999999</v>
      </c>
      <c r="Q131" s="540">
        <v>0.27800000000000002</v>
      </c>
      <c r="R131" s="540">
        <v>0.32900000000000001</v>
      </c>
      <c r="S131" s="540">
        <v>0.38400000000000001</v>
      </c>
      <c r="T131" s="540">
        <v>0.44900000000000001</v>
      </c>
      <c r="U131" s="540">
        <v>0.53400000000000003</v>
      </c>
      <c r="V131" s="540">
        <v>0.63700000000000001</v>
      </c>
      <c r="W131" s="540">
        <v>0.751</v>
      </c>
      <c r="X131" s="540">
        <v>0.85399999999999998</v>
      </c>
      <c r="Y131" s="540">
        <v>0.96</v>
      </c>
      <c r="Z131" s="540">
        <v>1.097</v>
      </c>
      <c r="AA131" s="540">
        <v>1.2310000000000001</v>
      </c>
      <c r="AB131" s="540">
        <v>1.4259999999999999</v>
      </c>
      <c r="AC131" s="540">
        <v>1.6679999999999999</v>
      </c>
      <c r="AD131" s="540">
        <v>1.954</v>
      </c>
      <c r="AE131" s="540">
        <v>2.2869999999999999</v>
      </c>
      <c r="AF131" s="540">
        <v>2.6560000000000001</v>
      </c>
      <c r="AG131" s="540">
        <v>3.0459999999999998</v>
      </c>
      <c r="AH131" s="540">
        <v>3.4420000000000002</v>
      </c>
      <c r="AI131" s="540">
        <v>3.8290000000000002</v>
      </c>
      <c r="AJ131" s="540">
        <v>4.194</v>
      </c>
      <c r="AK131" s="540">
        <v>4.53</v>
      </c>
      <c r="AL131" s="540">
        <v>4.8310000000000004</v>
      </c>
      <c r="AM131" s="540">
        <v>5.101</v>
      </c>
      <c r="AN131" s="540">
        <v>5.3179999999999996</v>
      </c>
      <c r="AO131" s="540">
        <v>5.4130000000000003</v>
      </c>
      <c r="AP131" s="540">
        <v>5.5209999999999999</v>
      </c>
    </row>
    <row r="132" spans="1:42" x14ac:dyDescent="0.2">
      <c r="A132" s="412" t="s">
        <v>505</v>
      </c>
      <c r="B132" s="412" t="s">
        <v>556</v>
      </c>
      <c r="C132" s="412" t="s">
        <v>320</v>
      </c>
      <c r="D132" s="412" t="s">
        <v>101</v>
      </c>
      <c r="E132" s="412" t="s">
        <v>503</v>
      </c>
      <c r="F132" s="412" t="s">
        <v>557</v>
      </c>
      <c r="G132" s="541"/>
      <c r="H132" s="542">
        <v>1.0999999999999999E-2</v>
      </c>
      <c r="I132" s="542">
        <v>1.0999999999999999E-2</v>
      </c>
      <c r="J132" s="542">
        <v>1.0999999999999999E-2</v>
      </c>
      <c r="K132" s="542">
        <v>1.0999999999999999E-2</v>
      </c>
      <c r="L132" s="542">
        <v>1.0999999999999999E-2</v>
      </c>
      <c r="M132" s="542">
        <v>1.0999999999999999E-2</v>
      </c>
      <c r="N132" s="542">
        <v>1.0999999999999999E-2</v>
      </c>
      <c r="O132" s="542">
        <v>1.0999999999999999E-2</v>
      </c>
      <c r="P132" s="542">
        <v>1.0999999999999999E-2</v>
      </c>
      <c r="Q132" s="542">
        <v>1.0999999999999999E-2</v>
      </c>
      <c r="R132" s="542">
        <v>1.0999999999999999E-2</v>
      </c>
      <c r="S132" s="542">
        <v>1.2E-2</v>
      </c>
      <c r="T132" s="542">
        <v>1.2E-2</v>
      </c>
      <c r="U132" s="542">
        <v>1.2E-2</v>
      </c>
      <c r="V132" s="542">
        <v>1.2E-2</v>
      </c>
      <c r="W132" s="542">
        <v>1.2E-2</v>
      </c>
      <c r="X132" s="542">
        <v>1.2E-2</v>
      </c>
      <c r="Y132" s="542">
        <v>1.2E-2</v>
      </c>
      <c r="Z132" s="542">
        <v>1.2E-2</v>
      </c>
      <c r="AA132" s="542">
        <v>1.2E-2</v>
      </c>
      <c r="AB132" s="542">
        <v>1.2999999999999999E-2</v>
      </c>
      <c r="AC132" s="542">
        <v>1.2999999999999999E-2</v>
      </c>
      <c r="AD132" s="542">
        <v>1.2999999999999999E-2</v>
      </c>
      <c r="AE132" s="542">
        <v>1.2999999999999999E-2</v>
      </c>
      <c r="AF132" s="542">
        <v>1.2999999999999999E-2</v>
      </c>
      <c r="AG132" s="542">
        <v>1.2999999999999999E-2</v>
      </c>
      <c r="AH132" s="542">
        <v>1.2999999999999999E-2</v>
      </c>
      <c r="AI132" s="542">
        <v>1.2999999999999999E-2</v>
      </c>
      <c r="AJ132" s="542">
        <v>1.2999999999999999E-2</v>
      </c>
      <c r="AK132" s="542">
        <v>1.2999999999999999E-2</v>
      </c>
      <c r="AL132" s="542">
        <v>1.2999999999999999E-2</v>
      </c>
      <c r="AM132" s="542">
        <v>1.2999999999999999E-2</v>
      </c>
      <c r="AN132" s="542">
        <v>1.2999999999999999E-2</v>
      </c>
      <c r="AO132" s="542">
        <v>1.4E-2</v>
      </c>
      <c r="AP132" s="542">
        <v>1.4E-2</v>
      </c>
    </row>
    <row r="133" spans="1:42" x14ac:dyDescent="0.2">
      <c r="A133" s="412" t="s">
        <v>505</v>
      </c>
      <c r="B133" s="412" t="s">
        <v>556</v>
      </c>
      <c r="C133" s="412" t="s">
        <v>504</v>
      </c>
      <c r="D133" s="412" t="s">
        <v>101</v>
      </c>
      <c r="E133" s="412" t="s">
        <v>503</v>
      </c>
      <c r="F133" s="412" t="s">
        <v>501</v>
      </c>
      <c r="G133" s="539">
        <v>0</v>
      </c>
      <c r="H133" s="539">
        <v>345059</v>
      </c>
      <c r="I133" s="539">
        <v>332166</v>
      </c>
      <c r="J133" s="539">
        <v>340795</v>
      </c>
      <c r="K133" s="539">
        <v>337073</v>
      </c>
      <c r="L133" s="539">
        <v>340358</v>
      </c>
      <c r="M133" s="539">
        <v>344267</v>
      </c>
      <c r="N133" s="539">
        <v>348815</v>
      </c>
      <c r="O133" s="539">
        <v>353973</v>
      </c>
      <c r="P133" s="539">
        <v>359661</v>
      </c>
      <c r="Q133" s="539">
        <v>365743</v>
      </c>
      <c r="R133" s="539">
        <v>372042</v>
      </c>
      <c r="S133" s="539">
        <v>378362</v>
      </c>
      <c r="T133" s="539">
        <v>384517</v>
      </c>
      <c r="U133" s="539">
        <v>390357</v>
      </c>
      <c r="V133" s="539">
        <v>395783</v>
      </c>
      <c r="W133" s="539">
        <v>400753</v>
      </c>
      <c r="X133" s="539">
        <v>405273</v>
      </c>
      <c r="Y133" s="539">
        <v>409383</v>
      </c>
      <c r="Z133" s="539">
        <v>413142</v>
      </c>
      <c r="AA133" s="539">
        <v>416617</v>
      </c>
      <c r="AB133" s="539">
        <v>419874</v>
      </c>
      <c r="AC133" s="539">
        <v>422971</v>
      </c>
      <c r="AD133" s="539">
        <v>425960</v>
      </c>
      <c r="AE133" s="539">
        <v>428884</v>
      </c>
      <c r="AF133" s="539">
        <v>431777</v>
      </c>
      <c r="AG133" s="539">
        <v>434668</v>
      </c>
      <c r="AH133" s="539">
        <v>437579</v>
      </c>
      <c r="AI133" s="539">
        <v>440528</v>
      </c>
      <c r="AJ133" s="539">
        <v>443529</v>
      </c>
      <c r="AK133" s="539">
        <v>446594</v>
      </c>
      <c r="AL133" s="539">
        <v>449733</v>
      </c>
      <c r="AM133" s="539">
        <v>452953</v>
      </c>
      <c r="AN133" s="539">
        <v>456261</v>
      </c>
      <c r="AO133" s="539">
        <v>459663</v>
      </c>
      <c r="AP133" s="539">
        <v>463164</v>
      </c>
    </row>
    <row r="134" spans="1:42" ht="15" x14ac:dyDescent="0.25">
      <c r="A134" s="538" t="s">
        <v>333</v>
      </c>
      <c r="B134" s="538" t="s">
        <v>558</v>
      </c>
      <c r="C134" s="412" t="s">
        <v>293</v>
      </c>
      <c r="D134" s="412" t="s">
        <v>101</v>
      </c>
      <c r="E134" s="412" t="s">
        <v>284</v>
      </c>
      <c r="F134" s="412" t="s">
        <v>339</v>
      </c>
      <c r="G134" s="539"/>
      <c r="H134" s="542">
        <v>9.6000000000000002E-2</v>
      </c>
      <c r="I134" s="542">
        <v>0.1</v>
      </c>
      <c r="J134" s="542">
        <v>0.10199999999999999</v>
      </c>
      <c r="K134" s="542">
        <v>0.114</v>
      </c>
      <c r="L134" s="542">
        <v>0.14499999999999999</v>
      </c>
      <c r="M134" s="542">
        <v>0.185</v>
      </c>
      <c r="N134" s="542">
        <v>0.221</v>
      </c>
      <c r="O134" s="542">
        <v>0.25800000000000001</v>
      </c>
      <c r="P134" s="542">
        <v>0.27900000000000003</v>
      </c>
      <c r="Q134" s="542">
        <v>0.30499999999999999</v>
      </c>
      <c r="R134" s="542">
        <v>0.33400000000000002</v>
      </c>
      <c r="S134" s="542">
        <v>0.37</v>
      </c>
      <c r="T134" s="542">
        <v>0.40500000000000003</v>
      </c>
      <c r="U134" s="542">
        <v>0.42899999999999999</v>
      </c>
      <c r="V134" s="542">
        <v>0.45</v>
      </c>
      <c r="W134" s="542">
        <v>0.47899999999999998</v>
      </c>
      <c r="X134" s="542">
        <v>0.52800000000000002</v>
      </c>
      <c r="Y134" s="542">
        <v>0.57999999999999996</v>
      </c>
      <c r="Z134" s="542">
        <v>0.61799999999999999</v>
      </c>
      <c r="AA134" s="542">
        <v>0.66</v>
      </c>
      <c r="AB134" s="542">
        <v>0.68300000000000005</v>
      </c>
      <c r="AC134" s="542">
        <v>0.69799999999999995</v>
      </c>
      <c r="AD134" s="542">
        <v>0.70799999999999996</v>
      </c>
      <c r="AE134" s="542">
        <v>0.71399999999999997</v>
      </c>
      <c r="AF134" s="542">
        <v>0.71699999999999997</v>
      </c>
      <c r="AG134" s="542">
        <v>0.71799999999999997</v>
      </c>
      <c r="AH134" s="542">
        <v>0.72</v>
      </c>
      <c r="AI134" s="542">
        <v>0.72099999999999997</v>
      </c>
      <c r="AJ134" s="542">
        <v>0.72099999999999997</v>
      </c>
      <c r="AK134" s="542">
        <v>0.72199999999999998</v>
      </c>
      <c r="AL134" s="542">
        <v>0.72299999999999998</v>
      </c>
      <c r="AM134" s="542">
        <v>0.72299999999999998</v>
      </c>
      <c r="AN134" s="542">
        <v>0.72399999999999998</v>
      </c>
      <c r="AO134" s="542">
        <v>0.72499999999999998</v>
      </c>
      <c r="AP134" s="542">
        <v>0.72499999999999998</v>
      </c>
    </row>
    <row r="135" spans="1:42" ht="15" x14ac:dyDescent="0.25">
      <c r="A135" s="538" t="s">
        <v>333</v>
      </c>
      <c r="B135" s="538" t="s">
        <v>559</v>
      </c>
      <c r="C135" s="412" t="s">
        <v>335</v>
      </c>
      <c r="D135" s="412" t="s">
        <v>101</v>
      </c>
      <c r="E135" s="412" t="s">
        <v>284</v>
      </c>
      <c r="F135" s="412" t="s">
        <v>560</v>
      </c>
      <c r="G135" s="539"/>
      <c r="H135" s="539">
        <v>0</v>
      </c>
      <c r="I135" s="539">
        <v>0</v>
      </c>
      <c r="J135" s="539">
        <v>0</v>
      </c>
      <c r="K135" s="539">
        <v>0</v>
      </c>
      <c r="L135" s="539">
        <v>0</v>
      </c>
      <c r="M135" s="539">
        <v>0</v>
      </c>
      <c r="N135" s="539">
        <v>0</v>
      </c>
      <c r="O135" s="539">
        <v>0</v>
      </c>
      <c r="P135" s="539">
        <v>0</v>
      </c>
      <c r="Q135" s="539">
        <v>8.5000000000000006E-2</v>
      </c>
      <c r="R135" s="539">
        <v>0.21299999999999999</v>
      </c>
      <c r="S135" s="539">
        <v>0.39600000000000002</v>
      </c>
      <c r="T135" s="539">
        <v>0.65400000000000003</v>
      </c>
      <c r="U135" s="539">
        <v>1.0169999999999999</v>
      </c>
      <c r="V135" s="539">
        <v>1.6040000000000001</v>
      </c>
      <c r="W135" s="539">
        <v>2.528</v>
      </c>
      <c r="X135" s="539">
        <v>3.8140000000000001</v>
      </c>
      <c r="Y135" s="539">
        <v>5.5750000000000002</v>
      </c>
      <c r="Z135" s="539">
        <v>7.952</v>
      </c>
      <c r="AA135" s="539">
        <v>11.108000000000001</v>
      </c>
      <c r="AB135" s="539">
        <v>15.217000000000001</v>
      </c>
      <c r="AC135" s="539">
        <v>20.446000000000002</v>
      </c>
      <c r="AD135" s="539">
        <v>26.927</v>
      </c>
      <c r="AE135" s="539">
        <v>34.734999999999999</v>
      </c>
      <c r="AF135" s="539">
        <v>43.838000000000001</v>
      </c>
      <c r="AG135" s="539">
        <v>54.093000000000004</v>
      </c>
      <c r="AH135" s="539">
        <v>65.231999999999999</v>
      </c>
      <c r="AI135" s="539">
        <v>76.91</v>
      </c>
      <c r="AJ135" s="539">
        <v>88.741</v>
      </c>
      <c r="AK135" s="539">
        <v>100.36199999999999</v>
      </c>
      <c r="AL135" s="539">
        <v>111.497</v>
      </c>
      <c r="AM135" s="539">
        <v>121.881</v>
      </c>
      <c r="AN135" s="539">
        <v>130.434</v>
      </c>
      <c r="AO135" s="539">
        <v>135.667</v>
      </c>
      <c r="AP135" s="539">
        <v>135.667</v>
      </c>
    </row>
    <row r="136" spans="1:42" ht="15" x14ac:dyDescent="0.25">
      <c r="A136" s="538" t="s">
        <v>333</v>
      </c>
      <c r="B136" s="538" t="s">
        <v>561</v>
      </c>
      <c r="C136" s="412" t="s">
        <v>293</v>
      </c>
      <c r="D136" s="412" t="s">
        <v>101</v>
      </c>
      <c r="E136" s="412" t="s">
        <v>284</v>
      </c>
      <c r="F136" s="412" t="s">
        <v>339</v>
      </c>
      <c r="G136" s="539"/>
      <c r="H136" s="540">
        <v>5.7000000000000002E-2</v>
      </c>
      <c r="I136" s="540">
        <v>5.7000000000000002E-2</v>
      </c>
      <c r="J136" s="540">
        <v>0.10299999999999999</v>
      </c>
      <c r="K136" s="540">
        <v>0.128</v>
      </c>
      <c r="L136" s="540">
        <v>0.16300000000000001</v>
      </c>
      <c r="M136" s="540">
        <v>0.20499999999999999</v>
      </c>
      <c r="N136" s="540">
        <v>0.25</v>
      </c>
      <c r="O136" s="540">
        <v>0.30299999999999999</v>
      </c>
      <c r="P136" s="540">
        <v>0.36799999999999999</v>
      </c>
      <c r="Q136" s="540">
        <v>0.44700000000000001</v>
      </c>
      <c r="R136" s="540">
        <v>0.54400000000000004</v>
      </c>
      <c r="S136" s="540">
        <v>0.66200000000000003</v>
      </c>
      <c r="T136" s="540">
        <v>0.80800000000000005</v>
      </c>
      <c r="U136" s="540">
        <v>0.98599999999999999</v>
      </c>
      <c r="V136" s="540">
        <v>1.2050000000000001</v>
      </c>
      <c r="W136" s="540">
        <v>1.476</v>
      </c>
      <c r="X136" s="540">
        <v>1.8140000000000001</v>
      </c>
      <c r="Y136" s="540">
        <v>2.2290000000000001</v>
      </c>
      <c r="Z136" s="540">
        <v>2.734</v>
      </c>
      <c r="AA136" s="540">
        <v>3.3450000000000002</v>
      </c>
      <c r="AB136" s="540">
        <v>4.0720000000000001</v>
      </c>
      <c r="AC136" s="540">
        <v>4.9240000000000004</v>
      </c>
      <c r="AD136" s="540">
        <v>5.899</v>
      </c>
      <c r="AE136" s="540">
        <v>6.9850000000000003</v>
      </c>
      <c r="AF136" s="540">
        <v>8.1609999999999996</v>
      </c>
      <c r="AG136" s="540">
        <v>9.391</v>
      </c>
      <c r="AH136" s="540">
        <v>10.637</v>
      </c>
      <c r="AI136" s="540">
        <v>11.855</v>
      </c>
      <c r="AJ136" s="540">
        <v>13.009</v>
      </c>
      <c r="AK136" s="540">
        <v>14.073</v>
      </c>
      <c r="AL136" s="540">
        <v>15.037000000000001</v>
      </c>
      <c r="AM136" s="540">
        <v>15.906000000000001</v>
      </c>
      <c r="AN136" s="540">
        <v>16.620999999999999</v>
      </c>
      <c r="AO136" s="540">
        <v>16.962</v>
      </c>
      <c r="AP136" s="540">
        <v>17.344999999999999</v>
      </c>
    </row>
    <row r="137" spans="1:42" ht="15" x14ac:dyDescent="0.25">
      <c r="A137" s="538" t="s">
        <v>333</v>
      </c>
      <c r="B137" s="538" t="s">
        <v>562</v>
      </c>
      <c r="C137" s="412" t="s">
        <v>293</v>
      </c>
      <c r="D137" s="412" t="s">
        <v>101</v>
      </c>
      <c r="E137" s="412" t="s">
        <v>284</v>
      </c>
      <c r="F137" s="412" t="s">
        <v>560</v>
      </c>
      <c r="G137" s="539"/>
      <c r="H137" s="540">
        <v>0</v>
      </c>
      <c r="I137" s="540">
        <v>0</v>
      </c>
      <c r="J137" s="540">
        <v>0</v>
      </c>
      <c r="K137" s="540">
        <v>0</v>
      </c>
      <c r="L137" s="540">
        <v>0</v>
      </c>
      <c r="M137" s="540">
        <v>0</v>
      </c>
      <c r="N137" s="540">
        <v>0</v>
      </c>
      <c r="O137" s="540">
        <v>0</v>
      </c>
      <c r="P137" s="540">
        <v>0</v>
      </c>
      <c r="Q137" s="540">
        <v>1.2E-2</v>
      </c>
      <c r="R137" s="540">
        <v>0.03</v>
      </c>
      <c r="S137" s="540">
        <v>5.5E-2</v>
      </c>
      <c r="T137" s="540">
        <v>9.1999999999999998E-2</v>
      </c>
      <c r="U137" s="540">
        <v>0.14199999999999999</v>
      </c>
      <c r="V137" s="540">
        <v>0.224</v>
      </c>
      <c r="W137" s="540">
        <v>0.35399999999999998</v>
      </c>
      <c r="X137" s="540">
        <v>0.53400000000000003</v>
      </c>
      <c r="Y137" s="540">
        <v>0.78</v>
      </c>
      <c r="Z137" s="540">
        <v>1.113</v>
      </c>
      <c r="AA137" s="540">
        <v>1.5549999999999999</v>
      </c>
      <c r="AB137" s="540">
        <v>2.13</v>
      </c>
      <c r="AC137" s="540">
        <v>2.8620000000000001</v>
      </c>
      <c r="AD137" s="540">
        <v>3.77</v>
      </c>
      <c r="AE137" s="540">
        <v>4.8630000000000004</v>
      </c>
      <c r="AF137" s="540">
        <v>6.1369999999999996</v>
      </c>
      <c r="AG137" s="540">
        <v>7.5730000000000004</v>
      </c>
      <c r="AH137" s="540">
        <v>9.1319999999999997</v>
      </c>
      <c r="AI137" s="540">
        <v>10.766999999999999</v>
      </c>
      <c r="AJ137" s="540">
        <v>12.423999999999999</v>
      </c>
      <c r="AK137" s="540">
        <v>14.051</v>
      </c>
      <c r="AL137" s="540">
        <v>15.61</v>
      </c>
      <c r="AM137" s="540">
        <v>17.062999999999999</v>
      </c>
      <c r="AN137" s="540">
        <v>18.260999999999999</v>
      </c>
      <c r="AO137" s="540">
        <v>18.992999999999999</v>
      </c>
      <c r="AP137" s="540">
        <v>18.992999999999999</v>
      </c>
    </row>
    <row r="138" spans="1:42" ht="15" x14ac:dyDescent="0.25">
      <c r="A138" s="538" t="s">
        <v>333</v>
      </c>
      <c r="B138" s="538" t="s">
        <v>563</v>
      </c>
      <c r="C138" s="412" t="s">
        <v>293</v>
      </c>
      <c r="D138" s="412" t="s">
        <v>101</v>
      </c>
      <c r="E138" s="412" t="s">
        <v>284</v>
      </c>
      <c r="F138" s="412" t="s">
        <v>339</v>
      </c>
      <c r="G138" s="539"/>
      <c r="H138" s="540">
        <v>0</v>
      </c>
      <c r="I138" s="540">
        <v>0</v>
      </c>
      <c r="J138" s="540">
        <v>0</v>
      </c>
      <c r="K138" s="540">
        <v>0</v>
      </c>
      <c r="L138" s="540">
        <v>0</v>
      </c>
      <c r="M138" s="540">
        <v>0</v>
      </c>
      <c r="N138" s="540">
        <v>0</v>
      </c>
      <c r="O138" s="540">
        <v>0</v>
      </c>
      <c r="P138" s="540">
        <v>0</v>
      </c>
      <c r="Q138" s="540">
        <v>6.0000000000000001E-3</v>
      </c>
      <c r="R138" s="540">
        <v>1.4999999999999999E-2</v>
      </c>
      <c r="S138" s="540">
        <v>2.8000000000000001E-2</v>
      </c>
      <c r="T138" s="540">
        <v>4.5999999999999999E-2</v>
      </c>
      <c r="U138" s="540">
        <v>7.0999999999999994E-2</v>
      </c>
      <c r="V138" s="540">
        <v>0.112</v>
      </c>
      <c r="W138" s="540">
        <v>0.17699999999999999</v>
      </c>
      <c r="X138" s="540">
        <v>0.26700000000000002</v>
      </c>
      <c r="Y138" s="540">
        <v>0.39</v>
      </c>
      <c r="Z138" s="540">
        <v>0.55700000000000005</v>
      </c>
      <c r="AA138" s="540">
        <v>0.77700000000000002</v>
      </c>
      <c r="AB138" s="540">
        <v>1.0649999999999999</v>
      </c>
      <c r="AC138" s="540">
        <v>1.431</v>
      </c>
      <c r="AD138" s="540">
        <v>1.885</v>
      </c>
      <c r="AE138" s="540">
        <v>2.431</v>
      </c>
      <c r="AF138" s="540">
        <v>3.0680000000000001</v>
      </c>
      <c r="AG138" s="540">
        <v>3.786</v>
      </c>
      <c r="AH138" s="540">
        <v>4.5650000000000004</v>
      </c>
      <c r="AI138" s="540">
        <v>5.383</v>
      </c>
      <c r="AJ138" s="540">
        <v>6.21</v>
      </c>
      <c r="AK138" s="540">
        <v>7.024</v>
      </c>
      <c r="AL138" s="540">
        <v>7.8029999999999999</v>
      </c>
      <c r="AM138" s="540">
        <v>8.5299999999999994</v>
      </c>
      <c r="AN138" s="540">
        <v>9.1280000000000001</v>
      </c>
      <c r="AO138" s="540">
        <v>9.4949999999999992</v>
      </c>
      <c r="AP138" s="540">
        <v>9.4949999999999992</v>
      </c>
    </row>
    <row r="139" spans="1:42" ht="15" x14ac:dyDescent="0.25">
      <c r="A139" s="538" t="s">
        <v>337</v>
      </c>
      <c r="B139" s="538" t="s">
        <v>564</v>
      </c>
      <c r="C139" s="412" t="s">
        <v>293</v>
      </c>
      <c r="D139" s="412" t="s">
        <v>101</v>
      </c>
      <c r="E139" s="412" t="s">
        <v>284</v>
      </c>
      <c r="F139" s="412" t="s">
        <v>339</v>
      </c>
      <c r="G139" s="539"/>
      <c r="H139" s="540">
        <v>0</v>
      </c>
      <c r="I139" s="540">
        <v>0</v>
      </c>
      <c r="J139" s="540">
        <v>0</v>
      </c>
      <c r="K139" s="540">
        <v>0</v>
      </c>
      <c r="L139" s="540">
        <v>0</v>
      </c>
      <c r="M139" s="540">
        <v>0</v>
      </c>
      <c r="N139" s="540">
        <v>0</v>
      </c>
      <c r="O139" s="540">
        <v>0</v>
      </c>
      <c r="P139" s="540">
        <v>0</v>
      </c>
      <c r="Q139" s="540">
        <v>-6.0000000000000001E-3</v>
      </c>
      <c r="R139" s="540">
        <v>-1.4999999999999999E-2</v>
      </c>
      <c r="S139" s="540">
        <v>-2.8000000000000001E-2</v>
      </c>
      <c r="T139" s="540">
        <v>-4.5999999999999999E-2</v>
      </c>
      <c r="U139" s="540">
        <v>-7.0999999999999994E-2</v>
      </c>
      <c r="V139" s="540">
        <v>-0.112</v>
      </c>
      <c r="W139" s="540">
        <v>-0.17699999999999999</v>
      </c>
      <c r="X139" s="540">
        <v>-0.26700000000000002</v>
      </c>
      <c r="Y139" s="540">
        <v>-0.39</v>
      </c>
      <c r="Z139" s="540">
        <v>-0.55700000000000005</v>
      </c>
      <c r="AA139" s="540">
        <v>-0.77700000000000002</v>
      </c>
      <c r="AB139" s="540">
        <v>-1.0649999999999999</v>
      </c>
      <c r="AC139" s="540">
        <v>-1.431</v>
      </c>
      <c r="AD139" s="540">
        <v>-1.885</v>
      </c>
      <c r="AE139" s="540">
        <v>-2.431</v>
      </c>
      <c r="AF139" s="540">
        <v>-3.0680000000000001</v>
      </c>
      <c r="AG139" s="540">
        <v>-3.786</v>
      </c>
      <c r="AH139" s="540">
        <v>-4.5650000000000004</v>
      </c>
      <c r="AI139" s="540">
        <v>-5.383</v>
      </c>
      <c r="AJ139" s="540">
        <v>-6.21</v>
      </c>
      <c r="AK139" s="540">
        <v>-7.024</v>
      </c>
      <c r="AL139" s="540">
        <v>-7.8029999999999999</v>
      </c>
      <c r="AM139" s="540">
        <v>-8.5299999999999994</v>
      </c>
      <c r="AN139" s="540">
        <v>-9.1280000000000001</v>
      </c>
      <c r="AO139" s="540">
        <v>-9.4949999999999992</v>
      </c>
      <c r="AP139" s="540">
        <v>-9.4949999999999992</v>
      </c>
    </row>
    <row r="140" spans="1:42" ht="15" x14ac:dyDescent="0.25">
      <c r="A140" s="538" t="s">
        <v>333</v>
      </c>
      <c r="B140" s="538" t="s">
        <v>500</v>
      </c>
      <c r="C140" s="412" t="s">
        <v>356</v>
      </c>
      <c r="D140" s="412" t="s">
        <v>232</v>
      </c>
      <c r="E140" s="412" t="s">
        <v>356</v>
      </c>
      <c r="F140" s="412" t="s">
        <v>501</v>
      </c>
      <c r="G140" s="539"/>
      <c r="H140" s="539">
        <v>0</v>
      </c>
      <c r="I140" s="539">
        <v>0</v>
      </c>
      <c r="J140" s="539">
        <v>0</v>
      </c>
      <c r="K140" s="539">
        <v>0</v>
      </c>
      <c r="L140" s="539">
        <v>0</v>
      </c>
      <c r="M140" s="539">
        <v>0</v>
      </c>
      <c r="N140" s="539">
        <v>0</v>
      </c>
      <c r="O140" s="539">
        <v>0</v>
      </c>
      <c r="P140" s="539">
        <v>0</v>
      </c>
      <c r="Q140" s="539"/>
      <c r="R140" s="539"/>
      <c r="S140" s="539"/>
      <c r="T140" s="539"/>
      <c r="U140" s="539"/>
      <c r="V140" s="539"/>
      <c r="W140" s="539"/>
      <c r="X140" s="539"/>
      <c r="Y140" s="539"/>
      <c r="Z140" s="539"/>
      <c r="AA140" s="539"/>
      <c r="AB140" s="539"/>
      <c r="AC140" s="539"/>
      <c r="AD140" s="539"/>
      <c r="AE140" s="539"/>
      <c r="AF140" s="539"/>
      <c r="AG140" s="539"/>
      <c r="AH140" s="539"/>
      <c r="AI140" s="539"/>
      <c r="AJ140" s="539"/>
      <c r="AK140" s="539"/>
      <c r="AL140" s="539"/>
      <c r="AM140" s="539"/>
      <c r="AN140" s="539"/>
      <c r="AO140" s="539"/>
      <c r="AP140" s="539"/>
    </row>
    <row r="141" spans="1:42" x14ac:dyDescent="0.2">
      <c r="A141" s="412" t="s">
        <v>148</v>
      </c>
      <c r="B141" s="412" t="s">
        <v>502</v>
      </c>
      <c r="C141" s="412" t="s">
        <v>154</v>
      </c>
      <c r="D141" s="412" t="s">
        <v>232</v>
      </c>
      <c r="E141" s="412" t="s">
        <v>503</v>
      </c>
      <c r="F141" s="412" t="s">
        <v>336</v>
      </c>
      <c r="G141" s="539"/>
      <c r="H141" s="539">
        <v>466.24700000000001</v>
      </c>
      <c r="I141" s="539">
        <v>466.86099999999999</v>
      </c>
      <c r="J141" s="539">
        <v>414.15300000000002</v>
      </c>
      <c r="K141" s="539">
        <v>383.4</v>
      </c>
      <c r="L141" s="539">
        <v>375.37400000000002</v>
      </c>
      <c r="M141" s="539">
        <v>368.40899999999999</v>
      </c>
      <c r="N141" s="539">
        <v>361.44</v>
      </c>
      <c r="O141" s="539">
        <v>354.31900000000002</v>
      </c>
      <c r="P141" s="539">
        <v>347.85399999999998</v>
      </c>
      <c r="Q141" s="539">
        <v>0</v>
      </c>
      <c r="R141" s="539">
        <v>0</v>
      </c>
      <c r="S141" s="539">
        <v>0</v>
      </c>
      <c r="T141" s="539">
        <v>0</v>
      </c>
      <c r="U141" s="539">
        <v>0</v>
      </c>
      <c r="V141" s="539">
        <v>0</v>
      </c>
      <c r="W141" s="539">
        <v>0</v>
      </c>
      <c r="X141" s="539">
        <v>0</v>
      </c>
      <c r="Y141" s="539">
        <v>0</v>
      </c>
      <c r="Z141" s="539">
        <v>0</v>
      </c>
      <c r="AA141" s="539">
        <v>0</v>
      </c>
      <c r="AB141" s="539">
        <v>0</v>
      </c>
      <c r="AC141" s="539">
        <v>0</v>
      </c>
      <c r="AD141" s="539">
        <v>0</v>
      </c>
      <c r="AE141" s="539">
        <v>0</v>
      </c>
      <c r="AF141" s="539">
        <v>0</v>
      </c>
      <c r="AG141" s="539">
        <v>0</v>
      </c>
      <c r="AH141" s="539">
        <v>0</v>
      </c>
      <c r="AI141" s="539">
        <v>0</v>
      </c>
      <c r="AJ141" s="539">
        <v>0</v>
      </c>
      <c r="AK141" s="539">
        <v>0</v>
      </c>
      <c r="AL141" s="539">
        <v>0</v>
      </c>
      <c r="AM141" s="539">
        <v>0</v>
      </c>
      <c r="AN141" s="539">
        <v>0</v>
      </c>
      <c r="AO141" s="539">
        <v>0</v>
      </c>
      <c r="AP141" s="539">
        <v>0</v>
      </c>
    </row>
    <row r="142" spans="1:42" x14ac:dyDescent="0.2">
      <c r="A142" s="412" t="s">
        <v>148</v>
      </c>
      <c r="B142" s="412" t="s">
        <v>502</v>
      </c>
      <c r="C142" s="412" t="s">
        <v>504</v>
      </c>
      <c r="D142" s="412" t="s">
        <v>232</v>
      </c>
      <c r="E142" s="412" t="s">
        <v>503</v>
      </c>
      <c r="F142" s="412" t="s">
        <v>501</v>
      </c>
      <c r="G142" s="539">
        <v>36467500</v>
      </c>
      <c r="H142" s="539">
        <v>36880695</v>
      </c>
      <c r="I142" s="539">
        <v>36989706</v>
      </c>
      <c r="J142" s="539">
        <v>38065903</v>
      </c>
      <c r="K142" s="539">
        <v>38191774</v>
      </c>
      <c r="L142" s="539">
        <v>38322569</v>
      </c>
      <c r="M142" s="539">
        <v>38453572</v>
      </c>
      <c r="N142" s="539">
        <v>38583643</v>
      </c>
      <c r="O142" s="539">
        <v>38713008</v>
      </c>
      <c r="P142" s="539">
        <v>38842258</v>
      </c>
      <c r="Q142" s="539">
        <v>0</v>
      </c>
      <c r="R142" s="539">
        <v>0</v>
      </c>
      <c r="S142" s="539">
        <v>0</v>
      </c>
      <c r="T142" s="539">
        <v>0</v>
      </c>
      <c r="U142" s="539">
        <v>0</v>
      </c>
      <c r="V142" s="539">
        <v>0</v>
      </c>
      <c r="W142" s="539">
        <v>0</v>
      </c>
      <c r="X142" s="539">
        <v>0</v>
      </c>
      <c r="Y142" s="539">
        <v>0</v>
      </c>
      <c r="Z142" s="539">
        <v>0</v>
      </c>
      <c r="AA142" s="539">
        <v>0</v>
      </c>
      <c r="AB142" s="539">
        <v>0</v>
      </c>
      <c r="AC142" s="539">
        <v>0</v>
      </c>
      <c r="AD142" s="539">
        <v>0</v>
      </c>
      <c r="AE142" s="539">
        <v>0</v>
      </c>
      <c r="AF142" s="539">
        <v>0</v>
      </c>
      <c r="AG142" s="539">
        <v>0</v>
      </c>
      <c r="AH142" s="539">
        <v>0</v>
      </c>
      <c r="AI142" s="539">
        <v>0</v>
      </c>
      <c r="AJ142" s="539">
        <v>0</v>
      </c>
      <c r="AK142" s="539">
        <v>0</v>
      </c>
      <c r="AL142" s="539">
        <v>0</v>
      </c>
      <c r="AM142" s="539">
        <v>0</v>
      </c>
      <c r="AN142" s="539">
        <v>0</v>
      </c>
      <c r="AO142" s="539">
        <v>0</v>
      </c>
      <c r="AP142" s="539">
        <v>0</v>
      </c>
    </row>
    <row r="143" spans="1:42" x14ac:dyDescent="0.2">
      <c r="A143" s="412" t="s">
        <v>505</v>
      </c>
      <c r="B143" s="412" t="s">
        <v>506</v>
      </c>
      <c r="C143" s="412" t="s">
        <v>504</v>
      </c>
      <c r="D143" s="412" t="s">
        <v>232</v>
      </c>
      <c r="E143" s="412" t="s">
        <v>284</v>
      </c>
      <c r="F143" s="412" t="s">
        <v>501</v>
      </c>
      <c r="G143" s="539">
        <v>0</v>
      </c>
      <c r="H143" s="539">
        <v>25802</v>
      </c>
      <c r="I143" s="539">
        <v>31169</v>
      </c>
      <c r="J143" s="539">
        <v>45065</v>
      </c>
      <c r="K143" s="539">
        <v>116460</v>
      </c>
      <c r="L143" s="539">
        <v>214486</v>
      </c>
      <c r="M143" s="539">
        <v>348607</v>
      </c>
      <c r="N143" s="539">
        <v>529217</v>
      </c>
      <c r="O143" s="539">
        <v>773971</v>
      </c>
      <c r="P143" s="539">
        <v>1103288</v>
      </c>
      <c r="Q143" s="539">
        <v>0</v>
      </c>
      <c r="R143" s="539">
        <v>0</v>
      </c>
      <c r="S143" s="539">
        <v>0</v>
      </c>
      <c r="T143" s="539">
        <v>0</v>
      </c>
      <c r="U143" s="539">
        <v>0</v>
      </c>
      <c r="V143" s="539">
        <v>0</v>
      </c>
      <c r="W143" s="539">
        <v>0</v>
      </c>
      <c r="X143" s="539">
        <v>0</v>
      </c>
      <c r="Y143" s="539">
        <v>0</v>
      </c>
      <c r="Z143" s="539">
        <v>0</v>
      </c>
      <c r="AA143" s="539">
        <v>0</v>
      </c>
      <c r="AB143" s="539">
        <v>0</v>
      </c>
      <c r="AC143" s="539">
        <v>0</v>
      </c>
      <c r="AD143" s="539">
        <v>0</v>
      </c>
      <c r="AE143" s="539">
        <v>0</v>
      </c>
      <c r="AF143" s="539">
        <v>0</v>
      </c>
      <c r="AG143" s="539">
        <v>0</v>
      </c>
      <c r="AH143" s="539">
        <v>0</v>
      </c>
      <c r="AI143" s="539">
        <v>0</v>
      </c>
      <c r="AJ143" s="539">
        <v>0</v>
      </c>
      <c r="AK143" s="539">
        <v>0</v>
      </c>
      <c r="AL143" s="539">
        <v>0</v>
      </c>
      <c r="AM143" s="539">
        <v>0</v>
      </c>
      <c r="AN143" s="539">
        <v>0</v>
      </c>
      <c r="AO143" s="539">
        <v>0</v>
      </c>
      <c r="AP143" s="539">
        <v>0</v>
      </c>
    </row>
    <row r="144" spans="1:42" x14ac:dyDescent="0.2">
      <c r="A144" s="412" t="s">
        <v>505</v>
      </c>
      <c r="B144" s="412" t="s">
        <v>507</v>
      </c>
      <c r="C144" s="412" t="s">
        <v>504</v>
      </c>
      <c r="D144" s="412" t="s">
        <v>232</v>
      </c>
      <c r="E144" s="412" t="s">
        <v>284</v>
      </c>
      <c r="F144" s="412" t="s">
        <v>501</v>
      </c>
      <c r="G144" s="539">
        <v>0</v>
      </c>
      <c r="H144" s="539">
        <v>2470</v>
      </c>
      <c r="I144" s="539">
        <v>4412</v>
      </c>
      <c r="J144" s="539">
        <v>6001</v>
      </c>
      <c r="K144" s="539">
        <v>7193</v>
      </c>
      <c r="L144" s="539">
        <v>9218</v>
      </c>
      <c r="M144" s="539">
        <v>11842</v>
      </c>
      <c r="N144" s="539">
        <v>15248</v>
      </c>
      <c r="O144" s="539">
        <v>19678</v>
      </c>
      <c r="P144" s="539">
        <v>25452</v>
      </c>
      <c r="Q144" s="539">
        <v>0</v>
      </c>
      <c r="R144" s="539">
        <v>0</v>
      </c>
      <c r="S144" s="539">
        <v>0</v>
      </c>
      <c r="T144" s="539">
        <v>0</v>
      </c>
      <c r="U144" s="539">
        <v>0</v>
      </c>
      <c r="V144" s="539">
        <v>0</v>
      </c>
      <c r="W144" s="539">
        <v>0</v>
      </c>
      <c r="X144" s="539">
        <v>0</v>
      </c>
      <c r="Y144" s="539">
        <v>0</v>
      </c>
      <c r="Z144" s="539">
        <v>0</v>
      </c>
      <c r="AA144" s="539">
        <v>0</v>
      </c>
      <c r="AB144" s="539">
        <v>0</v>
      </c>
      <c r="AC144" s="539">
        <v>0</v>
      </c>
      <c r="AD144" s="539">
        <v>0</v>
      </c>
      <c r="AE144" s="539">
        <v>0</v>
      </c>
      <c r="AF144" s="539">
        <v>0</v>
      </c>
      <c r="AG144" s="539">
        <v>0</v>
      </c>
      <c r="AH144" s="539">
        <v>0</v>
      </c>
      <c r="AI144" s="539">
        <v>0</v>
      </c>
      <c r="AJ144" s="539">
        <v>0</v>
      </c>
      <c r="AK144" s="539">
        <v>0</v>
      </c>
      <c r="AL144" s="539">
        <v>0</v>
      </c>
      <c r="AM144" s="539">
        <v>0</v>
      </c>
      <c r="AN144" s="539">
        <v>0</v>
      </c>
      <c r="AO144" s="539">
        <v>0</v>
      </c>
      <c r="AP144" s="539">
        <v>0</v>
      </c>
    </row>
    <row r="145" spans="1:42" x14ac:dyDescent="0.2">
      <c r="A145" s="412" t="s">
        <v>505</v>
      </c>
      <c r="B145" s="412" t="s">
        <v>508</v>
      </c>
      <c r="C145" s="412" t="s">
        <v>504</v>
      </c>
      <c r="D145" s="412" t="s">
        <v>232</v>
      </c>
      <c r="E145" s="412" t="s">
        <v>284</v>
      </c>
      <c r="F145" s="412" t="s">
        <v>501</v>
      </c>
      <c r="G145" s="539">
        <v>0</v>
      </c>
      <c r="H145" s="539">
        <v>500</v>
      </c>
      <c r="I145" s="539">
        <v>500</v>
      </c>
      <c r="J145" s="539">
        <v>1090</v>
      </c>
      <c r="K145" s="539">
        <v>1701</v>
      </c>
      <c r="L145" s="539">
        <v>2425</v>
      </c>
      <c r="M145" s="539">
        <v>3312</v>
      </c>
      <c r="N145" s="539">
        <v>4469</v>
      </c>
      <c r="O145" s="539">
        <v>6035</v>
      </c>
      <c r="P145" s="539">
        <v>8102</v>
      </c>
      <c r="Q145" s="539">
        <v>0</v>
      </c>
      <c r="R145" s="539">
        <v>0</v>
      </c>
      <c r="S145" s="539">
        <v>0</v>
      </c>
      <c r="T145" s="539">
        <v>0</v>
      </c>
      <c r="U145" s="539">
        <v>0</v>
      </c>
      <c r="V145" s="539">
        <v>0</v>
      </c>
      <c r="W145" s="539">
        <v>0</v>
      </c>
      <c r="X145" s="539">
        <v>0</v>
      </c>
      <c r="Y145" s="539">
        <v>0</v>
      </c>
      <c r="Z145" s="539">
        <v>0</v>
      </c>
      <c r="AA145" s="539">
        <v>0</v>
      </c>
      <c r="AB145" s="539">
        <v>0</v>
      </c>
      <c r="AC145" s="539">
        <v>0</v>
      </c>
      <c r="AD145" s="539">
        <v>0</v>
      </c>
      <c r="AE145" s="539">
        <v>0</v>
      </c>
      <c r="AF145" s="539">
        <v>0</v>
      </c>
      <c r="AG145" s="539">
        <v>0</v>
      </c>
      <c r="AH145" s="539">
        <v>0</v>
      </c>
      <c r="AI145" s="539">
        <v>0</v>
      </c>
      <c r="AJ145" s="539">
        <v>0</v>
      </c>
      <c r="AK145" s="539">
        <v>0</v>
      </c>
      <c r="AL145" s="539">
        <v>0</v>
      </c>
      <c r="AM145" s="539">
        <v>0</v>
      </c>
      <c r="AN145" s="539">
        <v>0</v>
      </c>
      <c r="AO145" s="539">
        <v>0</v>
      </c>
      <c r="AP145" s="539">
        <v>0</v>
      </c>
    </row>
    <row r="146" spans="1:42" ht="15" x14ac:dyDescent="0.25">
      <c r="A146" s="538" t="s">
        <v>333</v>
      </c>
      <c r="B146" s="538" t="s">
        <v>509</v>
      </c>
      <c r="C146" s="412" t="s">
        <v>293</v>
      </c>
      <c r="D146" s="412" t="s">
        <v>232</v>
      </c>
      <c r="E146" s="412" t="s">
        <v>284</v>
      </c>
      <c r="F146" s="412" t="s">
        <v>339</v>
      </c>
      <c r="G146" s="539"/>
      <c r="H146" s="540">
        <v>4.5999999999999999E-2</v>
      </c>
      <c r="I146" s="540">
        <v>4.5999999999999999E-2</v>
      </c>
      <c r="J146" s="540">
        <v>7.0999999999999994E-2</v>
      </c>
      <c r="K146" s="540">
        <v>0.113</v>
      </c>
      <c r="L146" s="540">
        <v>0.16600000000000001</v>
      </c>
      <c r="M146" s="540">
        <v>0.23400000000000001</v>
      </c>
      <c r="N146" s="540">
        <v>0.32100000000000001</v>
      </c>
      <c r="O146" s="540">
        <v>0.434</v>
      </c>
      <c r="P146" s="540">
        <v>0.58199999999999996</v>
      </c>
      <c r="Q146" s="540">
        <v>0</v>
      </c>
      <c r="R146" s="540">
        <v>0</v>
      </c>
      <c r="S146" s="540">
        <v>0</v>
      </c>
      <c r="T146" s="540">
        <v>0</v>
      </c>
      <c r="U146" s="540">
        <v>0</v>
      </c>
      <c r="V146" s="540">
        <v>0</v>
      </c>
      <c r="W146" s="540">
        <v>0</v>
      </c>
      <c r="X146" s="540">
        <v>0</v>
      </c>
      <c r="Y146" s="540">
        <v>0</v>
      </c>
      <c r="Z146" s="540">
        <v>0</v>
      </c>
      <c r="AA146" s="540">
        <v>0</v>
      </c>
      <c r="AB146" s="540">
        <v>0</v>
      </c>
      <c r="AC146" s="540">
        <v>0</v>
      </c>
      <c r="AD146" s="540">
        <v>0</v>
      </c>
      <c r="AE146" s="540">
        <v>0</v>
      </c>
      <c r="AF146" s="540">
        <v>0</v>
      </c>
      <c r="AG146" s="540">
        <v>0</v>
      </c>
      <c r="AH146" s="540">
        <v>0</v>
      </c>
      <c r="AI146" s="540">
        <v>0</v>
      </c>
      <c r="AJ146" s="540">
        <v>0</v>
      </c>
      <c r="AK146" s="540">
        <v>0</v>
      </c>
      <c r="AL146" s="540">
        <v>0</v>
      </c>
      <c r="AM146" s="540">
        <v>0</v>
      </c>
      <c r="AN146" s="540">
        <v>0</v>
      </c>
      <c r="AO146" s="540">
        <v>0</v>
      </c>
      <c r="AP146" s="540">
        <v>0</v>
      </c>
    </row>
    <row r="147" spans="1:42" x14ac:dyDescent="0.2">
      <c r="A147" s="412" t="s">
        <v>510</v>
      </c>
      <c r="B147" s="412" t="s">
        <v>511</v>
      </c>
      <c r="C147" s="412" t="s">
        <v>154</v>
      </c>
      <c r="D147" s="412" t="s">
        <v>232</v>
      </c>
      <c r="E147" s="412" t="s">
        <v>284</v>
      </c>
      <c r="F147" s="412" t="s">
        <v>336</v>
      </c>
      <c r="G147" s="539"/>
      <c r="H147" s="539">
        <v>5.0000000000000001E-3</v>
      </c>
      <c r="I147" s="539">
        <v>5.0000000000000001E-3</v>
      </c>
      <c r="J147" s="539">
        <v>5.0000000000000001E-3</v>
      </c>
      <c r="K147" s="539">
        <v>7.0000000000000001E-3</v>
      </c>
      <c r="L147" s="539">
        <v>8.0000000000000002E-3</v>
      </c>
      <c r="M147" s="539">
        <v>0.01</v>
      </c>
      <c r="N147" s="539">
        <v>1.2999999999999999E-2</v>
      </c>
      <c r="O147" s="539">
        <v>1.6E-2</v>
      </c>
      <c r="P147" s="539">
        <v>1.9E-2</v>
      </c>
      <c r="Q147" s="539">
        <v>0</v>
      </c>
      <c r="R147" s="539">
        <v>0</v>
      </c>
      <c r="S147" s="539">
        <v>0</v>
      </c>
      <c r="T147" s="539">
        <v>0</v>
      </c>
      <c r="U147" s="539">
        <v>0</v>
      </c>
      <c r="V147" s="539">
        <v>0</v>
      </c>
      <c r="W147" s="539">
        <v>0</v>
      </c>
      <c r="X147" s="539">
        <v>0</v>
      </c>
      <c r="Y147" s="539">
        <v>0</v>
      </c>
      <c r="Z147" s="539">
        <v>0</v>
      </c>
      <c r="AA147" s="539">
        <v>0</v>
      </c>
      <c r="AB147" s="539">
        <v>0</v>
      </c>
      <c r="AC147" s="539">
        <v>0</v>
      </c>
      <c r="AD147" s="539">
        <v>0</v>
      </c>
      <c r="AE147" s="539">
        <v>0</v>
      </c>
      <c r="AF147" s="539">
        <v>0</v>
      </c>
      <c r="AG147" s="539">
        <v>0</v>
      </c>
      <c r="AH147" s="539">
        <v>0</v>
      </c>
      <c r="AI147" s="539">
        <v>0</v>
      </c>
      <c r="AJ147" s="539">
        <v>0</v>
      </c>
      <c r="AK147" s="539">
        <v>0</v>
      </c>
      <c r="AL147" s="539">
        <v>0</v>
      </c>
      <c r="AM147" s="539">
        <v>0</v>
      </c>
      <c r="AN147" s="539">
        <v>0</v>
      </c>
      <c r="AO147" s="539">
        <v>0</v>
      </c>
      <c r="AP147" s="539">
        <v>0</v>
      </c>
    </row>
    <row r="148" spans="1:42" x14ac:dyDescent="0.2">
      <c r="A148" s="412" t="s">
        <v>510</v>
      </c>
      <c r="B148" s="412" t="s">
        <v>511</v>
      </c>
      <c r="C148" s="412" t="s">
        <v>504</v>
      </c>
      <c r="D148" s="412" t="s">
        <v>232</v>
      </c>
      <c r="E148" s="412" t="s">
        <v>284</v>
      </c>
      <c r="F148" s="412" t="s">
        <v>501</v>
      </c>
      <c r="G148" s="539">
        <v>0</v>
      </c>
      <c r="H148" s="539">
        <v>176</v>
      </c>
      <c r="I148" s="539">
        <v>176</v>
      </c>
      <c r="J148" s="539">
        <v>207</v>
      </c>
      <c r="K148" s="539">
        <v>257</v>
      </c>
      <c r="L148" s="539">
        <v>318</v>
      </c>
      <c r="M148" s="539">
        <v>396</v>
      </c>
      <c r="N148" s="539">
        <v>494</v>
      </c>
      <c r="O148" s="539">
        <v>615</v>
      </c>
      <c r="P148" s="539">
        <v>768</v>
      </c>
      <c r="Q148" s="539">
        <v>0</v>
      </c>
      <c r="R148" s="539">
        <v>0</v>
      </c>
      <c r="S148" s="539">
        <v>0</v>
      </c>
      <c r="T148" s="539">
        <v>0</v>
      </c>
      <c r="U148" s="539">
        <v>0</v>
      </c>
      <c r="V148" s="539">
        <v>0</v>
      </c>
      <c r="W148" s="539">
        <v>0</v>
      </c>
      <c r="X148" s="539">
        <v>0</v>
      </c>
      <c r="Y148" s="539">
        <v>0</v>
      </c>
      <c r="Z148" s="539">
        <v>0</v>
      </c>
      <c r="AA148" s="539">
        <v>0</v>
      </c>
      <c r="AB148" s="539">
        <v>0</v>
      </c>
      <c r="AC148" s="539">
        <v>0</v>
      </c>
      <c r="AD148" s="539">
        <v>0</v>
      </c>
      <c r="AE148" s="539">
        <v>0</v>
      </c>
      <c r="AF148" s="539">
        <v>0</v>
      </c>
      <c r="AG148" s="539">
        <v>0</v>
      </c>
      <c r="AH148" s="539">
        <v>0</v>
      </c>
      <c r="AI148" s="539">
        <v>0</v>
      </c>
      <c r="AJ148" s="539">
        <v>0</v>
      </c>
      <c r="AK148" s="539">
        <v>0</v>
      </c>
      <c r="AL148" s="539">
        <v>0</v>
      </c>
      <c r="AM148" s="539">
        <v>0</v>
      </c>
      <c r="AN148" s="539">
        <v>0</v>
      </c>
      <c r="AO148" s="539">
        <v>0</v>
      </c>
      <c r="AP148" s="539">
        <v>0</v>
      </c>
    </row>
    <row r="149" spans="1:42" x14ac:dyDescent="0.2">
      <c r="A149" s="412" t="s">
        <v>512</v>
      </c>
      <c r="B149" s="412" t="s">
        <v>513</v>
      </c>
      <c r="C149" s="412" t="s">
        <v>154</v>
      </c>
      <c r="D149" s="412" t="s">
        <v>232</v>
      </c>
      <c r="E149" s="412" t="s">
        <v>284</v>
      </c>
      <c r="F149" s="412" t="s">
        <v>336</v>
      </c>
      <c r="G149" s="539"/>
      <c r="H149" s="539">
        <v>0.113</v>
      </c>
      <c r="I149" s="539">
        <v>0.187</v>
      </c>
      <c r="J149" s="539">
        <v>0.29399999999999998</v>
      </c>
      <c r="K149" s="539">
        <v>0.48499999999999999</v>
      </c>
      <c r="L149" s="539">
        <v>0.72099999999999997</v>
      </c>
      <c r="M149" s="539">
        <v>1.028</v>
      </c>
      <c r="N149" s="539">
        <v>1.417</v>
      </c>
      <c r="O149" s="539">
        <v>1.9239999999999999</v>
      </c>
      <c r="P149" s="539">
        <v>2.5920000000000001</v>
      </c>
      <c r="Q149" s="539">
        <v>0</v>
      </c>
      <c r="R149" s="539">
        <v>0</v>
      </c>
      <c r="S149" s="539">
        <v>0</v>
      </c>
      <c r="T149" s="539">
        <v>0</v>
      </c>
      <c r="U149" s="539">
        <v>0</v>
      </c>
      <c r="V149" s="539">
        <v>0</v>
      </c>
      <c r="W149" s="539">
        <v>0</v>
      </c>
      <c r="X149" s="539">
        <v>0</v>
      </c>
      <c r="Y149" s="539">
        <v>0</v>
      </c>
      <c r="Z149" s="539">
        <v>0</v>
      </c>
      <c r="AA149" s="539">
        <v>0</v>
      </c>
      <c r="AB149" s="539">
        <v>0</v>
      </c>
      <c r="AC149" s="539">
        <v>0</v>
      </c>
      <c r="AD149" s="539">
        <v>0</v>
      </c>
      <c r="AE149" s="539">
        <v>0</v>
      </c>
      <c r="AF149" s="539">
        <v>0</v>
      </c>
      <c r="AG149" s="539">
        <v>0</v>
      </c>
      <c r="AH149" s="539">
        <v>0</v>
      </c>
      <c r="AI149" s="539">
        <v>0</v>
      </c>
      <c r="AJ149" s="539">
        <v>0</v>
      </c>
      <c r="AK149" s="539">
        <v>0</v>
      </c>
      <c r="AL149" s="539">
        <v>0</v>
      </c>
      <c r="AM149" s="539">
        <v>0</v>
      </c>
      <c r="AN149" s="539">
        <v>0</v>
      </c>
      <c r="AO149" s="539">
        <v>0</v>
      </c>
      <c r="AP149" s="539">
        <v>0</v>
      </c>
    </row>
    <row r="150" spans="1:42" x14ac:dyDescent="0.2">
      <c r="A150" s="412" t="s">
        <v>512</v>
      </c>
      <c r="B150" s="412" t="s">
        <v>513</v>
      </c>
      <c r="C150" s="412" t="s">
        <v>504</v>
      </c>
      <c r="D150" s="412" t="s">
        <v>232</v>
      </c>
      <c r="E150" s="412" t="s">
        <v>284</v>
      </c>
      <c r="F150" s="412" t="s">
        <v>501</v>
      </c>
      <c r="G150" s="539">
        <v>0</v>
      </c>
      <c r="H150" s="539">
        <v>52525</v>
      </c>
      <c r="I150" s="539">
        <v>84658</v>
      </c>
      <c r="J150" s="539">
        <v>132964</v>
      </c>
      <c r="K150" s="539">
        <v>226838</v>
      </c>
      <c r="L150" s="539">
        <v>344687</v>
      </c>
      <c r="M150" s="539">
        <v>499796</v>
      </c>
      <c r="N150" s="539">
        <v>699854</v>
      </c>
      <c r="O150" s="539">
        <v>964212</v>
      </c>
      <c r="P150" s="539">
        <v>1316293</v>
      </c>
      <c r="Q150" s="539">
        <v>0</v>
      </c>
      <c r="R150" s="539">
        <v>0</v>
      </c>
      <c r="S150" s="539">
        <v>0</v>
      </c>
      <c r="T150" s="539">
        <v>0</v>
      </c>
      <c r="U150" s="539">
        <v>0</v>
      </c>
      <c r="V150" s="539">
        <v>0</v>
      </c>
      <c r="W150" s="539">
        <v>0</v>
      </c>
      <c r="X150" s="539">
        <v>0</v>
      </c>
      <c r="Y150" s="539">
        <v>0</v>
      </c>
      <c r="Z150" s="539">
        <v>0</v>
      </c>
      <c r="AA150" s="539">
        <v>0</v>
      </c>
      <c r="AB150" s="539">
        <v>0</v>
      </c>
      <c r="AC150" s="539">
        <v>0</v>
      </c>
      <c r="AD150" s="539">
        <v>0</v>
      </c>
      <c r="AE150" s="539">
        <v>0</v>
      </c>
      <c r="AF150" s="539">
        <v>0</v>
      </c>
      <c r="AG150" s="539">
        <v>0</v>
      </c>
      <c r="AH150" s="539">
        <v>0</v>
      </c>
      <c r="AI150" s="539">
        <v>0</v>
      </c>
      <c r="AJ150" s="539">
        <v>0</v>
      </c>
      <c r="AK150" s="539">
        <v>0</v>
      </c>
      <c r="AL150" s="539">
        <v>0</v>
      </c>
      <c r="AM150" s="539">
        <v>0</v>
      </c>
      <c r="AN150" s="539">
        <v>0</v>
      </c>
      <c r="AO150" s="539">
        <v>0</v>
      </c>
      <c r="AP150" s="539">
        <v>0</v>
      </c>
    </row>
    <row r="151" spans="1:42" x14ac:dyDescent="0.2">
      <c r="A151" s="412" t="s">
        <v>514</v>
      </c>
      <c r="B151" s="412" t="s">
        <v>515</v>
      </c>
      <c r="C151" s="412" t="s">
        <v>154</v>
      </c>
      <c r="D151" s="412" t="s">
        <v>232</v>
      </c>
      <c r="E151" s="412" t="s">
        <v>284</v>
      </c>
      <c r="F151" s="412" t="s">
        <v>336</v>
      </c>
      <c r="G151" s="539"/>
      <c r="H151" s="539">
        <v>4.0000000000000001E-3</v>
      </c>
      <c r="I151" s="539">
        <v>4.0000000000000001E-3</v>
      </c>
      <c r="J151" s="539">
        <v>8.0000000000000002E-3</v>
      </c>
      <c r="K151" s="539">
        <v>1.2E-2</v>
      </c>
      <c r="L151" s="539">
        <v>1.7999999999999999E-2</v>
      </c>
      <c r="M151" s="539">
        <v>2.4E-2</v>
      </c>
      <c r="N151" s="539">
        <v>3.2000000000000001E-2</v>
      </c>
      <c r="O151" s="539">
        <v>4.2000000000000003E-2</v>
      </c>
      <c r="P151" s="539">
        <v>5.6000000000000001E-2</v>
      </c>
      <c r="Q151" s="539">
        <v>0</v>
      </c>
      <c r="R151" s="539">
        <v>0</v>
      </c>
      <c r="S151" s="539">
        <v>0</v>
      </c>
      <c r="T151" s="539">
        <v>0</v>
      </c>
      <c r="U151" s="539">
        <v>0</v>
      </c>
      <c r="V151" s="539">
        <v>0</v>
      </c>
      <c r="W151" s="539">
        <v>0</v>
      </c>
      <c r="X151" s="539">
        <v>0</v>
      </c>
      <c r="Y151" s="539">
        <v>0</v>
      </c>
      <c r="Z151" s="539">
        <v>0</v>
      </c>
      <c r="AA151" s="539">
        <v>0</v>
      </c>
      <c r="AB151" s="539">
        <v>0</v>
      </c>
      <c r="AC151" s="539">
        <v>0</v>
      </c>
      <c r="AD151" s="539">
        <v>0</v>
      </c>
      <c r="AE151" s="539">
        <v>0</v>
      </c>
      <c r="AF151" s="539">
        <v>0</v>
      </c>
      <c r="AG151" s="539">
        <v>0</v>
      </c>
      <c r="AH151" s="539">
        <v>0</v>
      </c>
      <c r="AI151" s="539">
        <v>0</v>
      </c>
      <c r="AJ151" s="539">
        <v>0</v>
      </c>
      <c r="AK151" s="539">
        <v>0</v>
      </c>
      <c r="AL151" s="539">
        <v>0</v>
      </c>
      <c r="AM151" s="539">
        <v>0</v>
      </c>
      <c r="AN151" s="539">
        <v>0</v>
      </c>
      <c r="AO151" s="539">
        <v>0</v>
      </c>
      <c r="AP151" s="539">
        <v>0</v>
      </c>
    </row>
    <row r="152" spans="1:42" x14ac:dyDescent="0.2">
      <c r="A152" s="412" t="s">
        <v>516</v>
      </c>
      <c r="B152" s="412" t="s">
        <v>517</v>
      </c>
      <c r="C152" s="412" t="s">
        <v>504</v>
      </c>
      <c r="D152" s="412" t="s">
        <v>232</v>
      </c>
      <c r="E152" s="412" t="s">
        <v>284</v>
      </c>
      <c r="F152" s="412" t="s">
        <v>501</v>
      </c>
      <c r="G152" s="539">
        <v>48873</v>
      </c>
      <c r="H152" s="539">
        <v>55320</v>
      </c>
      <c r="I152" s="539">
        <v>90341</v>
      </c>
      <c r="J152" s="539">
        <v>141959</v>
      </c>
      <c r="K152" s="539">
        <v>239185</v>
      </c>
      <c r="L152" s="539">
        <v>362740</v>
      </c>
      <c r="M152" s="539">
        <v>525088</v>
      </c>
      <c r="N152" s="539">
        <v>734339</v>
      </c>
      <c r="O152" s="539">
        <v>1010390</v>
      </c>
      <c r="P152" s="539">
        <v>1377377</v>
      </c>
      <c r="Q152" s="539">
        <v>0</v>
      </c>
      <c r="R152" s="539">
        <v>0</v>
      </c>
      <c r="S152" s="539">
        <v>0</v>
      </c>
      <c r="T152" s="539">
        <v>0</v>
      </c>
      <c r="U152" s="539">
        <v>0</v>
      </c>
      <c r="V152" s="539">
        <v>0</v>
      </c>
      <c r="W152" s="539">
        <v>0</v>
      </c>
      <c r="X152" s="539">
        <v>0</v>
      </c>
      <c r="Y152" s="539">
        <v>0</v>
      </c>
      <c r="Z152" s="539">
        <v>0</v>
      </c>
      <c r="AA152" s="539">
        <v>0</v>
      </c>
      <c r="AB152" s="539">
        <v>0</v>
      </c>
      <c r="AC152" s="539">
        <v>0</v>
      </c>
      <c r="AD152" s="539">
        <v>0</v>
      </c>
      <c r="AE152" s="539">
        <v>0</v>
      </c>
      <c r="AF152" s="539">
        <v>0</v>
      </c>
      <c r="AG152" s="539">
        <v>0</v>
      </c>
      <c r="AH152" s="539">
        <v>0</v>
      </c>
      <c r="AI152" s="539">
        <v>0</v>
      </c>
      <c r="AJ152" s="539">
        <v>0</v>
      </c>
      <c r="AK152" s="539">
        <v>0</v>
      </c>
      <c r="AL152" s="539">
        <v>0</v>
      </c>
      <c r="AM152" s="539">
        <v>0</v>
      </c>
      <c r="AN152" s="539">
        <v>0</v>
      </c>
      <c r="AO152" s="539">
        <v>0</v>
      </c>
      <c r="AP152" s="539">
        <v>0</v>
      </c>
    </row>
    <row r="153" spans="1:42" x14ac:dyDescent="0.2">
      <c r="A153" s="412" t="s">
        <v>518</v>
      </c>
      <c r="B153" s="412" t="s">
        <v>519</v>
      </c>
      <c r="C153" s="412" t="s">
        <v>154</v>
      </c>
      <c r="D153" s="412" t="s">
        <v>232</v>
      </c>
      <c r="E153" s="412" t="s">
        <v>284</v>
      </c>
      <c r="F153" s="412" t="s">
        <v>336</v>
      </c>
      <c r="G153" s="539"/>
      <c r="H153" s="539">
        <v>0</v>
      </c>
      <c r="I153" s="539">
        <v>0</v>
      </c>
      <c r="J153" s="539">
        <v>7.6999999999999999E-2</v>
      </c>
      <c r="K153" s="539">
        <v>8.5999999999999993E-2</v>
      </c>
      <c r="L153" s="539">
        <v>0.13600000000000001</v>
      </c>
      <c r="M153" s="539">
        <v>0.189</v>
      </c>
      <c r="N153" s="539">
        <v>0.247</v>
      </c>
      <c r="O153" s="539">
        <v>0.308</v>
      </c>
      <c r="P153" s="539">
        <v>0.373</v>
      </c>
      <c r="Q153" s="539">
        <v>0</v>
      </c>
      <c r="R153" s="539">
        <v>0</v>
      </c>
      <c r="S153" s="539">
        <v>0</v>
      </c>
      <c r="T153" s="539">
        <v>0</v>
      </c>
      <c r="U153" s="539">
        <v>0</v>
      </c>
      <c r="V153" s="539">
        <v>0</v>
      </c>
      <c r="W153" s="539">
        <v>0</v>
      </c>
      <c r="X153" s="539">
        <v>0</v>
      </c>
      <c r="Y153" s="539">
        <v>0</v>
      </c>
      <c r="Z153" s="539">
        <v>0</v>
      </c>
      <c r="AA153" s="539">
        <v>0</v>
      </c>
      <c r="AB153" s="539">
        <v>0</v>
      </c>
      <c r="AC153" s="539">
        <v>0</v>
      </c>
      <c r="AD153" s="539">
        <v>0</v>
      </c>
      <c r="AE153" s="539">
        <v>0</v>
      </c>
      <c r="AF153" s="539">
        <v>0</v>
      </c>
      <c r="AG153" s="539">
        <v>0</v>
      </c>
      <c r="AH153" s="539">
        <v>0</v>
      </c>
      <c r="AI153" s="539">
        <v>0</v>
      </c>
      <c r="AJ153" s="539">
        <v>0</v>
      </c>
      <c r="AK153" s="539">
        <v>0</v>
      </c>
      <c r="AL153" s="539">
        <v>0</v>
      </c>
      <c r="AM153" s="539">
        <v>0</v>
      </c>
      <c r="AN153" s="539">
        <v>0</v>
      </c>
      <c r="AO153" s="539">
        <v>0</v>
      </c>
      <c r="AP153" s="539">
        <v>0</v>
      </c>
    </row>
    <row r="154" spans="1:42" x14ac:dyDescent="0.2">
      <c r="A154" s="412" t="s">
        <v>518</v>
      </c>
      <c r="B154" s="412" t="s">
        <v>519</v>
      </c>
      <c r="C154" s="412" t="s">
        <v>504</v>
      </c>
      <c r="D154" s="412" t="s">
        <v>232</v>
      </c>
      <c r="E154" s="412" t="s">
        <v>284</v>
      </c>
      <c r="F154" s="412" t="s">
        <v>501</v>
      </c>
      <c r="G154" s="539">
        <v>0</v>
      </c>
      <c r="H154" s="539">
        <v>0</v>
      </c>
      <c r="I154" s="539">
        <v>0</v>
      </c>
      <c r="J154" s="539">
        <v>1647</v>
      </c>
      <c r="K154" s="539">
        <v>1850</v>
      </c>
      <c r="L154" s="539">
        <v>2925</v>
      </c>
      <c r="M154" s="539">
        <v>4093</v>
      </c>
      <c r="N154" s="539">
        <v>5356</v>
      </c>
      <c r="O154" s="539">
        <v>6721</v>
      </c>
      <c r="P154" s="539">
        <v>8191</v>
      </c>
      <c r="Q154" s="539">
        <v>0</v>
      </c>
      <c r="R154" s="539">
        <v>0</v>
      </c>
      <c r="S154" s="539">
        <v>0</v>
      </c>
      <c r="T154" s="539">
        <v>0</v>
      </c>
      <c r="U154" s="539">
        <v>0</v>
      </c>
      <c r="V154" s="539">
        <v>0</v>
      </c>
      <c r="W154" s="539">
        <v>0</v>
      </c>
      <c r="X154" s="539">
        <v>0</v>
      </c>
      <c r="Y154" s="539">
        <v>0</v>
      </c>
      <c r="Z154" s="539">
        <v>0</v>
      </c>
      <c r="AA154" s="539">
        <v>0</v>
      </c>
      <c r="AB154" s="539">
        <v>0</v>
      </c>
      <c r="AC154" s="539">
        <v>0</v>
      </c>
      <c r="AD154" s="539">
        <v>0</v>
      </c>
      <c r="AE154" s="539">
        <v>0</v>
      </c>
      <c r="AF154" s="539">
        <v>0</v>
      </c>
      <c r="AG154" s="539">
        <v>0</v>
      </c>
      <c r="AH154" s="539">
        <v>0</v>
      </c>
      <c r="AI154" s="539">
        <v>0</v>
      </c>
      <c r="AJ154" s="539">
        <v>0</v>
      </c>
      <c r="AK154" s="539">
        <v>0</v>
      </c>
      <c r="AL154" s="539">
        <v>0</v>
      </c>
      <c r="AM154" s="539">
        <v>0</v>
      </c>
      <c r="AN154" s="539">
        <v>0</v>
      </c>
      <c r="AO154" s="539">
        <v>0</v>
      </c>
      <c r="AP154" s="539">
        <v>0</v>
      </c>
    </row>
    <row r="155" spans="1:42" x14ac:dyDescent="0.2">
      <c r="A155" s="412" t="s">
        <v>520</v>
      </c>
      <c r="B155" s="412" t="s">
        <v>521</v>
      </c>
      <c r="C155" s="412" t="s">
        <v>504</v>
      </c>
      <c r="D155" s="412" t="s">
        <v>232</v>
      </c>
      <c r="E155" s="412" t="s">
        <v>284</v>
      </c>
      <c r="F155" s="412" t="s">
        <v>501</v>
      </c>
      <c r="G155" s="539">
        <v>0</v>
      </c>
      <c r="H155" s="539">
        <v>2619</v>
      </c>
      <c r="I155" s="539">
        <v>5476</v>
      </c>
      <c r="J155" s="539">
        <v>7080</v>
      </c>
      <c r="K155" s="539">
        <v>8303</v>
      </c>
      <c r="L155" s="539">
        <v>10357</v>
      </c>
      <c r="M155" s="539">
        <v>13015</v>
      </c>
      <c r="N155" s="539">
        <v>16461</v>
      </c>
      <c r="O155" s="539">
        <v>20938</v>
      </c>
      <c r="P155" s="539">
        <v>26769</v>
      </c>
      <c r="Q155" s="539">
        <v>0</v>
      </c>
      <c r="R155" s="539">
        <v>0</v>
      </c>
      <c r="S155" s="539">
        <v>0</v>
      </c>
      <c r="T155" s="539">
        <v>0</v>
      </c>
      <c r="U155" s="539">
        <v>0</v>
      </c>
      <c r="V155" s="539">
        <v>0</v>
      </c>
      <c r="W155" s="539">
        <v>0</v>
      </c>
      <c r="X155" s="539">
        <v>0</v>
      </c>
      <c r="Y155" s="539">
        <v>0</v>
      </c>
      <c r="Z155" s="539">
        <v>0</v>
      </c>
      <c r="AA155" s="539">
        <v>0</v>
      </c>
      <c r="AB155" s="539">
        <v>0</v>
      </c>
      <c r="AC155" s="539">
        <v>0</v>
      </c>
      <c r="AD155" s="539">
        <v>0</v>
      </c>
      <c r="AE155" s="539">
        <v>0</v>
      </c>
      <c r="AF155" s="539">
        <v>0</v>
      </c>
      <c r="AG155" s="539">
        <v>0</v>
      </c>
      <c r="AH155" s="539">
        <v>0</v>
      </c>
      <c r="AI155" s="539">
        <v>0</v>
      </c>
      <c r="AJ155" s="539">
        <v>0</v>
      </c>
      <c r="AK155" s="539">
        <v>0</v>
      </c>
      <c r="AL155" s="539">
        <v>0</v>
      </c>
      <c r="AM155" s="539">
        <v>0</v>
      </c>
      <c r="AN155" s="539">
        <v>0</v>
      </c>
      <c r="AO155" s="539">
        <v>0</v>
      </c>
      <c r="AP155" s="539">
        <v>0</v>
      </c>
    </row>
    <row r="156" spans="1:42" x14ac:dyDescent="0.2">
      <c r="A156" s="412" t="s">
        <v>520</v>
      </c>
      <c r="B156" s="412" t="s">
        <v>522</v>
      </c>
      <c r="C156" s="412" t="s">
        <v>154</v>
      </c>
      <c r="D156" s="412" t="s">
        <v>232</v>
      </c>
      <c r="E156" s="412" t="s">
        <v>284</v>
      </c>
      <c r="F156" s="412" t="s">
        <v>336</v>
      </c>
      <c r="G156" s="539"/>
      <c r="H156" s="539">
        <v>1.7999999999999999E-2</v>
      </c>
      <c r="I156" s="539">
        <v>3.2000000000000001E-2</v>
      </c>
      <c r="J156" s="539">
        <v>4.2000000000000003E-2</v>
      </c>
      <c r="K156" s="539">
        <v>0.05</v>
      </c>
      <c r="L156" s="539">
        <v>6.2E-2</v>
      </c>
      <c r="M156" s="539">
        <v>7.6999999999999999E-2</v>
      </c>
      <c r="N156" s="539">
        <v>9.5000000000000001E-2</v>
      </c>
      <c r="O156" s="539">
        <v>0.11899999999999999</v>
      </c>
      <c r="P156" s="539">
        <v>0.14899999999999999</v>
      </c>
      <c r="Q156" s="539">
        <v>0</v>
      </c>
      <c r="R156" s="539">
        <v>0</v>
      </c>
      <c r="S156" s="539">
        <v>0</v>
      </c>
      <c r="T156" s="539">
        <v>0</v>
      </c>
      <c r="U156" s="539">
        <v>0</v>
      </c>
      <c r="V156" s="539">
        <v>0</v>
      </c>
      <c r="W156" s="539">
        <v>0</v>
      </c>
      <c r="X156" s="539">
        <v>0</v>
      </c>
      <c r="Y156" s="539">
        <v>0</v>
      </c>
      <c r="Z156" s="539">
        <v>0</v>
      </c>
      <c r="AA156" s="539">
        <v>0</v>
      </c>
      <c r="AB156" s="539">
        <v>0</v>
      </c>
      <c r="AC156" s="539">
        <v>0</v>
      </c>
      <c r="AD156" s="539">
        <v>0</v>
      </c>
      <c r="AE156" s="539">
        <v>0</v>
      </c>
      <c r="AF156" s="539">
        <v>0</v>
      </c>
      <c r="AG156" s="539">
        <v>0</v>
      </c>
      <c r="AH156" s="539">
        <v>0</v>
      </c>
      <c r="AI156" s="539">
        <v>0</v>
      </c>
      <c r="AJ156" s="539">
        <v>0</v>
      </c>
      <c r="AK156" s="539">
        <v>0</v>
      </c>
      <c r="AL156" s="539">
        <v>0</v>
      </c>
      <c r="AM156" s="539">
        <v>0</v>
      </c>
      <c r="AN156" s="539">
        <v>0</v>
      </c>
      <c r="AO156" s="539">
        <v>0</v>
      </c>
      <c r="AP156" s="539">
        <v>0</v>
      </c>
    </row>
    <row r="157" spans="1:42" x14ac:dyDescent="0.2">
      <c r="A157" s="412" t="s">
        <v>523</v>
      </c>
      <c r="B157" s="412" t="s">
        <v>524</v>
      </c>
      <c r="C157" s="412" t="s">
        <v>504</v>
      </c>
      <c r="D157" s="412" t="s">
        <v>232</v>
      </c>
      <c r="E157" s="412" t="s">
        <v>284</v>
      </c>
      <c r="F157" s="412" t="s">
        <v>501</v>
      </c>
      <c r="G157" s="539">
        <v>0</v>
      </c>
      <c r="H157" s="539">
        <v>0</v>
      </c>
      <c r="I157" s="539">
        <v>31</v>
      </c>
      <c r="J157" s="539">
        <v>61</v>
      </c>
      <c r="K157" s="539">
        <v>1937</v>
      </c>
      <c r="L157" s="539">
        <v>4453</v>
      </c>
      <c r="M157" s="539">
        <v>7788</v>
      </c>
      <c r="N157" s="539">
        <v>12174</v>
      </c>
      <c r="O157" s="539">
        <v>17904</v>
      </c>
      <c r="P157" s="539">
        <v>25356</v>
      </c>
      <c r="Q157" s="539">
        <v>0</v>
      </c>
      <c r="R157" s="539">
        <v>0</v>
      </c>
      <c r="S157" s="539">
        <v>0</v>
      </c>
      <c r="T157" s="539">
        <v>0</v>
      </c>
      <c r="U157" s="539">
        <v>0</v>
      </c>
      <c r="V157" s="539">
        <v>0</v>
      </c>
      <c r="W157" s="539">
        <v>0</v>
      </c>
      <c r="X157" s="539">
        <v>0</v>
      </c>
      <c r="Y157" s="539">
        <v>0</v>
      </c>
      <c r="Z157" s="539">
        <v>0</v>
      </c>
      <c r="AA157" s="539">
        <v>0</v>
      </c>
      <c r="AB157" s="539">
        <v>0</v>
      </c>
      <c r="AC157" s="539">
        <v>0</v>
      </c>
      <c r="AD157" s="539">
        <v>0</v>
      </c>
      <c r="AE157" s="539">
        <v>0</v>
      </c>
      <c r="AF157" s="539">
        <v>0</v>
      </c>
      <c r="AG157" s="539">
        <v>0</v>
      </c>
      <c r="AH157" s="539">
        <v>0</v>
      </c>
      <c r="AI157" s="539">
        <v>0</v>
      </c>
      <c r="AJ157" s="539">
        <v>0</v>
      </c>
      <c r="AK157" s="539">
        <v>0</v>
      </c>
      <c r="AL157" s="539">
        <v>0</v>
      </c>
      <c r="AM157" s="539">
        <v>0</v>
      </c>
      <c r="AN157" s="539">
        <v>0</v>
      </c>
      <c r="AO157" s="539">
        <v>0</v>
      </c>
      <c r="AP157" s="539">
        <v>0</v>
      </c>
    </row>
    <row r="158" spans="1:42" x14ac:dyDescent="0.2">
      <c r="A158" s="412" t="s">
        <v>523</v>
      </c>
      <c r="B158" s="412" t="s">
        <v>525</v>
      </c>
      <c r="C158" s="412" t="s">
        <v>154</v>
      </c>
      <c r="D158" s="412" t="s">
        <v>232</v>
      </c>
      <c r="E158" s="412" t="s">
        <v>284</v>
      </c>
      <c r="F158" s="412" t="s">
        <v>336</v>
      </c>
      <c r="G158" s="539"/>
      <c r="H158" s="539">
        <v>0</v>
      </c>
      <c r="I158" s="539">
        <v>0</v>
      </c>
      <c r="J158" s="539">
        <v>0</v>
      </c>
      <c r="K158" s="539">
        <v>1E-3</v>
      </c>
      <c r="L158" s="539">
        <v>1E-3</v>
      </c>
      <c r="M158" s="539">
        <v>2E-3</v>
      </c>
      <c r="N158" s="539">
        <v>3.0000000000000001E-3</v>
      </c>
      <c r="O158" s="539">
        <v>5.0000000000000001E-3</v>
      </c>
      <c r="P158" s="539">
        <v>7.0000000000000001E-3</v>
      </c>
      <c r="Q158" s="539">
        <v>0</v>
      </c>
      <c r="R158" s="539">
        <v>0</v>
      </c>
      <c r="S158" s="539">
        <v>0</v>
      </c>
      <c r="T158" s="539">
        <v>0</v>
      </c>
      <c r="U158" s="539">
        <v>0</v>
      </c>
      <c r="V158" s="539">
        <v>0</v>
      </c>
      <c r="W158" s="539">
        <v>0</v>
      </c>
      <c r="X158" s="539">
        <v>0</v>
      </c>
      <c r="Y158" s="539">
        <v>0</v>
      </c>
      <c r="Z158" s="539">
        <v>0</v>
      </c>
      <c r="AA158" s="539">
        <v>0</v>
      </c>
      <c r="AB158" s="539">
        <v>0</v>
      </c>
      <c r="AC158" s="539">
        <v>0</v>
      </c>
      <c r="AD158" s="539">
        <v>0</v>
      </c>
      <c r="AE158" s="539">
        <v>0</v>
      </c>
      <c r="AF158" s="539">
        <v>0</v>
      </c>
      <c r="AG158" s="539">
        <v>0</v>
      </c>
      <c r="AH158" s="539">
        <v>0</v>
      </c>
      <c r="AI158" s="539">
        <v>0</v>
      </c>
      <c r="AJ158" s="539">
        <v>0</v>
      </c>
      <c r="AK158" s="539">
        <v>0</v>
      </c>
      <c r="AL158" s="539">
        <v>0</v>
      </c>
      <c r="AM158" s="539">
        <v>0</v>
      </c>
      <c r="AN158" s="539">
        <v>0</v>
      </c>
      <c r="AO158" s="539">
        <v>0</v>
      </c>
      <c r="AP158" s="539">
        <v>0</v>
      </c>
    </row>
    <row r="159" spans="1:42" x14ac:dyDescent="0.2">
      <c r="A159" s="412" t="s">
        <v>526</v>
      </c>
      <c r="B159" s="412" t="s">
        <v>527</v>
      </c>
      <c r="C159" s="412" t="s">
        <v>154</v>
      </c>
      <c r="D159" s="412" t="s">
        <v>232</v>
      </c>
      <c r="E159" s="412" t="s">
        <v>284</v>
      </c>
      <c r="F159" s="412" t="s">
        <v>336</v>
      </c>
      <c r="G159" s="539"/>
      <c r="H159" s="539">
        <v>0.109</v>
      </c>
      <c r="I159" s="539">
        <v>0.183</v>
      </c>
      <c r="J159" s="539">
        <v>0.28599999999999998</v>
      </c>
      <c r="K159" s="539">
        <v>0.47299999999999998</v>
      </c>
      <c r="L159" s="539">
        <v>0.70299999999999996</v>
      </c>
      <c r="M159" s="539">
        <v>1.004</v>
      </c>
      <c r="N159" s="539">
        <v>1.385</v>
      </c>
      <c r="O159" s="539">
        <v>1.8819999999999999</v>
      </c>
      <c r="P159" s="539">
        <v>2.536</v>
      </c>
      <c r="Q159" s="539">
        <v>0</v>
      </c>
      <c r="R159" s="539">
        <v>0</v>
      </c>
      <c r="S159" s="539">
        <v>0</v>
      </c>
      <c r="T159" s="539">
        <v>0</v>
      </c>
      <c r="U159" s="539">
        <v>0</v>
      </c>
      <c r="V159" s="539">
        <v>0</v>
      </c>
      <c r="W159" s="539">
        <v>0</v>
      </c>
      <c r="X159" s="539">
        <v>0</v>
      </c>
      <c r="Y159" s="539">
        <v>0</v>
      </c>
      <c r="Z159" s="539">
        <v>0</v>
      </c>
      <c r="AA159" s="539">
        <v>0</v>
      </c>
      <c r="AB159" s="539">
        <v>0</v>
      </c>
      <c r="AC159" s="539">
        <v>0</v>
      </c>
      <c r="AD159" s="539">
        <v>0</v>
      </c>
      <c r="AE159" s="539">
        <v>0</v>
      </c>
      <c r="AF159" s="539">
        <v>0</v>
      </c>
      <c r="AG159" s="539">
        <v>0</v>
      </c>
      <c r="AH159" s="539">
        <v>0</v>
      </c>
      <c r="AI159" s="539">
        <v>0</v>
      </c>
      <c r="AJ159" s="539">
        <v>0</v>
      </c>
      <c r="AK159" s="539">
        <v>0</v>
      </c>
      <c r="AL159" s="539">
        <v>0</v>
      </c>
      <c r="AM159" s="539">
        <v>0</v>
      </c>
      <c r="AN159" s="539">
        <v>0</v>
      </c>
      <c r="AO159" s="539">
        <v>0</v>
      </c>
      <c r="AP159" s="539">
        <v>0</v>
      </c>
    </row>
    <row r="160" spans="1:42" x14ac:dyDescent="0.2">
      <c r="A160" s="412" t="s">
        <v>505</v>
      </c>
      <c r="B160" s="412" t="s">
        <v>528</v>
      </c>
      <c r="C160" s="412" t="s">
        <v>154</v>
      </c>
      <c r="D160" s="412" t="s">
        <v>232</v>
      </c>
      <c r="E160" s="412" t="s">
        <v>284</v>
      </c>
      <c r="F160" s="412" t="s">
        <v>336</v>
      </c>
      <c r="G160" s="539"/>
      <c r="H160" s="539">
        <v>0.13500000000000001</v>
      </c>
      <c r="I160" s="539">
        <v>0.223</v>
      </c>
      <c r="J160" s="539">
        <v>0.41899999999999998</v>
      </c>
      <c r="K160" s="539">
        <v>0.628</v>
      </c>
      <c r="L160" s="539">
        <v>0.92900000000000005</v>
      </c>
      <c r="M160" s="539">
        <v>1.306</v>
      </c>
      <c r="N160" s="539">
        <v>1.774</v>
      </c>
      <c r="O160" s="539">
        <v>2.371</v>
      </c>
      <c r="P160" s="539">
        <v>3.14</v>
      </c>
      <c r="Q160" s="539">
        <v>0</v>
      </c>
      <c r="R160" s="539">
        <v>0</v>
      </c>
      <c r="S160" s="539">
        <v>0</v>
      </c>
      <c r="T160" s="539">
        <v>0</v>
      </c>
      <c r="U160" s="539">
        <v>0</v>
      </c>
      <c r="V160" s="539">
        <v>0</v>
      </c>
      <c r="W160" s="539">
        <v>0</v>
      </c>
      <c r="X160" s="539">
        <v>0</v>
      </c>
      <c r="Y160" s="539">
        <v>0</v>
      </c>
      <c r="Z160" s="539">
        <v>0</v>
      </c>
      <c r="AA160" s="539">
        <v>0</v>
      </c>
      <c r="AB160" s="539">
        <v>0</v>
      </c>
      <c r="AC160" s="539">
        <v>0</v>
      </c>
      <c r="AD160" s="539">
        <v>0</v>
      </c>
      <c r="AE160" s="539">
        <v>0</v>
      </c>
      <c r="AF160" s="539">
        <v>0</v>
      </c>
      <c r="AG160" s="539">
        <v>0</v>
      </c>
      <c r="AH160" s="539">
        <v>0</v>
      </c>
      <c r="AI160" s="539">
        <v>0</v>
      </c>
      <c r="AJ160" s="539">
        <v>0</v>
      </c>
      <c r="AK160" s="539">
        <v>0</v>
      </c>
      <c r="AL160" s="539">
        <v>0</v>
      </c>
      <c r="AM160" s="539">
        <v>0</v>
      </c>
      <c r="AN160" s="539">
        <v>0</v>
      </c>
      <c r="AO160" s="539">
        <v>0</v>
      </c>
      <c r="AP160" s="539">
        <v>0</v>
      </c>
    </row>
    <row r="161" spans="1:42" ht="15" x14ac:dyDescent="0.25">
      <c r="A161" s="538" t="s">
        <v>148</v>
      </c>
      <c r="B161" s="412" t="s">
        <v>529</v>
      </c>
      <c r="C161" s="412" t="s">
        <v>293</v>
      </c>
      <c r="D161" s="412" t="s">
        <v>232</v>
      </c>
      <c r="E161" s="412" t="s">
        <v>284</v>
      </c>
      <c r="F161" s="412" t="s">
        <v>339</v>
      </c>
      <c r="G161" s="539"/>
      <c r="H161" s="540">
        <v>5.7000000000000002E-2</v>
      </c>
      <c r="I161" s="540">
        <v>5.7000000000000002E-2</v>
      </c>
      <c r="J161" s="540">
        <v>0.10299999999999999</v>
      </c>
      <c r="K161" s="540">
        <v>0.153</v>
      </c>
      <c r="L161" s="540">
        <v>0.222</v>
      </c>
      <c r="M161" s="540">
        <v>0.30399999999999999</v>
      </c>
      <c r="N161" s="540">
        <v>0.40400000000000003</v>
      </c>
      <c r="O161" s="540">
        <v>0.52500000000000002</v>
      </c>
      <c r="P161" s="540">
        <v>0.66800000000000004</v>
      </c>
      <c r="Q161" s="540">
        <v>0</v>
      </c>
      <c r="R161" s="540">
        <v>0</v>
      </c>
      <c r="S161" s="540">
        <v>0</v>
      </c>
      <c r="T161" s="540">
        <v>0</v>
      </c>
      <c r="U161" s="540">
        <v>0</v>
      </c>
      <c r="V161" s="540">
        <v>0</v>
      </c>
      <c r="W161" s="540">
        <v>0</v>
      </c>
      <c r="X161" s="540">
        <v>0</v>
      </c>
      <c r="Y161" s="540">
        <v>0</v>
      </c>
      <c r="Z161" s="540">
        <v>0</v>
      </c>
      <c r="AA161" s="540">
        <v>0</v>
      </c>
      <c r="AB161" s="540">
        <v>0</v>
      </c>
      <c r="AC161" s="540">
        <v>0</v>
      </c>
      <c r="AD161" s="540">
        <v>0</v>
      </c>
      <c r="AE161" s="540">
        <v>0</v>
      </c>
      <c r="AF161" s="540">
        <v>0</v>
      </c>
      <c r="AG161" s="540">
        <v>0</v>
      </c>
      <c r="AH161" s="540">
        <v>0</v>
      </c>
      <c r="AI161" s="540">
        <v>0</v>
      </c>
      <c r="AJ161" s="540">
        <v>0</v>
      </c>
      <c r="AK161" s="540">
        <v>0</v>
      </c>
      <c r="AL161" s="540">
        <v>0</v>
      </c>
      <c r="AM161" s="540">
        <v>0</v>
      </c>
      <c r="AN161" s="540">
        <v>0</v>
      </c>
      <c r="AO161" s="540">
        <v>0</v>
      </c>
      <c r="AP161" s="540">
        <v>0</v>
      </c>
    </row>
    <row r="162" spans="1:42" ht="15" x14ac:dyDescent="0.25">
      <c r="A162" s="538" t="s">
        <v>148</v>
      </c>
      <c r="B162" s="412" t="s">
        <v>530</v>
      </c>
      <c r="C162" s="412" t="s">
        <v>293</v>
      </c>
      <c r="D162" s="412" t="s">
        <v>232</v>
      </c>
      <c r="E162" s="412" t="s">
        <v>284</v>
      </c>
      <c r="F162" s="412" t="s">
        <v>339</v>
      </c>
      <c r="G162" s="539"/>
      <c r="H162" s="540">
        <v>5.7000000000000002E-2</v>
      </c>
      <c r="I162" s="540">
        <v>5.7000000000000002E-2</v>
      </c>
      <c r="J162" s="540">
        <v>0.10299999999999999</v>
      </c>
      <c r="K162" s="540">
        <v>0.153</v>
      </c>
      <c r="L162" s="540">
        <v>0.222</v>
      </c>
      <c r="M162" s="540">
        <v>0.30399999999999999</v>
      </c>
      <c r="N162" s="540">
        <v>0.40400000000000003</v>
      </c>
      <c r="O162" s="540">
        <v>0.52500000000000002</v>
      </c>
      <c r="P162" s="540">
        <v>0.66800000000000004</v>
      </c>
      <c r="Q162" s="540">
        <v>0</v>
      </c>
      <c r="R162" s="540">
        <v>0</v>
      </c>
      <c r="S162" s="540">
        <v>0</v>
      </c>
      <c r="T162" s="540">
        <v>0</v>
      </c>
      <c r="U162" s="540">
        <v>0</v>
      </c>
      <c r="V162" s="540">
        <v>0</v>
      </c>
      <c r="W162" s="540">
        <v>0</v>
      </c>
      <c r="X162" s="540">
        <v>0</v>
      </c>
      <c r="Y162" s="540">
        <v>0</v>
      </c>
      <c r="Z162" s="540">
        <v>0</v>
      </c>
      <c r="AA162" s="540">
        <v>0</v>
      </c>
      <c r="AB162" s="540">
        <v>0</v>
      </c>
      <c r="AC162" s="540">
        <v>0</v>
      </c>
      <c r="AD162" s="540">
        <v>0</v>
      </c>
      <c r="AE162" s="540">
        <v>0</v>
      </c>
      <c r="AF162" s="540">
        <v>0</v>
      </c>
      <c r="AG162" s="540">
        <v>0</v>
      </c>
      <c r="AH162" s="540">
        <v>0</v>
      </c>
      <c r="AI162" s="540">
        <v>0</v>
      </c>
      <c r="AJ162" s="540">
        <v>0</v>
      </c>
      <c r="AK162" s="540">
        <v>0</v>
      </c>
      <c r="AL162" s="540">
        <v>0</v>
      </c>
      <c r="AM162" s="540">
        <v>0</v>
      </c>
      <c r="AN162" s="540">
        <v>0</v>
      </c>
      <c r="AO162" s="540">
        <v>0</v>
      </c>
      <c r="AP162" s="540">
        <v>0</v>
      </c>
    </row>
    <row r="163" spans="1:42" x14ac:dyDescent="0.2">
      <c r="A163" s="412" t="s">
        <v>505</v>
      </c>
      <c r="B163" s="412" t="s">
        <v>531</v>
      </c>
      <c r="C163" s="412" t="s">
        <v>504</v>
      </c>
      <c r="D163" s="412" t="s">
        <v>232</v>
      </c>
      <c r="E163" s="412" t="s">
        <v>532</v>
      </c>
      <c r="F163" s="412" t="s">
        <v>501</v>
      </c>
      <c r="G163" s="539">
        <v>0</v>
      </c>
      <c r="H163" s="539">
        <v>26723</v>
      </c>
      <c r="I163" s="539">
        <v>53489</v>
      </c>
      <c r="J163" s="539">
        <v>87899</v>
      </c>
      <c r="K163" s="539">
        <v>110378</v>
      </c>
      <c r="L163" s="539">
        <v>130201</v>
      </c>
      <c r="M163" s="539">
        <v>151189</v>
      </c>
      <c r="N163" s="539">
        <v>170637</v>
      </c>
      <c r="O163" s="539">
        <v>190241</v>
      </c>
      <c r="P163" s="539">
        <v>213005</v>
      </c>
      <c r="Q163" s="539">
        <v>0</v>
      </c>
      <c r="R163" s="539">
        <v>0</v>
      </c>
      <c r="S163" s="539">
        <v>0</v>
      </c>
      <c r="T163" s="539">
        <v>0</v>
      </c>
      <c r="U163" s="539">
        <v>0</v>
      </c>
      <c r="V163" s="539">
        <v>0</v>
      </c>
      <c r="W163" s="539">
        <v>0</v>
      </c>
      <c r="X163" s="539">
        <v>0</v>
      </c>
      <c r="Y163" s="539">
        <v>0</v>
      </c>
      <c r="Z163" s="539">
        <v>0</v>
      </c>
      <c r="AA163" s="539">
        <v>0</v>
      </c>
      <c r="AB163" s="539">
        <v>0</v>
      </c>
      <c r="AC163" s="539">
        <v>0</v>
      </c>
      <c r="AD163" s="539">
        <v>0</v>
      </c>
      <c r="AE163" s="539">
        <v>0</v>
      </c>
      <c r="AF163" s="539">
        <v>0</v>
      </c>
      <c r="AG163" s="539">
        <v>0</v>
      </c>
      <c r="AH163" s="539">
        <v>0</v>
      </c>
      <c r="AI163" s="539">
        <v>0</v>
      </c>
      <c r="AJ163" s="539">
        <v>0</v>
      </c>
      <c r="AK163" s="539">
        <v>0</v>
      </c>
      <c r="AL163" s="539">
        <v>0</v>
      </c>
      <c r="AM163" s="539">
        <v>0</v>
      </c>
      <c r="AN163" s="539">
        <v>0</v>
      </c>
      <c r="AO163" s="539">
        <v>0</v>
      </c>
      <c r="AP163" s="539">
        <v>0</v>
      </c>
    </row>
    <row r="164" spans="1:42" x14ac:dyDescent="0.2">
      <c r="A164" s="412" t="s">
        <v>505</v>
      </c>
      <c r="B164" s="412" t="s">
        <v>533</v>
      </c>
      <c r="C164" s="412" t="s">
        <v>504</v>
      </c>
      <c r="D164" s="412" t="s">
        <v>232</v>
      </c>
      <c r="E164" s="412" t="s">
        <v>532</v>
      </c>
      <c r="F164" s="412" t="s">
        <v>501</v>
      </c>
      <c r="G164" s="539">
        <v>0</v>
      </c>
      <c r="H164" s="539">
        <v>149</v>
      </c>
      <c r="I164" s="539">
        <v>1064</v>
      </c>
      <c r="J164" s="539">
        <v>1079</v>
      </c>
      <c r="K164" s="539">
        <v>1110</v>
      </c>
      <c r="L164" s="539">
        <v>1139</v>
      </c>
      <c r="M164" s="539">
        <v>1173</v>
      </c>
      <c r="N164" s="539">
        <v>1213</v>
      </c>
      <c r="O164" s="539">
        <v>1260</v>
      </c>
      <c r="P164" s="539">
        <v>1317</v>
      </c>
      <c r="Q164" s="539">
        <v>0</v>
      </c>
      <c r="R164" s="539">
        <v>0</v>
      </c>
      <c r="S164" s="539">
        <v>0</v>
      </c>
      <c r="T164" s="539">
        <v>0</v>
      </c>
      <c r="U164" s="539">
        <v>0</v>
      </c>
      <c r="V164" s="539">
        <v>0</v>
      </c>
      <c r="W164" s="539">
        <v>0</v>
      </c>
      <c r="X164" s="539">
        <v>0</v>
      </c>
      <c r="Y164" s="539">
        <v>0</v>
      </c>
      <c r="Z164" s="539">
        <v>0</v>
      </c>
      <c r="AA164" s="539">
        <v>0</v>
      </c>
      <c r="AB164" s="539">
        <v>0</v>
      </c>
      <c r="AC164" s="539">
        <v>0</v>
      </c>
      <c r="AD164" s="539">
        <v>0</v>
      </c>
      <c r="AE164" s="539">
        <v>0</v>
      </c>
      <c r="AF164" s="539">
        <v>0</v>
      </c>
      <c r="AG164" s="539">
        <v>0</v>
      </c>
      <c r="AH164" s="539">
        <v>0</v>
      </c>
      <c r="AI164" s="539">
        <v>0</v>
      </c>
      <c r="AJ164" s="539">
        <v>0</v>
      </c>
      <c r="AK164" s="539">
        <v>0</v>
      </c>
      <c r="AL164" s="539">
        <v>0</v>
      </c>
      <c r="AM164" s="539">
        <v>0</v>
      </c>
      <c r="AN164" s="539">
        <v>0</v>
      </c>
      <c r="AO164" s="539">
        <v>0</v>
      </c>
      <c r="AP164" s="539">
        <v>0</v>
      </c>
    </row>
    <row r="165" spans="1:42" x14ac:dyDescent="0.2">
      <c r="A165" s="412" t="s">
        <v>510</v>
      </c>
      <c r="B165" s="412" t="s">
        <v>534</v>
      </c>
      <c r="C165" s="412" t="s">
        <v>154</v>
      </c>
      <c r="D165" s="412" t="s">
        <v>232</v>
      </c>
      <c r="E165" s="412" t="s">
        <v>263</v>
      </c>
      <c r="F165" s="412" t="s">
        <v>336</v>
      </c>
      <c r="G165" s="539"/>
      <c r="H165" s="539">
        <v>1E-3</v>
      </c>
      <c r="I165" s="539">
        <v>1E-3</v>
      </c>
      <c r="J165" s="539">
        <v>1E-3</v>
      </c>
      <c r="K165" s="539">
        <v>2E-3</v>
      </c>
      <c r="L165" s="539">
        <v>2E-3</v>
      </c>
      <c r="M165" s="539">
        <v>3.0000000000000001E-3</v>
      </c>
      <c r="N165" s="539">
        <v>3.0000000000000001E-3</v>
      </c>
      <c r="O165" s="539">
        <v>4.0000000000000001E-3</v>
      </c>
      <c r="P165" s="539">
        <v>5.0000000000000001E-3</v>
      </c>
      <c r="Q165" s="539">
        <v>0</v>
      </c>
      <c r="R165" s="539">
        <v>0</v>
      </c>
      <c r="S165" s="539">
        <v>0</v>
      </c>
      <c r="T165" s="539">
        <v>0</v>
      </c>
      <c r="U165" s="539">
        <v>0</v>
      </c>
      <c r="V165" s="539">
        <v>0</v>
      </c>
      <c r="W165" s="539">
        <v>0</v>
      </c>
      <c r="X165" s="539">
        <v>0</v>
      </c>
      <c r="Y165" s="539">
        <v>0</v>
      </c>
      <c r="Z165" s="539">
        <v>0</v>
      </c>
      <c r="AA165" s="539">
        <v>0</v>
      </c>
      <c r="AB165" s="539">
        <v>0</v>
      </c>
      <c r="AC165" s="539">
        <v>0</v>
      </c>
      <c r="AD165" s="539">
        <v>0</v>
      </c>
      <c r="AE165" s="539">
        <v>0</v>
      </c>
      <c r="AF165" s="539">
        <v>0</v>
      </c>
      <c r="AG165" s="539">
        <v>0</v>
      </c>
      <c r="AH165" s="539">
        <v>0</v>
      </c>
      <c r="AI165" s="539">
        <v>0</v>
      </c>
      <c r="AJ165" s="539">
        <v>0</v>
      </c>
      <c r="AK165" s="539">
        <v>0</v>
      </c>
      <c r="AL165" s="539">
        <v>0</v>
      </c>
      <c r="AM165" s="539">
        <v>0</v>
      </c>
      <c r="AN165" s="539">
        <v>0</v>
      </c>
      <c r="AO165" s="539">
        <v>0</v>
      </c>
      <c r="AP165" s="539">
        <v>0</v>
      </c>
    </row>
    <row r="166" spans="1:42" x14ac:dyDescent="0.2">
      <c r="A166" s="412" t="s">
        <v>510</v>
      </c>
      <c r="B166" s="412" t="s">
        <v>534</v>
      </c>
      <c r="C166" s="412" t="s">
        <v>504</v>
      </c>
      <c r="D166" s="412" t="s">
        <v>232</v>
      </c>
      <c r="E166" s="412" t="s">
        <v>263</v>
      </c>
      <c r="F166" s="412" t="s">
        <v>501</v>
      </c>
      <c r="G166" s="539">
        <v>0</v>
      </c>
      <c r="H166" s="539">
        <v>21</v>
      </c>
      <c r="I166" s="539">
        <v>21</v>
      </c>
      <c r="J166" s="539">
        <v>26</v>
      </c>
      <c r="K166" s="539">
        <v>33</v>
      </c>
      <c r="L166" s="539">
        <v>41</v>
      </c>
      <c r="M166" s="539">
        <v>50</v>
      </c>
      <c r="N166" s="539">
        <v>62</v>
      </c>
      <c r="O166" s="539">
        <v>76</v>
      </c>
      <c r="P166" s="539">
        <v>94</v>
      </c>
      <c r="Q166" s="539">
        <v>0</v>
      </c>
      <c r="R166" s="539">
        <v>0</v>
      </c>
      <c r="S166" s="539">
        <v>0</v>
      </c>
      <c r="T166" s="539">
        <v>0</v>
      </c>
      <c r="U166" s="539">
        <v>0</v>
      </c>
      <c r="V166" s="539">
        <v>0</v>
      </c>
      <c r="W166" s="539">
        <v>0</v>
      </c>
      <c r="X166" s="539">
        <v>0</v>
      </c>
      <c r="Y166" s="539">
        <v>0</v>
      </c>
      <c r="Z166" s="539">
        <v>0</v>
      </c>
      <c r="AA166" s="539">
        <v>0</v>
      </c>
      <c r="AB166" s="539">
        <v>0</v>
      </c>
      <c r="AC166" s="539">
        <v>0</v>
      </c>
      <c r="AD166" s="539">
        <v>0</v>
      </c>
      <c r="AE166" s="539">
        <v>0</v>
      </c>
      <c r="AF166" s="539">
        <v>0</v>
      </c>
      <c r="AG166" s="539">
        <v>0</v>
      </c>
      <c r="AH166" s="539">
        <v>0</v>
      </c>
      <c r="AI166" s="539">
        <v>0</v>
      </c>
      <c r="AJ166" s="539">
        <v>0</v>
      </c>
      <c r="AK166" s="539">
        <v>0</v>
      </c>
      <c r="AL166" s="539">
        <v>0</v>
      </c>
      <c r="AM166" s="539">
        <v>0</v>
      </c>
      <c r="AN166" s="539">
        <v>0</v>
      </c>
      <c r="AO166" s="539">
        <v>0</v>
      </c>
      <c r="AP166" s="539">
        <v>0</v>
      </c>
    </row>
    <row r="167" spans="1:42" x14ac:dyDescent="0.2">
      <c r="A167" s="412" t="s">
        <v>512</v>
      </c>
      <c r="B167" s="412" t="s">
        <v>535</v>
      </c>
      <c r="C167" s="412" t="s">
        <v>154</v>
      </c>
      <c r="D167" s="412" t="s">
        <v>232</v>
      </c>
      <c r="E167" s="412" t="s">
        <v>263</v>
      </c>
      <c r="F167" s="412" t="s">
        <v>336</v>
      </c>
      <c r="G167" s="539"/>
      <c r="H167" s="539">
        <v>0</v>
      </c>
      <c r="I167" s="539">
        <v>0</v>
      </c>
      <c r="J167" s="539">
        <v>1E-3</v>
      </c>
      <c r="K167" s="539">
        <v>1E-3</v>
      </c>
      <c r="L167" s="539">
        <v>1E-3</v>
      </c>
      <c r="M167" s="539">
        <v>1E-3</v>
      </c>
      <c r="N167" s="539">
        <v>1E-3</v>
      </c>
      <c r="O167" s="539">
        <v>1E-3</v>
      </c>
      <c r="P167" s="539">
        <v>1E-3</v>
      </c>
      <c r="Q167" s="539">
        <v>0</v>
      </c>
      <c r="R167" s="539">
        <v>0</v>
      </c>
      <c r="S167" s="539">
        <v>0</v>
      </c>
      <c r="T167" s="539">
        <v>0</v>
      </c>
      <c r="U167" s="539">
        <v>0</v>
      </c>
      <c r="V167" s="539">
        <v>0</v>
      </c>
      <c r="W167" s="539">
        <v>0</v>
      </c>
      <c r="X167" s="539">
        <v>0</v>
      </c>
      <c r="Y167" s="539">
        <v>0</v>
      </c>
      <c r="Z167" s="539">
        <v>0</v>
      </c>
      <c r="AA167" s="539">
        <v>0</v>
      </c>
      <c r="AB167" s="539">
        <v>0</v>
      </c>
      <c r="AC167" s="539">
        <v>0</v>
      </c>
      <c r="AD167" s="539">
        <v>0</v>
      </c>
      <c r="AE167" s="539">
        <v>0</v>
      </c>
      <c r="AF167" s="539">
        <v>0</v>
      </c>
      <c r="AG167" s="539">
        <v>0</v>
      </c>
      <c r="AH167" s="539">
        <v>0</v>
      </c>
      <c r="AI167" s="539">
        <v>0</v>
      </c>
      <c r="AJ167" s="539">
        <v>0</v>
      </c>
      <c r="AK167" s="539">
        <v>0</v>
      </c>
      <c r="AL167" s="539">
        <v>0</v>
      </c>
      <c r="AM167" s="539">
        <v>0</v>
      </c>
      <c r="AN167" s="539">
        <v>0</v>
      </c>
      <c r="AO167" s="539">
        <v>0</v>
      </c>
      <c r="AP167" s="539">
        <v>0</v>
      </c>
    </row>
    <row r="168" spans="1:42" x14ac:dyDescent="0.2">
      <c r="A168" s="412" t="s">
        <v>512</v>
      </c>
      <c r="B168" s="412" t="s">
        <v>535</v>
      </c>
      <c r="C168" s="412" t="s">
        <v>504</v>
      </c>
      <c r="D168" s="412" t="s">
        <v>232</v>
      </c>
      <c r="E168" s="412" t="s">
        <v>263</v>
      </c>
      <c r="F168" s="412" t="s">
        <v>501</v>
      </c>
      <c r="G168" s="539">
        <v>0</v>
      </c>
      <c r="H168" s="539">
        <v>41</v>
      </c>
      <c r="I168" s="539">
        <v>82</v>
      </c>
      <c r="J168" s="539">
        <v>122</v>
      </c>
      <c r="K168" s="539">
        <v>122</v>
      </c>
      <c r="L168" s="539">
        <v>122</v>
      </c>
      <c r="M168" s="539">
        <v>122</v>
      </c>
      <c r="N168" s="539">
        <v>122</v>
      </c>
      <c r="O168" s="539">
        <v>122</v>
      </c>
      <c r="P168" s="539">
        <v>122</v>
      </c>
      <c r="Q168" s="539">
        <v>0</v>
      </c>
      <c r="R168" s="539">
        <v>0</v>
      </c>
      <c r="S168" s="539">
        <v>0</v>
      </c>
      <c r="T168" s="539">
        <v>0</v>
      </c>
      <c r="U168" s="539">
        <v>0</v>
      </c>
      <c r="V168" s="539">
        <v>0</v>
      </c>
      <c r="W168" s="539">
        <v>0</v>
      </c>
      <c r="X168" s="539">
        <v>0</v>
      </c>
      <c r="Y168" s="539">
        <v>0</v>
      </c>
      <c r="Z168" s="539">
        <v>0</v>
      </c>
      <c r="AA168" s="539">
        <v>0</v>
      </c>
      <c r="AB168" s="539">
        <v>0</v>
      </c>
      <c r="AC168" s="539">
        <v>0</v>
      </c>
      <c r="AD168" s="539">
        <v>0</v>
      </c>
      <c r="AE168" s="539">
        <v>0</v>
      </c>
      <c r="AF168" s="539">
        <v>0</v>
      </c>
      <c r="AG168" s="539">
        <v>0</v>
      </c>
      <c r="AH168" s="539">
        <v>0</v>
      </c>
      <c r="AI168" s="539">
        <v>0</v>
      </c>
      <c r="AJ168" s="539">
        <v>0</v>
      </c>
      <c r="AK168" s="539">
        <v>0</v>
      </c>
      <c r="AL168" s="539">
        <v>0</v>
      </c>
      <c r="AM168" s="539">
        <v>0</v>
      </c>
      <c r="AN168" s="539">
        <v>0</v>
      </c>
      <c r="AO168" s="539">
        <v>0</v>
      </c>
      <c r="AP168" s="539">
        <v>0</v>
      </c>
    </row>
    <row r="169" spans="1:42" x14ac:dyDescent="0.2">
      <c r="A169" s="412" t="s">
        <v>518</v>
      </c>
      <c r="B169" s="412" t="s">
        <v>536</v>
      </c>
      <c r="C169" s="412" t="s">
        <v>154</v>
      </c>
      <c r="D169" s="412" t="s">
        <v>232</v>
      </c>
      <c r="E169" s="412" t="s">
        <v>263</v>
      </c>
      <c r="F169" s="412" t="s">
        <v>336</v>
      </c>
      <c r="G169" s="539"/>
      <c r="H169" s="539">
        <v>0</v>
      </c>
      <c r="I169" s="539">
        <v>0</v>
      </c>
      <c r="J169" s="539">
        <v>8.9999999999999993E-3</v>
      </c>
      <c r="K169" s="539">
        <v>1.4999999999999999E-2</v>
      </c>
      <c r="L169" s="539">
        <v>2.5000000000000001E-2</v>
      </c>
      <c r="M169" s="539">
        <v>3.9E-2</v>
      </c>
      <c r="N169" s="539">
        <v>5.5E-2</v>
      </c>
      <c r="O169" s="539">
        <v>7.5999999999999998E-2</v>
      </c>
      <c r="P169" s="539">
        <v>0.10299999999999999</v>
      </c>
      <c r="Q169" s="539">
        <v>0</v>
      </c>
      <c r="R169" s="539">
        <v>0</v>
      </c>
      <c r="S169" s="539">
        <v>0</v>
      </c>
      <c r="T169" s="539">
        <v>0</v>
      </c>
      <c r="U169" s="539">
        <v>0</v>
      </c>
      <c r="V169" s="539">
        <v>0</v>
      </c>
      <c r="W169" s="539">
        <v>0</v>
      </c>
      <c r="X169" s="539">
        <v>0</v>
      </c>
      <c r="Y169" s="539">
        <v>0</v>
      </c>
      <c r="Z169" s="539">
        <v>0</v>
      </c>
      <c r="AA169" s="539">
        <v>0</v>
      </c>
      <c r="AB169" s="539">
        <v>0</v>
      </c>
      <c r="AC169" s="539">
        <v>0</v>
      </c>
      <c r="AD169" s="539">
        <v>0</v>
      </c>
      <c r="AE169" s="539">
        <v>0</v>
      </c>
      <c r="AF169" s="539">
        <v>0</v>
      </c>
      <c r="AG169" s="539">
        <v>0</v>
      </c>
      <c r="AH169" s="539">
        <v>0</v>
      </c>
      <c r="AI169" s="539">
        <v>0</v>
      </c>
      <c r="AJ169" s="539">
        <v>0</v>
      </c>
      <c r="AK169" s="539">
        <v>0</v>
      </c>
      <c r="AL169" s="539">
        <v>0</v>
      </c>
      <c r="AM169" s="539">
        <v>0</v>
      </c>
      <c r="AN169" s="539">
        <v>0</v>
      </c>
      <c r="AO169" s="539">
        <v>0</v>
      </c>
      <c r="AP169" s="539">
        <v>0</v>
      </c>
    </row>
    <row r="170" spans="1:42" x14ac:dyDescent="0.2">
      <c r="A170" s="412" t="s">
        <v>518</v>
      </c>
      <c r="B170" s="412" t="s">
        <v>536</v>
      </c>
      <c r="C170" s="412" t="s">
        <v>504</v>
      </c>
      <c r="D170" s="412" t="s">
        <v>232</v>
      </c>
      <c r="E170" s="412" t="s">
        <v>263</v>
      </c>
      <c r="F170" s="412" t="s">
        <v>501</v>
      </c>
      <c r="G170" s="539">
        <v>0</v>
      </c>
      <c r="H170" s="539">
        <v>0</v>
      </c>
      <c r="I170" s="539">
        <v>0</v>
      </c>
      <c r="J170" s="539">
        <v>74</v>
      </c>
      <c r="K170" s="539">
        <v>127</v>
      </c>
      <c r="L170" s="539">
        <v>219</v>
      </c>
      <c r="M170" s="539">
        <v>336</v>
      </c>
      <c r="N170" s="539">
        <v>483</v>
      </c>
      <c r="O170" s="539">
        <v>666</v>
      </c>
      <c r="P170" s="539">
        <v>897</v>
      </c>
      <c r="Q170" s="539">
        <v>0</v>
      </c>
      <c r="R170" s="539">
        <v>0</v>
      </c>
      <c r="S170" s="539">
        <v>0</v>
      </c>
      <c r="T170" s="539">
        <v>0</v>
      </c>
      <c r="U170" s="539">
        <v>0</v>
      </c>
      <c r="V170" s="539">
        <v>0</v>
      </c>
      <c r="W170" s="539">
        <v>0</v>
      </c>
      <c r="X170" s="539">
        <v>0</v>
      </c>
      <c r="Y170" s="539">
        <v>0</v>
      </c>
      <c r="Z170" s="539">
        <v>0</v>
      </c>
      <c r="AA170" s="539">
        <v>0</v>
      </c>
      <c r="AB170" s="539">
        <v>0</v>
      </c>
      <c r="AC170" s="539">
        <v>0</v>
      </c>
      <c r="AD170" s="539">
        <v>0</v>
      </c>
      <c r="AE170" s="539">
        <v>0</v>
      </c>
      <c r="AF170" s="539">
        <v>0</v>
      </c>
      <c r="AG170" s="539">
        <v>0</v>
      </c>
      <c r="AH170" s="539">
        <v>0</v>
      </c>
      <c r="AI170" s="539">
        <v>0</v>
      </c>
      <c r="AJ170" s="539">
        <v>0</v>
      </c>
      <c r="AK170" s="539">
        <v>0</v>
      </c>
      <c r="AL170" s="539">
        <v>0</v>
      </c>
      <c r="AM170" s="539">
        <v>0</v>
      </c>
      <c r="AN170" s="539">
        <v>0</v>
      </c>
      <c r="AO170" s="539">
        <v>0</v>
      </c>
      <c r="AP170" s="539">
        <v>0</v>
      </c>
    </row>
    <row r="171" spans="1:42" x14ac:dyDescent="0.2">
      <c r="A171" s="412" t="s">
        <v>520</v>
      </c>
      <c r="B171" s="412" t="s">
        <v>537</v>
      </c>
      <c r="C171" s="412" t="s">
        <v>504</v>
      </c>
      <c r="D171" s="412" t="s">
        <v>232</v>
      </c>
      <c r="E171" s="412" t="s">
        <v>263</v>
      </c>
      <c r="F171" s="412" t="s">
        <v>501</v>
      </c>
      <c r="G171" s="539">
        <v>0</v>
      </c>
      <c r="H171" s="539">
        <v>0</v>
      </c>
      <c r="I171" s="539">
        <v>0</v>
      </c>
      <c r="J171" s="539">
        <v>0</v>
      </c>
      <c r="K171" s="539">
        <v>0</v>
      </c>
      <c r="L171" s="539">
        <v>0</v>
      </c>
      <c r="M171" s="539">
        <v>0</v>
      </c>
      <c r="N171" s="539">
        <v>0</v>
      </c>
      <c r="O171" s="539">
        <v>0</v>
      </c>
      <c r="P171" s="539">
        <v>0</v>
      </c>
      <c r="Q171" s="539">
        <v>0</v>
      </c>
      <c r="R171" s="539">
        <v>0</v>
      </c>
      <c r="S171" s="539">
        <v>0</v>
      </c>
      <c r="T171" s="539">
        <v>0</v>
      </c>
      <c r="U171" s="539">
        <v>0</v>
      </c>
      <c r="V171" s="539">
        <v>0</v>
      </c>
      <c r="W171" s="539">
        <v>0</v>
      </c>
      <c r="X171" s="539">
        <v>0</v>
      </c>
      <c r="Y171" s="539">
        <v>0</v>
      </c>
      <c r="Z171" s="539">
        <v>0</v>
      </c>
      <c r="AA171" s="539">
        <v>0</v>
      </c>
      <c r="AB171" s="539">
        <v>0</v>
      </c>
      <c r="AC171" s="539">
        <v>0</v>
      </c>
      <c r="AD171" s="539">
        <v>0</v>
      </c>
      <c r="AE171" s="539">
        <v>0</v>
      </c>
      <c r="AF171" s="539">
        <v>0</v>
      </c>
      <c r="AG171" s="539">
        <v>0</v>
      </c>
      <c r="AH171" s="539">
        <v>0</v>
      </c>
      <c r="AI171" s="539">
        <v>0</v>
      </c>
      <c r="AJ171" s="539">
        <v>0</v>
      </c>
      <c r="AK171" s="539">
        <v>0</v>
      </c>
      <c r="AL171" s="539">
        <v>0</v>
      </c>
      <c r="AM171" s="539">
        <v>0</v>
      </c>
      <c r="AN171" s="539">
        <v>0</v>
      </c>
      <c r="AO171" s="539">
        <v>0</v>
      </c>
      <c r="AP171" s="539">
        <v>0</v>
      </c>
    </row>
    <row r="172" spans="1:42" x14ac:dyDescent="0.2">
      <c r="A172" s="412" t="s">
        <v>520</v>
      </c>
      <c r="B172" s="412" t="s">
        <v>538</v>
      </c>
      <c r="C172" s="412" t="s">
        <v>154</v>
      </c>
      <c r="D172" s="412" t="s">
        <v>232</v>
      </c>
      <c r="E172" s="412" t="s">
        <v>263</v>
      </c>
      <c r="F172" s="412" t="s">
        <v>336</v>
      </c>
      <c r="G172" s="539"/>
      <c r="H172" s="539">
        <v>0</v>
      </c>
      <c r="I172" s="539">
        <v>0</v>
      </c>
      <c r="J172" s="539">
        <v>0</v>
      </c>
      <c r="K172" s="539">
        <v>0</v>
      </c>
      <c r="L172" s="539">
        <v>0</v>
      </c>
      <c r="M172" s="539">
        <v>0</v>
      </c>
      <c r="N172" s="539">
        <v>0</v>
      </c>
      <c r="O172" s="539">
        <v>0</v>
      </c>
      <c r="P172" s="539">
        <v>0</v>
      </c>
      <c r="Q172" s="539">
        <v>0</v>
      </c>
      <c r="R172" s="539">
        <v>0</v>
      </c>
      <c r="S172" s="539">
        <v>0</v>
      </c>
      <c r="T172" s="539">
        <v>0</v>
      </c>
      <c r="U172" s="539">
        <v>0</v>
      </c>
      <c r="V172" s="539">
        <v>0</v>
      </c>
      <c r="W172" s="539">
        <v>0</v>
      </c>
      <c r="X172" s="539">
        <v>0</v>
      </c>
      <c r="Y172" s="539">
        <v>0</v>
      </c>
      <c r="Z172" s="539">
        <v>0</v>
      </c>
      <c r="AA172" s="539">
        <v>0</v>
      </c>
      <c r="AB172" s="539">
        <v>0</v>
      </c>
      <c r="AC172" s="539">
        <v>0</v>
      </c>
      <c r="AD172" s="539">
        <v>0</v>
      </c>
      <c r="AE172" s="539">
        <v>0</v>
      </c>
      <c r="AF172" s="539">
        <v>0</v>
      </c>
      <c r="AG172" s="539">
        <v>0</v>
      </c>
      <c r="AH172" s="539">
        <v>0</v>
      </c>
      <c r="AI172" s="539">
        <v>0</v>
      </c>
      <c r="AJ172" s="539">
        <v>0</v>
      </c>
      <c r="AK172" s="539">
        <v>0</v>
      </c>
      <c r="AL172" s="539">
        <v>0</v>
      </c>
      <c r="AM172" s="539">
        <v>0</v>
      </c>
      <c r="AN172" s="539">
        <v>0</v>
      </c>
      <c r="AO172" s="539">
        <v>0</v>
      </c>
      <c r="AP172" s="539">
        <v>0</v>
      </c>
    </row>
    <row r="173" spans="1:42" x14ac:dyDescent="0.2">
      <c r="A173" s="412" t="s">
        <v>523</v>
      </c>
      <c r="B173" s="412" t="s">
        <v>539</v>
      </c>
      <c r="C173" s="412" t="s">
        <v>504</v>
      </c>
      <c r="D173" s="412" t="s">
        <v>232</v>
      </c>
      <c r="E173" s="412" t="s">
        <v>263</v>
      </c>
      <c r="F173" s="412" t="s">
        <v>501</v>
      </c>
      <c r="G173" s="539">
        <v>0</v>
      </c>
      <c r="H173" s="539">
        <v>0</v>
      </c>
      <c r="I173" s="539">
        <v>0</v>
      </c>
      <c r="J173" s="539">
        <v>57</v>
      </c>
      <c r="K173" s="539">
        <v>683</v>
      </c>
      <c r="L173" s="539">
        <v>1429</v>
      </c>
      <c r="M173" s="539">
        <v>2312</v>
      </c>
      <c r="N173" s="539">
        <v>3350</v>
      </c>
      <c r="O173" s="539">
        <v>4561</v>
      </c>
      <c r="P173" s="539">
        <v>5998</v>
      </c>
      <c r="Q173" s="539">
        <v>0</v>
      </c>
      <c r="R173" s="539">
        <v>0</v>
      </c>
      <c r="S173" s="539">
        <v>0</v>
      </c>
      <c r="T173" s="539">
        <v>0</v>
      </c>
      <c r="U173" s="539">
        <v>0</v>
      </c>
      <c r="V173" s="539">
        <v>0</v>
      </c>
      <c r="W173" s="539">
        <v>0</v>
      </c>
      <c r="X173" s="539">
        <v>0</v>
      </c>
      <c r="Y173" s="539">
        <v>0</v>
      </c>
      <c r="Z173" s="539">
        <v>0</v>
      </c>
      <c r="AA173" s="539">
        <v>0</v>
      </c>
      <c r="AB173" s="539">
        <v>0</v>
      </c>
      <c r="AC173" s="539">
        <v>0</v>
      </c>
      <c r="AD173" s="539">
        <v>0</v>
      </c>
      <c r="AE173" s="539">
        <v>0</v>
      </c>
      <c r="AF173" s="539">
        <v>0</v>
      </c>
      <c r="AG173" s="539">
        <v>0</v>
      </c>
      <c r="AH173" s="539">
        <v>0</v>
      </c>
      <c r="AI173" s="539">
        <v>0</v>
      </c>
      <c r="AJ173" s="539">
        <v>0</v>
      </c>
      <c r="AK173" s="539">
        <v>0</v>
      </c>
      <c r="AL173" s="539">
        <v>0</v>
      </c>
      <c r="AM173" s="539">
        <v>0</v>
      </c>
      <c r="AN173" s="539">
        <v>0</v>
      </c>
      <c r="AO173" s="539">
        <v>0</v>
      </c>
      <c r="AP173" s="539">
        <v>0</v>
      </c>
    </row>
    <row r="174" spans="1:42" x14ac:dyDescent="0.2">
      <c r="A174" s="412" t="s">
        <v>523</v>
      </c>
      <c r="B174" s="412" t="s">
        <v>540</v>
      </c>
      <c r="C174" s="412" t="s">
        <v>154</v>
      </c>
      <c r="D174" s="412" t="s">
        <v>232</v>
      </c>
      <c r="E174" s="412" t="s">
        <v>263</v>
      </c>
      <c r="F174" s="412" t="s">
        <v>336</v>
      </c>
      <c r="G174" s="539"/>
      <c r="H174" s="539">
        <v>0</v>
      </c>
      <c r="I174" s="539">
        <v>0</v>
      </c>
      <c r="J174" s="539">
        <v>0</v>
      </c>
      <c r="K174" s="539">
        <v>0</v>
      </c>
      <c r="L174" s="539">
        <v>0</v>
      </c>
      <c r="M174" s="539">
        <v>0</v>
      </c>
      <c r="N174" s="539">
        <v>0</v>
      </c>
      <c r="O174" s="539">
        <v>1E-3</v>
      </c>
      <c r="P174" s="539">
        <v>1E-3</v>
      </c>
      <c r="Q174" s="539">
        <v>0</v>
      </c>
      <c r="R174" s="539">
        <v>0</v>
      </c>
      <c r="S174" s="539">
        <v>0</v>
      </c>
      <c r="T174" s="539">
        <v>0</v>
      </c>
      <c r="U174" s="539">
        <v>0</v>
      </c>
      <c r="V174" s="539">
        <v>0</v>
      </c>
      <c r="W174" s="539">
        <v>0</v>
      </c>
      <c r="X174" s="539">
        <v>0</v>
      </c>
      <c r="Y174" s="539">
        <v>0</v>
      </c>
      <c r="Z174" s="539">
        <v>0</v>
      </c>
      <c r="AA174" s="539">
        <v>0</v>
      </c>
      <c r="AB174" s="539">
        <v>0</v>
      </c>
      <c r="AC174" s="539">
        <v>0</v>
      </c>
      <c r="AD174" s="539">
        <v>0</v>
      </c>
      <c r="AE174" s="539">
        <v>0</v>
      </c>
      <c r="AF174" s="539">
        <v>0</v>
      </c>
      <c r="AG174" s="539">
        <v>0</v>
      </c>
      <c r="AH174" s="539">
        <v>0</v>
      </c>
      <c r="AI174" s="539">
        <v>0</v>
      </c>
      <c r="AJ174" s="539">
        <v>0</v>
      </c>
      <c r="AK174" s="539">
        <v>0</v>
      </c>
      <c r="AL174" s="539">
        <v>0</v>
      </c>
      <c r="AM174" s="539">
        <v>0</v>
      </c>
      <c r="AN174" s="539">
        <v>0</v>
      </c>
      <c r="AO174" s="539">
        <v>0</v>
      </c>
      <c r="AP174" s="539">
        <v>0</v>
      </c>
    </row>
    <row r="175" spans="1:42" x14ac:dyDescent="0.2">
      <c r="A175" s="412" t="s">
        <v>505</v>
      </c>
      <c r="B175" s="412" t="s">
        <v>541</v>
      </c>
      <c r="C175" s="412" t="s">
        <v>154</v>
      </c>
      <c r="D175" s="412" t="s">
        <v>232</v>
      </c>
      <c r="E175" s="412" t="s">
        <v>263</v>
      </c>
      <c r="F175" s="412" t="s">
        <v>336</v>
      </c>
      <c r="G175" s="539"/>
      <c r="H175" s="539">
        <v>1E-3</v>
      </c>
      <c r="I175" s="539">
        <v>2E-3</v>
      </c>
      <c r="J175" s="539">
        <v>1.0999999999999999E-2</v>
      </c>
      <c r="K175" s="539">
        <v>1.7000000000000001E-2</v>
      </c>
      <c r="L175" s="539">
        <v>2.8000000000000001E-2</v>
      </c>
      <c r="M175" s="539">
        <v>4.2000000000000003E-2</v>
      </c>
      <c r="N175" s="539">
        <v>0.06</v>
      </c>
      <c r="O175" s="539">
        <v>8.1000000000000003E-2</v>
      </c>
      <c r="P175" s="539">
        <v>0.109</v>
      </c>
      <c r="Q175" s="539">
        <v>0</v>
      </c>
      <c r="R175" s="539">
        <v>0</v>
      </c>
      <c r="S175" s="539">
        <v>0</v>
      </c>
      <c r="T175" s="539">
        <v>0</v>
      </c>
      <c r="U175" s="539">
        <v>0</v>
      </c>
      <c r="V175" s="539">
        <v>0</v>
      </c>
      <c r="W175" s="539">
        <v>0</v>
      </c>
      <c r="X175" s="539">
        <v>0</v>
      </c>
      <c r="Y175" s="539">
        <v>0</v>
      </c>
      <c r="Z175" s="539">
        <v>0</v>
      </c>
      <c r="AA175" s="539">
        <v>0</v>
      </c>
      <c r="AB175" s="539">
        <v>0</v>
      </c>
      <c r="AC175" s="539">
        <v>0</v>
      </c>
      <c r="AD175" s="539">
        <v>0</v>
      </c>
      <c r="AE175" s="539">
        <v>0</v>
      </c>
      <c r="AF175" s="539">
        <v>0</v>
      </c>
      <c r="AG175" s="539">
        <v>0</v>
      </c>
      <c r="AH175" s="539">
        <v>0</v>
      </c>
      <c r="AI175" s="539">
        <v>0</v>
      </c>
      <c r="AJ175" s="539">
        <v>0</v>
      </c>
      <c r="AK175" s="539">
        <v>0</v>
      </c>
      <c r="AL175" s="539">
        <v>0</v>
      </c>
      <c r="AM175" s="539">
        <v>0</v>
      </c>
      <c r="AN175" s="539">
        <v>0</v>
      </c>
      <c r="AO175" s="539">
        <v>0</v>
      </c>
      <c r="AP175" s="539">
        <v>0</v>
      </c>
    </row>
    <row r="176" spans="1:42" x14ac:dyDescent="0.2">
      <c r="A176" s="412" t="s">
        <v>516</v>
      </c>
      <c r="B176" s="412" t="s">
        <v>541</v>
      </c>
      <c r="C176" s="412" t="s">
        <v>504</v>
      </c>
      <c r="D176" s="412" t="s">
        <v>232</v>
      </c>
      <c r="E176" s="412" t="s">
        <v>263</v>
      </c>
      <c r="F176" s="412" t="s">
        <v>501</v>
      </c>
      <c r="G176" s="539">
        <v>0</v>
      </c>
      <c r="H176" s="539">
        <v>62</v>
      </c>
      <c r="I176" s="539">
        <v>103</v>
      </c>
      <c r="J176" s="539">
        <v>279</v>
      </c>
      <c r="K176" s="539">
        <v>965</v>
      </c>
      <c r="L176" s="539">
        <v>1811</v>
      </c>
      <c r="M176" s="539">
        <v>2820</v>
      </c>
      <c r="N176" s="539">
        <v>4017</v>
      </c>
      <c r="O176" s="539">
        <v>5425</v>
      </c>
      <c r="P176" s="539">
        <v>7111</v>
      </c>
      <c r="Q176" s="539">
        <v>0</v>
      </c>
      <c r="R176" s="539">
        <v>0</v>
      </c>
      <c r="S176" s="539">
        <v>0</v>
      </c>
      <c r="T176" s="539">
        <v>0</v>
      </c>
      <c r="U176" s="539">
        <v>0</v>
      </c>
      <c r="V176" s="539">
        <v>0</v>
      </c>
      <c r="W176" s="539">
        <v>0</v>
      </c>
      <c r="X176" s="539">
        <v>0</v>
      </c>
      <c r="Y176" s="539">
        <v>0</v>
      </c>
      <c r="Z176" s="539">
        <v>0</v>
      </c>
      <c r="AA176" s="539">
        <v>0</v>
      </c>
      <c r="AB176" s="539">
        <v>0</v>
      </c>
      <c r="AC176" s="539">
        <v>0</v>
      </c>
      <c r="AD176" s="539">
        <v>0</v>
      </c>
      <c r="AE176" s="539">
        <v>0</v>
      </c>
      <c r="AF176" s="539">
        <v>0</v>
      </c>
      <c r="AG176" s="539">
        <v>0</v>
      </c>
      <c r="AH176" s="539">
        <v>0</v>
      </c>
      <c r="AI176" s="539">
        <v>0</v>
      </c>
      <c r="AJ176" s="539">
        <v>0</v>
      </c>
      <c r="AK176" s="539">
        <v>0</v>
      </c>
      <c r="AL176" s="539">
        <v>0</v>
      </c>
      <c r="AM176" s="539">
        <v>0</v>
      </c>
      <c r="AN176" s="539">
        <v>0</v>
      </c>
      <c r="AO176" s="539">
        <v>0</v>
      </c>
      <c r="AP176" s="539">
        <v>0</v>
      </c>
    </row>
    <row r="177" spans="1:42" x14ac:dyDescent="0.2">
      <c r="A177" s="412" t="s">
        <v>510</v>
      </c>
      <c r="B177" s="412" t="s">
        <v>542</v>
      </c>
      <c r="C177" s="412" t="s">
        <v>154</v>
      </c>
      <c r="D177" s="412" t="s">
        <v>232</v>
      </c>
      <c r="E177" s="412" t="s">
        <v>285</v>
      </c>
      <c r="F177" s="412" t="s">
        <v>336</v>
      </c>
      <c r="G177" s="539"/>
      <c r="H177" s="539">
        <v>3.1E-2</v>
      </c>
      <c r="I177" s="539">
        <v>0.03</v>
      </c>
      <c r="J177" s="539">
        <v>3.7999999999999999E-2</v>
      </c>
      <c r="K177" s="539">
        <v>4.4999999999999998E-2</v>
      </c>
      <c r="L177" s="539">
        <v>5.2999999999999999E-2</v>
      </c>
      <c r="M177" s="539">
        <v>6.3E-2</v>
      </c>
      <c r="N177" s="539">
        <v>7.5999999999999998E-2</v>
      </c>
      <c r="O177" s="539">
        <v>0.09</v>
      </c>
      <c r="P177" s="539">
        <v>0.109</v>
      </c>
      <c r="Q177" s="539">
        <v>0</v>
      </c>
      <c r="R177" s="539">
        <v>0</v>
      </c>
      <c r="S177" s="539">
        <v>0</v>
      </c>
      <c r="T177" s="539">
        <v>0</v>
      </c>
      <c r="U177" s="539">
        <v>0</v>
      </c>
      <c r="V177" s="539">
        <v>0</v>
      </c>
      <c r="W177" s="539">
        <v>0</v>
      </c>
      <c r="X177" s="539">
        <v>0</v>
      </c>
      <c r="Y177" s="539">
        <v>0</v>
      </c>
      <c r="Z177" s="539">
        <v>0</v>
      </c>
      <c r="AA177" s="539">
        <v>0</v>
      </c>
      <c r="AB177" s="539">
        <v>0</v>
      </c>
      <c r="AC177" s="539">
        <v>0</v>
      </c>
      <c r="AD177" s="539">
        <v>0</v>
      </c>
      <c r="AE177" s="539">
        <v>0</v>
      </c>
      <c r="AF177" s="539">
        <v>0</v>
      </c>
      <c r="AG177" s="539">
        <v>0</v>
      </c>
      <c r="AH177" s="539">
        <v>0</v>
      </c>
      <c r="AI177" s="539">
        <v>0</v>
      </c>
      <c r="AJ177" s="539">
        <v>0</v>
      </c>
      <c r="AK177" s="539">
        <v>0</v>
      </c>
      <c r="AL177" s="539">
        <v>0</v>
      </c>
      <c r="AM177" s="539">
        <v>0</v>
      </c>
      <c r="AN177" s="539">
        <v>0</v>
      </c>
      <c r="AO177" s="539">
        <v>0</v>
      </c>
      <c r="AP177" s="539">
        <v>0</v>
      </c>
    </row>
    <row r="178" spans="1:42" x14ac:dyDescent="0.2">
      <c r="A178" s="412" t="s">
        <v>510</v>
      </c>
      <c r="B178" s="412" t="s">
        <v>542</v>
      </c>
      <c r="C178" s="412" t="s">
        <v>504</v>
      </c>
      <c r="D178" s="412" t="s">
        <v>232</v>
      </c>
      <c r="E178" s="412" t="s">
        <v>285</v>
      </c>
      <c r="F178" s="412" t="s">
        <v>501</v>
      </c>
      <c r="G178" s="539">
        <v>0</v>
      </c>
      <c r="H178" s="539">
        <v>239</v>
      </c>
      <c r="I178" s="539">
        <v>239</v>
      </c>
      <c r="J178" s="539">
        <v>301</v>
      </c>
      <c r="K178" s="539">
        <v>355</v>
      </c>
      <c r="L178" s="539">
        <v>421</v>
      </c>
      <c r="M178" s="539">
        <v>500</v>
      </c>
      <c r="N178" s="539">
        <v>598</v>
      </c>
      <c r="O178" s="539">
        <v>716</v>
      </c>
      <c r="P178" s="539">
        <v>862</v>
      </c>
      <c r="Q178" s="539">
        <v>0</v>
      </c>
      <c r="R178" s="539">
        <v>0</v>
      </c>
      <c r="S178" s="539">
        <v>0</v>
      </c>
      <c r="T178" s="539">
        <v>0</v>
      </c>
      <c r="U178" s="539">
        <v>0</v>
      </c>
      <c r="V178" s="539">
        <v>0</v>
      </c>
      <c r="W178" s="539">
        <v>0</v>
      </c>
      <c r="X178" s="539">
        <v>0</v>
      </c>
      <c r="Y178" s="539">
        <v>0</v>
      </c>
      <c r="Z178" s="539">
        <v>0</v>
      </c>
      <c r="AA178" s="539">
        <v>0</v>
      </c>
      <c r="AB178" s="539">
        <v>0</v>
      </c>
      <c r="AC178" s="539">
        <v>0</v>
      </c>
      <c r="AD178" s="539">
        <v>0</v>
      </c>
      <c r="AE178" s="539">
        <v>0</v>
      </c>
      <c r="AF178" s="539">
        <v>0</v>
      </c>
      <c r="AG178" s="539">
        <v>0</v>
      </c>
      <c r="AH178" s="539">
        <v>0</v>
      </c>
      <c r="AI178" s="539">
        <v>0</v>
      </c>
      <c r="AJ178" s="539">
        <v>0</v>
      </c>
      <c r="AK178" s="539">
        <v>0</v>
      </c>
      <c r="AL178" s="539">
        <v>0</v>
      </c>
      <c r="AM178" s="539">
        <v>0</v>
      </c>
      <c r="AN178" s="539">
        <v>0</v>
      </c>
      <c r="AO178" s="539">
        <v>0</v>
      </c>
      <c r="AP178" s="539">
        <v>0</v>
      </c>
    </row>
    <row r="179" spans="1:42" x14ac:dyDescent="0.2">
      <c r="A179" s="412" t="s">
        <v>518</v>
      </c>
      <c r="B179" s="412" t="s">
        <v>543</v>
      </c>
      <c r="C179" s="412" t="s">
        <v>154</v>
      </c>
      <c r="D179" s="412" t="s">
        <v>232</v>
      </c>
      <c r="E179" s="412" t="s">
        <v>285</v>
      </c>
      <c r="F179" s="412" t="s">
        <v>336</v>
      </c>
      <c r="G179" s="539"/>
      <c r="H179" s="539">
        <v>1.4999999999999999E-2</v>
      </c>
      <c r="I179" s="539">
        <v>1.4999999999999999E-2</v>
      </c>
      <c r="J179" s="539">
        <v>9.5000000000000001E-2</v>
      </c>
      <c r="K179" s="539">
        <v>0.54200000000000004</v>
      </c>
      <c r="L179" s="539">
        <v>0.81200000000000006</v>
      </c>
      <c r="M179" s="539">
        <v>1.0920000000000001</v>
      </c>
      <c r="N179" s="539">
        <v>1.375</v>
      </c>
      <c r="O179" s="539">
        <v>1.663</v>
      </c>
      <c r="P179" s="539">
        <v>1.96</v>
      </c>
      <c r="Q179" s="539">
        <v>0</v>
      </c>
      <c r="R179" s="539">
        <v>0</v>
      </c>
      <c r="S179" s="539">
        <v>0</v>
      </c>
      <c r="T179" s="539">
        <v>0</v>
      </c>
      <c r="U179" s="539">
        <v>0</v>
      </c>
      <c r="V179" s="539">
        <v>0</v>
      </c>
      <c r="W179" s="539">
        <v>0</v>
      </c>
      <c r="X179" s="539">
        <v>0</v>
      </c>
      <c r="Y179" s="539">
        <v>0</v>
      </c>
      <c r="Z179" s="539">
        <v>0</v>
      </c>
      <c r="AA179" s="539">
        <v>0</v>
      </c>
      <c r="AB179" s="539">
        <v>0</v>
      </c>
      <c r="AC179" s="539">
        <v>0</v>
      </c>
      <c r="AD179" s="539">
        <v>0</v>
      </c>
      <c r="AE179" s="539">
        <v>0</v>
      </c>
      <c r="AF179" s="539">
        <v>0</v>
      </c>
      <c r="AG179" s="539">
        <v>0</v>
      </c>
      <c r="AH179" s="539">
        <v>0</v>
      </c>
      <c r="AI179" s="539">
        <v>0</v>
      </c>
      <c r="AJ179" s="539">
        <v>0</v>
      </c>
      <c r="AK179" s="539">
        <v>0</v>
      </c>
      <c r="AL179" s="539">
        <v>0</v>
      </c>
      <c r="AM179" s="539">
        <v>0</v>
      </c>
      <c r="AN179" s="539">
        <v>0</v>
      </c>
      <c r="AO179" s="539">
        <v>0</v>
      </c>
      <c r="AP179" s="539">
        <v>0</v>
      </c>
    </row>
    <row r="180" spans="1:42" x14ac:dyDescent="0.2">
      <c r="A180" s="412" t="s">
        <v>518</v>
      </c>
      <c r="B180" s="412" t="s">
        <v>543</v>
      </c>
      <c r="C180" s="412" t="s">
        <v>504</v>
      </c>
      <c r="D180" s="412" t="s">
        <v>232</v>
      </c>
      <c r="E180" s="412" t="s">
        <v>285</v>
      </c>
      <c r="F180" s="412" t="s">
        <v>501</v>
      </c>
      <c r="G180" s="539">
        <v>0</v>
      </c>
      <c r="H180" s="539">
        <v>221</v>
      </c>
      <c r="I180" s="539">
        <v>221</v>
      </c>
      <c r="J180" s="539">
        <v>1416</v>
      </c>
      <c r="K180" s="539">
        <v>8056</v>
      </c>
      <c r="L180" s="539">
        <v>12090</v>
      </c>
      <c r="M180" s="539">
        <v>16285</v>
      </c>
      <c r="N180" s="539">
        <v>20555</v>
      </c>
      <c r="O180" s="539">
        <v>24896</v>
      </c>
      <c r="P180" s="539">
        <v>29391</v>
      </c>
      <c r="Q180" s="539">
        <v>0</v>
      </c>
      <c r="R180" s="539">
        <v>0</v>
      </c>
      <c r="S180" s="539">
        <v>0</v>
      </c>
      <c r="T180" s="539">
        <v>0</v>
      </c>
      <c r="U180" s="539">
        <v>0</v>
      </c>
      <c r="V180" s="539">
        <v>0</v>
      </c>
      <c r="W180" s="539">
        <v>0</v>
      </c>
      <c r="X180" s="539">
        <v>0</v>
      </c>
      <c r="Y180" s="539">
        <v>0</v>
      </c>
      <c r="Z180" s="539">
        <v>0</v>
      </c>
      <c r="AA180" s="539">
        <v>0</v>
      </c>
      <c r="AB180" s="539">
        <v>0</v>
      </c>
      <c r="AC180" s="539">
        <v>0</v>
      </c>
      <c r="AD180" s="539">
        <v>0</v>
      </c>
      <c r="AE180" s="539">
        <v>0</v>
      </c>
      <c r="AF180" s="539">
        <v>0</v>
      </c>
      <c r="AG180" s="539">
        <v>0</v>
      </c>
      <c r="AH180" s="539">
        <v>0</v>
      </c>
      <c r="AI180" s="539">
        <v>0</v>
      </c>
      <c r="AJ180" s="539">
        <v>0</v>
      </c>
      <c r="AK180" s="539">
        <v>0</v>
      </c>
      <c r="AL180" s="539">
        <v>0</v>
      </c>
      <c r="AM180" s="539">
        <v>0</v>
      </c>
      <c r="AN180" s="539">
        <v>0</v>
      </c>
      <c r="AO180" s="539">
        <v>0</v>
      </c>
      <c r="AP180" s="539">
        <v>0</v>
      </c>
    </row>
    <row r="181" spans="1:42" x14ac:dyDescent="0.2">
      <c r="A181" s="412" t="s">
        <v>505</v>
      </c>
      <c r="B181" s="412" t="s">
        <v>544</v>
      </c>
      <c r="C181" s="412" t="s">
        <v>154</v>
      </c>
      <c r="D181" s="412" t="s">
        <v>232</v>
      </c>
      <c r="E181" s="412" t="s">
        <v>285</v>
      </c>
      <c r="F181" s="412" t="s">
        <v>336</v>
      </c>
      <c r="G181" s="539"/>
      <c r="H181" s="539">
        <v>4.5999999999999999E-2</v>
      </c>
      <c r="I181" s="539">
        <v>4.4999999999999998E-2</v>
      </c>
      <c r="J181" s="539">
        <v>0.13400000000000001</v>
      </c>
      <c r="K181" s="539">
        <v>0.58699999999999997</v>
      </c>
      <c r="L181" s="539">
        <v>0.86499999999999999</v>
      </c>
      <c r="M181" s="539">
        <v>1.155</v>
      </c>
      <c r="N181" s="539">
        <v>1.4510000000000001</v>
      </c>
      <c r="O181" s="539">
        <v>1.7529999999999999</v>
      </c>
      <c r="P181" s="539">
        <v>2.0680000000000001</v>
      </c>
      <c r="Q181" s="539">
        <v>0</v>
      </c>
      <c r="R181" s="539">
        <v>0</v>
      </c>
      <c r="S181" s="539">
        <v>0</v>
      </c>
      <c r="T181" s="539">
        <v>0</v>
      </c>
      <c r="U181" s="539">
        <v>0</v>
      </c>
      <c r="V181" s="539">
        <v>0</v>
      </c>
      <c r="W181" s="539">
        <v>0</v>
      </c>
      <c r="X181" s="539">
        <v>0</v>
      </c>
      <c r="Y181" s="539">
        <v>0</v>
      </c>
      <c r="Z181" s="539">
        <v>0</v>
      </c>
      <c r="AA181" s="539">
        <v>0</v>
      </c>
      <c r="AB181" s="539">
        <v>0</v>
      </c>
      <c r="AC181" s="539">
        <v>0</v>
      </c>
      <c r="AD181" s="539">
        <v>0</v>
      </c>
      <c r="AE181" s="539">
        <v>0</v>
      </c>
      <c r="AF181" s="539">
        <v>0</v>
      </c>
      <c r="AG181" s="539">
        <v>0</v>
      </c>
      <c r="AH181" s="539">
        <v>0</v>
      </c>
      <c r="AI181" s="539">
        <v>0</v>
      </c>
      <c r="AJ181" s="539">
        <v>0</v>
      </c>
      <c r="AK181" s="539">
        <v>0</v>
      </c>
      <c r="AL181" s="539">
        <v>0</v>
      </c>
      <c r="AM181" s="539">
        <v>0</v>
      </c>
      <c r="AN181" s="539">
        <v>0</v>
      </c>
      <c r="AO181" s="539">
        <v>0</v>
      </c>
      <c r="AP181" s="539">
        <v>0</v>
      </c>
    </row>
    <row r="182" spans="1:42" x14ac:dyDescent="0.2">
      <c r="A182" s="412" t="s">
        <v>516</v>
      </c>
      <c r="B182" s="412" t="s">
        <v>544</v>
      </c>
      <c r="C182" s="412" t="s">
        <v>504</v>
      </c>
      <c r="D182" s="412" t="s">
        <v>232</v>
      </c>
      <c r="E182" s="412" t="s">
        <v>285</v>
      </c>
      <c r="F182" s="412" t="s">
        <v>501</v>
      </c>
      <c r="G182" s="539">
        <v>0</v>
      </c>
      <c r="H182" s="539">
        <v>460</v>
      </c>
      <c r="I182" s="539">
        <v>460</v>
      </c>
      <c r="J182" s="539">
        <v>1717</v>
      </c>
      <c r="K182" s="539">
        <v>8411</v>
      </c>
      <c r="L182" s="539">
        <v>12511</v>
      </c>
      <c r="M182" s="539">
        <v>16785</v>
      </c>
      <c r="N182" s="539">
        <v>21153</v>
      </c>
      <c r="O182" s="539">
        <v>25612</v>
      </c>
      <c r="P182" s="539">
        <v>30253</v>
      </c>
      <c r="Q182" s="539">
        <v>0</v>
      </c>
      <c r="R182" s="539">
        <v>0</v>
      </c>
      <c r="S182" s="539">
        <v>0</v>
      </c>
      <c r="T182" s="539">
        <v>0</v>
      </c>
      <c r="U182" s="539">
        <v>0</v>
      </c>
      <c r="V182" s="539">
        <v>0</v>
      </c>
      <c r="W182" s="539">
        <v>0</v>
      </c>
      <c r="X182" s="539">
        <v>0</v>
      </c>
      <c r="Y182" s="539">
        <v>0</v>
      </c>
      <c r="Z182" s="539">
        <v>0</v>
      </c>
      <c r="AA182" s="539">
        <v>0</v>
      </c>
      <c r="AB182" s="539">
        <v>0</v>
      </c>
      <c r="AC182" s="539">
        <v>0</v>
      </c>
      <c r="AD182" s="539">
        <v>0</v>
      </c>
      <c r="AE182" s="539">
        <v>0</v>
      </c>
      <c r="AF182" s="539">
        <v>0</v>
      </c>
      <c r="AG182" s="539">
        <v>0</v>
      </c>
      <c r="AH182" s="539">
        <v>0</v>
      </c>
      <c r="AI182" s="539">
        <v>0</v>
      </c>
      <c r="AJ182" s="539">
        <v>0</v>
      </c>
      <c r="AK182" s="539">
        <v>0</v>
      </c>
      <c r="AL182" s="539">
        <v>0</v>
      </c>
      <c r="AM182" s="539">
        <v>0</v>
      </c>
      <c r="AN182" s="539">
        <v>0</v>
      </c>
      <c r="AO182" s="539">
        <v>0</v>
      </c>
      <c r="AP182" s="539">
        <v>0</v>
      </c>
    </row>
    <row r="183" spans="1:42" ht="15" x14ac:dyDescent="0.25">
      <c r="A183" s="538" t="s">
        <v>337</v>
      </c>
      <c r="B183" s="538" t="s">
        <v>545</v>
      </c>
      <c r="C183" s="412" t="s">
        <v>293</v>
      </c>
      <c r="D183" s="412" t="s">
        <v>232</v>
      </c>
      <c r="E183" s="412" t="s">
        <v>284</v>
      </c>
      <c r="F183" s="412" t="s">
        <v>339</v>
      </c>
      <c r="G183" s="539"/>
      <c r="H183" s="540">
        <v>1.0999999999999999E-2</v>
      </c>
      <c r="I183" s="540">
        <v>1.0999999999999999E-2</v>
      </c>
      <c r="J183" s="540">
        <v>3.2000000000000001E-2</v>
      </c>
      <c r="K183" s="540">
        <v>4.2999999999999997E-2</v>
      </c>
      <c r="L183" s="540">
        <v>6.5000000000000002E-2</v>
      </c>
      <c r="M183" s="540">
        <v>9.0999999999999998E-2</v>
      </c>
      <c r="N183" s="540">
        <v>0.121</v>
      </c>
      <c r="O183" s="540">
        <v>0.159</v>
      </c>
      <c r="P183" s="540">
        <v>0.20399999999999999</v>
      </c>
      <c r="Q183" s="540">
        <v>0</v>
      </c>
      <c r="R183" s="540">
        <v>0</v>
      </c>
      <c r="S183" s="540">
        <v>0</v>
      </c>
      <c r="T183" s="540">
        <v>0</v>
      </c>
      <c r="U183" s="540">
        <v>0</v>
      </c>
      <c r="V183" s="540">
        <v>0</v>
      </c>
      <c r="W183" s="540">
        <v>0</v>
      </c>
      <c r="X183" s="540">
        <v>0</v>
      </c>
      <c r="Y183" s="540">
        <v>0</v>
      </c>
      <c r="Z183" s="540">
        <v>0</v>
      </c>
      <c r="AA183" s="540">
        <v>0</v>
      </c>
      <c r="AB183" s="540">
        <v>0</v>
      </c>
      <c r="AC183" s="540">
        <v>0</v>
      </c>
      <c r="AD183" s="540">
        <v>0</v>
      </c>
      <c r="AE183" s="540">
        <v>0</v>
      </c>
      <c r="AF183" s="540">
        <v>0</v>
      </c>
      <c r="AG183" s="540">
        <v>0</v>
      </c>
      <c r="AH183" s="540">
        <v>0</v>
      </c>
      <c r="AI183" s="540">
        <v>0</v>
      </c>
      <c r="AJ183" s="540">
        <v>0</v>
      </c>
      <c r="AK183" s="540">
        <v>0</v>
      </c>
      <c r="AL183" s="540">
        <v>0</v>
      </c>
      <c r="AM183" s="540">
        <v>0</v>
      </c>
      <c r="AN183" s="540">
        <v>0</v>
      </c>
      <c r="AO183" s="540">
        <v>0</v>
      </c>
      <c r="AP183" s="540">
        <v>0</v>
      </c>
    </row>
    <row r="184" spans="1:42" x14ac:dyDescent="0.2">
      <c r="A184" s="412" t="s">
        <v>510</v>
      </c>
      <c r="B184" s="412" t="s">
        <v>546</v>
      </c>
      <c r="C184" s="412" t="s">
        <v>154</v>
      </c>
      <c r="D184" s="412" t="s">
        <v>232</v>
      </c>
      <c r="E184" s="412" t="s">
        <v>286</v>
      </c>
      <c r="F184" s="412" t="s">
        <v>336</v>
      </c>
      <c r="G184" s="539"/>
      <c r="H184" s="539">
        <v>10.919</v>
      </c>
      <c r="I184" s="539">
        <v>13.188000000000001</v>
      </c>
      <c r="J184" s="539">
        <v>13.143000000000001</v>
      </c>
      <c r="K184" s="539">
        <v>13.14</v>
      </c>
      <c r="L184" s="539">
        <v>13.148999999999999</v>
      </c>
      <c r="M184" s="539">
        <v>13.156000000000001</v>
      </c>
      <c r="N184" s="539">
        <v>13.16</v>
      </c>
      <c r="O184" s="539">
        <v>13.16</v>
      </c>
      <c r="P184" s="539">
        <v>13.154999999999999</v>
      </c>
      <c r="Q184" s="539">
        <v>0</v>
      </c>
      <c r="R184" s="539">
        <v>0</v>
      </c>
      <c r="S184" s="539">
        <v>0</v>
      </c>
      <c r="T184" s="539">
        <v>0</v>
      </c>
      <c r="U184" s="539">
        <v>0</v>
      </c>
      <c r="V184" s="539">
        <v>0</v>
      </c>
      <c r="W184" s="539">
        <v>0</v>
      </c>
      <c r="X184" s="539">
        <v>0</v>
      </c>
      <c r="Y184" s="539">
        <v>0</v>
      </c>
      <c r="Z184" s="539">
        <v>0</v>
      </c>
      <c r="AA184" s="539">
        <v>0</v>
      </c>
      <c r="AB184" s="539">
        <v>0</v>
      </c>
      <c r="AC184" s="539">
        <v>0</v>
      </c>
      <c r="AD184" s="539">
        <v>0</v>
      </c>
      <c r="AE184" s="539">
        <v>0</v>
      </c>
      <c r="AF184" s="539">
        <v>0</v>
      </c>
      <c r="AG184" s="539">
        <v>0</v>
      </c>
      <c r="AH184" s="539">
        <v>0</v>
      </c>
      <c r="AI184" s="539">
        <v>0</v>
      </c>
      <c r="AJ184" s="539">
        <v>0</v>
      </c>
      <c r="AK184" s="539">
        <v>0</v>
      </c>
      <c r="AL184" s="539">
        <v>0</v>
      </c>
      <c r="AM184" s="539">
        <v>0</v>
      </c>
      <c r="AN184" s="539">
        <v>0</v>
      </c>
      <c r="AO184" s="539">
        <v>0</v>
      </c>
      <c r="AP184" s="539">
        <v>0</v>
      </c>
    </row>
    <row r="185" spans="1:42" x14ac:dyDescent="0.2">
      <c r="A185" s="412" t="s">
        <v>510</v>
      </c>
      <c r="B185" s="412" t="s">
        <v>546</v>
      </c>
      <c r="C185" s="412" t="s">
        <v>504</v>
      </c>
      <c r="D185" s="412" t="s">
        <v>232</v>
      </c>
      <c r="E185" s="412" t="s">
        <v>286</v>
      </c>
      <c r="F185" s="412" t="s">
        <v>501</v>
      </c>
      <c r="G185" s="539">
        <v>162100</v>
      </c>
      <c r="H185" s="539">
        <v>161064</v>
      </c>
      <c r="I185" s="539">
        <v>157996</v>
      </c>
      <c r="J185" s="539">
        <v>157448</v>
      </c>
      <c r="K185" s="539">
        <v>157730</v>
      </c>
      <c r="L185" s="539">
        <v>158002</v>
      </c>
      <c r="M185" s="539">
        <v>158243</v>
      </c>
      <c r="N185" s="539">
        <v>158444</v>
      </c>
      <c r="O185" s="539">
        <v>158601</v>
      </c>
      <c r="P185" s="539">
        <v>158697</v>
      </c>
      <c r="Q185" s="539">
        <v>0</v>
      </c>
      <c r="R185" s="539">
        <v>0</v>
      </c>
      <c r="S185" s="539">
        <v>0</v>
      </c>
      <c r="T185" s="539">
        <v>0</v>
      </c>
      <c r="U185" s="539">
        <v>0</v>
      </c>
      <c r="V185" s="539">
        <v>0</v>
      </c>
      <c r="W185" s="539">
        <v>0</v>
      </c>
      <c r="X185" s="539">
        <v>0</v>
      </c>
      <c r="Y185" s="539">
        <v>0</v>
      </c>
      <c r="Z185" s="539">
        <v>0</v>
      </c>
      <c r="AA185" s="539">
        <v>0</v>
      </c>
      <c r="AB185" s="539">
        <v>0</v>
      </c>
      <c r="AC185" s="539">
        <v>0</v>
      </c>
      <c r="AD185" s="539">
        <v>0</v>
      </c>
      <c r="AE185" s="539">
        <v>0</v>
      </c>
      <c r="AF185" s="539">
        <v>0</v>
      </c>
      <c r="AG185" s="539">
        <v>0</v>
      </c>
      <c r="AH185" s="539">
        <v>0</v>
      </c>
      <c r="AI185" s="539">
        <v>0</v>
      </c>
      <c r="AJ185" s="539">
        <v>0</v>
      </c>
      <c r="AK185" s="539">
        <v>0</v>
      </c>
      <c r="AL185" s="539">
        <v>0</v>
      </c>
      <c r="AM185" s="539">
        <v>0</v>
      </c>
      <c r="AN185" s="539">
        <v>0</v>
      </c>
      <c r="AO185" s="539">
        <v>0</v>
      </c>
      <c r="AP185" s="539">
        <v>0</v>
      </c>
    </row>
    <row r="186" spans="1:42" x14ac:dyDescent="0.2">
      <c r="A186" s="412" t="s">
        <v>512</v>
      </c>
      <c r="B186" s="412" t="s">
        <v>547</v>
      </c>
      <c r="C186" s="412" t="s">
        <v>154</v>
      </c>
      <c r="D186" s="412" t="s">
        <v>232</v>
      </c>
      <c r="E186" s="412" t="s">
        <v>286</v>
      </c>
      <c r="F186" s="412" t="s">
        <v>336</v>
      </c>
      <c r="G186" s="539"/>
      <c r="H186" s="539">
        <v>234.68600000000001</v>
      </c>
      <c r="I186" s="539">
        <v>248.65299999999999</v>
      </c>
      <c r="J186" s="539">
        <v>253.51400000000001</v>
      </c>
      <c r="K186" s="539">
        <v>232.23500000000001</v>
      </c>
      <c r="L186" s="539">
        <v>225.553</v>
      </c>
      <c r="M186" s="539">
        <v>219.63499999999999</v>
      </c>
      <c r="N186" s="539">
        <v>213.42099999999999</v>
      </c>
      <c r="O186" s="539">
        <v>206.78</v>
      </c>
      <c r="P186" s="539">
        <v>200.58500000000001</v>
      </c>
      <c r="Q186" s="539">
        <v>0</v>
      </c>
      <c r="R186" s="539">
        <v>0</v>
      </c>
      <c r="S186" s="539">
        <v>0</v>
      </c>
      <c r="T186" s="539">
        <v>0</v>
      </c>
      <c r="U186" s="539">
        <v>0</v>
      </c>
      <c r="V186" s="539">
        <v>0</v>
      </c>
      <c r="W186" s="539">
        <v>0</v>
      </c>
      <c r="X186" s="539">
        <v>0</v>
      </c>
      <c r="Y186" s="539">
        <v>0</v>
      </c>
      <c r="Z186" s="539">
        <v>0</v>
      </c>
      <c r="AA186" s="539">
        <v>0</v>
      </c>
      <c r="AB186" s="539">
        <v>0</v>
      </c>
      <c r="AC186" s="539">
        <v>0</v>
      </c>
      <c r="AD186" s="539">
        <v>0</v>
      </c>
      <c r="AE186" s="539">
        <v>0</v>
      </c>
      <c r="AF186" s="539">
        <v>0</v>
      </c>
      <c r="AG186" s="539">
        <v>0</v>
      </c>
      <c r="AH186" s="539">
        <v>0</v>
      </c>
      <c r="AI186" s="539">
        <v>0</v>
      </c>
      <c r="AJ186" s="539">
        <v>0</v>
      </c>
      <c r="AK186" s="539">
        <v>0</v>
      </c>
      <c r="AL186" s="539">
        <v>0</v>
      </c>
      <c r="AM186" s="539">
        <v>0</v>
      </c>
      <c r="AN186" s="539">
        <v>0</v>
      </c>
      <c r="AO186" s="539">
        <v>0</v>
      </c>
      <c r="AP186" s="539">
        <v>0</v>
      </c>
    </row>
    <row r="187" spans="1:42" x14ac:dyDescent="0.2">
      <c r="A187" s="412" t="s">
        <v>512</v>
      </c>
      <c r="B187" s="412" t="s">
        <v>547</v>
      </c>
      <c r="C187" s="412" t="s">
        <v>504</v>
      </c>
      <c r="D187" s="412" t="s">
        <v>232</v>
      </c>
      <c r="E187" s="412" t="s">
        <v>286</v>
      </c>
      <c r="F187" s="412" t="s">
        <v>501</v>
      </c>
      <c r="G187" s="539">
        <v>30250300</v>
      </c>
      <c r="H187" s="539">
        <v>31142933</v>
      </c>
      <c r="I187" s="539">
        <v>31115442</v>
      </c>
      <c r="J187" s="539">
        <v>31705912</v>
      </c>
      <c r="K187" s="539">
        <v>31704888</v>
      </c>
      <c r="L187" s="539">
        <v>31684370</v>
      </c>
      <c r="M187" s="539">
        <v>31626360</v>
      </c>
      <c r="N187" s="539">
        <v>31522018</v>
      </c>
      <c r="O187" s="539">
        <v>31352219</v>
      </c>
      <c r="P187" s="539">
        <v>31094115</v>
      </c>
      <c r="Q187" s="539">
        <v>0</v>
      </c>
      <c r="R187" s="539">
        <v>0</v>
      </c>
      <c r="S187" s="539">
        <v>0</v>
      </c>
      <c r="T187" s="539">
        <v>0</v>
      </c>
      <c r="U187" s="539">
        <v>0</v>
      </c>
      <c r="V187" s="539">
        <v>0</v>
      </c>
      <c r="W187" s="539">
        <v>0</v>
      </c>
      <c r="X187" s="539">
        <v>0</v>
      </c>
      <c r="Y187" s="539">
        <v>0</v>
      </c>
      <c r="Z187" s="539">
        <v>0</v>
      </c>
      <c r="AA187" s="539">
        <v>0</v>
      </c>
      <c r="AB187" s="539">
        <v>0</v>
      </c>
      <c r="AC187" s="539">
        <v>0</v>
      </c>
      <c r="AD187" s="539">
        <v>0</v>
      </c>
      <c r="AE187" s="539">
        <v>0</v>
      </c>
      <c r="AF187" s="539">
        <v>0</v>
      </c>
      <c r="AG187" s="539">
        <v>0</v>
      </c>
      <c r="AH187" s="539">
        <v>0</v>
      </c>
      <c r="AI187" s="539">
        <v>0</v>
      </c>
      <c r="AJ187" s="539">
        <v>0</v>
      </c>
      <c r="AK187" s="539">
        <v>0</v>
      </c>
      <c r="AL187" s="539">
        <v>0</v>
      </c>
      <c r="AM187" s="539">
        <v>0</v>
      </c>
      <c r="AN187" s="539">
        <v>0</v>
      </c>
      <c r="AO187" s="539">
        <v>0</v>
      </c>
      <c r="AP187" s="539">
        <v>0</v>
      </c>
    </row>
    <row r="188" spans="1:42" x14ac:dyDescent="0.2">
      <c r="A188" s="412" t="s">
        <v>518</v>
      </c>
      <c r="B188" s="412" t="s">
        <v>548</v>
      </c>
      <c r="C188" s="412" t="s">
        <v>154</v>
      </c>
      <c r="D188" s="412" t="s">
        <v>232</v>
      </c>
      <c r="E188" s="412" t="s">
        <v>286</v>
      </c>
      <c r="F188" s="412" t="s">
        <v>336</v>
      </c>
      <c r="G188" s="539"/>
      <c r="H188" s="539">
        <v>73.947999999999993</v>
      </c>
      <c r="I188" s="539">
        <v>81.41</v>
      </c>
      <c r="J188" s="539">
        <v>81.409000000000006</v>
      </c>
      <c r="K188" s="539">
        <v>80.364999999999995</v>
      </c>
      <c r="L188" s="539">
        <v>79.599999999999994</v>
      </c>
      <c r="M188" s="539">
        <v>78.793000000000006</v>
      </c>
      <c r="N188" s="539">
        <v>77.956000000000003</v>
      </c>
      <c r="O188" s="539">
        <v>77.087999999999994</v>
      </c>
      <c r="P188" s="539">
        <v>76.174000000000007</v>
      </c>
      <c r="Q188" s="539">
        <v>0</v>
      </c>
      <c r="R188" s="539">
        <v>0</v>
      </c>
      <c r="S188" s="539">
        <v>0</v>
      </c>
      <c r="T188" s="539">
        <v>0</v>
      </c>
      <c r="U188" s="539">
        <v>0</v>
      </c>
      <c r="V188" s="539">
        <v>0</v>
      </c>
      <c r="W188" s="539">
        <v>0</v>
      </c>
      <c r="X188" s="539">
        <v>0</v>
      </c>
      <c r="Y188" s="539">
        <v>0</v>
      </c>
      <c r="Z188" s="539">
        <v>0</v>
      </c>
      <c r="AA188" s="539">
        <v>0</v>
      </c>
      <c r="AB188" s="539">
        <v>0</v>
      </c>
      <c r="AC188" s="539">
        <v>0</v>
      </c>
      <c r="AD188" s="539">
        <v>0</v>
      </c>
      <c r="AE188" s="539">
        <v>0</v>
      </c>
      <c r="AF188" s="539">
        <v>0</v>
      </c>
      <c r="AG188" s="539">
        <v>0</v>
      </c>
      <c r="AH188" s="539">
        <v>0</v>
      </c>
      <c r="AI188" s="539">
        <v>0</v>
      </c>
      <c r="AJ188" s="539">
        <v>0</v>
      </c>
      <c r="AK188" s="539">
        <v>0</v>
      </c>
      <c r="AL188" s="539">
        <v>0</v>
      </c>
      <c r="AM188" s="539">
        <v>0</v>
      </c>
      <c r="AN188" s="539">
        <v>0</v>
      </c>
      <c r="AO188" s="539">
        <v>0</v>
      </c>
      <c r="AP188" s="539">
        <v>0</v>
      </c>
    </row>
    <row r="189" spans="1:42" x14ac:dyDescent="0.2">
      <c r="A189" s="412" t="s">
        <v>518</v>
      </c>
      <c r="B189" s="412" t="s">
        <v>548</v>
      </c>
      <c r="C189" s="412" t="s">
        <v>504</v>
      </c>
      <c r="D189" s="412" t="s">
        <v>232</v>
      </c>
      <c r="E189" s="412" t="s">
        <v>286</v>
      </c>
      <c r="F189" s="412" t="s">
        <v>501</v>
      </c>
      <c r="G189" s="539">
        <v>483400</v>
      </c>
      <c r="H189" s="539">
        <v>493417</v>
      </c>
      <c r="I189" s="539">
        <v>499132</v>
      </c>
      <c r="J189" s="539">
        <v>499129</v>
      </c>
      <c r="K189" s="539">
        <v>493213</v>
      </c>
      <c r="L189" s="539">
        <v>488994</v>
      </c>
      <c r="M189" s="539">
        <v>484498</v>
      </c>
      <c r="N189" s="539">
        <v>479805</v>
      </c>
      <c r="O189" s="539">
        <v>474905</v>
      </c>
      <c r="P189" s="539">
        <v>469699</v>
      </c>
      <c r="Q189" s="539">
        <v>0</v>
      </c>
      <c r="R189" s="539">
        <v>0</v>
      </c>
      <c r="S189" s="539">
        <v>0</v>
      </c>
      <c r="T189" s="539">
        <v>0</v>
      </c>
      <c r="U189" s="539">
        <v>0</v>
      </c>
      <c r="V189" s="539">
        <v>0</v>
      </c>
      <c r="W189" s="539">
        <v>0</v>
      </c>
      <c r="X189" s="539">
        <v>0</v>
      </c>
      <c r="Y189" s="539">
        <v>0</v>
      </c>
      <c r="Z189" s="539">
        <v>0</v>
      </c>
      <c r="AA189" s="539">
        <v>0</v>
      </c>
      <c r="AB189" s="539">
        <v>0</v>
      </c>
      <c r="AC189" s="539">
        <v>0</v>
      </c>
      <c r="AD189" s="539">
        <v>0</v>
      </c>
      <c r="AE189" s="539">
        <v>0</v>
      </c>
      <c r="AF189" s="539">
        <v>0</v>
      </c>
      <c r="AG189" s="539">
        <v>0</v>
      </c>
      <c r="AH189" s="539">
        <v>0</v>
      </c>
      <c r="AI189" s="539">
        <v>0</v>
      </c>
      <c r="AJ189" s="539">
        <v>0</v>
      </c>
      <c r="AK189" s="539">
        <v>0</v>
      </c>
      <c r="AL189" s="539">
        <v>0</v>
      </c>
      <c r="AM189" s="539">
        <v>0</v>
      </c>
      <c r="AN189" s="539">
        <v>0</v>
      </c>
      <c r="AO189" s="539">
        <v>0</v>
      </c>
      <c r="AP189" s="539">
        <v>0</v>
      </c>
    </row>
    <row r="190" spans="1:42" x14ac:dyDescent="0.2">
      <c r="A190" s="412" t="s">
        <v>520</v>
      </c>
      <c r="B190" s="412" t="s">
        <v>549</v>
      </c>
      <c r="C190" s="412" t="s">
        <v>504</v>
      </c>
      <c r="D190" s="412" t="s">
        <v>232</v>
      </c>
      <c r="E190" s="412" t="s">
        <v>286</v>
      </c>
      <c r="F190" s="412" t="s">
        <v>501</v>
      </c>
      <c r="G190" s="539">
        <v>3633600</v>
      </c>
      <c r="H190" s="539">
        <v>3779365</v>
      </c>
      <c r="I190" s="539">
        <v>3892673</v>
      </c>
      <c r="J190" s="539">
        <v>4223760</v>
      </c>
      <c r="K190" s="539">
        <v>4230786</v>
      </c>
      <c r="L190" s="539">
        <v>4237000</v>
      </c>
      <c r="M190" s="539">
        <v>4242630</v>
      </c>
      <c r="N190" s="539">
        <v>4247493</v>
      </c>
      <c r="O190" s="539">
        <v>4251343</v>
      </c>
      <c r="P190" s="539">
        <v>4253861</v>
      </c>
      <c r="Q190" s="539">
        <v>0</v>
      </c>
      <c r="R190" s="539">
        <v>0</v>
      </c>
      <c r="S190" s="539">
        <v>0</v>
      </c>
      <c r="T190" s="539">
        <v>0</v>
      </c>
      <c r="U190" s="539">
        <v>0</v>
      </c>
      <c r="V190" s="539">
        <v>0</v>
      </c>
      <c r="W190" s="539">
        <v>0</v>
      </c>
      <c r="X190" s="539">
        <v>0</v>
      </c>
      <c r="Y190" s="539">
        <v>0</v>
      </c>
      <c r="Z190" s="539">
        <v>0</v>
      </c>
      <c r="AA190" s="539">
        <v>0</v>
      </c>
      <c r="AB190" s="539">
        <v>0</v>
      </c>
      <c r="AC190" s="539">
        <v>0</v>
      </c>
      <c r="AD190" s="539">
        <v>0</v>
      </c>
      <c r="AE190" s="539">
        <v>0</v>
      </c>
      <c r="AF190" s="539">
        <v>0</v>
      </c>
      <c r="AG190" s="539">
        <v>0</v>
      </c>
      <c r="AH190" s="539">
        <v>0</v>
      </c>
      <c r="AI190" s="539">
        <v>0</v>
      </c>
      <c r="AJ190" s="539">
        <v>0</v>
      </c>
      <c r="AK190" s="539">
        <v>0</v>
      </c>
      <c r="AL190" s="539">
        <v>0</v>
      </c>
      <c r="AM190" s="539">
        <v>0</v>
      </c>
      <c r="AN190" s="539">
        <v>0</v>
      </c>
      <c r="AO190" s="539">
        <v>0</v>
      </c>
      <c r="AP190" s="539">
        <v>0</v>
      </c>
    </row>
    <row r="191" spans="1:42" x14ac:dyDescent="0.2">
      <c r="A191" s="412" t="s">
        <v>520</v>
      </c>
      <c r="B191" s="412" t="s">
        <v>550</v>
      </c>
      <c r="C191" s="412" t="s">
        <v>154</v>
      </c>
      <c r="D191" s="412" t="s">
        <v>232</v>
      </c>
      <c r="E191" s="412" t="s">
        <v>286</v>
      </c>
      <c r="F191" s="412" t="s">
        <v>336</v>
      </c>
      <c r="G191" s="539"/>
      <c r="H191" s="539">
        <v>61.52</v>
      </c>
      <c r="I191" s="539">
        <v>58.151000000000003</v>
      </c>
      <c r="J191" s="539">
        <v>62.984000000000002</v>
      </c>
      <c r="K191" s="539">
        <v>62.621000000000002</v>
      </c>
      <c r="L191" s="539">
        <v>61.341000000000001</v>
      </c>
      <c r="M191" s="539">
        <v>60.326000000000001</v>
      </c>
      <c r="N191" s="539">
        <v>59.482999999999997</v>
      </c>
      <c r="O191" s="539">
        <v>58.765999999999998</v>
      </c>
      <c r="P191" s="539">
        <v>58.131999999999998</v>
      </c>
      <c r="Q191" s="539">
        <v>0</v>
      </c>
      <c r="R191" s="539">
        <v>0</v>
      </c>
      <c r="S191" s="539">
        <v>0</v>
      </c>
      <c r="T191" s="539">
        <v>0</v>
      </c>
      <c r="U191" s="539">
        <v>0</v>
      </c>
      <c r="V191" s="539">
        <v>0</v>
      </c>
      <c r="W191" s="539">
        <v>0</v>
      </c>
      <c r="X191" s="539">
        <v>0</v>
      </c>
      <c r="Y191" s="539">
        <v>0</v>
      </c>
      <c r="Z191" s="539">
        <v>0</v>
      </c>
      <c r="AA191" s="539">
        <v>0</v>
      </c>
      <c r="AB191" s="539">
        <v>0</v>
      </c>
      <c r="AC191" s="539">
        <v>0</v>
      </c>
      <c r="AD191" s="539">
        <v>0</v>
      </c>
      <c r="AE191" s="539">
        <v>0</v>
      </c>
      <c r="AF191" s="539">
        <v>0</v>
      </c>
      <c r="AG191" s="539">
        <v>0</v>
      </c>
      <c r="AH191" s="539">
        <v>0</v>
      </c>
      <c r="AI191" s="539">
        <v>0</v>
      </c>
      <c r="AJ191" s="539">
        <v>0</v>
      </c>
      <c r="AK191" s="539">
        <v>0</v>
      </c>
      <c r="AL191" s="539">
        <v>0</v>
      </c>
      <c r="AM191" s="539">
        <v>0</v>
      </c>
      <c r="AN191" s="539">
        <v>0</v>
      </c>
      <c r="AO191" s="539">
        <v>0</v>
      </c>
      <c r="AP191" s="539">
        <v>0</v>
      </c>
    </row>
    <row r="192" spans="1:42" x14ac:dyDescent="0.2">
      <c r="A192" s="412" t="s">
        <v>523</v>
      </c>
      <c r="B192" s="412" t="s">
        <v>551</v>
      </c>
      <c r="C192" s="412" t="s">
        <v>504</v>
      </c>
      <c r="D192" s="412" t="s">
        <v>232</v>
      </c>
      <c r="E192" s="412" t="s">
        <v>286</v>
      </c>
      <c r="F192" s="412" t="s">
        <v>501</v>
      </c>
      <c r="G192" s="539">
        <v>1230800</v>
      </c>
      <c r="H192" s="539">
        <v>1248074</v>
      </c>
      <c r="I192" s="539">
        <v>1233559</v>
      </c>
      <c r="J192" s="539">
        <v>1335699</v>
      </c>
      <c r="K192" s="539">
        <v>1356596</v>
      </c>
      <c r="L192" s="539">
        <v>1377141</v>
      </c>
      <c r="M192" s="539">
        <v>1397148</v>
      </c>
      <c r="N192" s="539">
        <v>1416374</v>
      </c>
      <c r="O192" s="539">
        <v>1434513</v>
      </c>
      <c r="P192" s="539">
        <v>1451145</v>
      </c>
      <c r="Q192" s="539">
        <v>0</v>
      </c>
      <c r="R192" s="539">
        <v>0</v>
      </c>
      <c r="S192" s="539">
        <v>0</v>
      </c>
      <c r="T192" s="539">
        <v>0</v>
      </c>
      <c r="U192" s="539">
        <v>0</v>
      </c>
      <c r="V192" s="539">
        <v>0</v>
      </c>
      <c r="W192" s="539">
        <v>0</v>
      </c>
      <c r="X192" s="539">
        <v>0</v>
      </c>
      <c r="Y192" s="539">
        <v>0</v>
      </c>
      <c r="Z192" s="539">
        <v>0</v>
      </c>
      <c r="AA192" s="539">
        <v>0</v>
      </c>
      <c r="AB192" s="539">
        <v>0</v>
      </c>
      <c r="AC192" s="539">
        <v>0</v>
      </c>
      <c r="AD192" s="539">
        <v>0</v>
      </c>
      <c r="AE192" s="539">
        <v>0</v>
      </c>
      <c r="AF192" s="539">
        <v>0</v>
      </c>
      <c r="AG192" s="539">
        <v>0</v>
      </c>
      <c r="AH192" s="539">
        <v>0</v>
      </c>
      <c r="AI192" s="539">
        <v>0</v>
      </c>
      <c r="AJ192" s="539">
        <v>0</v>
      </c>
      <c r="AK192" s="539">
        <v>0</v>
      </c>
      <c r="AL192" s="539">
        <v>0</v>
      </c>
      <c r="AM192" s="539">
        <v>0</v>
      </c>
      <c r="AN192" s="539">
        <v>0</v>
      </c>
      <c r="AO192" s="539">
        <v>0</v>
      </c>
      <c r="AP192" s="539">
        <v>0</v>
      </c>
    </row>
    <row r="193" spans="1:42" x14ac:dyDescent="0.2">
      <c r="A193" s="412" t="s">
        <v>523</v>
      </c>
      <c r="B193" s="412" t="s">
        <v>552</v>
      </c>
      <c r="C193" s="412" t="s">
        <v>154</v>
      </c>
      <c r="D193" s="412" t="s">
        <v>232</v>
      </c>
      <c r="E193" s="412" t="s">
        <v>286</v>
      </c>
      <c r="F193" s="412" t="s">
        <v>336</v>
      </c>
      <c r="G193" s="539"/>
      <c r="H193" s="539">
        <v>2.2989999999999999</v>
      </c>
      <c r="I193" s="539">
        <v>2.3460000000000001</v>
      </c>
      <c r="J193" s="539">
        <v>2.54</v>
      </c>
      <c r="K193" s="539">
        <v>2.5750000000000002</v>
      </c>
      <c r="L193" s="539">
        <v>2.6080000000000001</v>
      </c>
      <c r="M193" s="539">
        <v>2.641</v>
      </c>
      <c r="N193" s="539">
        <v>2.6720000000000002</v>
      </c>
      <c r="O193" s="539">
        <v>2.7010000000000001</v>
      </c>
      <c r="P193" s="539">
        <v>2.7269999999999999</v>
      </c>
      <c r="Q193" s="539">
        <v>0</v>
      </c>
      <c r="R193" s="539">
        <v>0</v>
      </c>
      <c r="S193" s="539">
        <v>0</v>
      </c>
      <c r="T193" s="539">
        <v>0</v>
      </c>
      <c r="U193" s="539">
        <v>0</v>
      </c>
      <c r="V193" s="539">
        <v>0</v>
      </c>
      <c r="W193" s="539">
        <v>0</v>
      </c>
      <c r="X193" s="539">
        <v>0</v>
      </c>
      <c r="Y193" s="539">
        <v>0</v>
      </c>
      <c r="Z193" s="539">
        <v>0</v>
      </c>
      <c r="AA193" s="539">
        <v>0</v>
      </c>
      <c r="AB193" s="539">
        <v>0</v>
      </c>
      <c r="AC193" s="539">
        <v>0</v>
      </c>
      <c r="AD193" s="539">
        <v>0</v>
      </c>
      <c r="AE193" s="539">
        <v>0</v>
      </c>
      <c r="AF193" s="539">
        <v>0</v>
      </c>
      <c r="AG193" s="539">
        <v>0</v>
      </c>
      <c r="AH193" s="539">
        <v>0</v>
      </c>
      <c r="AI193" s="539">
        <v>0</v>
      </c>
      <c r="AJ193" s="539">
        <v>0</v>
      </c>
      <c r="AK193" s="539">
        <v>0</v>
      </c>
      <c r="AL193" s="539">
        <v>0</v>
      </c>
      <c r="AM193" s="539">
        <v>0</v>
      </c>
      <c r="AN193" s="539">
        <v>0</v>
      </c>
      <c r="AO193" s="539">
        <v>0</v>
      </c>
      <c r="AP193" s="539">
        <v>0</v>
      </c>
    </row>
    <row r="194" spans="1:42" x14ac:dyDescent="0.2">
      <c r="A194" s="412" t="s">
        <v>505</v>
      </c>
      <c r="B194" s="412" t="s">
        <v>553</v>
      </c>
      <c r="C194" s="412" t="s">
        <v>154</v>
      </c>
      <c r="D194" s="412" t="s">
        <v>232</v>
      </c>
      <c r="E194" s="412" t="s">
        <v>286</v>
      </c>
      <c r="F194" s="412" t="s">
        <v>336</v>
      </c>
      <c r="G194" s="539"/>
      <c r="H194" s="539">
        <v>466.24700000000001</v>
      </c>
      <c r="I194" s="539">
        <v>466.86099999999999</v>
      </c>
      <c r="J194" s="539">
        <v>413.59</v>
      </c>
      <c r="K194" s="539">
        <v>382.16800000000001</v>
      </c>
      <c r="L194" s="539">
        <v>373.55200000000002</v>
      </c>
      <c r="M194" s="539">
        <v>365.90600000000001</v>
      </c>
      <c r="N194" s="539">
        <v>358.15499999999997</v>
      </c>
      <c r="O194" s="539">
        <v>350.11399999999998</v>
      </c>
      <c r="P194" s="539">
        <v>342.53699999999998</v>
      </c>
      <c r="Q194" s="539">
        <v>0</v>
      </c>
      <c r="R194" s="539">
        <v>0</v>
      </c>
      <c r="S194" s="539">
        <v>0</v>
      </c>
      <c r="T194" s="539">
        <v>0</v>
      </c>
      <c r="U194" s="539">
        <v>0</v>
      </c>
      <c r="V194" s="539">
        <v>0</v>
      </c>
      <c r="W194" s="539">
        <v>0</v>
      </c>
      <c r="X194" s="539">
        <v>0</v>
      </c>
      <c r="Y194" s="539">
        <v>0</v>
      </c>
      <c r="Z194" s="539">
        <v>0</v>
      </c>
      <c r="AA194" s="539">
        <v>0</v>
      </c>
      <c r="AB194" s="539">
        <v>0</v>
      </c>
      <c r="AC194" s="539">
        <v>0</v>
      </c>
      <c r="AD194" s="539">
        <v>0</v>
      </c>
      <c r="AE194" s="539">
        <v>0</v>
      </c>
      <c r="AF194" s="539">
        <v>0</v>
      </c>
      <c r="AG194" s="539">
        <v>0</v>
      </c>
      <c r="AH194" s="539">
        <v>0</v>
      </c>
      <c r="AI194" s="539">
        <v>0</v>
      </c>
      <c r="AJ194" s="539">
        <v>0</v>
      </c>
      <c r="AK194" s="539">
        <v>0</v>
      </c>
      <c r="AL194" s="539">
        <v>0</v>
      </c>
      <c r="AM194" s="539">
        <v>0</v>
      </c>
      <c r="AN194" s="539">
        <v>0</v>
      </c>
      <c r="AO194" s="539">
        <v>0</v>
      </c>
      <c r="AP194" s="539">
        <v>0</v>
      </c>
    </row>
    <row r="195" spans="1:42" x14ac:dyDescent="0.2">
      <c r="A195" s="412" t="s">
        <v>516</v>
      </c>
      <c r="B195" s="412" t="s">
        <v>553</v>
      </c>
      <c r="C195" s="412" t="s">
        <v>504</v>
      </c>
      <c r="D195" s="412" t="s">
        <v>232</v>
      </c>
      <c r="E195" s="412" t="s">
        <v>286</v>
      </c>
      <c r="F195" s="412" t="s">
        <v>501</v>
      </c>
      <c r="G195" s="539">
        <v>36418627</v>
      </c>
      <c r="H195" s="539">
        <v>36824853</v>
      </c>
      <c r="I195" s="539">
        <v>36898802</v>
      </c>
      <c r="J195" s="539">
        <v>37921948</v>
      </c>
      <c r="K195" s="539">
        <v>37943213</v>
      </c>
      <c r="L195" s="539">
        <v>37945507</v>
      </c>
      <c r="M195" s="539">
        <v>37908879</v>
      </c>
      <c r="N195" s="539">
        <v>37824134</v>
      </c>
      <c r="O195" s="539">
        <v>37671581</v>
      </c>
      <c r="P195" s="539">
        <v>37427517</v>
      </c>
      <c r="Q195" s="539">
        <v>0</v>
      </c>
      <c r="R195" s="539">
        <v>0</v>
      </c>
      <c r="S195" s="539">
        <v>0</v>
      </c>
      <c r="T195" s="539">
        <v>0</v>
      </c>
      <c r="U195" s="539">
        <v>0</v>
      </c>
      <c r="V195" s="539">
        <v>0</v>
      </c>
      <c r="W195" s="539">
        <v>0</v>
      </c>
      <c r="X195" s="539">
        <v>0</v>
      </c>
      <c r="Y195" s="539">
        <v>0</v>
      </c>
      <c r="Z195" s="539">
        <v>0</v>
      </c>
      <c r="AA195" s="539">
        <v>0</v>
      </c>
      <c r="AB195" s="539">
        <v>0</v>
      </c>
      <c r="AC195" s="539">
        <v>0</v>
      </c>
      <c r="AD195" s="539">
        <v>0</v>
      </c>
      <c r="AE195" s="539">
        <v>0</v>
      </c>
      <c r="AF195" s="539">
        <v>0</v>
      </c>
      <c r="AG195" s="539">
        <v>0</v>
      </c>
      <c r="AH195" s="539">
        <v>0</v>
      </c>
      <c r="AI195" s="539">
        <v>0</v>
      </c>
      <c r="AJ195" s="539">
        <v>0</v>
      </c>
      <c r="AK195" s="539">
        <v>0</v>
      </c>
      <c r="AL195" s="539">
        <v>0</v>
      </c>
      <c r="AM195" s="539">
        <v>0</v>
      </c>
      <c r="AN195" s="539">
        <v>0</v>
      </c>
      <c r="AO195" s="539">
        <v>0</v>
      </c>
      <c r="AP195" s="539">
        <v>0</v>
      </c>
    </row>
    <row r="196" spans="1:42" x14ac:dyDescent="0.2">
      <c r="A196" s="412" t="s">
        <v>505</v>
      </c>
      <c r="B196" s="412" t="s">
        <v>554</v>
      </c>
      <c r="C196" s="412" t="s">
        <v>504</v>
      </c>
      <c r="D196" s="412" t="s">
        <v>232</v>
      </c>
      <c r="E196" s="412" t="s">
        <v>503</v>
      </c>
      <c r="F196" s="412" t="s">
        <v>501</v>
      </c>
      <c r="G196" s="539">
        <v>0</v>
      </c>
      <c r="H196" s="539">
        <v>30850440</v>
      </c>
      <c r="I196" s="539">
        <v>30868016</v>
      </c>
      <c r="J196" s="539">
        <v>31498203</v>
      </c>
      <c r="K196" s="539">
        <v>31587116</v>
      </c>
      <c r="L196" s="539">
        <v>31676278</v>
      </c>
      <c r="M196" s="539">
        <v>31765693</v>
      </c>
      <c r="N196" s="539">
        <v>31855361</v>
      </c>
      <c r="O196" s="539">
        <v>31945283</v>
      </c>
      <c r="P196" s="539">
        <v>32035201</v>
      </c>
      <c r="Q196" s="539">
        <v>0</v>
      </c>
      <c r="R196" s="539">
        <v>0</v>
      </c>
      <c r="S196" s="539">
        <v>0</v>
      </c>
      <c r="T196" s="539">
        <v>0</v>
      </c>
      <c r="U196" s="539">
        <v>0</v>
      </c>
      <c r="V196" s="539">
        <v>0</v>
      </c>
      <c r="W196" s="539">
        <v>0</v>
      </c>
      <c r="X196" s="539">
        <v>0</v>
      </c>
      <c r="Y196" s="539">
        <v>0</v>
      </c>
      <c r="Z196" s="539">
        <v>0</v>
      </c>
      <c r="AA196" s="539">
        <v>0</v>
      </c>
      <c r="AB196" s="539">
        <v>0</v>
      </c>
      <c r="AC196" s="539">
        <v>0</v>
      </c>
      <c r="AD196" s="539">
        <v>0</v>
      </c>
      <c r="AE196" s="539">
        <v>0</v>
      </c>
      <c r="AF196" s="539">
        <v>0</v>
      </c>
      <c r="AG196" s="539">
        <v>0</v>
      </c>
      <c r="AH196" s="539">
        <v>0</v>
      </c>
      <c r="AI196" s="539">
        <v>0</v>
      </c>
      <c r="AJ196" s="539">
        <v>0</v>
      </c>
      <c r="AK196" s="539">
        <v>0</v>
      </c>
      <c r="AL196" s="539">
        <v>0</v>
      </c>
      <c r="AM196" s="539">
        <v>0</v>
      </c>
      <c r="AN196" s="539">
        <v>0</v>
      </c>
      <c r="AO196" s="539">
        <v>0</v>
      </c>
      <c r="AP196" s="539">
        <v>0</v>
      </c>
    </row>
    <row r="197" spans="1:42" x14ac:dyDescent="0.2">
      <c r="A197" s="412" t="s">
        <v>505</v>
      </c>
      <c r="B197" s="412" t="s">
        <v>554</v>
      </c>
      <c r="C197" s="412" t="s">
        <v>504</v>
      </c>
      <c r="D197" s="412" t="s">
        <v>232</v>
      </c>
      <c r="E197" s="412" t="s">
        <v>284</v>
      </c>
      <c r="F197" s="412" t="s">
        <v>501</v>
      </c>
      <c r="G197" s="539">
        <v>0</v>
      </c>
      <c r="H197" s="539">
        <v>52025</v>
      </c>
      <c r="I197" s="539">
        <v>84158</v>
      </c>
      <c r="J197" s="539">
        <v>131874</v>
      </c>
      <c r="K197" s="539">
        <v>225137</v>
      </c>
      <c r="L197" s="539">
        <v>342262</v>
      </c>
      <c r="M197" s="539">
        <v>496484</v>
      </c>
      <c r="N197" s="539">
        <v>695385</v>
      </c>
      <c r="O197" s="539">
        <v>958177</v>
      </c>
      <c r="P197" s="539">
        <v>1308191</v>
      </c>
      <c r="Q197" s="539">
        <v>0</v>
      </c>
      <c r="R197" s="539">
        <v>0</v>
      </c>
      <c r="S197" s="539">
        <v>0</v>
      </c>
      <c r="T197" s="539">
        <v>0</v>
      </c>
      <c r="U197" s="539">
        <v>0</v>
      </c>
      <c r="V197" s="539">
        <v>0</v>
      </c>
      <c r="W197" s="539">
        <v>0</v>
      </c>
      <c r="X197" s="539">
        <v>0</v>
      </c>
      <c r="Y197" s="539">
        <v>0</v>
      </c>
      <c r="Z197" s="539">
        <v>0</v>
      </c>
      <c r="AA197" s="539">
        <v>0</v>
      </c>
      <c r="AB197" s="539">
        <v>0</v>
      </c>
      <c r="AC197" s="539">
        <v>0</v>
      </c>
      <c r="AD197" s="539">
        <v>0</v>
      </c>
      <c r="AE197" s="539">
        <v>0</v>
      </c>
      <c r="AF197" s="539">
        <v>0</v>
      </c>
      <c r="AG197" s="539">
        <v>0</v>
      </c>
      <c r="AH197" s="539">
        <v>0</v>
      </c>
      <c r="AI197" s="539">
        <v>0</v>
      </c>
      <c r="AJ197" s="539">
        <v>0</v>
      </c>
      <c r="AK197" s="539">
        <v>0</v>
      </c>
      <c r="AL197" s="539">
        <v>0</v>
      </c>
      <c r="AM197" s="539">
        <v>0</v>
      </c>
      <c r="AN197" s="539">
        <v>0</v>
      </c>
      <c r="AO197" s="539">
        <v>0</v>
      </c>
      <c r="AP197" s="539">
        <v>0</v>
      </c>
    </row>
    <row r="198" spans="1:42" ht="15" x14ac:dyDescent="0.25">
      <c r="A198" s="538" t="s">
        <v>337</v>
      </c>
      <c r="B198" s="412" t="s">
        <v>555</v>
      </c>
      <c r="C198" s="412" t="s">
        <v>293</v>
      </c>
      <c r="D198" s="412" t="s">
        <v>232</v>
      </c>
      <c r="E198" s="412" t="s">
        <v>284</v>
      </c>
      <c r="F198" s="412" t="s">
        <v>339</v>
      </c>
      <c r="G198" s="539"/>
      <c r="H198" s="540">
        <v>4.5999999999999999E-2</v>
      </c>
      <c r="I198" s="540">
        <v>4.5999999999999999E-2</v>
      </c>
      <c r="J198" s="540">
        <v>7.0999999999999994E-2</v>
      </c>
      <c r="K198" s="540">
        <v>0.109</v>
      </c>
      <c r="L198" s="540">
        <v>0.157</v>
      </c>
      <c r="M198" s="540">
        <v>0.21299999999999999</v>
      </c>
      <c r="N198" s="540">
        <v>0.28299999999999997</v>
      </c>
      <c r="O198" s="540">
        <v>0.36699999999999999</v>
      </c>
      <c r="P198" s="540">
        <v>0.46400000000000002</v>
      </c>
      <c r="Q198" s="540">
        <v>0</v>
      </c>
      <c r="R198" s="540">
        <v>0</v>
      </c>
      <c r="S198" s="540">
        <v>0</v>
      </c>
      <c r="T198" s="540">
        <v>0</v>
      </c>
      <c r="U198" s="540">
        <v>0</v>
      </c>
      <c r="V198" s="540">
        <v>0</v>
      </c>
      <c r="W198" s="540">
        <v>0</v>
      </c>
      <c r="X198" s="540">
        <v>0</v>
      </c>
      <c r="Y198" s="540">
        <v>0</v>
      </c>
      <c r="Z198" s="540">
        <v>0</v>
      </c>
      <c r="AA198" s="540">
        <v>0</v>
      </c>
      <c r="AB198" s="540">
        <v>0</v>
      </c>
      <c r="AC198" s="540">
        <v>0</v>
      </c>
      <c r="AD198" s="540">
        <v>0</v>
      </c>
      <c r="AE198" s="540">
        <v>0</v>
      </c>
      <c r="AF198" s="540">
        <v>0</v>
      </c>
      <c r="AG198" s="540">
        <v>0</v>
      </c>
      <c r="AH198" s="540">
        <v>0</v>
      </c>
      <c r="AI198" s="540">
        <v>0</v>
      </c>
      <c r="AJ198" s="540">
        <v>0</v>
      </c>
      <c r="AK198" s="540">
        <v>0</v>
      </c>
      <c r="AL198" s="540">
        <v>0</v>
      </c>
      <c r="AM198" s="540">
        <v>0</v>
      </c>
      <c r="AN198" s="540">
        <v>0</v>
      </c>
      <c r="AO198" s="540">
        <v>0</v>
      </c>
      <c r="AP198" s="540">
        <v>0</v>
      </c>
    </row>
    <row r="199" spans="1:42" x14ac:dyDescent="0.2">
      <c r="A199" s="412" t="s">
        <v>505</v>
      </c>
      <c r="B199" s="412" t="s">
        <v>556</v>
      </c>
      <c r="C199" s="412" t="s">
        <v>320</v>
      </c>
      <c r="D199" s="412" t="s">
        <v>232</v>
      </c>
      <c r="E199" s="412" t="s">
        <v>503</v>
      </c>
      <c r="F199" s="412" t="s">
        <v>557</v>
      </c>
      <c r="G199" s="541"/>
      <c r="H199" s="542">
        <v>1.0999999999999999E-2</v>
      </c>
      <c r="I199" s="542">
        <v>1.0999999999999999E-2</v>
      </c>
      <c r="J199" s="542">
        <v>1.0999999999999999E-2</v>
      </c>
      <c r="K199" s="542">
        <v>1.0999999999999999E-2</v>
      </c>
      <c r="L199" s="542">
        <v>1.0999999999999999E-2</v>
      </c>
      <c r="M199" s="542">
        <v>1.0999999999999999E-2</v>
      </c>
      <c r="N199" s="542">
        <v>1.0999999999999999E-2</v>
      </c>
      <c r="O199" s="542">
        <v>1.0999999999999999E-2</v>
      </c>
      <c r="P199" s="542">
        <v>1.2E-2</v>
      </c>
      <c r="Q199" s="542"/>
      <c r="R199" s="542"/>
      <c r="S199" s="542"/>
      <c r="T199" s="542"/>
      <c r="U199" s="542"/>
      <c r="V199" s="542"/>
      <c r="W199" s="542"/>
      <c r="X199" s="542"/>
      <c r="Y199" s="542"/>
      <c r="Z199" s="542"/>
      <c r="AA199" s="542"/>
      <c r="AB199" s="542"/>
      <c r="AC199" s="542"/>
      <c r="AD199" s="542"/>
      <c r="AE199" s="542"/>
      <c r="AF199" s="542"/>
      <c r="AG199" s="542"/>
      <c r="AH199" s="542"/>
      <c r="AI199" s="542"/>
      <c r="AJ199" s="542"/>
      <c r="AK199" s="542"/>
      <c r="AL199" s="542"/>
      <c r="AM199" s="542"/>
      <c r="AN199" s="542"/>
      <c r="AO199" s="542"/>
      <c r="AP199" s="542"/>
    </row>
    <row r="200" spans="1:42" x14ac:dyDescent="0.2">
      <c r="A200" s="412" t="s">
        <v>505</v>
      </c>
      <c r="B200" s="412" t="s">
        <v>556</v>
      </c>
      <c r="C200" s="412" t="s">
        <v>504</v>
      </c>
      <c r="D200" s="412" t="s">
        <v>232</v>
      </c>
      <c r="E200" s="412" t="s">
        <v>503</v>
      </c>
      <c r="F200" s="412" t="s">
        <v>501</v>
      </c>
      <c r="G200" s="539">
        <v>0</v>
      </c>
      <c r="H200" s="539">
        <v>345059</v>
      </c>
      <c r="I200" s="539">
        <v>332166</v>
      </c>
      <c r="J200" s="539">
        <v>340795</v>
      </c>
      <c r="K200" s="539">
        <v>344732</v>
      </c>
      <c r="L200" s="539">
        <v>352901</v>
      </c>
      <c r="M200" s="539">
        <v>360585</v>
      </c>
      <c r="N200" s="539">
        <v>366633</v>
      </c>
      <c r="O200" s="539">
        <v>371270</v>
      </c>
      <c r="P200" s="539">
        <v>375329</v>
      </c>
      <c r="Q200" s="539">
        <v>0</v>
      </c>
      <c r="R200" s="539">
        <v>0</v>
      </c>
      <c r="S200" s="539">
        <v>0</v>
      </c>
      <c r="T200" s="539">
        <v>0</v>
      </c>
      <c r="U200" s="539">
        <v>0</v>
      </c>
      <c r="V200" s="539">
        <v>0</v>
      </c>
      <c r="W200" s="539">
        <v>0</v>
      </c>
      <c r="X200" s="539">
        <v>0</v>
      </c>
      <c r="Y200" s="539">
        <v>0</v>
      </c>
      <c r="Z200" s="539">
        <v>0</v>
      </c>
      <c r="AA200" s="539">
        <v>0</v>
      </c>
      <c r="AB200" s="539">
        <v>0</v>
      </c>
      <c r="AC200" s="539">
        <v>0</v>
      </c>
      <c r="AD200" s="539">
        <v>0</v>
      </c>
      <c r="AE200" s="539">
        <v>0</v>
      </c>
      <c r="AF200" s="539">
        <v>0</v>
      </c>
      <c r="AG200" s="539">
        <v>0</v>
      </c>
      <c r="AH200" s="539">
        <v>0</v>
      </c>
      <c r="AI200" s="539">
        <v>0</v>
      </c>
      <c r="AJ200" s="539">
        <v>0</v>
      </c>
      <c r="AK200" s="539">
        <v>0</v>
      </c>
      <c r="AL200" s="539">
        <v>0</v>
      </c>
      <c r="AM200" s="539">
        <v>0</v>
      </c>
      <c r="AN200" s="539">
        <v>0</v>
      </c>
      <c r="AO200" s="539">
        <v>0</v>
      </c>
      <c r="AP200" s="539">
        <v>0</v>
      </c>
    </row>
    <row r="201" spans="1:42" ht="15" x14ac:dyDescent="0.25">
      <c r="A201" s="538" t="s">
        <v>333</v>
      </c>
      <c r="B201" s="538" t="s">
        <v>558</v>
      </c>
      <c r="C201" s="412" t="s">
        <v>293</v>
      </c>
      <c r="D201" s="412" t="s">
        <v>232</v>
      </c>
      <c r="E201" s="412" t="s">
        <v>284</v>
      </c>
      <c r="F201" s="412" t="s">
        <v>339</v>
      </c>
      <c r="G201" s="539"/>
      <c r="H201" s="542">
        <v>9.6000000000000002E-2</v>
      </c>
      <c r="I201" s="542">
        <v>0.1</v>
      </c>
      <c r="J201" s="542">
        <v>0.10199999999999999</v>
      </c>
      <c r="K201" s="542">
        <v>0.13400000000000001</v>
      </c>
      <c r="L201" s="542">
        <v>0.157</v>
      </c>
      <c r="M201" s="542">
        <v>0.191</v>
      </c>
      <c r="N201" s="542">
        <v>0.218</v>
      </c>
      <c r="O201" s="542">
        <v>0.255</v>
      </c>
      <c r="P201" s="542">
        <v>0.30299999999999999</v>
      </c>
      <c r="Q201" s="542"/>
      <c r="R201" s="542"/>
      <c r="S201" s="542"/>
      <c r="T201" s="542"/>
      <c r="U201" s="542"/>
      <c r="V201" s="542"/>
      <c r="W201" s="542"/>
      <c r="X201" s="542"/>
      <c r="Y201" s="542"/>
      <c r="Z201" s="542"/>
      <c r="AA201" s="542"/>
      <c r="AB201" s="542"/>
      <c r="AC201" s="542"/>
      <c r="AD201" s="542"/>
      <c r="AE201" s="542"/>
      <c r="AF201" s="542"/>
      <c r="AG201" s="542"/>
      <c r="AH201" s="542"/>
      <c r="AI201" s="542"/>
      <c r="AJ201" s="542"/>
      <c r="AK201" s="542"/>
      <c r="AL201" s="542"/>
      <c r="AM201" s="542"/>
      <c r="AN201" s="542"/>
      <c r="AO201" s="542"/>
      <c r="AP201" s="542"/>
    </row>
    <row r="202" spans="1:42" ht="15" x14ac:dyDescent="0.25">
      <c r="A202" s="538" t="s">
        <v>333</v>
      </c>
      <c r="B202" s="538" t="s">
        <v>559</v>
      </c>
      <c r="C202" s="412" t="s">
        <v>335</v>
      </c>
      <c r="D202" s="412" t="s">
        <v>232</v>
      </c>
      <c r="E202" s="412" t="s">
        <v>284</v>
      </c>
      <c r="F202" s="412" t="s">
        <v>560</v>
      </c>
      <c r="G202" s="539"/>
      <c r="H202" s="539">
        <v>0</v>
      </c>
      <c r="I202" s="539">
        <v>0</v>
      </c>
      <c r="J202" s="539">
        <v>0</v>
      </c>
      <c r="K202" s="539">
        <v>0</v>
      </c>
      <c r="L202" s="539">
        <v>0</v>
      </c>
      <c r="M202" s="539">
        <v>0</v>
      </c>
      <c r="N202" s="539">
        <v>0</v>
      </c>
      <c r="O202" s="539">
        <v>0</v>
      </c>
      <c r="P202" s="539">
        <v>0</v>
      </c>
      <c r="Q202" s="539"/>
      <c r="R202" s="539"/>
      <c r="S202" s="539"/>
      <c r="T202" s="539"/>
      <c r="U202" s="539"/>
      <c r="V202" s="539"/>
      <c r="W202" s="539"/>
      <c r="X202" s="539"/>
      <c r="Y202" s="539"/>
      <c r="Z202" s="539"/>
      <c r="AA202" s="539"/>
      <c r="AB202" s="539"/>
      <c r="AC202" s="539"/>
      <c r="AD202" s="539"/>
      <c r="AE202" s="539"/>
      <c r="AF202" s="539"/>
      <c r="AG202" s="539"/>
      <c r="AH202" s="539"/>
      <c r="AI202" s="539"/>
      <c r="AJ202" s="539"/>
      <c r="AK202" s="539"/>
      <c r="AL202" s="539"/>
      <c r="AM202" s="539"/>
      <c r="AN202" s="539"/>
      <c r="AO202" s="539"/>
      <c r="AP202" s="539"/>
    </row>
    <row r="203" spans="1:42" ht="15" x14ac:dyDescent="0.25">
      <c r="A203" s="538" t="s">
        <v>333</v>
      </c>
      <c r="B203" s="538" t="s">
        <v>561</v>
      </c>
      <c r="C203" s="412" t="s">
        <v>293</v>
      </c>
      <c r="D203" s="412" t="s">
        <v>232</v>
      </c>
      <c r="E203" s="412" t="s">
        <v>284</v>
      </c>
      <c r="F203" s="412" t="s">
        <v>339</v>
      </c>
      <c r="G203" s="539"/>
      <c r="H203" s="540">
        <v>5.7000000000000002E-2</v>
      </c>
      <c r="I203" s="540">
        <v>5.7000000000000002E-2</v>
      </c>
      <c r="J203" s="540">
        <v>0.10299999999999999</v>
      </c>
      <c r="K203" s="540">
        <v>0.157</v>
      </c>
      <c r="L203" s="540">
        <v>0.23100000000000001</v>
      </c>
      <c r="M203" s="540">
        <v>0.32500000000000001</v>
      </c>
      <c r="N203" s="540">
        <v>0.442</v>
      </c>
      <c r="O203" s="540">
        <v>0.59199999999999997</v>
      </c>
      <c r="P203" s="540">
        <v>0.78700000000000003</v>
      </c>
      <c r="Q203" s="540">
        <v>0</v>
      </c>
      <c r="R203" s="540">
        <v>0</v>
      </c>
      <c r="S203" s="540">
        <v>0</v>
      </c>
      <c r="T203" s="540">
        <v>0</v>
      </c>
      <c r="U203" s="540">
        <v>0</v>
      </c>
      <c r="V203" s="540">
        <v>0</v>
      </c>
      <c r="W203" s="540">
        <v>0</v>
      </c>
      <c r="X203" s="540">
        <v>0</v>
      </c>
      <c r="Y203" s="540">
        <v>0</v>
      </c>
      <c r="Z203" s="540">
        <v>0</v>
      </c>
      <c r="AA203" s="540">
        <v>0</v>
      </c>
      <c r="AB203" s="540">
        <v>0</v>
      </c>
      <c r="AC203" s="540">
        <v>0</v>
      </c>
      <c r="AD203" s="540">
        <v>0</v>
      </c>
      <c r="AE203" s="540">
        <v>0</v>
      </c>
      <c r="AF203" s="540">
        <v>0</v>
      </c>
      <c r="AG203" s="540">
        <v>0</v>
      </c>
      <c r="AH203" s="540">
        <v>0</v>
      </c>
      <c r="AI203" s="540">
        <v>0</v>
      </c>
      <c r="AJ203" s="540">
        <v>0</v>
      </c>
      <c r="AK203" s="540">
        <v>0</v>
      </c>
      <c r="AL203" s="540">
        <v>0</v>
      </c>
      <c r="AM203" s="540">
        <v>0</v>
      </c>
      <c r="AN203" s="540">
        <v>0</v>
      </c>
      <c r="AO203" s="540">
        <v>0</v>
      </c>
      <c r="AP203" s="540">
        <v>0</v>
      </c>
    </row>
    <row r="204" spans="1:42" ht="15" x14ac:dyDescent="0.25">
      <c r="A204" s="538" t="s">
        <v>333</v>
      </c>
      <c r="B204" s="538" t="s">
        <v>562</v>
      </c>
      <c r="C204" s="412" t="s">
        <v>293</v>
      </c>
      <c r="D204" s="412" t="s">
        <v>232</v>
      </c>
      <c r="E204" s="412" t="s">
        <v>284</v>
      </c>
      <c r="F204" s="412" t="s">
        <v>560</v>
      </c>
      <c r="G204" s="539"/>
      <c r="H204" s="540">
        <v>0</v>
      </c>
      <c r="I204" s="540">
        <v>0</v>
      </c>
      <c r="J204" s="540">
        <v>0</v>
      </c>
      <c r="K204" s="540">
        <v>0</v>
      </c>
      <c r="L204" s="540">
        <v>0</v>
      </c>
      <c r="M204" s="540">
        <v>0</v>
      </c>
      <c r="N204" s="540">
        <v>0</v>
      </c>
      <c r="O204" s="540">
        <v>0</v>
      </c>
      <c r="P204" s="540">
        <v>0</v>
      </c>
      <c r="Q204" s="540"/>
      <c r="R204" s="540"/>
      <c r="S204" s="540"/>
      <c r="T204" s="540"/>
      <c r="U204" s="540"/>
      <c r="V204" s="540"/>
      <c r="W204" s="540"/>
      <c r="X204" s="540"/>
      <c r="Y204" s="540"/>
      <c r="Z204" s="540"/>
      <c r="AA204" s="540"/>
      <c r="AB204" s="540"/>
      <c r="AC204" s="540"/>
      <c r="AD204" s="540"/>
      <c r="AE204" s="540"/>
      <c r="AF204" s="540"/>
      <c r="AG204" s="540"/>
      <c r="AH204" s="540"/>
      <c r="AI204" s="540"/>
      <c r="AJ204" s="540"/>
      <c r="AK204" s="540"/>
      <c r="AL204" s="540"/>
      <c r="AM204" s="540"/>
      <c r="AN204" s="540"/>
      <c r="AO204" s="540"/>
      <c r="AP204" s="540"/>
    </row>
    <row r="205" spans="1:42" ht="15" x14ac:dyDescent="0.25">
      <c r="A205" s="538" t="s">
        <v>333</v>
      </c>
      <c r="B205" s="538" t="s">
        <v>563</v>
      </c>
      <c r="C205" s="412" t="s">
        <v>293</v>
      </c>
      <c r="D205" s="412" t="s">
        <v>232</v>
      </c>
      <c r="E205" s="412" t="s">
        <v>284</v>
      </c>
      <c r="F205" s="412" t="s">
        <v>339</v>
      </c>
      <c r="G205" s="539"/>
      <c r="H205" s="540">
        <v>0</v>
      </c>
      <c r="I205" s="540">
        <v>0</v>
      </c>
      <c r="J205" s="540">
        <v>0</v>
      </c>
      <c r="K205" s="540">
        <v>0</v>
      </c>
      <c r="L205" s="540">
        <v>0</v>
      </c>
      <c r="M205" s="540">
        <v>0</v>
      </c>
      <c r="N205" s="540">
        <v>0</v>
      </c>
      <c r="O205" s="540">
        <v>0</v>
      </c>
      <c r="P205" s="540">
        <v>0</v>
      </c>
      <c r="Q205" s="540"/>
      <c r="R205" s="540"/>
      <c r="S205" s="540"/>
      <c r="T205" s="540"/>
      <c r="U205" s="540"/>
      <c r="V205" s="540"/>
      <c r="W205" s="540"/>
      <c r="X205" s="540"/>
      <c r="Y205" s="540"/>
      <c r="Z205" s="540"/>
      <c r="AA205" s="540"/>
      <c r="AB205" s="540"/>
      <c r="AC205" s="540"/>
      <c r="AD205" s="540"/>
      <c r="AE205" s="540"/>
      <c r="AF205" s="540"/>
      <c r="AG205" s="540"/>
      <c r="AH205" s="540"/>
      <c r="AI205" s="540"/>
      <c r="AJ205" s="540"/>
      <c r="AK205" s="540"/>
      <c r="AL205" s="540"/>
      <c r="AM205" s="540"/>
      <c r="AN205" s="540"/>
      <c r="AO205" s="540"/>
      <c r="AP205" s="540"/>
    </row>
    <row r="206" spans="1:42" ht="15" x14ac:dyDescent="0.25">
      <c r="A206" s="538" t="s">
        <v>337</v>
      </c>
      <c r="B206" s="538" t="s">
        <v>564</v>
      </c>
      <c r="C206" s="412" t="s">
        <v>293</v>
      </c>
      <c r="D206" s="412" t="s">
        <v>232</v>
      </c>
      <c r="E206" s="412" t="s">
        <v>284</v>
      </c>
      <c r="F206" s="412" t="s">
        <v>339</v>
      </c>
      <c r="G206" s="539"/>
      <c r="H206" s="540">
        <v>0</v>
      </c>
      <c r="I206" s="540">
        <v>0</v>
      </c>
      <c r="J206" s="540">
        <v>0</v>
      </c>
      <c r="K206" s="540">
        <v>0</v>
      </c>
      <c r="L206" s="540">
        <v>0</v>
      </c>
      <c r="M206" s="540">
        <v>0</v>
      </c>
      <c r="N206" s="540">
        <v>0</v>
      </c>
      <c r="O206" s="540">
        <v>0</v>
      </c>
      <c r="P206" s="540">
        <v>0</v>
      </c>
      <c r="Q206" s="540">
        <v>0</v>
      </c>
      <c r="R206" s="540">
        <v>0</v>
      </c>
      <c r="S206" s="540">
        <v>0</v>
      </c>
      <c r="T206" s="540">
        <v>0</v>
      </c>
      <c r="U206" s="540">
        <v>0</v>
      </c>
      <c r="V206" s="540">
        <v>0</v>
      </c>
      <c r="W206" s="540">
        <v>0</v>
      </c>
      <c r="X206" s="540">
        <v>0</v>
      </c>
      <c r="Y206" s="540">
        <v>0</v>
      </c>
      <c r="Z206" s="540">
        <v>0</v>
      </c>
      <c r="AA206" s="540">
        <v>0</v>
      </c>
      <c r="AB206" s="540">
        <v>0</v>
      </c>
      <c r="AC206" s="540">
        <v>0</v>
      </c>
      <c r="AD206" s="540">
        <v>0</v>
      </c>
      <c r="AE206" s="540">
        <v>0</v>
      </c>
      <c r="AF206" s="540">
        <v>0</v>
      </c>
      <c r="AG206" s="540">
        <v>0</v>
      </c>
      <c r="AH206" s="540">
        <v>0</v>
      </c>
      <c r="AI206" s="540">
        <v>0</v>
      </c>
      <c r="AJ206" s="540">
        <v>0</v>
      </c>
      <c r="AK206" s="540">
        <v>0</v>
      </c>
      <c r="AL206" s="540">
        <v>0</v>
      </c>
      <c r="AM206" s="540">
        <v>0</v>
      </c>
      <c r="AN206" s="540">
        <v>0</v>
      </c>
      <c r="AO206" s="540">
        <v>0</v>
      </c>
      <c r="AP206" s="540">
        <v>0</v>
      </c>
    </row>
    <row r="207" spans="1:42" ht="15" x14ac:dyDescent="0.25">
      <c r="A207" s="538" t="s">
        <v>333</v>
      </c>
      <c r="B207" s="538" t="s">
        <v>500</v>
      </c>
      <c r="C207" s="412" t="s">
        <v>356</v>
      </c>
      <c r="D207" s="412" t="s">
        <v>114</v>
      </c>
      <c r="E207" s="412" t="s">
        <v>356</v>
      </c>
      <c r="F207" s="412" t="s">
        <v>501</v>
      </c>
      <c r="G207" s="539"/>
      <c r="H207" s="539">
        <v>0</v>
      </c>
      <c r="I207" s="539">
        <v>0</v>
      </c>
      <c r="J207" s="539">
        <v>0</v>
      </c>
      <c r="K207" s="539">
        <v>0</v>
      </c>
      <c r="L207" s="539">
        <v>0</v>
      </c>
      <c r="M207" s="539">
        <v>0</v>
      </c>
      <c r="N207" s="539">
        <v>0</v>
      </c>
      <c r="O207" s="539">
        <v>0</v>
      </c>
      <c r="P207" s="539">
        <v>0</v>
      </c>
      <c r="Q207" s="539">
        <v>1382</v>
      </c>
      <c r="R207" s="539">
        <v>3404</v>
      </c>
      <c r="S207" s="539">
        <v>6329</v>
      </c>
      <c r="T207" s="539">
        <v>10463</v>
      </c>
      <c r="U207" s="539">
        <v>16266</v>
      </c>
      <c r="V207" s="539">
        <v>25657</v>
      </c>
      <c r="W207" s="539">
        <v>40446</v>
      </c>
      <c r="X207" s="539">
        <v>61023</v>
      </c>
      <c r="Y207" s="539">
        <v>89196</v>
      </c>
      <c r="Z207" s="539">
        <v>127238</v>
      </c>
      <c r="AA207" s="539">
        <v>177732</v>
      </c>
      <c r="AB207" s="539">
        <v>243475</v>
      </c>
      <c r="AC207" s="539">
        <v>327137</v>
      </c>
      <c r="AD207" s="539">
        <v>430839</v>
      </c>
      <c r="AE207" s="539">
        <v>555762</v>
      </c>
      <c r="AF207" s="539">
        <v>701410</v>
      </c>
      <c r="AG207" s="539">
        <v>865490</v>
      </c>
      <c r="AH207" s="539">
        <v>1043709</v>
      </c>
      <c r="AI207" s="539">
        <v>1230567</v>
      </c>
      <c r="AJ207" s="539">
        <v>1419850</v>
      </c>
      <c r="AK207" s="539">
        <v>1605790</v>
      </c>
      <c r="AL207" s="539">
        <v>1783951</v>
      </c>
      <c r="AM207" s="539">
        <v>1950095</v>
      </c>
      <c r="AN207" s="539">
        <v>2086942</v>
      </c>
      <c r="AO207" s="539">
        <v>2170665</v>
      </c>
      <c r="AP207" s="539">
        <v>2170665</v>
      </c>
    </row>
    <row r="208" spans="1:42" x14ac:dyDescent="0.2">
      <c r="A208" s="412" t="s">
        <v>148</v>
      </c>
      <c r="B208" s="412" t="s">
        <v>502</v>
      </c>
      <c r="C208" s="412" t="s">
        <v>154</v>
      </c>
      <c r="D208" s="412" t="s">
        <v>114</v>
      </c>
      <c r="E208" s="412" t="s">
        <v>503</v>
      </c>
      <c r="F208" s="412" t="s">
        <v>336</v>
      </c>
      <c r="G208" s="539"/>
      <c r="H208" s="539">
        <v>466.24700000000001</v>
      </c>
      <c r="I208" s="539">
        <v>466.86099999999999</v>
      </c>
      <c r="J208" s="539">
        <v>414.15300000000002</v>
      </c>
      <c r="K208" s="539">
        <v>382.89499999999998</v>
      </c>
      <c r="L208" s="539">
        <v>374.726</v>
      </c>
      <c r="M208" s="539">
        <v>367.738</v>
      </c>
      <c r="N208" s="539">
        <v>360.89699999999999</v>
      </c>
      <c r="O208" s="539">
        <v>354.10199999999998</v>
      </c>
      <c r="P208" s="539">
        <v>348.22699999999998</v>
      </c>
      <c r="Q208" s="539">
        <v>342.70400000000001</v>
      </c>
      <c r="R208" s="539">
        <v>336.91899999999998</v>
      </c>
      <c r="S208" s="539">
        <v>332.25</v>
      </c>
      <c r="T208" s="539">
        <v>327.93099999999998</v>
      </c>
      <c r="U208" s="539">
        <v>323.19</v>
      </c>
      <c r="V208" s="539">
        <v>319.24700000000001</v>
      </c>
      <c r="W208" s="539">
        <v>315.30099999999999</v>
      </c>
      <c r="X208" s="539">
        <v>310.58100000000002</v>
      </c>
      <c r="Y208" s="539">
        <v>306.23500000000001</v>
      </c>
      <c r="Z208" s="539">
        <v>301.43200000000002</v>
      </c>
      <c r="AA208" s="539">
        <v>295.40600000000001</v>
      </c>
      <c r="AB208" s="539">
        <v>289.15300000000002</v>
      </c>
      <c r="AC208" s="539">
        <v>281.91199999999998</v>
      </c>
      <c r="AD208" s="539">
        <v>273.149</v>
      </c>
      <c r="AE208" s="539">
        <v>263.92700000000002</v>
      </c>
      <c r="AF208" s="539">
        <v>253.90299999999999</v>
      </c>
      <c r="AG208" s="539">
        <v>243.06800000000001</v>
      </c>
      <c r="AH208" s="539">
        <v>232.505</v>
      </c>
      <c r="AI208" s="539">
        <v>222.23599999999999</v>
      </c>
      <c r="AJ208" s="539">
        <v>212.46199999999999</v>
      </c>
      <c r="AK208" s="539">
        <v>203.76900000000001</v>
      </c>
      <c r="AL208" s="539">
        <v>196.071</v>
      </c>
      <c r="AM208" s="539">
        <v>189.352</v>
      </c>
      <c r="AN208" s="539">
        <v>184.13200000000001</v>
      </c>
      <c r="AO208" s="539">
        <v>181.98400000000001</v>
      </c>
      <c r="AP208" s="539">
        <v>179.691</v>
      </c>
    </row>
    <row r="209" spans="1:42" x14ac:dyDescent="0.2">
      <c r="A209" s="412" t="s">
        <v>148</v>
      </c>
      <c r="B209" s="412" t="s">
        <v>502</v>
      </c>
      <c r="C209" s="412" t="s">
        <v>504</v>
      </c>
      <c r="D209" s="412" t="s">
        <v>114</v>
      </c>
      <c r="E209" s="412" t="s">
        <v>503</v>
      </c>
      <c r="F209" s="412" t="s">
        <v>501</v>
      </c>
      <c r="G209" s="539">
        <v>36467500</v>
      </c>
      <c r="H209" s="539">
        <v>36880695</v>
      </c>
      <c r="I209" s="539">
        <v>36989706</v>
      </c>
      <c r="J209" s="539">
        <v>38065903</v>
      </c>
      <c r="K209" s="539">
        <v>38179668</v>
      </c>
      <c r="L209" s="539">
        <v>38301120</v>
      </c>
      <c r="M209" s="539">
        <v>38423871</v>
      </c>
      <c r="N209" s="539">
        <v>38547945</v>
      </c>
      <c r="O209" s="539">
        <v>38673319</v>
      </c>
      <c r="P209" s="539">
        <v>38799922</v>
      </c>
      <c r="Q209" s="539">
        <v>38927627</v>
      </c>
      <c r="R209" s="539">
        <v>39056265</v>
      </c>
      <c r="S209" s="539">
        <v>39185649</v>
      </c>
      <c r="T209" s="539">
        <v>39315602</v>
      </c>
      <c r="U209" s="539">
        <v>39445680</v>
      </c>
      <c r="V209" s="539">
        <v>39575771</v>
      </c>
      <c r="W209" s="539">
        <v>39705630</v>
      </c>
      <c r="X209" s="539">
        <v>39834985</v>
      </c>
      <c r="Y209" s="539">
        <v>39963506</v>
      </c>
      <c r="Z209" s="539">
        <v>40090783</v>
      </c>
      <c r="AA209" s="539">
        <v>40216302</v>
      </c>
      <c r="AB209" s="539">
        <v>40339420</v>
      </c>
      <c r="AC209" s="539">
        <v>40459351</v>
      </c>
      <c r="AD209" s="539">
        <v>40575152</v>
      </c>
      <c r="AE209" s="539">
        <v>40685707</v>
      </c>
      <c r="AF209" s="539">
        <v>40789720</v>
      </c>
      <c r="AG209" s="539">
        <v>40885699</v>
      </c>
      <c r="AH209" s="539">
        <v>40971945</v>
      </c>
      <c r="AI209" s="539">
        <v>41046543</v>
      </c>
      <c r="AJ209" s="539">
        <v>41107348</v>
      </c>
      <c r="AK209" s="539">
        <v>41151972</v>
      </c>
      <c r="AL209" s="539">
        <v>41177773</v>
      </c>
      <c r="AM209" s="539">
        <v>41181841</v>
      </c>
      <c r="AN209" s="539">
        <v>41160985</v>
      </c>
      <c r="AO209" s="539">
        <v>41111725</v>
      </c>
      <c r="AP209" s="539">
        <v>41030267</v>
      </c>
    </row>
    <row r="210" spans="1:42" x14ac:dyDescent="0.2">
      <c r="A210" s="412" t="s">
        <v>505</v>
      </c>
      <c r="B210" s="412" t="s">
        <v>506</v>
      </c>
      <c r="C210" s="412" t="s">
        <v>504</v>
      </c>
      <c r="D210" s="412" t="s">
        <v>114</v>
      </c>
      <c r="E210" s="412" t="s">
        <v>284</v>
      </c>
      <c r="F210" s="412" t="s">
        <v>501</v>
      </c>
      <c r="G210" s="539">
        <v>0</v>
      </c>
      <c r="H210" s="539">
        <v>25802</v>
      </c>
      <c r="I210" s="539">
        <v>31169</v>
      </c>
      <c r="J210" s="539">
        <v>45065</v>
      </c>
      <c r="K210" s="539">
        <v>65973</v>
      </c>
      <c r="L210" s="539">
        <v>93410</v>
      </c>
      <c r="M210" s="539">
        <v>129579</v>
      </c>
      <c r="N210" s="539">
        <v>177103</v>
      </c>
      <c r="O210" s="539">
        <v>239559</v>
      </c>
      <c r="P210" s="539">
        <v>321582</v>
      </c>
      <c r="Q210" s="539">
        <v>429176</v>
      </c>
      <c r="R210" s="539">
        <v>570094</v>
      </c>
      <c r="S210" s="539">
        <v>754311</v>
      </c>
      <c r="T210" s="539">
        <v>994485</v>
      </c>
      <c r="U210" s="539">
        <v>1306533</v>
      </c>
      <c r="V210" s="539">
        <v>1710042</v>
      </c>
      <c r="W210" s="539">
        <v>2228617</v>
      </c>
      <c r="X210" s="539">
        <v>2889659</v>
      </c>
      <c r="Y210" s="539">
        <v>3723577</v>
      </c>
      <c r="Z210" s="539">
        <v>4761911</v>
      </c>
      <c r="AA210" s="539">
        <v>6034237</v>
      </c>
      <c r="AB210" s="539">
        <v>7563792</v>
      </c>
      <c r="AC210" s="539">
        <v>9362004</v>
      </c>
      <c r="AD210" s="539">
        <v>11422248</v>
      </c>
      <c r="AE210" s="539">
        <v>13713709</v>
      </c>
      <c r="AF210" s="539">
        <v>16177378</v>
      </c>
      <c r="AG210" s="539">
        <v>18727093</v>
      </c>
      <c r="AH210" s="539">
        <v>21257765</v>
      </c>
      <c r="AI210" s="539">
        <v>23660067</v>
      </c>
      <c r="AJ210" s="539">
        <v>25837750</v>
      </c>
      <c r="AK210" s="539">
        <v>27722193</v>
      </c>
      <c r="AL210" s="539">
        <v>29279768</v>
      </c>
      <c r="AM210" s="539">
        <v>30510500</v>
      </c>
      <c r="AN210" s="539">
        <v>31294189</v>
      </c>
      <c r="AO210" s="539">
        <v>31216927</v>
      </c>
      <c r="AP210" s="539">
        <v>31120465</v>
      </c>
    </row>
    <row r="211" spans="1:42" x14ac:dyDescent="0.2">
      <c r="A211" s="412" t="s">
        <v>505</v>
      </c>
      <c r="B211" s="412" t="s">
        <v>507</v>
      </c>
      <c r="C211" s="412" t="s">
        <v>504</v>
      </c>
      <c r="D211" s="412" t="s">
        <v>114</v>
      </c>
      <c r="E211" s="412" t="s">
        <v>284</v>
      </c>
      <c r="F211" s="412" t="s">
        <v>501</v>
      </c>
      <c r="G211" s="539">
        <v>0</v>
      </c>
      <c r="H211" s="539">
        <v>2470</v>
      </c>
      <c r="I211" s="539">
        <v>4412</v>
      </c>
      <c r="J211" s="539">
        <v>6001</v>
      </c>
      <c r="K211" s="539">
        <v>6410</v>
      </c>
      <c r="L211" s="539">
        <v>7725</v>
      </c>
      <c r="M211" s="539">
        <v>9309</v>
      </c>
      <c r="N211" s="539">
        <v>11216</v>
      </c>
      <c r="O211" s="539">
        <v>13512</v>
      </c>
      <c r="P211" s="539">
        <v>16276</v>
      </c>
      <c r="Q211" s="539">
        <v>19602</v>
      </c>
      <c r="R211" s="539">
        <v>23604</v>
      </c>
      <c r="S211" s="539">
        <v>28418</v>
      </c>
      <c r="T211" s="539">
        <v>34206</v>
      </c>
      <c r="U211" s="539">
        <v>41163</v>
      </c>
      <c r="V211" s="539">
        <v>49521</v>
      </c>
      <c r="W211" s="539">
        <v>59555</v>
      </c>
      <c r="X211" s="539">
        <v>71593</v>
      </c>
      <c r="Y211" s="539">
        <v>86023</v>
      </c>
      <c r="Z211" s="539">
        <v>103302</v>
      </c>
      <c r="AA211" s="539">
        <v>123967</v>
      </c>
      <c r="AB211" s="539">
        <v>148643</v>
      </c>
      <c r="AC211" s="539">
        <v>178057</v>
      </c>
      <c r="AD211" s="539">
        <v>213043</v>
      </c>
      <c r="AE211" s="539">
        <v>254551</v>
      </c>
      <c r="AF211" s="539">
        <v>303648</v>
      </c>
      <c r="AG211" s="539">
        <v>361511</v>
      </c>
      <c r="AH211" s="539">
        <v>429416</v>
      </c>
      <c r="AI211" s="539">
        <v>508705</v>
      </c>
      <c r="AJ211" s="539">
        <v>600740</v>
      </c>
      <c r="AK211" s="539">
        <v>706832</v>
      </c>
      <c r="AL211" s="539">
        <v>828147</v>
      </c>
      <c r="AM211" s="539">
        <v>965582</v>
      </c>
      <c r="AN211" s="539">
        <v>1119623</v>
      </c>
      <c r="AO211" s="539">
        <v>1290188</v>
      </c>
      <c r="AP211" s="539">
        <v>1476479</v>
      </c>
    </row>
    <row r="212" spans="1:42" x14ac:dyDescent="0.2">
      <c r="A212" s="412" t="s">
        <v>505</v>
      </c>
      <c r="B212" s="412" t="s">
        <v>508</v>
      </c>
      <c r="C212" s="412" t="s">
        <v>504</v>
      </c>
      <c r="D212" s="412" t="s">
        <v>114</v>
      </c>
      <c r="E212" s="412" t="s">
        <v>284</v>
      </c>
      <c r="F212" s="412" t="s">
        <v>501</v>
      </c>
      <c r="G212" s="539">
        <v>0</v>
      </c>
      <c r="H212" s="539">
        <v>500</v>
      </c>
      <c r="I212" s="539">
        <v>500</v>
      </c>
      <c r="J212" s="539">
        <v>1090</v>
      </c>
      <c r="K212" s="539">
        <v>1701</v>
      </c>
      <c r="L212" s="539">
        <v>1858</v>
      </c>
      <c r="M212" s="539">
        <v>2704</v>
      </c>
      <c r="N212" s="539">
        <v>3901</v>
      </c>
      <c r="O212" s="539">
        <v>5598</v>
      </c>
      <c r="P212" s="539">
        <v>7999</v>
      </c>
      <c r="Q212" s="539">
        <v>11391</v>
      </c>
      <c r="R212" s="539">
        <v>16161</v>
      </c>
      <c r="S212" s="539">
        <v>22828</v>
      </c>
      <c r="T212" s="539">
        <v>32064</v>
      </c>
      <c r="U212" s="539">
        <v>44702</v>
      </c>
      <c r="V212" s="539">
        <v>61702</v>
      </c>
      <c r="W212" s="539">
        <v>84046</v>
      </c>
      <c r="X212" s="539">
        <v>112511</v>
      </c>
      <c r="Y212" s="539">
        <v>147302</v>
      </c>
      <c r="Z212" s="539">
        <v>187610</v>
      </c>
      <c r="AA212" s="539">
        <v>231304</v>
      </c>
      <c r="AB212" s="539">
        <v>275080</v>
      </c>
      <c r="AC212" s="539">
        <v>315277</v>
      </c>
      <c r="AD212" s="539">
        <v>349076</v>
      </c>
      <c r="AE212" s="539">
        <v>375339</v>
      </c>
      <c r="AF212" s="539">
        <v>394569</v>
      </c>
      <c r="AG212" s="539">
        <v>408200</v>
      </c>
      <c r="AH212" s="539">
        <v>417844</v>
      </c>
      <c r="AI212" s="539">
        <v>424860</v>
      </c>
      <c r="AJ212" s="539">
        <v>430232</v>
      </c>
      <c r="AK212" s="539">
        <v>434618</v>
      </c>
      <c r="AL212" s="539">
        <v>438435</v>
      </c>
      <c r="AM212" s="539">
        <v>441942</v>
      </c>
      <c r="AN212" s="539">
        <v>445297</v>
      </c>
      <c r="AO212" s="539">
        <v>448596</v>
      </c>
      <c r="AP212" s="539">
        <v>451899</v>
      </c>
    </row>
    <row r="213" spans="1:42" ht="15" x14ac:dyDescent="0.25">
      <c r="A213" s="538" t="s">
        <v>333</v>
      </c>
      <c r="B213" s="538" t="s">
        <v>509</v>
      </c>
      <c r="C213" s="412" t="s">
        <v>293</v>
      </c>
      <c r="D213" s="412" t="s">
        <v>114</v>
      </c>
      <c r="E213" s="412" t="s">
        <v>284</v>
      </c>
      <c r="F213" s="412" t="s">
        <v>339</v>
      </c>
      <c r="G213" s="539"/>
      <c r="H213" s="540">
        <v>4.5999999999999999E-2</v>
      </c>
      <c r="I213" s="540">
        <v>4.5999999999999999E-2</v>
      </c>
      <c r="J213" s="540">
        <v>7.0999999999999994E-2</v>
      </c>
      <c r="K213" s="540">
        <v>7.0999999999999994E-2</v>
      </c>
      <c r="L213" s="540">
        <v>0.09</v>
      </c>
      <c r="M213" s="540">
        <v>0.112</v>
      </c>
      <c r="N213" s="540">
        <v>0.13800000000000001</v>
      </c>
      <c r="O213" s="540">
        <v>0.16800000000000001</v>
      </c>
      <c r="P213" s="540">
        <v>0.20499999999999999</v>
      </c>
      <c r="Q213" s="540">
        <v>0.253</v>
      </c>
      <c r="R213" s="540">
        <v>0.312</v>
      </c>
      <c r="S213" s="540">
        <v>0.38500000000000001</v>
      </c>
      <c r="T213" s="540">
        <v>0.47799999999999998</v>
      </c>
      <c r="U213" s="540">
        <v>0.59299999999999997</v>
      </c>
      <c r="V213" s="540">
        <v>0.73499999999999999</v>
      </c>
      <c r="W213" s="540">
        <v>0.91500000000000004</v>
      </c>
      <c r="X213" s="540">
        <v>1.139</v>
      </c>
      <c r="Y213" s="540">
        <v>1.4139999999999999</v>
      </c>
      <c r="Z213" s="540">
        <v>1.7490000000000001</v>
      </c>
      <c r="AA213" s="540">
        <v>2.1480000000000001</v>
      </c>
      <c r="AB213" s="540">
        <v>2.617</v>
      </c>
      <c r="AC213" s="540">
        <v>3.1560000000000001</v>
      </c>
      <c r="AD213" s="540">
        <v>3.762</v>
      </c>
      <c r="AE213" s="540">
        <v>4.4260000000000002</v>
      </c>
      <c r="AF213" s="540">
        <v>5.1369999999999996</v>
      </c>
      <c r="AG213" s="540">
        <v>5.8730000000000002</v>
      </c>
      <c r="AH213" s="540">
        <v>6.6130000000000004</v>
      </c>
      <c r="AI213" s="540">
        <v>7.3310000000000004</v>
      </c>
      <c r="AJ213" s="540">
        <v>8.0060000000000002</v>
      </c>
      <c r="AK213" s="540">
        <v>8.6240000000000006</v>
      </c>
      <c r="AL213" s="540">
        <v>9.1790000000000003</v>
      </c>
      <c r="AM213" s="540">
        <v>9.673</v>
      </c>
      <c r="AN213" s="540">
        <v>10.071999999999999</v>
      </c>
      <c r="AO213" s="540">
        <v>10.243</v>
      </c>
      <c r="AP213" s="540">
        <v>10.436999999999999</v>
      </c>
    </row>
    <row r="214" spans="1:42" x14ac:dyDescent="0.2">
      <c r="A214" s="412" t="s">
        <v>510</v>
      </c>
      <c r="B214" s="412" t="s">
        <v>511</v>
      </c>
      <c r="C214" s="412" t="s">
        <v>154</v>
      </c>
      <c r="D214" s="412" t="s">
        <v>114</v>
      </c>
      <c r="E214" s="412" t="s">
        <v>284</v>
      </c>
      <c r="F214" s="412" t="s">
        <v>336</v>
      </c>
      <c r="G214" s="539"/>
      <c r="H214" s="539">
        <v>5.0000000000000001E-3</v>
      </c>
      <c r="I214" s="539">
        <v>5.0000000000000001E-3</v>
      </c>
      <c r="J214" s="539">
        <v>5.0000000000000001E-3</v>
      </c>
      <c r="K214" s="539">
        <v>6.0000000000000001E-3</v>
      </c>
      <c r="L214" s="539">
        <v>7.0000000000000001E-3</v>
      </c>
      <c r="M214" s="539">
        <v>8.9999999999999993E-3</v>
      </c>
      <c r="N214" s="539">
        <v>0.01</v>
      </c>
      <c r="O214" s="539">
        <v>1.2E-2</v>
      </c>
      <c r="P214" s="539">
        <v>1.4E-2</v>
      </c>
      <c r="Q214" s="539">
        <v>1.7000000000000001E-2</v>
      </c>
      <c r="R214" s="539">
        <v>1.9E-2</v>
      </c>
      <c r="S214" s="539">
        <v>2.3E-2</v>
      </c>
      <c r="T214" s="539">
        <v>2.7E-2</v>
      </c>
      <c r="U214" s="539">
        <v>3.1E-2</v>
      </c>
      <c r="V214" s="539">
        <v>3.6999999999999998E-2</v>
      </c>
      <c r="W214" s="539">
        <v>4.2999999999999997E-2</v>
      </c>
      <c r="X214" s="539">
        <v>5.0999999999999997E-2</v>
      </c>
      <c r="Y214" s="539">
        <v>5.8999999999999997E-2</v>
      </c>
      <c r="Z214" s="539">
        <v>7.0000000000000007E-2</v>
      </c>
      <c r="AA214" s="539">
        <v>8.2000000000000003E-2</v>
      </c>
      <c r="AB214" s="539">
        <v>9.5000000000000001E-2</v>
      </c>
      <c r="AC214" s="539">
        <v>0.112</v>
      </c>
      <c r="AD214" s="539">
        <v>0.13100000000000001</v>
      </c>
      <c r="AE214" s="539">
        <v>0.153</v>
      </c>
      <c r="AF214" s="539">
        <v>0.17799999999999999</v>
      </c>
      <c r="AG214" s="539">
        <v>0.20799999999999999</v>
      </c>
      <c r="AH214" s="539">
        <v>0.24299999999999999</v>
      </c>
      <c r="AI214" s="539">
        <v>0.28299999999999997</v>
      </c>
      <c r="AJ214" s="539">
        <v>0.32900000000000001</v>
      </c>
      <c r="AK214" s="539">
        <v>0.38200000000000001</v>
      </c>
      <c r="AL214" s="539">
        <v>0.442</v>
      </c>
      <c r="AM214" s="539">
        <v>0.51100000000000001</v>
      </c>
      <c r="AN214" s="539">
        <v>0.59</v>
      </c>
      <c r="AO214" s="539">
        <v>0.67800000000000005</v>
      </c>
      <c r="AP214" s="539">
        <v>0.77800000000000002</v>
      </c>
    </row>
    <row r="215" spans="1:42" x14ac:dyDescent="0.2">
      <c r="A215" s="412" t="s">
        <v>510</v>
      </c>
      <c r="B215" s="412" t="s">
        <v>511</v>
      </c>
      <c r="C215" s="412" t="s">
        <v>504</v>
      </c>
      <c r="D215" s="412" t="s">
        <v>114</v>
      </c>
      <c r="E215" s="412" t="s">
        <v>284</v>
      </c>
      <c r="F215" s="412" t="s">
        <v>501</v>
      </c>
      <c r="G215" s="539">
        <v>0</v>
      </c>
      <c r="H215" s="539">
        <v>176</v>
      </c>
      <c r="I215" s="539">
        <v>176</v>
      </c>
      <c r="J215" s="539">
        <v>207</v>
      </c>
      <c r="K215" s="539">
        <v>244</v>
      </c>
      <c r="L215" s="539">
        <v>287</v>
      </c>
      <c r="M215" s="539">
        <v>338</v>
      </c>
      <c r="N215" s="539">
        <v>398</v>
      </c>
      <c r="O215" s="539">
        <v>469</v>
      </c>
      <c r="P215" s="539">
        <v>552</v>
      </c>
      <c r="Q215" s="539">
        <v>650</v>
      </c>
      <c r="R215" s="539">
        <v>764</v>
      </c>
      <c r="S215" s="539">
        <v>898</v>
      </c>
      <c r="T215" s="539">
        <v>1055</v>
      </c>
      <c r="U215" s="539">
        <v>1240</v>
      </c>
      <c r="V215" s="539">
        <v>1457</v>
      </c>
      <c r="W215" s="539">
        <v>1712</v>
      </c>
      <c r="X215" s="539">
        <v>2011</v>
      </c>
      <c r="Y215" s="539">
        <v>2362</v>
      </c>
      <c r="Z215" s="539">
        <v>2773</v>
      </c>
      <c r="AA215" s="539">
        <v>3255</v>
      </c>
      <c r="AB215" s="539">
        <v>3819</v>
      </c>
      <c r="AC215" s="539">
        <v>4479</v>
      </c>
      <c r="AD215" s="539">
        <v>5249</v>
      </c>
      <c r="AE215" s="539">
        <v>6148</v>
      </c>
      <c r="AF215" s="539">
        <v>7195</v>
      </c>
      <c r="AG215" s="539">
        <v>8413</v>
      </c>
      <c r="AH215" s="539">
        <v>9827</v>
      </c>
      <c r="AI215" s="539">
        <v>11466</v>
      </c>
      <c r="AJ215" s="539">
        <v>13359</v>
      </c>
      <c r="AK215" s="539">
        <v>15540</v>
      </c>
      <c r="AL215" s="539">
        <v>18044</v>
      </c>
      <c r="AM215" s="539">
        <v>20905</v>
      </c>
      <c r="AN215" s="539">
        <v>24164</v>
      </c>
      <c r="AO215" s="539">
        <v>27852</v>
      </c>
      <c r="AP215" s="539">
        <v>32002</v>
      </c>
    </row>
    <row r="216" spans="1:42" x14ac:dyDescent="0.2">
      <c r="A216" s="412" t="s">
        <v>512</v>
      </c>
      <c r="B216" s="412" t="s">
        <v>513</v>
      </c>
      <c r="C216" s="412" t="s">
        <v>154</v>
      </c>
      <c r="D216" s="412" t="s">
        <v>114</v>
      </c>
      <c r="E216" s="412" t="s">
        <v>284</v>
      </c>
      <c r="F216" s="412" t="s">
        <v>336</v>
      </c>
      <c r="G216" s="539"/>
      <c r="H216" s="539">
        <v>0.113</v>
      </c>
      <c r="I216" s="539">
        <v>0.187</v>
      </c>
      <c r="J216" s="539">
        <v>0.29399999999999998</v>
      </c>
      <c r="K216" s="539">
        <v>0.40600000000000003</v>
      </c>
      <c r="L216" s="539">
        <v>0.51800000000000002</v>
      </c>
      <c r="M216" s="539">
        <v>0.65300000000000002</v>
      </c>
      <c r="N216" s="539">
        <v>0.80300000000000005</v>
      </c>
      <c r="O216" s="539">
        <v>0.98099999999999998</v>
      </c>
      <c r="P216" s="539">
        <v>1.2050000000000001</v>
      </c>
      <c r="Q216" s="539">
        <v>1.49</v>
      </c>
      <c r="R216" s="539">
        <v>1.8420000000000001</v>
      </c>
      <c r="S216" s="539">
        <v>2.2799999999999998</v>
      </c>
      <c r="T216" s="539">
        <v>2.8359999999999999</v>
      </c>
      <c r="U216" s="539">
        <v>3.5230000000000001</v>
      </c>
      <c r="V216" s="539">
        <v>4.3819999999999997</v>
      </c>
      <c r="W216" s="539">
        <v>5.4619999999999997</v>
      </c>
      <c r="X216" s="539">
        <v>6.8170000000000002</v>
      </c>
      <c r="Y216" s="539">
        <v>8.4870000000000001</v>
      </c>
      <c r="Z216" s="539">
        <v>10.513</v>
      </c>
      <c r="AA216" s="539">
        <v>12.936</v>
      </c>
      <c r="AB216" s="539">
        <v>15.776</v>
      </c>
      <c r="AC216" s="539">
        <v>19.035</v>
      </c>
      <c r="AD216" s="539">
        <v>22.686</v>
      </c>
      <c r="AE216" s="539">
        <v>26.673999999999999</v>
      </c>
      <c r="AF216" s="539">
        <v>30.908999999999999</v>
      </c>
      <c r="AG216" s="539">
        <v>35.26</v>
      </c>
      <c r="AH216" s="539">
        <v>39.575000000000003</v>
      </c>
      <c r="AI216" s="539">
        <v>43.686</v>
      </c>
      <c r="AJ216" s="539">
        <v>47.453000000000003</v>
      </c>
      <c r="AK216" s="539">
        <v>50.773000000000003</v>
      </c>
      <c r="AL216" s="539">
        <v>53.6</v>
      </c>
      <c r="AM216" s="539">
        <v>55.948</v>
      </c>
      <c r="AN216" s="539">
        <v>57.594999999999999</v>
      </c>
      <c r="AO216" s="539">
        <v>57.694000000000003</v>
      </c>
      <c r="AP216" s="539">
        <v>57.853000000000002</v>
      </c>
    </row>
    <row r="217" spans="1:42" x14ac:dyDescent="0.2">
      <c r="A217" s="412" t="s">
        <v>512</v>
      </c>
      <c r="B217" s="412" t="s">
        <v>513</v>
      </c>
      <c r="C217" s="412" t="s">
        <v>504</v>
      </c>
      <c r="D217" s="412" t="s">
        <v>114</v>
      </c>
      <c r="E217" s="412" t="s">
        <v>284</v>
      </c>
      <c r="F217" s="412" t="s">
        <v>501</v>
      </c>
      <c r="G217" s="539">
        <v>0</v>
      </c>
      <c r="H217" s="539">
        <v>52525</v>
      </c>
      <c r="I217" s="539">
        <v>84658</v>
      </c>
      <c r="J217" s="539">
        <v>132964</v>
      </c>
      <c r="K217" s="539">
        <v>184797</v>
      </c>
      <c r="L217" s="539">
        <v>238749</v>
      </c>
      <c r="M217" s="539">
        <v>303489</v>
      </c>
      <c r="N217" s="539">
        <v>376300</v>
      </c>
      <c r="O217" s="539">
        <v>464126</v>
      </c>
      <c r="P217" s="539">
        <v>575559</v>
      </c>
      <c r="Q217" s="539">
        <v>717835</v>
      </c>
      <c r="R217" s="539">
        <v>895661</v>
      </c>
      <c r="S217" s="539">
        <v>1120014</v>
      </c>
      <c r="T217" s="539">
        <v>1407650</v>
      </c>
      <c r="U217" s="539">
        <v>1769122</v>
      </c>
      <c r="V217" s="539">
        <v>2227560</v>
      </c>
      <c r="W217" s="539">
        <v>2807313</v>
      </c>
      <c r="X217" s="539">
        <v>3539188</v>
      </c>
      <c r="Y217" s="539">
        <v>4450993</v>
      </c>
      <c r="Z217" s="539">
        <v>5572532</v>
      </c>
      <c r="AA217" s="539">
        <v>6935731</v>
      </c>
      <c r="AB217" s="539">
        <v>8563896</v>
      </c>
      <c r="AC217" s="539">
        <v>10468995</v>
      </c>
      <c r="AD217" s="539">
        <v>12643257</v>
      </c>
      <c r="AE217" s="539">
        <v>15053817</v>
      </c>
      <c r="AF217" s="539">
        <v>17642785</v>
      </c>
      <c r="AG217" s="539">
        <v>20321844</v>
      </c>
      <c r="AH217" s="539">
        <v>22986713</v>
      </c>
      <c r="AI217" s="539">
        <v>25525857</v>
      </c>
      <c r="AJ217" s="539">
        <v>27844901</v>
      </c>
      <c r="AK217" s="539">
        <v>29873096</v>
      </c>
      <c r="AL217" s="539">
        <v>31574794</v>
      </c>
      <c r="AM217" s="539">
        <v>32949384</v>
      </c>
      <c r="AN217" s="539">
        <v>33851479</v>
      </c>
      <c r="AO217" s="539">
        <v>33757347</v>
      </c>
      <c r="AP217" s="539">
        <v>33630226</v>
      </c>
    </row>
    <row r="218" spans="1:42" x14ac:dyDescent="0.2">
      <c r="A218" s="412" t="s">
        <v>514</v>
      </c>
      <c r="B218" s="412" t="s">
        <v>515</v>
      </c>
      <c r="C218" s="412" t="s">
        <v>154</v>
      </c>
      <c r="D218" s="412" t="s">
        <v>114</v>
      </c>
      <c r="E218" s="412" t="s">
        <v>284</v>
      </c>
      <c r="F218" s="412" t="s">
        <v>336</v>
      </c>
      <c r="G218" s="539"/>
      <c r="H218" s="539">
        <v>4.0000000000000001E-3</v>
      </c>
      <c r="I218" s="539">
        <v>4.0000000000000001E-3</v>
      </c>
      <c r="J218" s="539">
        <v>8.0000000000000002E-3</v>
      </c>
      <c r="K218" s="539">
        <v>1.2E-2</v>
      </c>
      <c r="L218" s="539">
        <v>1.2999999999999999E-2</v>
      </c>
      <c r="M218" s="539">
        <v>1.9E-2</v>
      </c>
      <c r="N218" s="539">
        <v>2.7E-2</v>
      </c>
      <c r="O218" s="539">
        <v>3.7999999999999999E-2</v>
      </c>
      <c r="P218" s="539">
        <v>5.3999999999999999E-2</v>
      </c>
      <c r="Q218" s="539">
        <v>7.6999999999999999E-2</v>
      </c>
      <c r="R218" s="539">
        <v>0.108</v>
      </c>
      <c r="S218" s="539">
        <v>0.15</v>
      </c>
      <c r="T218" s="539">
        <v>0.20799999999999999</v>
      </c>
      <c r="U218" s="539">
        <v>0.28599999999999998</v>
      </c>
      <c r="V218" s="539">
        <v>0.38900000000000001</v>
      </c>
      <c r="W218" s="539">
        <v>0.52300000000000002</v>
      </c>
      <c r="X218" s="539">
        <v>0.69299999999999995</v>
      </c>
      <c r="Y218" s="539">
        <v>0.89800000000000002</v>
      </c>
      <c r="Z218" s="539">
        <v>1.1339999999999999</v>
      </c>
      <c r="AA218" s="539">
        <v>1.387</v>
      </c>
      <c r="AB218" s="539">
        <v>1.6379999999999999</v>
      </c>
      <c r="AC218" s="539">
        <v>1.8660000000000001</v>
      </c>
      <c r="AD218" s="539">
        <v>2.0550000000000002</v>
      </c>
      <c r="AE218" s="539">
        <v>2.1989999999999998</v>
      </c>
      <c r="AF218" s="539">
        <v>2.3029999999999999</v>
      </c>
      <c r="AG218" s="539">
        <v>2.3740000000000001</v>
      </c>
      <c r="AH218" s="539">
        <v>2.4239999999999999</v>
      </c>
      <c r="AI218" s="539">
        <v>2.4590000000000001</v>
      </c>
      <c r="AJ218" s="539">
        <v>2.4860000000000002</v>
      </c>
      <c r="AK218" s="539">
        <v>2.508</v>
      </c>
      <c r="AL218" s="539">
        <v>2.5259999999999998</v>
      </c>
      <c r="AM218" s="539">
        <v>2.544</v>
      </c>
      <c r="AN218" s="539">
        <v>2.56</v>
      </c>
      <c r="AO218" s="539">
        <v>2.577</v>
      </c>
      <c r="AP218" s="539">
        <v>2.5939999999999999</v>
      </c>
    </row>
    <row r="219" spans="1:42" x14ac:dyDescent="0.2">
      <c r="A219" s="412" t="s">
        <v>516</v>
      </c>
      <c r="B219" s="412" t="s">
        <v>517</v>
      </c>
      <c r="C219" s="412" t="s">
        <v>504</v>
      </c>
      <c r="D219" s="412" t="s">
        <v>114</v>
      </c>
      <c r="E219" s="412" t="s">
        <v>284</v>
      </c>
      <c r="F219" s="412" t="s">
        <v>501</v>
      </c>
      <c r="G219" s="539">
        <v>48873</v>
      </c>
      <c r="H219" s="539">
        <v>55320</v>
      </c>
      <c r="I219" s="539">
        <v>90341</v>
      </c>
      <c r="J219" s="539">
        <v>141959</v>
      </c>
      <c r="K219" s="539">
        <v>195473</v>
      </c>
      <c r="L219" s="539">
        <v>253660</v>
      </c>
      <c r="M219" s="539">
        <v>323457</v>
      </c>
      <c r="N219" s="539">
        <v>402280</v>
      </c>
      <c r="O219" s="539">
        <v>497231</v>
      </c>
      <c r="P219" s="539">
        <v>617083</v>
      </c>
      <c r="Q219" s="539">
        <v>769284</v>
      </c>
      <c r="R219" s="539">
        <v>958785</v>
      </c>
      <c r="S219" s="539">
        <v>1196840</v>
      </c>
      <c r="T219" s="539">
        <v>1500531</v>
      </c>
      <c r="U219" s="539">
        <v>1880783</v>
      </c>
      <c r="V219" s="539">
        <v>2361155</v>
      </c>
      <c r="W219" s="539">
        <v>2966485</v>
      </c>
      <c r="X219" s="539">
        <v>3728142</v>
      </c>
      <c r="Y219" s="539">
        <v>4674576</v>
      </c>
      <c r="Z219" s="539">
        <v>5836319</v>
      </c>
      <c r="AA219" s="539">
        <v>7246125</v>
      </c>
      <c r="AB219" s="539">
        <v>8928229</v>
      </c>
      <c r="AC219" s="539">
        <v>10895643</v>
      </c>
      <c r="AD219" s="539">
        <v>13141754</v>
      </c>
      <c r="AE219" s="539">
        <v>15634972</v>
      </c>
      <c r="AF219" s="539">
        <v>18318791</v>
      </c>
      <c r="AG219" s="539">
        <v>21106373</v>
      </c>
      <c r="AH219" s="539">
        <v>23894989</v>
      </c>
      <c r="AI219" s="539">
        <v>26574685</v>
      </c>
      <c r="AJ219" s="539">
        <v>29052637</v>
      </c>
      <c r="AK219" s="539">
        <v>31259542</v>
      </c>
      <c r="AL219" s="539">
        <v>33160983</v>
      </c>
      <c r="AM219" s="539">
        <v>34757236</v>
      </c>
      <c r="AN219" s="539">
        <v>35903322</v>
      </c>
      <c r="AO219" s="539">
        <v>36075272</v>
      </c>
      <c r="AP219" s="539">
        <v>36235306</v>
      </c>
    </row>
    <row r="220" spans="1:42" x14ac:dyDescent="0.2">
      <c r="A220" s="412" t="s">
        <v>518</v>
      </c>
      <c r="B220" s="412" t="s">
        <v>519</v>
      </c>
      <c r="C220" s="412" t="s">
        <v>154</v>
      </c>
      <c r="D220" s="412" t="s">
        <v>114</v>
      </c>
      <c r="E220" s="412" t="s">
        <v>284</v>
      </c>
      <c r="F220" s="412" t="s">
        <v>336</v>
      </c>
      <c r="G220" s="539"/>
      <c r="H220" s="539">
        <v>0</v>
      </c>
      <c r="I220" s="539">
        <v>0</v>
      </c>
      <c r="J220" s="539">
        <v>7.6999999999999999E-2</v>
      </c>
      <c r="K220" s="539">
        <v>4.4999999999999998E-2</v>
      </c>
      <c r="L220" s="539">
        <v>7.0000000000000007E-2</v>
      </c>
      <c r="M220" s="539">
        <v>9.4E-2</v>
      </c>
      <c r="N220" s="539">
        <v>0.11899999999999999</v>
      </c>
      <c r="O220" s="539">
        <v>0.14499999999999999</v>
      </c>
      <c r="P220" s="539">
        <v>0.17</v>
      </c>
      <c r="Q220" s="539">
        <v>0.19600000000000001</v>
      </c>
      <c r="R220" s="539">
        <v>0.222</v>
      </c>
      <c r="S220" s="539">
        <v>0.248</v>
      </c>
      <c r="T220" s="539">
        <v>0.27400000000000002</v>
      </c>
      <c r="U220" s="539">
        <v>0.30099999999999999</v>
      </c>
      <c r="V220" s="539">
        <v>0.32700000000000001</v>
      </c>
      <c r="W220" s="539">
        <v>0.35399999999999998</v>
      </c>
      <c r="X220" s="539">
        <v>0.38100000000000001</v>
      </c>
      <c r="Y220" s="539">
        <v>0.40799999999999997</v>
      </c>
      <c r="Z220" s="539">
        <v>0.435</v>
      </c>
      <c r="AA220" s="539">
        <v>0.46200000000000002</v>
      </c>
      <c r="AB220" s="539">
        <v>0.49</v>
      </c>
      <c r="AC220" s="539">
        <v>0.51700000000000002</v>
      </c>
      <c r="AD220" s="539">
        <v>0.54500000000000004</v>
      </c>
      <c r="AE220" s="539">
        <v>0.57299999999999995</v>
      </c>
      <c r="AF220" s="539">
        <v>0.60099999999999998</v>
      </c>
      <c r="AG220" s="539">
        <v>0.629</v>
      </c>
      <c r="AH220" s="539">
        <v>0.65800000000000003</v>
      </c>
      <c r="AI220" s="539">
        <v>0.68600000000000005</v>
      </c>
      <c r="AJ220" s="539">
        <v>0.71499999999999997</v>
      </c>
      <c r="AK220" s="539">
        <v>0.74399999999999999</v>
      </c>
      <c r="AL220" s="539">
        <v>0.77300000000000002</v>
      </c>
      <c r="AM220" s="539">
        <v>0.80200000000000005</v>
      </c>
      <c r="AN220" s="539">
        <v>0.83099999999999996</v>
      </c>
      <c r="AO220" s="539">
        <v>0.86099999999999999</v>
      </c>
      <c r="AP220" s="539">
        <v>0.89100000000000001</v>
      </c>
    </row>
    <row r="221" spans="1:42" x14ac:dyDescent="0.2">
      <c r="A221" s="412" t="s">
        <v>518</v>
      </c>
      <c r="B221" s="412" t="s">
        <v>519</v>
      </c>
      <c r="C221" s="412" t="s">
        <v>504</v>
      </c>
      <c r="D221" s="412" t="s">
        <v>114</v>
      </c>
      <c r="E221" s="412" t="s">
        <v>284</v>
      </c>
      <c r="F221" s="412" t="s">
        <v>501</v>
      </c>
      <c r="G221" s="539">
        <v>0</v>
      </c>
      <c r="H221" s="539">
        <v>0</v>
      </c>
      <c r="I221" s="539">
        <v>0</v>
      </c>
      <c r="J221" s="539">
        <v>1647</v>
      </c>
      <c r="K221" s="539">
        <v>968</v>
      </c>
      <c r="L221" s="539">
        <v>1485</v>
      </c>
      <c r="M221" s="539">
        <v>2016</v>
      </c>
      <c r="N221" s="539">
        <v>2558</v>
      </c>
      <c r="O221" s="539">
        <v>3108</v>
      </c>
      <c r="P221" s="539">
        <v>3664</v>
      </c>
      <c r="Q221" s="539">
        <v>4226</v>
      </c>
      <c r="R221" s="539">
        <v>4794</v>
      </c>
      <c r="S221" s="539">
        <v>5368</v>
      </c>
      <c r="T221" s="539">
        <v>5948</v>
      </c>
      <c r="U221" s="539">
        <v>6533</v>
      </c>
      <c r="V221" s="539">
        <v>7124</v>
      </c>
      <c r="W221" s="539">
        <v>7721</v>
      </c>
      <c r="X221" s="539">
        <v>8323</v>
      </c>
      <c r="Y221" s="539">
        <v>8931</v>
      </c>
      <c r="Z221" s="539">
        <v>9545</v>
      </c>
      <c r="AA221" s="539">
        <v>10165</v>
      </c>
      <c r="AB221" s="539">
        <v>10790</v>
      </c>
      <c r="AC221" s="539">
        <v>11421</v>
      </c>
      <c r="AD221" s="539">
        <v>12058</v>
      </c>
      <c r="AE221" s="539">
        <v>12701</v>
      </c>
      <c r="AF221" s="539">
        <v>13350</v>
      </c>
      <c r="AG221" s="539">
        <v>14005</v>
      </c>
      <c r="AH221" s="539">
        <v>14666</v>
      </c>
      <c r="AI221" s="539">
        <v>15333</v>
      </c>
      <c r="AJ221" s="539">
        <v>16006</v>
      </c>
      <c r="AK221" s="539">
        <v>16686</v>
      </c>
      <c r="AL221" s="539">
        <v>17372</v>
      </c>
      <c r="AM221" s="539">
        <v>18064</v>
      </c>
      <c r="AN221" s="539">
        <v>18762</v>
      </c>
      <c r="AO221" s="539">
        <v>19467</v>
      </c>
      <c r="AP221" s="539">
        <v>20178</v>
      </c>
    </row>
    <row r="222" spans="1:42" x14ac:dyDescent="0.2">
      <c r="A222" s="412" t="s">
        <v>520</v>
      </c>
      <c r="B222" s="412" t="s">
        <v>521</v>
      </c>
      <c r="C222" s="412" t="s">
        <v>504</v>
      </c>
      <c r="D222" s="412" t="s">
        <v>114</v>
      </c>
      <c r="E222" s="412" t="s">
        <v>284</v>
      </c>
      <c r="F222" s="412" t="s">
        <v>501</v>
      </c>
      <c r="G222" s="539">
        <v>0</v>
      </c>
      <c r="H222" s="539">
        <v>2619</v>
      </c>
      <c r="I222" s="539">
        <v>5476</v>
      </c>
      <c r="J222" s="539">
        <v>7080</v>
      </c>
      <c r="K222" s="539">
        <v>7533</v>
      </c>
      <c r="L222" s="539">
        <v>8887</v>
      </c>
      <c r="M222" s="539">
        <v>10518</v>
      </c>
      <c r="N222" s="539">
        <v>12481</v>
      </c>
      <c r="O222" s="539">
        <v>14845</v>
      </c>
      <c r="P222" s="539">
        <v>17692</v>
      </c>
      <c r="Q222" s="539">
        <v>21120</v>
      </c>
      <c r="R222" s="539">
        <v>25247</v>
      </c>
      <c r="S222" s="539">
        <v>30209</v>
      </c>
      <c r="T222" s="539">
        <v>36177</v>
      </c>
      <c r="U222" s="539">
        <v>43352</v>
      </c>
      <c r="V222" s="539">
        <v>51974</v>
      </c>
      <c r="W222" s="539">
        <v>62326</v>
      </c>
      <c r="X222" s="539">
        <v>74747</v>
      </c>
      <c r="Y222" s="539">
        <v>89636</v>
      </c>
      <c r="Z222" s="539">
        <v>107464</v>
      </c>
      <c r="AA222" s="539">
        <v>128784</v>
      </c>
      <c r="AB222" s="539">
        <v>154241</v>
      </c>
      <c r="AC222" s="539">
        <v>184584</v>
      </c>
      <c r="AD222" s="539">
        <v>220674</v>
      </c>
      <c r="AE222" s="539">
        <v>263492</v>
      </c>
      <c r="AF222" s="539">
        <v>314142</v>
      </c>
      <c r="AG222" s="539">
        <v>373844</v>
      </c>
      <c r="AH222" s="539">
        <v>443925</v>
      </c>
      <c r="AI222" s="539">
        <v>525787</v>
      </c>
      <c r="AJ222" s="539">
        <v>620862</v>
      </c>
      <c r="AK222" s="539">
        <v>730544</v>
      </c>
      <c r="AL222" s="539">
        <v>856097</v>
      </c>
      <c r="AM222" s="539">
        <v>998532</v>
      </c>
      <c r="AN222" s="539">
        <v>1158469</v>
      </c>
      <c r="AO222" s="539">
        <v>1335984</v>
      </c>
      <c r="AP222" s="539">
        <v>1530463</v>
      </c>
    </row>
    <row r="223" spans="1:42" x14ac:dyDescent="0.2">
      <c r="A223" s="412" t="s">
        <v>520</v>
      </c>
      <c r="B223" s="412" t="s">
        <v>522</v>
      </c>
      <c r="C223" s="412" t="s">
        <v>154</v>
      </c>
      <c r="D223" s="412" t="s">
        <v>114</v>
      </c>
      <c r="E223" s="412" t="s">
        <v>284</v>
      </c>
      <c r="F223" s="412" t="s">
        <v>336</v>
      </c>
      <c r="G223" s="539"/>
      <c r="H223" s="539">
        <v>1.7999999999999999E-2</v>
      </c>
      <c r="I223" s="539">
        <v>3.2000000000000001E-2</v>
      </c>
      <c r="J223" s="539">
        <v>4.2000000000000003E-2</v>
      </c>
      <c r="K223" s="539">
        <v>4.4999999999999998E-2</v>
      </c>
      <c r="L223" s="539">
        <v>5.2999999999999999E-2</v>
      </c>
      <c r="M223" s="539">
        <v>6.0999999999999999E-2</v>
      </c>
      <c r="N223" s="539">
        <v>7.0999999999999994E-2</v>
      </c>
      <c r="O223" s="539">
        <v>8.3000000000000004E-2</v>
      </c>
      <c r="P223" s="539">
        <v>9.7000000000000003E-2</v>
      </c>
      <c r="Q223" s="539">
        <v>0.114</v>
      </c>
      <c r="R223" s="539">
        <v>0.13700000000000001</v>
      </c>
      <c r="S223" s="539">
        <v>0.16400000000000001</v>
      </c>
      <c r="T223" s="539">
        <v>0.19700000000000001</v>
      </c>
      <c r="U223" s="539">
        <v>0.23599999999999999</v>
      </c>
      <c r="V223" s="539">
        <v>0.28299999999999997</v>
      </c>
      <c r="W223" s="539">
        <v>0.34</v>
      </c>
      <c r="X223" s="539">
        <v>0.40799999999999997</v>
      </c>
      <c r="Y223" s="539">
        <v>0.49</v>
      </c>
      <c r="Z223" s="539">
        <v>0.58799999999999997</v>
      </c>
      <c r="AA223" s="539">
        <v>0.70499999999999996</v>
      </c>
      <c r="AB223" s="539">
        <v>0.84399999999999997</v>
      </c>
      <c r="AC223" s="539">
        <v>1.0109999999999999</v>
      </c>
      <c r="AD223" s="539">
        <v>1.2090000000000001</v>
      </c>
      <c r="AE223" s="539">
        <v>1.4430000000000001</v>
      </c>
      <c r="AF223" s="539">
        <v>1.7210000000000001</v>
      </c>
      <c r="AG223" s="539">
        <v>2.048</v>
      </c>
      <c r="AH223" s="539">
        <v>2.4329999999999998</v>
      </c>
      <c r="AI223" s="539">
        <v>2.8809999999999998</v>
      </c>
      <c r="AJ223" s="539">
        <v>3.4020000000000001</v>
      </c>
      <c r="AK223" s="539">
        <v>4.0019999999999998</v>
      </c>
      <c r="AL223" s="539">
        <v>4.6890000000000001</v>
      </c>
      <c r="AM223" s="539">
        <v>5.468</v>
      </c>
      <c r="AN223" s="539">
        <v>6.3410000000000002</v>
      </c>
      <c r="AO223" s="539">
        <v>7.3090000000000002</v>
      </c>
      <c r="AP223" s="539">
        <v>8.3680000000000003</v>
      </c>
    </row>
    <row r="224" spans="1:42" x14ac:dyDescent="0.2">
      <c r="A224" s="412" t="s">
        <v>523</v>
      </c>
      <c r="B224" s="412" t="s">
        <v>524</v>
      </c>
      <c r="C224" s="412" t="s">
        <v>504</v>
      </c>
      <c r="D224" s="412" t="s">
        <v>114</v>
      </c>
      <c r="E224" s="412" t="s">
        <v>284</v>
      </c>
      <c r="F224" s="412" t="s">
        <v>501</v>
      </c>
      <c r="G224" s="539">
        <v>0</v>
      </c>
      <c r="H224" s="539">
        <v>0</v>
      </c>
      <c r="I224" s="539">
        <v>31</v>
      </c>
      <c r="J224" s="539">
        <v>61</v>
      </c>
      <c r="K224" s="539">
        <v>1931</v>
      </c>
      <c r="L224" s="539">
        <v>4252</v>
      </c>
      <c r="M224" s="539">
        <v>7096</v>
      </c>
      <c r="N224" s="539">
        <v>10543</v>
      </c>
      <c r="O224" s="539">
        <v>14683</v>
      </c>
      <c r="P224" s="539">
        <v>19616</v>
      </c>
      <c r="Q224" s="539">
        <v>25453</v>
      </c>
      <c r="R224" s="539">
        <v>32319</v>
      </c>
      <c r="S224" s="539">
        <v>40351</v>
      </c>
      <c r="T224" s="539">
        <v>49701</v>
      </c>
      <c r="U224" s="539">
        <v>60536</v>
      </c>
      <c r="V224" s="539">
        <v>73040</v>
      </c>
      <c r="W224" s="539">
        <v>87413</v>
      </c>
      <c r="X224" s="539">
        <v>103873</v>
      </c>
      <c r="Y224" s="539">
        <v>122654</v>
      </c>
      <c r="Z224" s="539">
        <v>144005</v>
      </c>
      <c r="AA224" s="539">
        <v>168190</v>
      </c>
      <c r="AB224" s="539">
        <v>195483</v>
      </c>
      <c r="AC224" s="539">
        <v>226164</v>
      </c>
      <c r="AD224" s="539">
        <v>260516</v>
      </c>
      <c r="AE224" s="539">
        <v>298814</v>
      </c>
      <c r="AF224" s="539">
        <v>341319</v>
      </c>
      <c r="AG224" s="539">
        <v>388267</v>
      </c>
      <c r="AH224" s="539">
        <v>439858</v>
      </c>
      <c r="AI224" s="539">
        <v>496242</v>
      </c>
      <c r="AJ224" s="539">
        <v>557509</v>
      </c>
      <c r="AK224" s="539">
        <v>623676</v>
      </c>
      <c r="AL224" s="539">
        <v>694676</v>
      </c>
      <c r="AM224" s="539">
        <v>770351</v>
      </c>
      <c r="AN224" s="539">
        <v>850448</v>
      </c>
      <c r="AO224" s="539">
        <v>934622</v>
      </c>
      <c r="AP224" s="539">
        <v>1022437</v>
      </c>
    </row>
    <row r="225" spans="1:42" x14ac:dyDescent="0.2">
      <c r="A225" s="412" t="s">
        <v>523</v>
      </c>
      <c r="B225" s="412" t="s">
        <v>525</v>
      </c>
      <c r="C225" s="412" t="s">
        <v>154</v>
      </c>
      <c r="D225" s="412" t="s">
        <v>114</v>
      </c>
      <c r="E225" s="412" t="s">
        <v>284</v>
      </c>
      <c r="F225" s="412" t="s">
        <v>336</v>
      </c>
      <c r="G225" s="539"/>
      <c r="H225" s="539">
        <v>0</v>
      </c>
      <c r="I225" s="539">
        <v>0</v>
      </c>
      <c r="J225" s="539">
        <v>0</v>
      </c>
      <c r="K225" s="539">
        <v>1E-3</v>
      </c>
      <c r="L225" s="539">
        <v>1E-3</v>
      </c>
      <c r="M225" s="539">
        <v>2E-3</v>
      </c>
      <c r="N225" s="539">
        <v>3.0000000000000001E-3</v>
      </c>
      <c r="O225" s="539">
        <v>4.0000000000000001E-3</v>
      </c>
      <c r="P225" s="539">
        <v>5.0000000000000001E-3</v>
      </c>
      <c r="Q225" s="539">
        <v>7.0000000000000001E-3</v>
      </c>
      <c r="R225" s="539">
        <v>8.9999999999999993E-3</v>
      </c>
      <c r="S225" s="539">
        <v>1.0999999999999999E-2</v>
      </c>
      <c r="T225" s="539">
        <v>1.2999999999999999E-2</v>
      </c>
      <c r="U225" s="539">
        <v>1.6E-2</v>
      </c>
      <c r="V225" s="539">
        <v>1.9E-2</v>
      </c>
      <c r="W225" s="539">
        <v>2.3E-2</v>
      </c>
      <c r="X225" s="539">
        <v>2.7E-2</v>
      </c>
      <c r="Y225" s="539">
        <v>3.2000000000000001E-2</v>
      </c>
      <c r="Z225" s="539">
        <v>3.7999999999999999E-2</v>
      </c>
      <c r="AA225" s="539">
        <v>4.3999999999999997E-2</v>
      </c>
      <c r="AB225" s="539">
        <v>5.0999999999999997E-2</v>
      </c>
      <c r="AC225" s="539">
        <v>5.8999999999999997E-2</v>
      </c>
      <c r="AD225" s="539">
        <v>6.7000000000000004E-2</v>
      </c>
      <c r="AE225" s="539">
        <v>7.6999999999999999E-2</v>
      </c>
      <c r="AF225" s="539">
        <v>8.7999999999999995E-2</v>
      </c>
      <c r="AG225" s="539">
        <v>0.1</v>
      </c>
      <c r="AH225" s="539">
        <v>0.113</v>
      </c>
      <c r="AI225" s="539">
        <v>0.127</v>
      </c>
      <c r="AJ225" s="539">
        <v>0.14299999999999999</v>
      </c>
      <c r="AK225" s="539">
        <v>0.159</v>
      </c>
      <c r="AL225" s="539">
        <v>0.17699999999999999</v>
      </c>
      <c r="AM225" s="539">
        <v>0.19600000000000001</v>
      </c>
      <c r="AN225" s="539">
        <v>0.216</v>
      </c>
      <c r="AO225" s="539">
        <v>0.23699999999999999</v>
      </c>
      <c r="AP225" s="539">
        <v>0.25800000000000001</v>
      </c>
    </row>
    <row r="226" spans="1:42" x14ac:dyDescent="0.2">
      <c r="A226" s="412" t="s">
        <v>526</v>
      </c>
      <c r="B226" s="412" t="s">
        <v>527</v>
      </c>
      <c r="C226" s="412" t="s">
        <v>154</v>
      </c>
      <c r="D226" s="412" t="s">
        <v>114</v>
      </c>
      <c r="E226" s="412" t="s">
        <v>284</v>
      </c>
      <c r="F226" s="412" t="s">
        <v>336</v>
      </c>
      <c r="G226" s="539"/>
      <c r="H226" s="539">
        <v>0.109</v>
      </c>
      <c r="I226" s="539">
        <v>0.183</v>
      </c>
      <c r="J226" s="539">
        <v>0.28599999999999998</v>
      </c>
      <c r="K226" s="539">
        <v>0.39400000000000002</v>
      </c>
      <c r="L226" s="539">
        <v>0.505</v>
      </c>
      <c r="M226" s="539">
        <v>0.63400000000000001</v>
      </c>
      <c r="N226" s="539">
        <v>0.77600000000000002</v>
      </c>
      <c r="O226" s="539">
        <v>0.94199999999999995</v>
      </c>
      <c r="P226" s="539">
        <v>1.151</v>
      </c>
      <c r="Q226" s="539">
        <v>1.4139999999999999</v>
      </c>
      <c r="R226" s="539">
        <v>1.734</v>
      </c>
      <c r="S226" s="539">
        <v>2.13</v>
      </c>
      <c r="T226" s="539">
        <v>2.6269999999999998</v>
      </c>
      <c r="U226" s="539">
        <v>3.2370000000000001</v>
      </c>
      <c r="V226" s="539">
        <v>3.9929999999999999</v>
      </c>
      <c r="W226" s="539">
        <v>4.9390000000000001</v>
      </c>
      <c r="X226" s="539">
        <v>6.1239999999999997</v>
      </c>
      <c r="Y226" s="539">
        <v>7.5890000000000004</v>
      </c>
      <c r="Z226" s="539">
        <v>9.3789999999999996</v>
      </c>
      <c r="AA226" s="539">
        <v>11.548999999999999</v>
      </c>
      <c r="AB226" s="539">
        <v>14.138</v>
      </c>
      <c r="AC226" s="539">
        <v>17.169</v>
      </c>
      <c r="AD226" s="539">
        <v>20.631</v>
      </c>
      <c r="AE226" s="539">
        <v>24.475000000000001</v>
      </c>
      <c r="AF226" s="539">
        <v>28.606999999999999</v>
      </c>
      <c r="AG226" s="539">
        <v>32.884999999999998</v>
      </c>
      <c r="AH226" s="539">
        <v>37.151000000000003</v>
      </c>
      <c r="AI226" s="539">
        <v>41.226999999999997</v>
      </c>
      <c r="AJ226" s="539">
        <v>44.966999999999999</v>
      </c>
      <c r="AK226" s="539">
        <v>48.265000000000001</v>
      </c>
      <c r="AL226" s="539">
        <v>51.073</v>
      </c>
      <c r="AM226" s="539">
        <v>53.404000000000003</v>
      </c>
      <c r="AN226" s="539">
        <v>55.034999999999997</v>
      </c>
      <c r="AO226" s="539">
        <v>55.116999999999997</v>
      </c>
      <c r="AP226" s="539">
        <v>55.259</v>
      </c>
    </row>
    <row r="227" spans="1:42" x14ac:dyDescent="0.2">
      <c r="A227" s="412" t="s">
        <v>505</v>
      </c>
      <c r="B227" s="412" t="s">
        <v>528</v>
      </c>
      <c r="C227" s="412" t="s">
        <v>154</v>
      </c>
      <c r="D227" s="412" t="s">
        <v>114</v>
      </c>
      <c r="E227" s="412" t="s">
        <v>284</v>
      </c>
      <c r="F227" s="412" t="s">
        <v>336</v>
      </c>
      <c r="G227" s="539"/>
      <c r="H227" s="539">
        <v>0.13500000000000001</v>
      </c>
      <c r="I227" s="539">
        <v>0.223</v>
      </c>
      <c r="J227" s="539">
        <v>0.41899999999999998</v>
      </c>
      <c r="K227" s="539">
        <v>0.503</v>
      </c>
      <c r="L227" s="539">
        <v>0.64900000000000002</v>
      </c>
      <c r="M227" s="539">
        <v>0.81899999999999995</v>
      </c>
      <c r="N227" s="539">
        <v>1.006</v>
      </c>
      <c r="O227" s="539">
        <v>1.2250000000000001</v>
      </c>
      <c r="P227" s="539">
        <v>1.492</v>
      </c>
      <c r="Q227" s="539">
        <v>1.8240000000000001</v>
      </c>
      <c r="R227" s="539">
        <v>2.2280000000000002</v>
      </c>
      <c r="S227" s="539">
        <v>2.726</v>
      </c>
      <c r="T227" s="539">
        <v>3.3460000000000001</v>
      </c>
      <c r="U227" s="539">
        <v>4.1070000000000002</v>
      </c>
      <c r="V227" s="539">
        <v>5.0490000000000004</v>
      </c>
      <c r="W227" s="539">
        <v>6.2229999999999999</v>
      </c>
      <c r="X227" s="539">
        <v>7.6840000000000002</v>
      </c>
      <c r="Y227" s="539">
        <v>9.4770000000000003</v>
      </c>
      <c r="Z227" s="539">
        <v>11.643000000000001</v>
      </c>
      <c r="AA227" s="539">
        <v>14.228</v>
      </c>
      <c r="AB227" s="539">
        <v>17.257000000000001</v>
      </c>
      <c r="AC227" s="539">
        <v>20.733000000000001</v>
      </c>
      <c r="AD227" s="539">
        <v>24.638000000000002</v>
      </c>
      <c r="AE227" s="539">
        <v>28.92</v>
      </c>
      <c r="AF227" s="539">
        <v>33.497999999999998</v>
      </c>
      <c r="AG227" s="539">
        <v>38.244999999999997</v>
      </c>
      <c r="AH227" s="539">
        <v>43.021000000000001</v>
      </c>
      <c r="AI227" s="539">
        <v>47.662999999999997</v>
      </c>
      <c r="AJ227" s="539">
        <v>52.040999999999997</v>
      </c>
      <c r="AK227" s="539">
        <v>56.058999999999997</v>
      </c>
      <c r="AL227" s="539">
        <v>59.680999999999997</v>
      </c>
      <c r="AM227" s="539">
        <v>62.924999999999997</v>
      </c>
      <c r="AN227" s="539">
        <v>65.572999999999993</v>
      </c>
      <c r="AO227" s="539">
        <v>66.78</v>
      </c>
      <c r="AP227" s="539">
        <v>68.147999999999996</v>
      </c>
    </row>
    <row r="228" spans="1:42" ht="15" x14ac:dyDescent="0.25">
      <c r="A228" s="538" t="s">
        <v>148</v>
      </c>
      <c r="B228" s="412" t="s">
        <v>529</v>
      </c>
      <c r="C228" s="412" t="s">
        <v>293</v>
      </c>
      <c r="D228" s="412" t="s">
        <v>114</v>
      </c>
      <c r="E228" s="412" t="s">
        <v>284</v>
      </c>
      <c r="F228" s="412" t="s">
        <v>339</v>
      </c>
      <c r="G228" s="539"/>
      <c r="H228" s="540">
        <v>5.7000000000000002E-2</v>
      </c>
      <c r="I228" s="540">
        <v>5.7000000000000002E-2</v>
      </c>
      <c r="J228" s="540">
        <v>0.10299999999999999</v>
      </c>
      <c r="K228" s="540">
        <v>0.11899999999999999</v>
      </c>
      <c r="L228" s="540">
        <v>0.152</v>
      </c>
      <c r="M228" s="540">
        <v>0.189</v>
      </c>
      <c r="N228" s="540">
        <v>0.23100000000000001</v>
      </c>
      <c r="O228" s="540">
        <v>0.27800000000000002</v>
      </c>
      <c r="P228" s="540">
        <v>0.33200000000000002</v>
      </c>
      <c r="Q228" s="540">
        <v>0.4</v>
      </c>
      <c r="R228" s="540">
        <v>0.48499999999999999</v>
      </c>
      <c r="S228" s="540">
        <v>0.59099999999999997</v>
      </c>
      <c r="T228" s="540">
        <v>0.72299999999999998</v>
      </c>
      <c r="U228" s="540">
        <v>0.88300000000000001</v>
      </c>
      <c r="V228" s="540">
        <v>1.08</v>
      </c>
      <c r="W228" s="540">
        <v>1.321</v>
      </c>
      <c r="X228" s="540">
        <v>1.6080000000000001</v>
      </c>
      <c r="Y228" s="540">
        <v>1.9279999999999999</v>
      </c>
      <c r="Z228" s="540">
        <v>2.2799999999999998</v>
      </c>
      <c r="AA228" s="540">
        <v>2.665</v>
      </c>
      <c r="AB228" s="540">
        <v>3.1339999999999999</v>
      </c>
      <c r="AC228" s="540">
        <v>3.6240000000000001</v>
      </c>
      <c r="AD228" s="540">
        <v>4.1550000000000002</v>
      </c>
      <c r="AE228" s="540">
        <v>4.7850000000000001</v>
      </c>
      <c r="AF228" s="540">
        <v>5.4850000000000003</v>
      </c>
      <c r="AG228" s="540">
        <v>6.2249999999999996</v>
      </c>
      <c r="AH228" s="540">
        <v>6.9779999999999998</v>
      </c>
      <c r="AI228" s="540">
        <v>7.7130000000000001</v>
      </c>
      <c r="AJ228" s="540">
        <v>8.4079999999999995</v>
      </c>
      <c r="AK228" s="540">
        <v>9.0470000000000006</v>
      </c>
      <c r="AL228" s="540">
        <v>9.6219999999999999</v>
      </c>
      <c r="AM228" s="540">
        <v>10.137</v>
      </c>
      <c r="AN228" s="540">
        <v>10.555999999999999</v>
      </c>
      <c r="AO228" s="540">
        <v>10.744999999999999</v>
      </c>
      <c r="AP228" s="540">
        <v>10.96</v>
      </c>
    </row>
    <row r="229" spans="1:42" ht="15" x14ac:dyDescent="0.25">
      <c r="A229" s="538" t="s">
        <v>148</v>
      </c>
      <c r="B229" s="412" t="s">
        <v>530</v>
      </c>
      <c r="C229" s="412" t="s">
        <v>293</v>
      </c>
      <c r="D229" s="412" t="s">
        <v>114</v>
      </c>
      <c r="E229" s="412" t="s">
        <v>284</v>
      </c>
      <c r="F229" s="412" t="s">
        <v>339</v>
      </c>
      <c r="G229" s="539"/>
      <c r="H229" s="540">
        <v>5.7000000000000002E-2</v>
      </c>
      <c r="I229" s="540">
        <v>5.7000000000000002E-2</v>
      </c>
      <c r="J229" s="540">
        <v>0.10299999999999999</v>
      </c>
      <c r="K229" s="540">
        <v>0.11899999999999999</v>
      </c>
      <c r="L229" s="540">
        <v>0.152</v>
      </c>
      <c r="M229" s="540">
        <v>0.189</v>
      </c>
      <c r="N229" s="540">
        <v>0.23100000000000001</v>
      </c>
      <c r="O229" s="540">
        <v>0.27800000000000002</v>
      </c>
      <c r="P229" s="540">
        <v>0.33200000000000002</v>
      </c>
      <c r="Q229" s="540">
        <v>0.39500000000000002</v>
      </c>
      <c r="R229" s="540">
        <v>0.47299999999999998</v>
      </c>
      <c r="S229" s="540">
        <v>0.56899999999999995</v>
      </c>
      <c r="T229" s="540">
        <v>0.68600000000000005</v>
      </c>
      <c r="U229" s="540">
        <v>0.82699999999999996</v>
      </c>
      <c r="V229" s="540">
        <v>0.99099999999999999</v>
      </c>
      <c r="W229" s="540">
        <v>1.179</v>
      </c>
      <c r="X229" s="540">
        <v>1.3939999999999999</v>
      </c>
      <c r="Y229" s="540">
        <v>1.6160000000000001</v>
      </c>
      <c r="Z229" s="540">
        <v>1.8340000000000001</v>
      </c>
      <c r="AA229" s="540">
        <v>2.0430000000000001</v>
      </c>
      <c r="AB229" s="540">
        <v>2.282</v>
      </c>
      <c r="AC229" s="540">
        <v>2.4790000000000001</v>
      </c>
      <c r="AD229" s="540">
        <v>2.6480000000000001</v>
      </c>
      <c r="AE229" s="540">
        <v>2.84</v>
      </c>
      <c r="AF229" s="540">
        <v>3.03</v>
      </c>
      <c r="AG229" s="540">
        <v>3.1970000000000001</v>
      </c>
      <c r="AH229" s="540">
        <v>3.3250000000000002</v>
      </c>
      <c r="AI229" s="540">
        <v>3.407</v>
      </c>
      <c r="AJ229" s="540">
        <v>3.44</v>
      </c>
      <c r="AK229" s="540">
        <v>3.4279999999999999</v>
      </c>
      <c r="AL229" s="540">
        <v>3.379</v>
      </c>
      <c r="AM229" s="540">
        <v>3.3130000000000002</v>
      </c>
      <c r="AN229" s="540">
        <v>3.2530000000000001</v>
      </c>
      <c r="AO229" s="540">
        <v>3.149</v>
      </c>
      <c r="AP229" s="540">
        <v>3.3639999999999999</v>
      </c>
    </row>
    <row r="230" spans="1:42" x14ac:dyDescent="0.2">
      <c r="A230" s="412" t="s">
        <v>505</v>
      </c>
      <c r="B230" s="412" t="s">
        <v>531</v>
      </c>
      <c r="C230" s="412" t="s">
        <v>504</v>
      </c>
      <c r="D230" s="412" t="s">
        <v>114</v>
      </c>
      <c r="E230" s="412" t="s">
        <v>532</v>
      </c>
      <c r="F230" s="412" t="s">
        <v>501</v>
      </c>
      <c r="G230" s="539">
        <v>0</v>
      </c>
      <c r="H230" s="539">
        <v>26723</v>
      </c>
      <c r="I230" s="539">
        <v>53489</v>
      </c>
      <c r="J230" s="539">
        <v>87899</v>
      </c>
      <c r="K230" s="539">
        <v>118824</v>
      </c>
      <c r="L230" s="539">
        <v>145339</v>
      </c>
      <c r="M230" s="539">
        <v>173910</v>
      </c>
      <c r="N230" s="539">
        <v>199197</v>
      </c>
      <c r="O230" s="539">
        <v>224567</v>
      </c>
      <c r="P230" s="539">
        <v>253977</v>
      </c>
      <c r="Q230" s="539">
        <v>288659</v>
      </c>
      <c r="R230" s="539">
        <v>325567</v>
      </c>
      <c r="S230" s="539">
        <v>365703</v>
      </c>
      <c r="T230" s="539">
        <v>413165</v>
      </c>
      <c r="U230" s="539">
        <v>462589</v>
      </c>
      <c r="V230" s="539">
        <v>517518</v>
      </c>
      <c r="W230" s="539">
        <v>578696</v>
      </c>
      <c r="X230" s="539">
        <v>649529</v>
      </c>
      <c r="Y230" s="539">
        <v>727416</v>
      </c>
      <c r="Z230" s="539">
        <v>810621</v>
      </c>
      <c r="AA230" s="539">
        <v>901494</v>
      </c>
      <c r="AB230" s="539">
        <v>1000104</v>
      </c>
      <c r="AC230" s="539">
        <v>1106991</v>
      </c>
      <c r="AD230" s="539">
        <v>1221009</v>
      </c>
      <c r="AE230" s="539">
        <v>1340108</v>
      </c>
      <c r="AF230" s="539">
        <v>1465407</v>
      </c>
      <c r="AG230" s="539">
        <v>1594751</v>
      </c>
      <c r="AH230" s="539">
        <v>1728948</v>
      </c>
      <c r="AI230" s="539">
        <v>1865790</v>
      </c>
      <c r="AJ230" s="539">
        <v>2007151</v>
      </c>
      <c r="AK230" s="539">
        <v>2150903</v>
      </c>
      <c r="AL230" s="539">
        <v>2295026</v>
      </c>
      <c r="AM230" s="539">
        <v>2438884</v>
      </c>
      <c r="AN230" s="539">
        <v>2557289</v>
      </c>
      <c r="AO230" s="539">
        <v>2540420</v>
      </c>
      <c r="AP230" s="539">
        <v>2509760</v>
      </c>
    </row>
    <row r="231" spans="1:42" x14ac:dyDescent="0.2">
      <c r="A231" s="412" t="s">
        <v>505</v>
      </c>
      <c r="B231" s="412" t="s">
        <v>533</v>
      </c>
      <c r="C231" s="412" t="s">
        <v>504</v>
      </c>
      <c r="D231" s="412" t="s">
        <v>114</v>
      </c>
      <c r="E231" s="412" t="s">
        <v>532</v>
      </c>
      <c r="F231" s="412" t="s">
        <v>501</v>
      </c>
      <c r="G231" s="539">
        <v>0</v>
      </c>
      <c r="H231" s="539">
        <v>149</v>
      </c>
      <c r="I231" s="539">
        <v>1064</v>
      </c>
      <c r="J231" s="539">
        <v>1079</v>
      </c>
      <c r="K231" s="539">
        <v>1123</v>
      </c>
      <c r="L231" s="539">
        <v>1162</v>
      </c>
      <c r="M231" s="539">
        <v>1209</v>
      </c>
      <c r="N231" s="539">
        <v>1265</v>
      </c>
      <c r="O231" s="539">
        <v>1333</v>
      </c>
      <c r="P231" s="539">
        <v>1416</v>
      </c>
      <c r="Q231" s="539">
        <v>1518</v>
      </c>
      <c r="R231" s="539">
        <v>1643</v>
      </c>
      <c r="S231" s="539">
        <v>1791</v>
      </c>
      <c r="T231" s="539">
        <v>1971</v>
      </c>
      <c r="U231" s="539">
        <v>2189</v>
      </c>
      <c r="V231" s="539">
        <v>2453</v>
      </c>
      <c r="W231" s="539">
        <v>2771</v>
      </c>
      <c r="X231" s="539">
        <v>3154</v>
      </c>
      <c r="Y231" s="539">
        <v>3613</v>
      </c>
      <c r="Z231" s="539">
        <v>4162</v>
      </c>
      <c r="AA231" s="539">
        <v>4817</v>
      </c>
      <c r="AB231" s="539">
        <v>5598</v>
      </c>
      <c r="AC231" s="539">
        <v>6527</v>
      </c>
      <c r="AD231" s="539">
        <v>7631</v>
      </c>
      <c r="AE231" s="539">
        <v>8941</v>
      </c>
      <c r="AF231" s="539">
        <v>10494</v>
      </c>
      <c r="AG231" s="539">
        <v>12333</v>
      </c>
      <c r="AH231" s="539">
        <v>14509</v>
      </c>
      <c r="AI231" s="539">
        <v>17082</v>
      </c>
      <c r="AJ231" s="539">
        <v>20122</v>
      </c>
      <c r="AK231" s="539">
        <v>23712</v>
      </c>
      <c r="AL231" s="539">
        <v>27950</v>
      </c>
      <c r="AM231" s="539">
        <v>32950</v>
      </c>
      <c r="AN231" s="539">
        <v>38846</v>
      </c>
      <c r="AO231" s="539">
        <v>45796</v>
      </c>
      <c r="AP231" s="539">
        <v>53984</v>
      </c>
    </row>
    <row r="232" spans="1:42" x14ac:dyDescent="0.2">
      <c r="A232" s="412" t="s">
        <v>510</v>
      </c>
      <c r="B232" s="412" t="s">
        <v>534</v>
      </c>
      <c r="C232" s="412" t="s">
        <v>154</v>
      </c>
      <c r="D232" s="412" t="s">
        <v>114</v>
      </c>
      <c r="E232" s="412" t="s">
        <v>263</v>
      </c>
      <c r="F232" s="412" t="s">
        <v>336</v>
      </c>
      <c r="G232" s="539"/>
      <c r="H232" s="539">
        <v>1E-3</v>
      </c>
      <c r="I232" s="539">
        <v>1E-3</v>
      </c>
      <c r="J232" s="539">
        <v>1E-3</v>
      </c>
      <c r="K232" s="539">
        <v>2E-3</v>
      </c>
      <c r="L232" s="539">
        <v>2E-3</v>
      </c>
      <c r="M232" s="539">
        <v>2E-3</v>
      </c>
      <c r="N232" s="539">
        <v>3.0000000000000001E-3</v>
      </c>
      <c r="O232" s="539">
        <v>4.0000000000000001E-3</v>
      </c>
      <c r="P232" s="539">
        <v>4.0000000000000001E-3</v>
      </c>
      <c r="Q232" s="539">
        <v>5.0000000000000001E-3</v>
      </c>
      <c r="R232" s="539">
        <v>6.0000000000000001E-3</v>
      </c>
      <c r="S232" s="539">
        <v>7.0000000000000001E-3</v>
      </c>
      <c r="T232" s="539">
        <v>8.9999999999999993E-3</v>
      </c>
      <c r="U232" s="539">
        <v>0.01</v>
      </c>
      <c r="V232" s="539">
        <v>1.2E-2</v>
      </c>
      <c r="W232" s="539">
        <v>1.4999999999999999E-2</v>
      </c>
      <c r="X232" s="539">
        <v>1.7000000000000001E-2</v>
      </c>
      <c r="Y232" s="539">
        <v>2.1000000000000001E-2</v>
      </c>
      <c r="Z232" s="539">
        <v>2.5000000000000001E-2</v>
      </c>
      <c r="AA232" s="539">
        <v>2.9000000000000001E-2</v>
      </c>
      <c r="AB232" s="539">
        <v>3.5000000000000003E-2</v>
      </c>
      <c r="AC232" s="539">
        <v>4.2000000000000003E-2</v>
      </c>
      <c r="AD232" s="539">
        <v>0.05</v>
      </c>
      <c r="AE232" s="539">
        <v>5.8999999999999997E-2</v>
      </c>
      <c r="AF232" s="539">
        <v>7.0000000000000007E-2</v>
      </c>
      <c r="AG232" s="539">
        <v>8.4000000000000005E-2</v>
      </c>
      <c r="AH232" s="539">
        <v>0.1</v>
      </c>
      <c r="AI232" s="539">
        <v>0.11799999999999999</v>
      </c>
      <c r="AJ232" s="539">
        <v>0.14099999999999999</v>
      </c>
      <c r="AK232" s="539">
        <v>0.16700000000000001</v>
      </c>
      <c r="AL232" s="539">
        <v>0.19900000000000001</v>
      </c>
      <c r="AM232" s="539">
        <v>0.23599999999999999</v>
      </c>
      <c r="AN232" s="539">
        <v>0.27900000000000003</v>
      </c>
      <c r="AO232" s="539">
        <v>0.33100000000000002</v>
      </c>
      <c r="AP232" s="539">
        <v>0.39200000000000002</v>
      </c>
    </row>
    <row r="233" spans="1:42" x14ac:dyDescent="0.2">
      <c r="A233" s="412" t="s">
        <v>510</v>
      </c>
      <c r="B233" s="412" t="s">
        <v>534</v>
      </c>
      <c r="C233" s="412" t="s">
        <v>504</v>
      </c>
      <c r="D233" s="412" t="s">
        <v>114</v>
      </c>
      <c r="E233" s="412" t="s">
        <v>263</v>
      </c>
      <c r="F233" s="412" t="s">
        <v>501</v>
      </c>
      <c r="G233" s="539">
        <v>0</v>
      </c>
      <c r="H233" s="539">
        <v>21</v>
      </c>
      <c r="I233" s="539">
        <v>21</v>
      </c>
      <c r="J233" s="539">
        <v>26</v>
      </c>
      <c r="K233" s="539">
        <v>32</v>
      </c>
      <c r="L233" s="539">
        <v>39</v>
      </c>
      <c r="M233" s="539">
        <v>47</v>
      </c>
      <c r="N233" s="539">
        <v>57</v>
      </c>
      <c r="O233" s="539">
        <v>69</v>
      </c>
      <c r="P233" s="539">
        <v>83</v>
      </c>
      <c r="Q233" s="539">
        <v>100</v>
      </c>
      <c r="R233" s="539">
        <v>119</v>
      </c>
      <c r="S233" s="539">
        <v>142</v>
      </c>
      <c r="T233" s="539">
        <v>169</v>
      </c>
      <c r="U233" s="539">
        <v>201</v>
      </c>
      <c r="V233" s="539">
        <v>239</v>
      </c>
      <c r="W233" s="539">
        <v>285</v>
      </c>
      <c r="X233" s="539">
        <v>339</v>
      </c>
      <c r="Y233" s="539">
        <v>404</v>
      </c>
      <c r="Z233" s="539">
        <v>481</v>
      </c>
      <c r="AA233" s="539">
        <v>573</v>
      </c>
      <c r="AB233" s="539">
        <v>682</v>
      </c>
      <c r="AC233" s="539">
        <v>812</v>
      </c>
      <c r="AD233" s="539">
        <v>967</v>
      </c>
      <c r="AE233" s="539">
        <v>1151</v>
      </c>
      <c r="AF233" s="539">
        <v>1370</v>
      </c>
      <c r="AG233" s="539">
        <v>1630</v>
      </c>
      <c r="AH233" s="539">
        <v>1939</v>
      </c>
      <c r="AI233" s="539">
        <v>2305</v>
      </c>
      <c r="AJ233" s="539">
        <v>2739</v>
      </c>
      <c r="AK233" s="539">
        <v>3254</v>
      </c>
      <c r="AL233" s="539">
        <v>3864</v>
      </c>
      <c r="AM233" s="539">
        <v>4585</v>
      </c>
      <c r="AN233" s="539">
        <v>5437</v>
      </c>
      <c r="AO233" s="539">
        <v>6442</v>
      </c>
      <c r="AP233" s="539">
        <v>7626</v>
      </c>
    </row>
    <row r="234" spans="1:42" x14ac:dyDescent="0.2">
      <c r="A234" s="412" t="s">
        <v>512</v>
      </c>
      <c r="B234" s="412" t="s">
        <v>535</v>
      </c>
      <c r="C234" s="412" t="s">
        <v>154</v>
      </c>
      <c r="D234" s="412" t="s">
        <v>114</v>
      </c>
      <c r="E234" s="412" t="s">
        <v>263</v>
      </c>
      <c r="F234" s="412" t="s">
        <v>336</v>
      </c>
      <c r="G234" s="539"/>
      <c r="H234" s="539">
        <v>0</v>
      </c>
      <c r="I234" s="539">
        <v>0</v>
      </c>
      <c r="J234" s="539">
        <v>1E-3</v>
      </c>
      <c r="K234" s="539">
        <v>1E-3</v>
      </c>
      <c r="L234" s="539">
        <v>1E-3</v>
      </c>
      <c r="M234" s="539">
        <v>1E-3</v>
      </c>
      <c r="N234" s="539">
        <v>1E-3</v>
      </c>
      <c r="O234" s="539">
        <v>1E-3</v>
      </c>
      <c r="P234" s="539">
        <v>1E-3</v>
      </c>
      <c r="Q234" s="539">
        <v>1E-3</v>
      </c>
      <c r="R234" s="539">
        <v>1E-3</v>
      </c>
      <c r="S234" s="539">
        <v>1E-3</v>
      </c>
      <c r="T234" s="539">
        <v>1E-3</v>
      </c>
      <c r="U234" s="539">
        <v>1E-3</v>
      </c>
      <c r="V234" s="539">
        <v>1E-3</v>
      </c>
      <c r="W234" s="539">
        <v>1E-3</v>
      </c>
      <c r="X234" s="539">
        <v>1E-3</v>
      </c>
      <c r="Y234" s="539">
        <v>1E-3</v>
      </c>
      <c r="Z234" s="539">
        <v>1E-3</v>
      </c>
      <c r="AA234" s="539">
        <v>1E-3</v>
      </c>
      <c r="AB234" s="539">
        <v>1E-3</v>
      </c>
      <c r="AC234" s="539">
        <v>1E-3</v>
      </c>
      <c r="AD234" s="539">
        <v>1E-3</v>
      </c>
      <c r="AE234" s="539">
        <v>1E-3</v>
      </c>
      <c r="AF234" s="539">
        <v>1E-3</v>
      </c>
      <c r="AG234" s="539">
        <v>1E-3</v>
      </c>
      <c r="AH234" s="539">
        <v>1E-3</v>
      </c>
      <c r="AI234" s="539">
        <v>1E-3</v>
      </c>
      <c r="AJ234" s="539">
        <v>1E-3</v>
      </c>
      <c r="AK234" s="539">
        <v>1E-3</v>
      </c>
      <c r="AL234" s="539">
        <v>1E-3</v>
      </c>
      <c r="AM234" s="539">
        <v>1E-3</v>
      </c>
      <c r="AN234" s="539">
        <v>1E-3</v>
      </c>
      <c r="AO234" s="539">
        <v>1E-3</v>
      </c>
      <c r="AP234" s="539">
        <v>1E-3</v>
      </c>
    </row>
    <row r="235" spans="1:42" x14ac:dyDescent="0.2">
      <c r="A235" s="412" t="s">
        <v>512</v>
      </c>
      <c r="B235" s="412" t="s">
        <v>535</v>
      </c>
      <c r="C235" s="412" t="s">
        <v>504</v>
      </c>
      <c r="D235" s="412" t="s">
        <v>114</v>
      </c>
      <c r="E235" s="412" t="s">
        <v>263</v>
      </c>
      <c r="F235" s="412" t="s">
        <v>501</v>
      </c>
      <c r="G235" s="539">
        <v>0</v>
      </c>
      <c r="H235" s="539">
        <v>41</v>
      </c>
      <c r="I235" s="539">
        <v>82</v>
      </c>
      <c r="J235" s="539">
        <v>122</v>
      </c>
      <c r="K235" s="539">
        <v>122</v>
      </c>
      <c r="L235" s="539">
        <v>122</v>
      </c>
      <c r="M235" s="539">
        <v>122</v>
      </c>
      <c r="N235" s="539">
        <v>122</v>
      </c>
      <c r="O235" s="539">
        <v>122</v>
      </c>
      <c r="P235" s="539">
        <v>122</v>
      </c>
      <c r="Q235" s="539">
        <v>122</v>
      </c>
      <c r="R235" s="539">
        <v>122</v>
      </c>
      <c r="S235" s="539">
        <v>122</v>
      </c>
      <c r="T235" s="539">
        <v>122</v>
      </c>
      <c r="U235" s="539">
        <v>122</v>
      </c>
      <c r="V235" s="539">
        <v>122</v>
      </c>
      <c r="W235" s="539">
        <v>122</v>
      </c>
      <c r="X235" s="539">
        <v>122</v>
      </c>
      <c r="Y235" s="539">
        <v>122</v>
      </c>
      <c r="Z235" s="539">
        <v>122</v>
      </c>
      <c r="AA235" s="539">
        <v>122</v>
      </c>
      <c r="AB235" s="539">
        <v>122</v>
      </c>
      <c r="AC235" s="539">
        <v>122</v>
      </c>
      <c r="AD235" s="539">
        <v>122</v>
      </c>
      <c r="AE235" s="539">
        <v>122</v>
      </c>
      <c r="AF235" s="539">
        <v>122</v>
      </c>
      <c r="AG235" s="539">
        <v>122</v>
      </c>
      <c r="AH235" s="539">
        <v>122</v>
      </c>
      <c r="AI235" s="539">
        <v>122</v>
      </c>
      <c r="AJ235" s="539">
        <v>122</v>
      </c>
      <c r="AK235" s="539">
        <v>122</v>
      </c>
      <c r="AL235" s="539">
        <v>122</v>
      </c>
      <c r="AM235" s="539">
        <v>122</v>
      </c>
      <c r="AN235" s="539">
        <v>122</v>
      </c>
      <c r="AO235" s="539">
        <v>122</v>
      </c>
      <c r="AP235" s="539">
        <v>122</v>
      </c>
    </row>
    <row r="236" spans="1:42" x14ac:dyDescent="0.2">
      <c r="A236" s="412" t="s">
        <v>518</v>
      </c>
      <c r="B236" s="412" t="s">
        <v>536</v>
      </c>
      <c r="C236" s="412" t="s">
        <v>154</v>
      </c>
      <c r="D236" s="412" t="s">
        <v>114</v>
      </c>
      <c r="E236" s="412" t="s">
        <v>263</v>
      </c>
      <c r="F236" s="412" t="s">
        <v>336</v>
      </c>
      <c r="G236" s="539"/>
      <c r="H236" s="539">
        <v>0</v>
      </c>
      <c r="I236" s="539">
        <v>0</v>
      </c>
      <c r="J236" s="539">
        <v>8.9999999999999993E-3</v>
      </c>
      <c r="K236" s="539">
        <v>8.0000000000000002E-3</v>
      </c>
      <c r="L236" s="539">
        <v>1.4E-2</v>
      </c>
      <c r="M236" s="539">
        <v>0.02</v>
      </c>
      <c r="N236" s="539">
        <v>2.5999999999999999E-2</v>
      </c>
      <c r="O236" s="539">
        <v>3.4000000000000002E-2</v>
      </c>
      <c r="P236" s="539">
        <v>4.2000000000000003E-2</v>
      </c>
      <c r="Q236" s="539">
        <v>5.1999999999999998E-2</v>
      </c>
      <c r="R236" s="539">
        <v>6.2E-2</v>
      </c>
      <c r="S236" s="539">
        <v>7.2999999999999995E-2</v>
      </c>
      <c r="T236" s="539">
        <v>8.5999999999999993E-2</v>
      </c>
      <c r="U236" s="539">
        <v>0.1</v>
      </c>
      <c r="V236" s="539">
        <v>0.115</v>
      </c>
      <c r="W236" s="539">
        <v>0.13200000000000001</v>
      </c>
      <c r="X236" s="539">
        <v>0.151</v>
      </c>
      <c r="Y236" s="539">
        <v>0.17199999999999999</v>
      </c>
      <c r="Z236" s="539">
        <v>0.19500000000000001</v>
      </c>
      <c r="AA236" s="539">
        <v>0.22</v>
      </c>
      <c r="AB236" s="539">
        <v>0.248</v>
      </c>
      <c r="AC236" s="539">
        <v>0.27900000000000003</v>
      </c>
      <c r="AD236" s="539">
        <v>0.313</v>
      </c>
      <c r="AE236" s="539">
        <v>0.35</v>
      </c>
      <c r="AF236" s="539">
        <v>0.39200000000000002</v>
      </c>
      <c r="AG236" s="539">
        <v>0.438</v>
      </c>
      <c r="AH236" s="539">
        <v>0.48799999999999999</v>
      </c>
      <c r="AI236" s="539">
        <v>0.54400000000000004</v>
      </c>
      <c r="AJ236" s="539">
        <v>0.60599999999999998</v>
      </c>
      <c r="AK236" s="539">
        <v>0.67400000000000004</v>
      </c>
      <c r="AL236" s="539">
        <v>0.748</v>
      </c>
      <c r="AM236" s="539">
        <v>0.83099999999999996</v>
      </c>
      <c r="AN236" s="539">
        <v>0.92200000000000004</v>
      </c>
      <c r="AO236" s="539">
        <v>1.022</v>
      </c>
      <c r="AP236" s="539">
        <v>1.133</v>
      </c>
    </row>
    <row r="237" spans="1:42" x14ac:dyDescent="0.2">
      <c r="A237" s="412" t="s">
        <v>518</v>
      </c>
      <c r="B237" s="412" t="s">
        <v>536</v>
      </c>
      <c r="C237" s="412" t="s">
        <v>504</v>
      </c>
      <c r="D237" s="412" t="s">
        <v>114</v>
      </c>
      <c r="E237" s="412" t="s">
        <v>263</v>
      </c>
      <c r="F237" s="412" t="s">
        <v>501</v>
      </c>
      <c r="G237" s="539">
        <v>0</v>
      </c>
      <c r="H237" s="539">
        <v>0</v>
      </c>
      <c r="I237" s="539">
        <v>0</v>
      </c>
      <c r="J237" s="539">
        <v>74</v>
      </c>
      <c r="K237" s="539">
        <v>72</v>
      </c>
      <c r="L237" s="539">
        <v>118</v>
      </c>
      <c r="M237" s="539">
        <v>170</v>
      </c>
      <c r="N237" s="539">
        <v>229</v>
      </c>
      <c r="O237" s="539">
        <v>294</v>
      </c>
      <c r="P237" s="539">
        <v>367</v>
      </c>
      <c r="Q237" s="539">
        <v>447</v>
      </c>
      <c r="R237" s="539">
        <v>536</v>
      </c>
      <c r="S237" s="539">
        <v>635</v>
      </c>
      <c r="T237" s="539">
        <v>744</v>
      </c>
      <c r="U237" s="539">
        <v>865</v>
      </c>
      <c r="V237" s="539">
        <v>998</v>
      </c>
      <c r="W237" s="539">
        <v>1145</v>
      </c>
      <c r="X237" s="539">
        <v>1308</v>
      </c>
      <c r="Y237" s="539">
        <v>1488</v>
      </c>
      <c r="Z237" s="539">
        <v>1687</v>
      </c>
      <c r="AA237" s="539">
        <v>1906</v>
      </c>
      <c r="AB237" s="539">
        <v>2148</v>
      </c>
      <c r="AC237" s="539">
        <v>2415</v>
      </c>
      <c r="AD237" s="539">
        <v>2710</v>
      </c>
      <c r="AE237" s="539">
        <v>3036</v>
      </c>
      <c r="AF237" s="539">
        <v>3396</v>
      </c>
      <c r="AG237" s="539">
        <v>3793</v>
      </c>
      <c r="AH237" s="539">
        <v>4231</v>
      </c>
      <c r="AI237" s="539">
        <v>4715</v>
      </c>
      <c r="AJ237" s="539">
        <v>5248</v>
      </c>
      <c r="AK237" s="539">
        <v>5836</v>
      </c>
      <c r="AL237" s="539">
        <v>6485</v>
      </c>
      <c r="AM237" s="539">
        <v>7200</v>
      </c>
      <c r="AN237" s="539">
        <v>7988</v>
      </c>
      <c r="AO237" s="539">
        <v>8857</v>
      </c>
      <c r="AP237" s="539">
        <v>9814</v>
      </c>
    </row>
    <row r="238" spans="1:42" x14ac:dyDescent="0.2">
      <c r="A238" s="412" t="s">
        <v>520</v>
      </c>
      <c r="B238" s="412" t="s">
        <v>537</v>
      </c>
      <c r="C238" s="412" t="s">
        <v>504</v>
      </c>
      <c r="D238" s="412" t="s">
        <v>114</v>
      </c>
      <c r="E238" s="412" t="s">
        <v>263</v>
      </c>
      <c r="F238" s="412" t="s">
        <v>501</v>
      </c>
      <c r="G238" s="539">
        <v>0</v>
      </c>
      <c r="H238" s="539">
        <v>0</v>
      </c>
      <c r="I238" s="539">
        <v>0</v>
      </c>
      <c r="J238" s="539">
        <v>0</v>
      </c>
      <c r="K238" s="539">
        <v>0</v>
      </c>
      <c r="L238" s="539">
        <v>0</v>
      </c>
      <c r="M238" s="539">
        <v>0</v>
      </c>
      <c r="N238" s="539">
        <v>0</v>
      </c>
      <c r="O238" s="539">
        <v>0</v>
      </c>
      <c r="P238" s="539">
        <v>0</v>
      </c>
      <c r="Q238" s="539">
        <v>1</v>
      </c>
      <c r="R238" s="539">
        <v>2</v>
      </c>
      <c r="S238" s="539">
        <v>3</v>
      </c>
      <c r="T238" s="539">
        <v>5</v>
      </c>
      <c r="U238" s="539">
        <v>8</v>
      </c>
      <c r="V238" s="539">
        <v>12</v>
      </c>
      <c r="W238" s="539">
        <v>17</v>
      </c>
      <c r="X238" s="539">
        <v>24</v>
      </c>
      <c r="Y238" s="539">
        <v>33</v>
      </c>
      <c r="Z238" s="539">
        <v>45</v>
      </c>
      <c r="AA238" s="539">
        <v>61</v>
      </c>
      <c r="AB238" s="539">
        <v>82</v>
      </c>
      <c r="AC238" s="539">
        <v>110</v>
      </c>
      <c r="AD238" s="539">
        <v>146</v>
      </c>
      <c r="AE238" s="539">
        <v>193</v>
      </c>
      <c r="AF238" s="539">
        <v>255</v>
      </c>
      <c r="AG238" s="539">
        <v>336</v>
      </c>
      <c r="AH238" s="539">
        <v>442</v>
      </c>
      <c r="AI238" s="539">
        <v>580</v>
      </c>
      <c r="AJ238" s="539">
        <v>760</v>
      </c>
      <c r="AK238" s="539">
        <v>995</v>
      </c>
      <c r="AL238" s="539">
        <v>1302</v>
      </c>
      <c r="AM238" s="539">
        <v>1702</v>
      </c>
      <c r="AN238" s="539">
        <v>2224</v>
      </c>
      <c r="AO238" s="539">
        <v>2905</v>
      </c>
      <c r="AP238" s="539">
        <v>3794</v>
      </c>
    </row>
    <row r="239" spans="1:42" x14ac:dyDescent="0.2">
      <c r="A239" s="412" t="s">
        <v>520</v>
      </c>
      <c r="B239" s="412" t="s">
        <v>538</v>
      </c>
      <c r="C239" s="412" t="s">
        <v>154</v>
      </c>
      <c r="D239" s="412" t="s">
        <v>114</v>
      </c>
      <c r="E239" s="412" t="s">
        <v>263</v>
      </c>
      <c r="F239" s="412" t="s">
        <v>336</v>
      </c>
      <c r="G239" s="539"/>
      <c r="H239" s="539">
        <v>0</v>
      </c>
      <c r="I239" s="539">
        <v>0</v>
      </c>
      <c r="J239" s="539">
        <v>0</v>
      </c>
      <c r="K239" s="539">
        <v>0</v>
      </c>
      <c r="L239" s="539">
        <v>0</v>
      </c>
      <c r="M239" s="539">
        <v>0</v>
      </c>
      <c r="N239" s="539">
        <v>0</v>
      </c>
      <c r="O239" s="539">
        <v>0</v>
      </c>
      <c r="P239" s="539">
        <v>0</v>
      </c>
      <c r="Q239" s="539">
        <v>0</v>
      </c>
      <c r="R239" s="539">
        <v>0</v>
      </c>
      <c r="S239" s="539">
        <v>0</v>
      </c>
      <c r="T239" s="539">
        <v>0</v>
      </c>
      <c r="U239" s="539">
        <v>0</v>
      </c>
      <c r="V239" s="539">
        <v>0</v>
      </c>
      <c r="W239" s="539">
        <v>0</v>
      </c>
      <c r="X239" s="539">
        <v>0</v>
      </c>
      <c r="Y239" s="539">
        <v>0</v>
      </c>
      <c r="Z239" s="539">
        <v>0</v>
      </c>
      <c r="AA239" s="539">
        <v>1E-3</v>
      </c>
      <c r="AB239" s="539">
        <v>1E-3</v>
      </c>
      <c r="AC239" s="539">
        <v>1E-3</v>
      </c>
      <c r="AD239" s="539">
        <v>1E-3</v>
      </c>
      <c r="AE239" s="539">
        <v>2E-3</v>
      </c>
      <c r="AF239" s="539">
        <v>2E-3</v>
      </c>
      <c r="AG239" s="539">
        <v>3.0000000000000001E-3</v>
      </c>
      <c r="AH239" s="539">
        <v>4.0000000000000001E-3</v>
      </c>
      <c r="AI239" s="539">
        <v>5.0000000000000001E-3</v>
      </c>
      <c r="AJ239" s="539">
        <v>7.0000000000000001E-3</v>
      </c>
      <c r="AK239" s="539">
        <v>8.9999999999999993E-3</v>
      </c>
      <c r="AL239" s="539">
        <v>1.0999999999999999E-2</v>
      </c>
      <c r="AM239" s="539">
        <v>1.4999999999999999E-2</v>
      </c>
      <c r="AN239" s="539">
        <v>0.02</v>
      </c>
      <c r="AO239" s="539">
        <v>2.5999999999999999E-2</v>
      </c>
      <c r="AP239" s="539">
        <v>3.3000000000000002E-2</v>
      </c>
    </row>
    <row r="240" spans="1:42" x14ac:dyDescent="0.2">
      <c r="A240" s="412" t="s">
        <v>523</v>
      </c>
      <c r="B240" s="412" t="s">
        <v>539</v>
      </c>
      <c r="C240" s="412" t="s">
        <v>504</v>
      </c>
      <c r="D240" s="412" t="s">
        <v>114</v>
      </c>
      <c r="E240" s="412" t="s">
        <v>263</v>
      </c>
      <c r="F240" s="412" t="s">
        <v>501</v>
      </c>
      <c r="G240" s="539">
        <v>0</v>
      </c>
      <c r="H240" s="539">
        <v>0</v>
      </c>
      <c r="I240" s="539">
        <v>0</v>
      </c>
      <c r="J240" s="539">
        <v>57</v>
      </c>
      <c r="K240" s="539">
        <v>680</v>
      </c>
      <c r="L240" s="539">
        <v>1392</v>
      </c>
      <c r="M240" s="539">
        <v>2200</v>
      </c>
      <c r="N240" s="539">
        <v>3111</v>
      </c>
      <c r="O240" s="539">
        <v>4132</v>
      </c>
      <c r="P240" s="539">
        <v>5300</v>
      </c>
      <c r="Q240" s="539">
        <v>6592</v>
      </c>
      <c r="R240" s="539">
        <v>8014</v>
      </c>
      <c r="S240" s="539">
        <v>9571</v>
      </c>
      <c r="T240" s="539">
        <v>11243</v>
      </c>
      <c r="U240" s="539">
        <v>13062</v>
      </c>
      <c r="V240" s="539">
        <v>15034</v>
      </c>
      <c r="W240" s="539">
        <v>17165</v>
      </c>
      <c r="X240" s="539">
        <v>19461</v>
      </c>
      <c r="Y240" s="539">
        <v>21927</v>
      </c>
      <c r="Z240" s="539">
        <v>24569</v>
      </c>
      <c r="AA240" s="539">
        <v>27393</v>
      </c>
      <c r="AB240" s="539">
        <v>30405</v>
      </c>
      <c r="AC240" s="539">
        <v>33611</v>
      </c>
      <c r="AD240" s="539">
        <v>37018</v>
      </c>
      <c r="AE240" s="539">
        <v>40634</v>
      </c>
      <c r="AF240" s="539">
        <v>44466</v>
      </c>
      <c r="AG240" s="539">
        <v>48522</v>
      </c>
      <c r="AH240" s="539">
        <v>52811</v>
      </c>
      <c r="AI240" s="539">
        <v>57342</v>
      </c>
      <c r="AJ240" s="539">
        <v>62124</v>
      </c>
      <c r="AK240" s="539">
        <v>67168</v>
      </c>
      <c r="AL240" s="539">
        <v>72485</v>
      </c>
      <c r="AM240" s="539">
        <v>78087</v>
      </c>
      <c r="AN240" s="539">
        <v>83985</v>
      </c>
      <c r="AO240" s="539">
        <v>90192</v>
      </c>
      <c r="AP240" s="539">
        <v>96721</v>
      </c>
    </row>
    <row r="241" spans="1:42" x14ac:dyDescent="0.2">
      <c r="A241" s="412" t="s">
        <v>523</v>
      </c>
      <c r="B241" s="412" t="s">
        <v>540</v>
      </c>
      <c r="C241" s="412" t="s">
        <v>154</v>
      </c>
      <c r="D241" s="412" t="s">
        <v>114</v>
      </c>
      <c r="E241" s="412" t="s">
        <v>263</v>
      </c>
      <c r="F241" s="412" t="s">
        <v>336</v>
      </c>
      <c r="G241" s="539"/>
      <c r="H241" s="539">
        <v>0</v>
      </c>
      <c r="I241" s="539">
        <v>0</v>
      </c>
      <c r="J241" s="539">
        <v>0</v>
      </c>
      <c r="K241" s="539">
        <v>0</v>
      </c>
      <c r="L241" s="539">
        <v>0</v>
      </c>
      <c r="M241" s="539">
        <v>0</v>
      </c>
      <c r="N241" s="539">
        <v>0</v>
      </c>
      <c r="O241" s="539">
        <v>1E-3</v>
      </c>
      <c r="P241" s="539">
        <v>1E-3</v>
      </c>
      <c r="Q241" s="539">
        <v>1E-3</v>
      </c>
      <c r="R241" s="539">
        <v>1E-3</v>
      </c>
      <c r="S241" s="539">
        <v>1E-3</v>
      </c>
      <c r="T241" s="539">
        <v>2E-3</v>
      </c>
      <c r="U241" s="539">
        <v>2E-3</v>
      </c>
      <c r="V241" s="539">
        <v>2E-3</v>
      </c>
      <c r="W241" s="539">
        <v>2E-3</v>
      </c>
      <c r="X241" s="539">
        <v>3.0000000000000001E-3</v>
      </c>
      <c r="Y241" s="539">
        <v>3.0000000000000001E-3</v>
      </c>
      <c r="Z241" s="539">
        <v>3.0000000000000001E-3</v>
      </c>
      <c r="AA241" s="539">
        <v>4.0000000000000001E-3</v>
      </c>
      <c r="AB241" s="539">
        <v>4.0000000000000001E-3</v>
      </c>
      <c r="AC241" s="539">
        <v>5.0000000000000001E-3</v>
      </c>
      <c r="AD241" s="539">
        <v>5.0000000000000001E-3</v>
      </c>
      <c r="AE241" s="539">
        <v>6.0000000000000001E-3</v>
      </c>
      <c r="AF241" s="539">
        <v>6.0000000000000001E-3</v>
      </c>
      <c r="AG241" s="539">
        <v>7.0000000000000001E-3</v>
      </c>
      <c r="AH241" s="539">
        <v>7.0000000000000001E-3</v>
      </c>
      <c r="AI241" s="539">
        <v>8.0000000000000002E-3</v>
      </c>
      <c r="AJ241" s="539">
        <v>8.0000000000000002E-3</v>
      </c>
      <c r="AK241" s="539">
        <v>8.9999999999999993E-3</v>
      </c>
      <c r="AL241" s="539">
        <v>0.01</v>
      </c>
      <c r="AM241" s="539">
        <v>1.0999999999999999E-2</v>
      </c>
      <c r="AN241" s="539">
        <v>1.0999999999999999E-2</v>
      </c>
      <c r="AO241" s="539">
        <v>1.2E-2</v>
      </c>
      <c r="AP241" s="539">
        <v>1.2999999999999999E-2</v>
      </c>
    </row>
    <row r="242" spans="1:42" x14ac:dyDescent="0.2">
      <c r="A242" s="412" t="s">
        <v>505</v>
      </c>
      <c r="B242" s="412" t="s">
        <v>541</v>
      </c>
      <c r="C242" s="412" t="s">
        <v>154</v>
      </c>
      <c r="D242" s="412" t="s">
        <v>114</v>
      </c>
      <c r="E242" s="412" t="s">
        <v>263</v>
      </c>
      <c r="F242" s="412" t="s">
        <v>336</v>
      </c>
      <c r="G242" s="539"/>
      <c r="H242" s="539">
        <v>1E-3</v>
      </c>
      <c r="I242" s="539">
        <v>2E-3</v>
      </c>
      <c r="J242" s="539">
        <v>1.0999999999999999E-2</v>
      </c>
      <c r="K242" s="539">
        <v>1.0999999999999999E-2</v>
      </c>
      <c r="L242" s="539">
        <v>1.6E-2</v>
      </c>
      <c r="M242" s="539">
        <v>2.3E-2</v>
      </c>
      <c r="N242" s="539">
        <v>0.03</v>
      </c>
      <c r="O242" s="539">
        <v>3.9E-2</v>
      </c>
      <c r="P242" s="539">
        <v>4.8000000000000001E-2</v>
      </c>
      <c r="Q242" s="539">
        <v>5.8000000000000003E-2</v>
      </c>
      <c r="R242" s="539">
        <v>7.0000000000000007E-2</v>
      </c>
      <c r="S242" s="539">
        <v>8.3000000000000004E-2</v>
      </c>
      <c r="T242" s="539">
        <v>9.7000000000000003E-2</v>
      </c>
      <c r="U242" s="539">
        <v>0.113</v>
      </c>
      <c r="V242" s="539">
        <v>0.13</v>
      </c>
      <c r="W242" s="539">
        <v>0.15</v>
      </c>
      <c r="X242" s="539">
        <v>0.17199999999999999</v>
      </c>
      <c r="Y242" s="539">
        <v>0.19600000000000001</v>
      </c>
      <c r="Z242" s="539">
        <v>0.224</v>
      </c>
      <c r="AA242" s="539">
        <v>0.254</v>
      </c>
      <c r="AB242" s="539">
        <v>0.28799999999999998</v>
      </c>
      <c r="AC242" s="539">
        <v>0.32700000000000001</v>
      </c>
      <c r="AD242" s="539">
        <v>0.36899999999999999</v>
      </c>
      <c r="AE242" s="539">
        <v>0.41699999999999998</v>
      </c>
      <c r="AF242" s="539">
        <v>0.47099999999999997</v>
      </c>
      <c r="AG242" s="539">
        <v>0.53200000000000003</v>
      </c>
      <c r="AH242" s="539">
        <v>0.6</v>
      </c>
      <c r="AI242" s="539">
        <v>0.67600000000000005</v>
      </c>
      <c r="AJ242" s="539">
        <v>0.76200000000000001</v>
      </c>
      <c r="AK242" s="539">
        <v>0.85899999999999999</v>
      </c>
      <c r="AL242" s="539">
        <v>0.96899999999999997</v>
      </c>
      <c r="AM242" s="539">
        <v>1.093</v>
      </c>
      <c r="AN242" s="539">
        <v>1.2330000000000001</v>
      </c>
      <c r="AO242" s="539">
        <v>1.3919999999999999</v>
      </c>
      <c r="AP242" s="539">
        <v>1.5720000000000001</v>
      </c>
    </row>
    <row r="243" spans="1:42" x14ac:dyDescent="0.2">
      <c r="A243" s="412" t="s">
        <v>516</v>
      </c>
      <c r="B243" s="412" t="s">
        <v>541</v>
      </c>
      <c r="C243" s="412" t="s">
        <v>504</v>
      </c>
      <c r="D243" s="412" t="s">
        <v>114</v>
      </c>
      <c r="E243" s="412" t="s">
        <v>263</v>
      </c>
      <c r="F243" s="412" t="s">
        <v>501</v>
      </c>
      <c r="G243" s="539">
        <v>0</v>
      </c>
      <c r="H243" s="539">
        <v>62</v>
      </c>
      <c r="I243" s="539">
        <v>103</v>
      </c>
      <c r="J243" s="539">
        <v>279</v>
      </c>
      <c r="K243" s="539">
        <v>906</v>
      </c>
      <c r="L243" s="539">
        <v>1671</v>
      </c>
      <c r="M243" s="539">
        <v>2539</v>
      </c>
      <c r="N243" s="539">
        <v>3519</v>
      </c>
      <c r="O243" s="539">
        <v>4617</v>
      </c>
      <c r="P243" s="539">
        <v>5872</v>
      </c>
      <c r="Q243" s="539">
        <v>7262</v>
      </c>
      <c r="R243" s="539">
        <v>8793</v>
      </c>
      <c r="S243" s="539">
        <v>10473</v>
      </c>
      <c r="T243" s="539">
        <v>12283</v>
      </c>
      <c r="U243" s="539">
        <v>14258</v>
      </c>
      <c r="V243" s="539">
        <v>16405</v>
      </c>
      <c r="W243" s="539">
        <v>18734</v>
      </c>
      <c r="X243" s="539">
        <v>21254</v>
      </c>
      <c r="Y243" s="539">
        <v>23974</v>
      </c>
      <c r="Z243" s="539">
        <v>26904</v>
      </c>
      <c r="AA243" s="539">
        <v>30055</v>
      </c>
      <c r="AB243" s="539">
        <v>33439</v>
      </c>
      <c r="AC243" s="539">
        <v>37070</v>
      </c>
      <c r="AD243" s="539">
        <v>40963</v>
      </c>
      <c r="AE243" s="539">
        <v>45136</v>
      </c>
      <c r="AF243" s="539">
        <v>49609</v>
      </c>
      <c r="AG243" s="539">
        <v>54403</v>
      </c>
      <c r="AH243" s="539">
        <v>59545</v>
      </c>
      <c r="AI243" s="539">
        <v>65064</v>
      </c>
      <c r="AJ243" s="539">
        <v>70993</v>
      </c>
      <c r="AK243" s="539">
        <v>77375</v>
      </c>
      <c r="AL243" s="539">
        <v>84258</v>
      </c>
      <c r="AM243" s="539">
        <v>91696</v>
      </c>
      <c r="AN243" s="539">
        <v>99756</v>
      </c>
      <c r="AO243" s="539">
        <v>108518</v>
      </c>
      <c r="AP243" s="539">
        <v>118077</v>
      </c>
    </row>
    <row r="244" spans="1:42" x14ac:dyDescent="0.2">
      <c r="A244" s="412" t="s">
        <v>510</v>
      </c>
      <c r="B244" s="412" t="s">
        <v>542</v>
      </c>
      <c r="C244" s="412" t="s">
        <v>154</v>
      </c>
      <c r="D244" s="412" t="s">
        <v>114</v>
      </c>
      <c r="E244" s="412" t="s">
        <v>285</v>
      </c>
      <c r="F244" s="412" t="s">
        <v>336</v>
      </c>
      <c r="G244" s="539"/>
      <c r="H244" s="539">
        <v>3.1E-2</v>
      </c>
      <c r="I244" s="539">
        <v>0.03</v>
      </c>
      <c r="J244" s="539">
        <v>3.7999999999999999E-2</v>
      </c>
      <c r="K244" s="539">
        <v>4.8000000000000001E-2</v>
      </c>
      <c r="L244" s="539">
        <v>0.06</v>
      </c>
      <c r="M244" s="539">
        <v>7.5999999999999998E-2</v>
      </c>
      <c r="N244" s="539">
        <v>9.5000000000000001E-2</v>
      </c>
      <c r="O244" s="539">
        <v>0.11899999999999999</v>
      </c>
      <c r="P244" s="539">
        <v>0.15</v>
      </c>
      <c r="Q244" s="539">
        <v>0.187</v>
      </c>
      <c r="R244" s="539">
        <v>0.23499999999999999</v>
      </c>
      <c r="S244" s="539">
        <v>0.29399999999999998</v>
      </c>
      <c r="T244" s="539">
        <v>0.36699999999999999</v>
      </c>
      <c r="U244" s="539">
        <v>0.45900000000000002</v>
      </c>
      <c r="V244" s="539">
        <v>0.57199999999999995</v>
      </c>
      <c r="W244" s="539">
        <v>0.71299999999999997</v>
      </c>
      <c r="X244" s="539">
        <v>0.88500000000000001</v>
      </c>
      <c r="Y244" s="539">
        <v>1.097</v>
      </c>
      <c r="Z244" s="539">
        <v>1.3540000000000001</v>
      </c>
      <c r="AA244" s="539">
        <v>1.6659999999999999</v>
      </c>
      <c r="AB244" s="539">
        <v>2.04</v>
      </c>
      <c r="AC244" s="539">
        <v>2.4820000000000002</v>
      </c>
      <c r="AD244" s="539">
        <v>2.9980000000000002</v>
      </c>
      <c r="AE244" s="539">
        <v>3.6</v>
      </c>
      <c r="AF244" s="539">
        <v>4.2809999999999997</v>
      </c>
      <c r="AG244" s="539">
        <v>5.032</v>
      </c>
      <c r="AH244" s="539">
        <v>5.8380000000000001</v>
      </c>
      <c r="AI244" s="539">
        <v>6.6829999999999998</v>
      </c>
      <c r="AJ244" s="539">
        <v>7.5439999999999996</v>
      </c>
      <c r="AK244" s="539">
        <v>8.3770000000000007</v>
      </c>
      <c r="AL244" s="539">
        <v>9.1690000000000005</v>
      </c>
      <c r="AM244" s="539">
        <v>9.8979999999999997</v>
      </c>
      <c r="AN244" s="539">
        <v>10.548</v>
      </c>
      <c r="AO244" s="539">
        <v>11.11</v>
      </c>
      <c r="AP244" s="539">
        <v>11.621</v>
      </c>
    </row>
    <row r="245" spans="1:42" x14ac:dyDescent="0.2">
      <c r="A245" s="412" t="s">
        <v>510</v>
      </c>
      <c r="B245" s="412" t="s">
        <v>542</v>
      </c>
      <c r="C245" s="412" t="s">
        <v>504</v>
      </c>
      <c r="D245" s="412" t="s">
        <v>114</v>
      </c>
      <c r="E245" s="412" t="s">
        <v>285</v>
      </c>
      <c r="F245" s="412" t="s">
        <v>501</v>
      </c>
      <c r="G245" s="539">
        <v>0</v>
      </c>
      <c r="H245" s="539">
        <v>239</v>
      </c>
      <c r="I245" s="539">
        <v>239</v>
      </c>
      <c r="J245" s="539">
        <v>301</v>
      </c>
      <c r="K245" s="539">
        <v>379</v>
      </c>
      <c r="L245" s="539">
        <v>477</v>
      </c>
      <c r="M245" s="539">
        <v>600</v>
      </c>
      <c r="N245" s="539">
        <v>755</v>
      </c>
      <c r="O245" s="539">
        <v>949</v>
      </c>
      <c r="P245" s="539">
        <v>1192</v>
      </c>
      <c r="Q245" s="539">
        <v>1497</v>
      </c>
      <c r="R245" s="539">
        <v>1879</v>
      </c>
      <c r="S245" s="539">
        <v>2356</v>
      </c>
      <c r="T245" s="539">
        <v>2952</v>
      </c>
      <c r="U245" s="539">
        <v>3694</v>
      </c>
      <c r="V245" s="539">
        <v>4616</v>
      </c>
      <c r="W245" s="539">
        <v>5760</v>
      </c>
      <c r="X245" s="539">
        <v>7171</v>
      </c>
      <c r="Y245" s="539">
        <v>8901</v>
      </c>
      <c r="Z245" s="539">
        <v>11009</v>
      </c>
      <c r="AA245" s="539">
        <v>13575</v>
      </c>
      <c r="AB245" s="539">
        <v>16654</v>
      </c>
      <c r="AC245" s="539">
        <v>20304</v>
      </c>
      <c r="AD245" s="539">
        <v>24569</v>
      </c>
      <c r="AE245" s="539">
        <v>29568</v>
      </c>
      <c r="AF245" s="539">
        <v>35231</v>
      </c>
      <c r="AG245" s="539">
        <v>41495</v>
      </c>
      <c r="AH245" s="539">
        <v>48231</v>
      </c>
      <c r="AI245" s="539">
        <v>55326</v>
      </c>
      <c r="AJ245" s="539">
        <v>62581</v>
      </c>
      <c r="AK245" s="539">
        <v>69632</v>
      </c>
      <c r="AL245" s="539">
        <v>76368</v>
      </c>
      <c r="AM245" s="539">
        <v>82602</v>
      </c>
      <c r="AN245" s="539">
        <v>88200</v>
      </c>
      <c r="AO245" s="539">
        <v>93091</v>
      </c>
      <c r="AP245" s="539">
        <v>97565</v>
      </c>
    </row>
    <row r="246" spans="1:42" x14ac:dyDescent="0.2">
      <c r="A246" s="412" t="s">
        <v>518</v>
      </c>
      <c r="B246" s="412" t="s">
        <v>543</v>
      </c>
      <c r="C246" s="412" t="s">
        <v>154</v>
      </c>
      <c r="D246" s="412" t="s">
        <v>114</v>
      </c>
      <c r="E246" s="412" t="s">
        <v>285</v>
      </c>
      <c r="F246" s="412" t="s">
        <v>336</v>
      </c>
      <c r="G246" s="539"/>
      <c r="H246" s="539">
        <v>1.4999999999999999E-2</v>
      </c>
      <c r="I246" s="539">
        <v>1.4999999999999999E-2</v>
      </c>
      <c r="J246" s="539">
        <v>9.5000000000000001E-2</v>
      </c>
      <c r="K246" s="539">
        <v>0.98199999999999998</v>
      </c>
      <c r="L246" s="539">
        <v>1.478</v>
      </c>
      <c r="M246" s="539">
        <v>1.9910000000000001</v>
      </c>
      <c r="N246" s="539">
        <v>2.512</v>
      </c>
      <c r="O246" s="539">
        <v>3.04</v>
      </c>
      <c r="P246" s="539">
        <v>3.5840000000000001</v>
      </c>
      <c r="Q246" s="539">
        <v>4.1349999999999998</v>
      </c>
      <c r="R246" s="539">
        <v>4.6920000000000002</v>
      </c>
      <c r="S246" s="539">
        <v>5.2629999999999999</v>
      </c>
      <c r="T246" s="539">
        <v>5.8390000000000004</v>
      </c>
      <c r="U246" s="539">
        <v>6.4189999999999996</v>
      </c>
      <c r="V246" s="539">
        <v>7.0019999999999998</v>
      </c>
      <c r="W246" s="539">
        <v>7.5970000000000004</v>
      </c>
      <c r="X246" s="539">
        <v>8.1929999999999996</v>
      </c>
      <c r="Y246" s="539">
        <v>8.7899999999999991</v>
      </c>
      <c r="Z246" s="539">
        <v>9.3870000000000005</v>
      </c>
      <c r="AA246" s="539">
        <v>9.9830000000000005</v>
      </c>
      <c r="AB246" s="539">
        <v>10.577</v>
      </c>
      <c r="AC246" s="539">
        <v>11.169</v>
      </c>
      <c r="AD246" s="539">
        <v>11.756</v>
      </c>
      <c r="AE246" s="539">
        <v>12.339</v>
      </c>
      <c r="AF246" s="539">
        <v>12.917</v>
      </c>
      <c r="AG246" s="539">
        <v>13.489000000000001</v>
      </c>
      <c r="AH246" s="539">
        <v>14.054</v>
      </c>
      <c r="AI246" s="539">
        <v>14.612</v>
      </c>
      <c r="AJ246" s="539">
        <v>15.162000000000001</v>
      </c>
      <c r="AK246" s="539">
        <v>15.704000000000001</v>
      </c>
      <c r="AL246" s="539">
        <v>16.236999999999998</v>
      </c>
      <c r="AM246" s="539">
        <v>16.75</v>
      </c>
      <c r="AN246" s="539">
        <v>17.251999999999999</v>
      </c>
      <c r="AO246" s="539">
        <v>17.745999999999999</v>
      </c>
      <c r="AP246" s="539">
        <v>18.23</v>
      </c>
    </row>
    <row r="247" spans="1:42" x14ac:dyDescent="0.2">
      <c r="A247" s="412" t="s">
        <v>518</v>
      </c>
      <c r="B247" s="412" t="s">
        <v>543</v>
      </c>
      <c r="C247" s="412" t="s">
        <v>504</v>
      </c>
      <c r="D247" s="412" t="s">
        <v>114</v>
      </c>
      <c r="E247" s="412" t="s">
        <v>285</v>
      </c>
      <c r="F247" s="412" t="s">
        <v>501</v>
      </c>
      <c r="G247" s="539">
        <v>0</v>
      </c>
      <c r="H247" s="539">
        <v>221</v>
      </c>
      <c r="I247" s="539">
        <v>221</v>
      </c>
      <c r="J247" s="539">
        <v>1416</v>
      </c>
      <c r="K247" s="539">
        <v>14602</v>
      </c>
      <c r="L247" s="539">
        <v>22009</v>
      </c>
      <c r="M247" s="539">
        <v>29717</v>
      </c>
      <c r="N247" s="539">
        <v>37566</v>
      </c>
      <c r="O247" s="539">
        <v>45549</v>
      </c>
      <c r="P247" s="539">
        <v>53817</v>
      </c>
      <c r="Q247" s="539">
        <v>62212</v>
      </c>
      <c r="R247" s="539">
        <v>70724</v>
      </c>
      <c r="S247" s="539">
        <v>79497</v>
      </c>
      <c r="T247" s="539">
        <v>88375</v>
      </c>
      <c r="U247" s="539">
        <v>97346</v>
      </c>
      <c r="V247" s="539">
        <v>106397</v>
      </c>
      <c r="W247" s="539">
        <v>115668</v>
      </c>
      <c r="X247" s="539">
        <v>125001</v>
      </c>
      <c r="Y247" s="539">
        <v>134382</v>
      </c>
      <c r="Z247" s="539">
        <v>143797</v>
      </c>
      <c r="AA247" s="539">
        <v>153233</v>
      </c>
      <c r="AB247" s="539">
        <v>162676</v>
      </c>
      <c r="AC247" s="539">
        <v>172112</v>
      </c>
      <c r="AD247" s="539">
        <v>181529</v>
      </c>
      <c r="AE247" s="539">
        <v>190914</v>
      </c>
      <c r="AF247" s="539">
        <v>200255</v>
      </c>
      <c r="AG247" s="539">
        <v>209540</v>
      </c>
      <c r="AH247" s="539">
        <v>218759</v>
      </c>
      <c r="AI247" s="539">
        <v>227901</v>
      </c>
      <c r="AJ247" s="539">
        <v>236956</v>
      </c>
      <c r="AK247" s="539">
        <v>245916</v>
      </c>
      <c r="AL247" s="539">
        <v>254773</v>
      </c>
      <c r="AM247" s="539">
        <v>263336</v>
      </c>
      <c r="AN247" s="539">
        <v>271787</v>
      </c>
      <c r="AO247" s="539">
        <v>280121</v>
      </c>
      <c r="AP247" s="539">
        <v>288333</v>
      </c>
    </row>
    <row r="248" spans="1:42" x14ac:dyDescent="0.2">
      <c r="A248" s="412" t="s">
        <v>505</v>
      </c>
      <c r="B248" s="412" t="s">
        <v>544</v>
      </c>
      <c r="C248" s="412" t="s">
        <v>154</v>
      </c>
      <c r="D248" s="412" t="s">
        <v>114</v>
      </c>
      <c r="E248" s="412" t="s">
        <v>285</v>
      </c>
      <c r="F248" s="412" t="s">
        <v>336</v>
      </c>
      <c r="G248" s="539"/>
      <c r="H248" s="539">
        <v>4.5999999999999999E-2</v>
      </c>
      <c r="I248" s="539">
        <v>4.4999999999999998E-2</v>
      </c>
      <c r="J248" s="539">
        <v>0.13400000000000001</v>
      </c>
      <c r="K248" s="539">
        <v>1.03</v>
      </c>
      <c r="L248" s="539">
        <v>1.538</v>
      </c>
      <c r="M248" s="539">
        <v>2.0670000000000002</v>
      </c>
      <c r="N248" s="539">
        <v>2.6070000000000002</v>
      </c>
      <c r="O248" s="539">
        <v>3.1589999999999998</v>
      </c>
      <c r="P248" s="539">
        <v>3.734</v>
      </c>
      <c r="Q248" s="539">
        <v>4.3230000000000004</v>
      </c>
      <c r="R248" s="539">
        <v>4.9260000000000002</v>
      </c>
      <c r="S248" s="539">
        <v>5.5570000000000004</v>
      </c>
      <c r="T248" s="539">
        <v>6.2060000000000004</v>
      </c>
      <c r="U248" s="539">
        <v>6.8780000000000001</v>
      </c>
      <c r="V248" s="539">
        <v>7.5739999999999998</v>
      </c>
      <c r="W248" s="539">
        <v>8.3089999999999993</v>
      </c>
      <c r="X248" s="539">
        <v>9.0790000000000006</v>
      </c>
      <c r="Y248" s="539">
        <v>9.8870000000000005</v>
      </c>
      <c r="Z248" s="539">
        <v>10.741</v>
      </c>
      <c r="AA248" s="539">
        <v>11.65</v>
      </c>
      <c r="AB248" s="539">
        <v>12.617000000000001</v>
      </c>
      <c r="AC248" s="539">
        <v>13.651</v>
      </c>
      <c r="AD248" s="539">
        <v>14.754</v>
      </c>
      <c r="AE248" s="539">
        <v>15.939</v>
      </c>
      <c r="AF248" s="539">
        <v>17.198</v>
      </c>
      <c r="AG248" s="539">
        <v>18.521000000000001</v>
      </c>
      <c r="AH248" s="539">
        <v>19.891999999999999</v>
      </c>
      <c r="AI248" s="539">
        <v>21.295000000000002</v>
      </c>
      <c r="AJ248" s="539">
        <v>22.707000000000001</v>
      </c>
      <c r="AK248" s="539">
        <v>24.082000000000001</v>
      </c>
      <c r="AL248" s="539">
        <v>25.407</v>
      </c>
      <c r="AM248" s="539">
        <v>26.648</v>
      </c>
      <c r="AN248" s="539">
        <v>27.8</v>
      </c>
      <c r="AO248" s="539">
        <v>28.856000000000002</v>
      </c>
      <c r="AP248" s="539">
        <v>29.850999999999999</v>
      </c>
    </row>
    <row r="249" spans="1:42" x14ac:dyDescent="0.2">
      <c r="A249" s="412" t="s">
        <v>516</v>
      </c>
      <c r="B249" s="412" t="s">
        <v>544</v>
      </c>
      <c r="C249" s="412" t="s">
        <v>504</v>
      </c>
      <c r="D249" s="412" t="s">
        <v>114</v>
      </c>
      <c r="E249" s="412" t="s">
        <v>285</v>
      </c>
      <c r="F249" s="412" t="s">
        <v>501</v>
      </c>
      <c r="G249" s="539">
        <v>0</v>
      </c>
      <c r="H249" s="539">
        <v>460</v>
      </c>
      <c r="I249" s="539">
        <v>460</v>
      </c>
      <c r="J249" s="539">
        <v>1717</v>
      </c>
      <c r="K249" s="539">
        <v>14981</v>
      </c>
      <c r="L249" s="539">
        <v>22486</v>
      </c>
      <c r="M249" s="539">
        <v>30317</v>
      </c>
      <c r="N249" s="539">
        <v>38321</v>
      </c>
      <c r="O249" s="539">
        <v>46498</v>
      </c>
      <c r="P249" s="539">
        <v>55009</v>
      </c>
      <c r="Q249" s="539">
        <v>63709</v>
      </c>
      <c r="R249" s="539">
        <v>72603</v>
      </c>
      <c r="S249" s="539">
        <v>81853</v>
      </c>
      <c r="T249" s="539">
        <v>91327</v>
      </c>
      <c r="U249" s="539">
        <v>101040</v>
      </c>
      <c r="V249" s="539">
        <v>111013</v>
      </c>
      <c r="W249" s="539">
        <v>121428</v>
      </c>
      <c r="X249" s="539">
        <v>132172</v>
      </c>
      <c r="Y249" s="539">
        <v>143283</v>
      </c>
      <c r="Z249" s="539">
        <v>154806</v>
      </c>
      <c r="AA249" s="539">
        <v>166808</v>
      </c>
      <c r="AB249" s="539">
        <v>179330</v>
      </c>
      <c r="AC249" s="539">
        <v>192416</v>
      </c>
      <c r="AD249" s="539">
        <v>206098</v>
      </c>
      <c r="AE249" s="539">
        <v>220482</v>
      </c>
      <c r="AF249" s="539">
        <v>235486</v>
      </c>
      <c r="AG249" s="539">
        <v>251035</v>
      </c>
      <c r="AH249" s="539">
        <v>266990</v>
      </c>
      <c r="AI249" s="539">
        <v>283227</v>
      </c>
      <c r="AJ249" s="539">
        <v>299537</v>
      </c>
      <c r="AK249" s="539">
        <v>315548</v>
      </c>
      <c r="AL249" s="539">
        <v>331141</v>
      </c>
      <c r="AM249" s="539">
        <v>345938</v>
      </c>
      <c r="AN249" s="539">
        <v>359987</v>
      </c>
      <c r="AO249" s="539">
        <v>373212</v>
      </c>
      <c r="AP249" s="539">
        <v>385898</v>
      </c>
    </row>
    <row r="250" spans="1:42" ht="15" x14ac:dyDescent="0.25">
      <c r="A250" s="538" t="s">
        <v>337</v>
      </c>
      <c r="B250" s="538" t="s">
        <v>545</v>
      </c>
      <c r="C250" s="412" t="s">
        <v>293</v>
      </c>
      <c r="D250" s="412" t="s">
        <v>114</v>
      </c>
      <c r="E250" s="412" t="s">
        <v>284</v>
      </c>
      <c r="F250" s="412" t="s">
        <v>339</v>
      </c>
      <c r="G250" s="539"/>
      <c r="H250" s="540">
        <v>1.0999999999999999E-2</v>
      </c>
      <c r="I250" s="540">
        <v>1.0999999999999999E-2</v>
      </c>
      <c r="J250" s="540">
        <v>3.2000000000000001E-2</v>
      </c>
      <c r="K250" s="540">
        <v>4.8000000000000001E-2</v>
      </c>
      <c r="L250" s="540">
        <v>6.3E-2</v>
      </c>
      <c r="M250" s="540">
        <v>8.1000000000000003E-2</v>
      </c>
      <c r="N250" s="540">
        <v>9.9000000000000005E-2</v>
      </c>
      <c r="O250" s="540">
        <v>0.121</v>
      </c>
      <c r="P250" s="540">
        <v>0.14599999999999999</v>
      </c>
      <c r="Q250" s="540">
        <v>0.17699999999999999</v>
      </c>
      <c r="R250" s="540">
        <v>0.214</v>
      </c>
      <c r="S250" s="540">
        <v>0.25900000000000001</v>
      </c>
      <c r="T250" s="540">
        <v>0.315</v>
      </c>
      <c r="U250" s="540">
        <v>0.38200000000000001</v>
      </c>
      <c r="V250" s="540">
        <v>0.46400000000000002</v>
      </c>
      <c r="W250" s="540">
        <v>0.56499999999999995</v>
      </c>
      <c r="X250" s="540">
        <v>0.69099999999999995</v>
      </c>
      <c r="Y250" s="540">
        <v>0.84399999999999997</v>
      </c>
      <c r="Z250" s="540">
        <v>1.0289999999999999</v>
      </c>
      <c r="AA250" s="540">
        <v>1.248</v>
      </c>
      <c r="AB250" s="540">
        <v>1.5049999999999999</v>
      </c>
      <c r="AC250" s="540">
        <v>1.7989999999999999</v>
      </c>
      <c r="AD250" s="540">
        <v>2.129</v>
      </c>
      <c r="AE250" s="540">
        <v>2.4910000000000001</v>
      </c>
      <c r="AF250" s="540">
        <v>2.8780000000000001</v>
      </c>
      <c r="AG250" s="540">
        <v>3.2789999999999999</v>
      </c>
      <c r="AH250" s="540">
        <v>3.6829999999999998</v>
      </c>
      <c r="AI250" s="540">
        <v>4.077</v>
      </c>
      <c r="AJ250" s="540">
        <v>4.45</v>
      </c>
      <c r="AK250" s="540">
        <v>4.7939999999999996</v>
      </c>
      <c r="AL250" s="540">
        <v>5.1059999999999999</v>
      </c>
      <c r="AM250" s="540">
        <v>5.3869999999999996</v>
      </c>
      <c r="AN250" s="540">
        <v>5.62</v>
      </c>
      <c r="AO250" s="540">
        <v>5.7350000000000003</v>
      </c>
      <c r="AP250" s="540">
        <v>5.8639999999999999</v>
      </c>
    </row>
    <row r="251" spans="1:42" x14ac:dyDescent="0.2">
      <c r="A251" s="412" t="s">
        <v>510</v>
      </c>
      <c r="B251" s="412" t="s">
        <v>546</v>
      </c>
      <c r="C251" s="412" t="s">
        <v>154</v>
      </c>
      <c r="D251" s="412" t="s">
        <v>114</v>
      </c>
      <c r="E251" s="412" t="s">
        <v>286</v>
      </c>
      <c r="F251" s="412" t="s">
        <v>336</v>
      </c>
      <c r="G251" s="539"/>
      <c r="H251" s="539">
        <v>10.919</v>
      </c>
      <c r="I251" s="539">
        <v>13.188000000000001</v>
      </c>
      <c r="J251" s="539">
        <v>13.143000000000001</v>
      </c>
      <c r="K251" s="539">
        <v>13.117000000000001</v>
      </c>
      <c r="L251" s="539">
        <v>13.117000000000001</v>
      </c>
      <c r="M251" s="539">
        <v>13.113</v>
      </c>
      <c r="N251" s="539">
        <v>13.106999999999999</v>
      </c>
      <c r="O251" s="539">
        <v>13.096</v>
      </c>
      <c r="P251" s="539">
        <v>13.08</v>
      </c>
      <c r="Q251" s="539">
        <v>13.058</v>
      </c>
      <c r="R251" s="539">
        <v>13.028</v>
      </c>
      <c r="S251" s="539">
        <v>12.988</v>
      </c>
      <c r="T251" s="539">
        <v>12.936999999999999</v>
      </c>
      <c r="U251" s="539">
        <v>12.871</v>
      </c>
      <c r="V251" s="539">
        <v>12.788</v>
      </c>
      <c r="W251" s="539">
        <v>12.683999999999999</v>
      </c>
      <c r="X251" s="539">
        <v>12.554</v>
      </c>
      <c r="Y251" s="539">
        <v>12.394</v>
      </c>
      <c r="Z251" s="539">
        <v>12.198</v>
      </c>
      <c r="AA251" s="539">
        <v>11.96</v>
      </c>
      <c r="AB251" s="539">
        <v>11.673</v>
      </c>
      <c r="AC251" s="539">
        <v>11.332000000000001</v>
      </c>
      <c r="AD251" s="539">
        <v>10.933</v>
      </c>
      <c r="AE251" s="539">
        <v>10.464</v>
      </c>
      <c r="AF251" s="539">
        <v>9.93</v>
      </c>
      <c r="AG251" s="539">
        <v>9.3330000000000002</v>
      </c>
      <c r="AH251" s="539">
        <v>8.6809999999999992</v>
      </c>
      <c r="AI251" s="539">
        <v>7.9820000000000002</v>
      </c>
      <c r="AJ251" s="539">
        <v>7.2469999999999999</v>
      </c>
      <c r="AK251" s="539">
        <v>6.5019999999999998</v>
      </c>
      <c r="AL251" s="539">
        <v>5.7519999999999998</v>
      </c>
      <c r="AM251" s="539">
        <v>5.008</v>
      </c>
      <c r="AN251" s="539">
        <v>4.2759999999999998</v>
      </c>
      <c r="AO251" s="539">
        <v>3.556</v>
      </c>
      <c r="AP251" s="539">
        <v>2.8220000000000001</v>
      </c>
    </row>
    <row r="252" spans="1:42" x14ac:dyDescent="0.2">
      <c r="A252" s="412" t="s">
        <v>510</v>
      </c>
      <c r="B252" s="412" t="s">
        <v>546</v>
      </c>
      <c r="C252" s="412" t="s">
        <v>504</v>
      </c>
      <c r="D252" s="412" t="s">
        <v>114</v>
      </c>
      <c r="E252" s="412" t="s">
        <v>286</v>
      </c>
      <c r="F252" s="412" t="s">
        <v>501</v>
      </c>
      <c r="G252" s="539">
        <v>162100</v>
      </c>
      <c r="H252" s="539">
        <v>161064</v>
      </c>
      <c r="I252" s="539">
        <v>157996</v>
      </c>
      <c r="J252" s="539">
        <v>157448</v>
      </c>
      <c r="K252" s="539">
        <v>157772</v>
      </c>
      <c r="L252" s="539">
        <v>158083</v>
      </c>
      <c r="M252" s="539">
        <v>158362</v>
      </c>
      <c r="N252" s="539">
        <v>158599</v>
      </c>
      <c r="O252" s="539">
        <v>158785</v>
      </c>
      <c r="P252" s="539">
        <v>158910</v>
      </c>
      <c r="Q252" s="539">
        <v>158956</v>
      </c>
      <c r="R252" s="539">
        <v>158908</v>
      </c>
      <c r="S252" s="539">
        <v>158743</v>
      </c>
      <c r="T252" s="539">
        <v>158433</v>
      </c>
      <c r="U252" s="539">
        <v>157946</v>
      </c>
      <c r="V252" s="539">
        <v>157242</v>
      </c>
      <c r="W252" s="539">
        <v>156271</v>
      </c>
      <c r="X252" s="539">
        <v>154983</v>
      </c>
      <c r="Y252" s="539">
        <v>153314</v>
      </c>
      <c r="Z252" s="539">
        <v>151196</v>
      </c>
      <c r="AA252" s="539">
        <v>148536</v>
      </c>
      <c r="AB252" s="539">
        <v>145265</v>
      </c>
      <c r="AC252" s="539">
        <v>141308</v>
      </c>
      <c r="AD252" s="539">
        <v>136602</v>
      </c>
      <c r="AE252" s="539">
        <v>131005</v>
      </c>
      <c r="AF252" s="539">
        <v>124563</v>
      </c>
      <c r="AG252" s="539">
        <v>117309</v>
      </c>
      <c r="AH252" s="539">
        <v>109340</v>
      </c>
      <c r="AI252" s="539">
        <v>100731</v>
      </c>
      <c r="AJ252" s="539">
        <v>91642</v>
      </c>
      <c r="AK252" s="539">
        <v>82389</v>
      </c>
      <c r="AL252" s="539">
        <v>73034</v>
      </c>
      <c r="AM252" s="539">
        <v>63715</v>
      </c>
      <c r="AN252" s="539">
        <v>54504</v>
      </c>
      <c r="AO252" s="539">
        <v>45420</v>
      </c>
      <c r="AP252" s="539">
        <v>36113</v>
      </c>
    </row>
    <row r="253" spans="1:42" x14ac:dyDescent="0.2">
      <c r="A253" s="412" t="s">
        <v>512</v>
      </c>
      <c r="B253" s="412" t="s">
        <v>547</v>
      </c>
      <c r="C253" s="412" t="s">
        <v>154</v>
      </c>
      <c r="D253" s="412" t="s">
        <v>114</v>
      </c>
      <c r="E253" s="412" t="s">
        <v>286</v>
      </c>
      <c r="F253" s="412" t="s">
        <v>336</v>
      </c>
      <c r="G253" s="539"/>
      <c r="H253" s="539">
        <v>234.68600000000001</v>
      </c>
      <c r="I253" s="539">
        <v>248.65299999999999</v>
      </c>
      <c r="J253" s="539">
        <v>253.51400000000001</v>
      </c>
      <c r="K253" s="539">
        <v>232.36500000000001</v>
      </c>
      <c r="L253" s="539">
        <v>226.02699999999999</v>
      </c>
      <c r="M253" s="539">
        <v>220.63900000000001</v>
      </c>
      <c r="N253" s="539">
        <v>215.21799999999999</v>
      </c>
      <c r="O253" s="539">
        <v>209.685</v>
      </c>
      <c r="P253" s="539">
        <v>204.98099999999999</v>
      </c>
      <c r="Q253" s="539">
        <v>200.49700000000001</v>
      </c>
      <c r="R253" s="539">
        <v>195.60300000000001</v>
      </c>
      <c r="S253" s="539">
        <v>191.72900000000001</v>
      </c>
      <c r="T253" s="539">
        <v>188.00299999999999</v>
      </c>
      <c r="U253" s="539">
        <v>183.596</v>
      </c>
      <c r="V253" s="539">
        <v>179.715</v>
      </c>
      <c r="W253" s="539">
        <v>175.476</v>
      </c>
      <c r="X253" s="539">
        <v>170.006</v>
      </c>
      <c r="Y253" s="539">
        <v>164.46199999999999</v>
      </c>
      <c r="Z253" s="539">
        <v>157.97900000000001</v>
      </c>
      <c r="AA253" s="539">
        <v>149.785</v>
      </c>
      <c r="AB253" s="539">
        <v>140.96299999999999</v>
      </c>
      <c r="AC253" s="539">
        <v>130.81</v>
      </c>
      <c r="AD253" s="539">
        <v>118.878</v>
      </c>
      <c r="AE253" s="539">
        <v>106.324</v>
      </c>
      <c r="AF253" s="539">
        <v>92.89</v>
      </c>
      <c r="AG253" s="539">
        <v>78.683999999999997</v>
      </c>
      <c r="AH253" s="539">
        <v>64.929000000000002</v>
      </c>
      <c r="AI253" s="539">
        <v>51.804000000000002</v>
      </c>
      <c r="AJ253" s="539">
        <v>39.65</v>
      </c>
      <c r="AK253" s="539">
        <v>29.173999999999999</v>
      </c>
      <c r="AL253" s="539">
        <v>20.341000000000001</v>
      </c>
      <c r="AM253" s="539">
        <v>13.114000000000001</v>
      </c>
      <c r="AN253" s="539">
        <v>8.2650000000000006</v>
      </c>
      <c r="AO253" s="539">
        <v>8.2140000000000004</v>
      </c>
      <c r="AP253" s="539">
        <v>8.1210000000000004</v>
      </c>
    </row>
    <row r="254" spans="1:42" x14ac:dyDescent="0.2">
      <c r="A254" s="412" t="s">
        <v>512</v>
      </c>
      <c r="B254" s="412" t="s">
        <v>547</v>
      </c>
      <c r="C254" s="412" t="s">
        <v>504</v>
      </c>
      <c r="D254" s="412" t="s">
        <v>114</v>
      </c>
      <c r="E254" s="412" t="s">
        <v>286</v>
      </c>
      <c r="F254" s="412" t="s">
        <v>501</v>
      </c>
      <c r="G254" s="539">
        <v>30250300</v>
      </c>
      <c r="H254" s="539">
        <v>31142933</v>
      </c>
      <c r="I254" s="539">
        <v>31115442</v>
      </c>
      <c r="J254" s="539">
        <v>31705912</v>
      </c>
      <c r="K254" s="539">
        <v>31739269</v>
      </c>
      <c r="L254" s="539">
        <v>31777765</v>
      </c>
      <c r="M254" s="539">
        <v>31806349</v>
      </c>
      <c r="N254" s="539">
        <v>31827754</v>
      </c>
      <c r="O254" s="539">
        <v>31835007</v>
      </c>
      <c r="P254" s="539">
        <v>31819436</v>
      </c>
      <c r="Q254" s="539">
        <v>31773671</v>
      </c>
      <c r="R254" s="539">
        <v>31692828</v>
      </c>
      <c r="S254" s="539">
        <v>31565735</v>
      </c>
      <c r="T254" s="539">
        <v>31375451</v>
      </c>
      <c r="U254" s="539">
        <v>31110971</v>
      </c>
      <c r="V254" s="539">
        <v>30749044</v>
      </c>
      <c r="W254" s="539">
        <v>30265068</v>
      </c>
      <c r="X254" s="539">
        <v>29627954</v>
      </c>
      <c r="Y254" s="539">
        <v>28809557</v>
      </c>
      <c r="Z254" s="539">
        <v>27779654</v>
      </c>
      <c r="AA254" s="539">
        <v>26505794</v>
      </c>
      <c r="AB254" s="539">
        <v>24964020</v>
      </c>
      <c r="AC254" s="539">
        <v>23141568</v>
      </c>
      <c r="AD254" s="539">
        <v>21045257</v>
      </c>
      <c r="AE254" s="539">
        <v>18706826</v>
      </c>
      <c r="AF254" s="539">
        <v>16182858</v>
      </c>
      <c r="AG254" s="539">
        <v>13560169</v>
      </c>
      <c r="AH254" s="539">
        <v>10941330</v>
      </c>
      <c r="AI254" s="539">
        <v>8435951</v>
      </c>
      <c r="AJ254" s="539">
        <v>6136250</v>
      </c>
      <c r="AK254" s="539">
        <v>4110579</v>
      </c>
      <c r="AL254" s="539">
        <v>2391932</v>
      </c>
      <c r="AM254" s="539">
        <v>977998</v>
      </c>
      <c r="AN254" s="539">
        <v>10964</v>
      </c>
      <c r="AO254" s="539">
        <v>11067</v>
      </c>
      <c r="AP254" s="539">
        <v>11265</v>
      </c>
    </row>
    <row r="255" spans="1:42" x14ac:dyDescent="0.2">
      <c r="A255" s="412" t="s">
        <v>518</v>
      </c>
      <c r="B255" s="412" t="s">
        <v>548</v>
      </c>
      <c r="C255" s="412" t="s">
        <v>154</v>
      </c>
      <c r="D255" s="412" t="s">
        <v>114</v>
      </c>
      <c r="E255" s="412" t="s">
        <v>286</v>
      </c>
      <c r="F255" s="412" t="s">
        <v>336</v>
      </c>
      <c r="G255" s="539"/>
      <c r="H255" s="539">
        <v>73.947999999999993</v>
      </c>
      <c r="I255" s="539">
        <v>81.41</v>
      </c>
      <c r="J255" s="539">
        <v>81.409000000000006</v>
      </c>
      <c r="K255" s="539">
        <v>79.293000000000006</v>
      </c>
      <c r="L255" s="539">
        <v>77.921000000000006</v>
      </c>
      <c r="M255" s="539">
        <v>76.503</v>
      </c>
      <c r="N255" s="539">
        <v>75.063999999999993</v>
      </c>
      <c r="O255" s="539">
        <v>73.606999999999999</v>
      </c>
      <c r="P255" s="539">
        <v>72.106999999999999</v>
      </c>
      <c r="Q255" s="539">
        <v>70.590999999999994</v>
      </c>
      <c r="R255" s="539">
        <v>69.058999999999997</v>
      </c>
      <c r="S255" s="539">
        <v>67.489000000000004</v>
      </c>
      <c r="T255" s="539">
        <v>65.906000000000006</v>
      </c>
      <c r="U255" s="539">
        <v>64.311000000000007</v>
      </c>
      <c r="V255" s="539">
        <v>62.706000000000003</v>
      </c>
      <c r="W255" s="539">
        <v>61.07</v>
      </c>
      <c r="X255" s="539">
        <v>59.427</v>
      </c>
      <c r="Y255" s="539">
        <v>57.78</v>
      </c>
      <c r="Z255" s="539">
        <v>56.128999999999998</v>
      </c>
      <c r="AA255" s="539">
        <v>54.476999999999997</v>
      </c>
      <c r="AB255" s="539">
        <v>52.826999999999998</v>
      </c>
      <c r="AC255" s="539">
        <v>51.179000000000002</v>
      </c>
      <c r="AD255" s="539">
        <v>49.534999999999997</v>
      </c>
      <c r="AE255" s="539">
        <v>47.896999999999998</v>
      </c>
      <c r="AF255" s="539">
        <v>46.265999999999998</v>
      </c>
      <c r="AG255" s="539">
        <v>44.643000000000001</v>
      </c>
      <c r="AH255" s="539">
        <v>43.03</v>
      </c>
      <c r="AI255" s="539">
        <v>41.426000000000002</v>
      </c>
      <c r="AJ255" s="539">
        <v>39.835000000000001</v>
      </c>
      <c r="AK255" s="539">
        <v>38.253999999999998</v>
      </c>
      <c r="AL255" s="539">
        <v>36.686</v>
      </c>
      <c r="AM255" s="539">
        <v>35.156999999999996</v>
      </c>
      <c r="AN255" s="539">
        <v>33.64</v>
      </c>
      <c r="AO255" s="539">
        <v>32.133000000000003</v>
      </c>
      <c r="AP255" s="539">
        <v>30.637</v>
      </c>
    </row>
    <row r="256" spans="1:42" x14ac:dyDescent="0.2">
      <c r="A256" s="412" t="s">
        <v>518</v>
      </c>
      <c r="B256" s="412" t="s">
        <v>548</v>
      </c>
      <c r="C256" s="412" t="s">
        <v>504</v>
      </c>
      <c r="D256" s="412" t="s">
        <v>114</v>
      </c>
      <c r="E256" s="412" t="s">
        <v>286</v>
      </c>
      <c r="F256" s="412" t="s">
        <v>501</v>
      </c>
      <c r="G256" s="539">
        <v>483400</v>
      </c>
      <c r="H256" s="539">
        <v>493417</v>
      </c>
      <c r="I256" s="539">
        <v>499132</v>
      </c>
      <c r="J256" s="539">
        <v>499129</v>
      </c>
      <c r="K256" s="539">
        <v>487126</v>
      </c>
      <c r="L256" s="539">
        <v>479659</v>
      </c>
      <c r="M256" s="539">
        <v>471871</v>
      </c>
      <c r="N256" s="539">
        <v>463925</v>
      </c>
      <c r="O256" s="539">
        <v>455831</v>
      </c>
      <c r="P256" s="539">
        <v>447439</v>
      </c>
      <c r="Q256" s="539">
        <v>438907</v>
      </c>
      <c r="R256" s="539">
        <v>430244</v>
      </c>
      <c r="S256" s="539">
        <v>421305</v>
      </c>
      <c r="T256" s="539">
        <v>412244</v>
      </c>
      <c r="U256" s="539">
        <v>403075</v>
      </c>
      <c r="V256" s="539">
        <v>393807</v>
      </c>
      <c r="W256" s="539">
        <v>384301</v>
      </c>
      <c r="X256" s="539">
        <v>374712</v>
      </c>
      <c r="Y256" s="539">
        <v>365052</v>
      </c>
      <c r="Z256" s="539">
        <v>355334</v>
      </c>
      <c r="AA256" s="539">
        <v>345569</v>
      </c>
      <c r="AB256" s="539">
        <v>335770</v>
      </c>
      <c r="AC256" s="539">
        <v>325947</v>
      </c>
      <c r="AD256" s="539">
        <v>316110</v>
      </c>
      <c r="AE256" s="539">
        <v>306269</v>
      </c>
      <c r="AF256" s="539">
        <v>296432</v>
      </c>
      <c r="AG256" s="539">
        <v>286608</v>
      </c>
      <c r="AH256" s="539">
        <v>276804</v>
      </c>
      <c r="AI256" s="539">
        <v>267025</v>
      </c>
      <c r="AJ256" s="539">
        <v>257279</v>
      </c>
      <c r="AK256" s="539">
        <v>247567</v>
      </c>
      <c r="AL256" s="539">
        <v>237891</v>
      </c>
      <c r="AM256" s="539">
        <v>228437</v>
      </c>
      <c r="AN256" s="539">
        <v>219018</v>
      </c>
      <c r="AO256" s="539">
        <v>209627</v>
      </c>
      <c r="AP256" s="539">
        <v>200265</v>
      </c>
    </row>
    <row r="257" spans="1:42" x14ac:dyDescent="0.2">
      <c r="A257" s="412" t="s">
        <v>520</v>
      </c>
      <c r="B257" s="412" t="s">
        <v>549</v>
      </c>
      <c r="C257" s="412" t="s">
        <v>504</v>
      </c>
      <c r="D257" s="412" t="s">
        <v>114</v>
      </c>
      <c r="E257" s="412" t="s">
        <v>286</v>
      </c>
      <c r="F257" s="412" t="s">
        <v>501</v>
      </c>
      <c r="G257" s="539">
        <v>3633600</v>
      </c>
      <c r="H257" s="539">
        <v>3779365</v>
      </c>
      <c r="I257" s="539">
        <v>3892673</v>
      </c>
      <c r="J257" s="539">
        <v>4223760</v>
      </c>
      <c r="K257" s="539">
        <v>4227537</v>
      </c>
      <c r="L257" s="539">
        <v>4230417</v>
      </c>
      <c r="M257" s="539">
        <v>4233024</v>
      </c>
      <c r="N257" s="539">
        <v>4235304</v>
      </c>
      <c r="O257" s="539">
        <v>4237187</v>
      </c>
      <c r="P257" s="539">
        <v>4238591</v>
      </c>
      <c r="Q257" s="539">
        <v>4239417</v>
      </c>
      <c r="R257" s="539">
        <v>4239549</v>
      </c>
      <c r="S257" s="539">
        <v>4238850</v>
      </c>
      <c r="T257" s="539">
        <v>4237148</v>
      </c>
      <c r="U257" s="539">
        <v>4234243</v>
      </c>
      <c r="V257" s="539">
        <v>4229893</v>
      </c>
      <c r="W257" s="539">
        <v>4223817</v>
      </c>
      <c r="X257" s="539">
        <v>4215674</v>
      </c>
      <c r="Y257" s="539">
        <v>4205066</v>
      </c>
      <c r="Z257" s="539">
        <v>4191520</v>
      </c>
      <c r="AA257" s="539">
        <v>4174482</v>
      </c>
      <c r="AB257" s="539">
        <v>4153306</v>
      </c>
      <c r="AC257" s="539">
        <v>4127242</v>
      </c>
      <c r="AD257" s="539">
        <v>4095427</v>
      </c>
      <c r="AE257" s="539">
        <v>4056877</v>
      </c>
      <c r="AF257" s="539">
        <v>4010485</v>
      </c>
      <c r="AG257" s="539">
        <v>3955026</v>
      </c>
      <c r="AH257" s="539">
        <v>3889167</v>
      </c>
      <c r="AI257" s="539">
        <v>3811500</v>
      </c>
      <c r="AJ257" s="539">
        <v>3720582</v>
      </c>
      <c r="AK257" s="539">
        <v>3615006</v>
      </c>
      <c r="AL257" s="539">
        <v>3493492</v>
      </c>
      <c r="AM257" s="539">
        <v>3355007</v>
      </c>
      <c r="AN257" s="539">
        <v>3198902</v>
      </c>
      <c r="AO257" s="539">
        <v>3025065</v>
      </c>
      <c r="AP257" s="539">
        <v>2834060</v>
      </c>
    </row>
    <row r="258" spans="1:42" x14ac:dyDescent="0.2">
      <c r="A258" s="412" t="s">
        <v>520</v>
      </c>
      <c r="B258" s="412" t="s">
        <v>550</v>
      </c>
      <c r="C258" s="412" t="s">
        <v>154</v>
      </c>
      <c r="D258" s="412" t="s">
        <v>114</v>
      </c>
      <c r="E258" s="412" t="s">
        <v>286</v>
      </c>
      <c r="F258" s="412" t="s">
        <v>336</v>
      </c>
      <c r="G258" s="539"/>
      <c r="H258" s="539">
        <v>61.52</v>
      </c>
      <c r="I258" s="539">
        <v>58.151000000000003</v>
      </c>
      <c r="J258" s="539">
        <v>62.984000000000002</v>
      </c>
      <c r="K258" s="539">
        <v>62.573</v>
      </c>
      <c r="L258" s="539">
        <v>61.246000000000002</v>
      </c>
      <c r="M258" s="539">
        <v>60.189</v>
      </c>
      <c r="N258" s="539">
        <v>59.311999999999998</v>
      </c>
      <c r="O258" s="539">
        <v>58.570999999999998</v>
      </c>
      <c r="P258" s="539">
        <v>57.923999999999999</v>
      </c>
      <c r="Q258" s="539">
        <v>57.354999999999997</v>
      </c>
      <c r="R258" s="539">
        <v>56.832999999999998</v>
      </c>
      <c r="S258" s="539">
        <v>56.345999999999997</v>
      </c>
      <c r="T258" s="539">
        <v>55.906999999999996</v>
      </c>
      <c r="U258" s="539">
        <v>55.508000000000003</v>
      </c>
      <c r="V258" s="539">
        <v>55.152000000000001</v>
      </c>
      <c r="W258" s="539">
        <v>54.835000000000001</v>
      </c>
      <c r="X258" s="539">
        <v>54.55</v>
      </c>
      <c r="Y258" s="539">
        <v>54.283000000000001</v>
      </c>
      <c r="Z258" s="539">
        <v>54.018000000000001</v>
      </c>
      <c r="AA258" s="539">
        <v>53.737000000000002</v>
      </c>
      <c r="AB258" s="539">
        <v>53.421999999999997</v>
      </c>
      <c r="AC258" s="539">
        <v>53.058</v>
      </c>
      <c r="AD258" s="539">
        <v>52.628999999999998</v>
      </c>
      <c r="AE258" s="539">
        <v>52.12</v>
      </c>
      <c r="AF258" s="539">
        <v>51.515999999999998</v>
      </c>
      <c r="AG258" s="539">
        <v>50.801000000000002</v>
      </c>
      <c r="AH258" s="539">
        <v>49.957000000000001</v>
      </c>
      <c r="AI258" s="539">
        <v>48.966999999999999</v>
      </c>
      <c r="AJ258" s="539">
        <v>47.811</v>
      </c>
      <c r="AK258" s="539">
        <v>46.47</v>
      </c>
      <c r="AL258" s="539">
        <v>44.930999999999997</v>
      </c>
      <c r="AM258" s="539">
        <v>43.177999999999997</v>
      </c>
      <c r="AN258" s="539">
        <v>41.204999999999998</v>
      </c>
      <c r="AO258" s="539">
        <v>39.011000000000003</v>
      </c>
      <c r="AP258" s="539">
        <v>36.603999999999999</v>
      </c>
    </row>
    <row r="259" spans="1:42" x14ac:dyDescent="0.2">
      <c r="A259" s="412" t="s">
        <v>523</v>
      </c>
      <c r="B259" s="412" t="s">
        <v>551</v>
      </c>
      <c r="C259" s="412" t="s">
        <v>504</v>
      </c>
      <c r="D259" s="412" t="s">
        <v>114</v>
      </c>
      <c r="E259" s="412" t="s">
        <v>286</v>
      </c>
      <c r="F259" s="412" t="s">
        <v>501</v>
      </c>
      <c r="G259" s="539">
        <v>1230800</v>
      </c>
      <c r="H259" s="539">
        <v>1248074</v>
      </c>
      <c r="I259" s="539">
        <v>1233559</v>
      </c>
      <c r="J259" s="539">
        <v>1335699</v>
      </c>
      <c r="K259" s="539">
        <v>1356604</v>
      </c>
      <c r="L259" s="539">
        <v>1377379</v>
      </c>
      <c r="M259" s="539">
        <v>1397952</v>
      </c>
      <c r="N259" s="539">
        <v>1418243</v>
      </c>
      <c r="O259" s="539">
        <v>1438163</v>
      </c>
      <c r="P259" s="539">
        <v>1457582</v>
      </c>
      <c r="Q259" s="539">
        <v>1476420</v>
      </c>
      <c r="R259" s="539">
        <v>1494554</v>
      </c>
      <c r="S259" s="539">
        <v>1511850</v>
      </c>
      <c r="T259" s="539">
        <v>1528184</v>
      </c>
      <c r="U259" s="539">
        <v>1543365</v>
      </c>
      <c r="V259" s="539">
        <v>1557212</v>
      </c>
      <c r="W259" s="539">
        <v>1569526</v>
      </c>
      <c r="X259" s="539">
        <v>1580094</v>
      </c>
      <c r="Y259" s="539">
        <v>1588684</v>
      </c>
      <c r="Z259" s="539">
        <v>1595050</v>
      </c>
      <c r="AA259" s="539">
        <v>1598933</v>
      </c>
      <c r="AB259" s="539">
        <v>1600060</v>
      </c>
      <c r="AC259" s="539">
        <v>1598156</v>
      </c>
      <c r="AD259" s="539">
        <v>1592941</v>
      </c>
      <c r="AE259" s="539">
        <v>1584140</v>
      </c>
      <c r="AF259" s="539">
        <v>1571496</v>
      </c>
      <c r="AG259" s="539">
        <v>1554776</v>
      </c>
      <c r="AH259" s="539">
        <v>1533780</v>
      </c>
      <c r="AI259" s="539">
        <v>1508360</v>
      </c>
      <c r="AJ259" s="539">
        <v>1478428</v>
      </c>
      <c r="AK259" s="539">
        <v>1443966</v>
      </c>
      <c r="AL259" s="539">
        <v>1405042</v>
      </c>
      <c r="AM259" s="539">
        <v>1361813</v>
      </c>
      <c r="AN259" s="539">
        <v>1314533</v>
      </c>
      <c r="AO259" s="539">
        <v>1263544</v>
      </c>
      <c r="AP259" s="539">
        <v>1209283</v>
      </c>
    </row>
    <row r="260" spans="1:42" x14ac:dyDescent="0.2">
      <c r="A260" s="412" t="s">
        <v>523</v>
      </c>
      <c r="B260" s="412" t="s">
        <v>552</v>
      </c>
      <c r="C260" s="412" t="s">
        <v>154</v>
      </c>
      <c r="D260" s="412" t="s">
        <v>114</v>
      </c>
      <c r="E260" s="412" t="s">
        <v>286</v>
      </c>
      <c r="F260" s="412" t="s">
        <v>336</v>
      </c>
      <c r="G260" s="539"/>
      <c r="H260" s="539">
        <v>2.2989999999999999</v>
      </c>
      <c r="I260" s="539">
        <v>2.3460000000000001</v>
      </c>
      <c r="J260" s="539">
        <v>2.54</v>
      </c>
      <c r="K260" s="539">
        <v>2.5750000000000002</v>
      </c>
      <c r="L260" s="539">
        <v>2.609</v>
      </c>
      <c r="M260" s="539">
        <v>2.6429999999999998</v>
      </c>
      <c r="N260" s="539">
        <v>2.6760000000000002</v>
      </c>
      <c r="O260" s="539">
        <v>2.7080000000000002</v>
      </c>
      <c r="P260" s="539">
        <v>2.7389999999999999</v>
      </c>
      <c r="Q260" s="539">
        <v>2.7690000000000001</v>
      </c>
      <c r="R260" s="539">
        <v>2.7970000000000002</v>
      </c>
      <c r="S260" s="539">
        <v>2.8239999999999998</v>
      </c>
      <c r="T260" s="539">
        <v>2.8490000000000002</v>
      </c>
      <c r="U260" s="539">
        <v>2.871</v>
      </c>
      <c r="V260" s="539">
        <v>2.891</v>
      </c>
      <c r="W260" s="539">
        <v>2.9079999999999999</v>
      </c>
      <c r="X260" s="539">
        <v>2.9220000000000002</v>
      </c>
      <c r="Y260" s="539">
        <v>2.9319999999999999</v>
      </c>
      <c r="Z260" s="539">
        <v>2.9380000000000002</v>
      </c>
      <c r="AA260" s="539">
        <v>2.9390000000000001</v>
      </c>
      <c r="AB260" s="539">
        <v>2.9350000000000001</v>
      </c>
      <c r="AC260" s="539">
        <v>2.9260000000000002</v>
      </c>
      <c r="AD260" s="539">
        <v>2.91</v>
      </c>
      <c r="AE260" s="539">
        <v>2.8889999999999998</v>
      </c>
      <c r="AF260" s="539">
        <v>2.86</v>
      </c>
      <c r="AG260" s="539">
        <v>2.8239999999999998</v>
      </c>
      <c r="AH260" s="539">
        <v>2.78</v>
      </c>
      <c r="AI260" s="539">
        <v>2.7280000000000002</v>
      </c>
      <c r="AJ260" s="539">
        <v>2.669</v>
      </c>
      <c r="AK260" s="539">
        <v>2.601</v>
      </c>
      <c r="AL260" s="539">
        <v>2.5259999999999998</v>
      </c>
      <c r="AM260" s="539">
        <v>2.444</v>
      </c>
      <c r="AN260" s="539">
        <v>2.3540000000000001</v>
      </c>
      <c r="AO260" s="539">
        <v>2.258</v>
      </c>
      <c r="AP260" s="539">
        <v>2.157</v>
      </c>
    </row>
    <row r="261" spans="1:42" x14ac:dyDescent="0.2">
      <c r="A261" s="412" t="s">
        <v>505</v>
      </c>
      <c r="B261" s="412" t="s">
        <v>553</v>
      </c>
      <c r="C261" s="412" t="s">
        <v>154</v>
      </c>
      <c r="D261" s="412" t="s">
        <v>114</v>
      </c>
      <c r="E261" s="412" t="s">
        <v>286</v>
      </c>
      <c r="F261" s="412" t="s">
        <v>336</v>
      </c>
      <c r="G261" s="539"/>
      <c r="H261" s="539">
        <v>466.24700000000001</v>
      </c>
      <c r="I261" s="539">
        <v>466.86099999999999</v>
      </c>
      <c r="J261" s="539">
        <v>413.59</v>
      </c>
      <c r="K261" s="539">
        <v>381.35</v>
      </c>
      <c r="L261" s="539">
        <v>372.52300000000002</v>
      </c>
      <c r="M261" s="539">
        <v>364.82900000000001</v>
      </c>
      <c r="N261" s="539">
        <v>357.25299999999999</v>
      </c>
      <c r="O261" s="539">
        <v>349.68</v>
      </c>
      <c r="P261" s="539">
        <v>342.95299999999997</v>
      </c>
      <c r="Q261" s="539">
        <v>336.5</v>
      </c>
      <c r="R261" s="539">
        <v>329.69499999999999</v>
      </c>
      <c r="S261" s="539">
        <v>323.88499999999999</v>
      </c>
      <c r="T261" s="539">
        <v>318.28100000000001</v>
      </c>
      <c r="U261" s="539">
        <v>312.09300000000002</v>
      </c>
      <c r="V261" s="539">
        <v>306.49400000000003</v>
      </c>
      <c r="W261" s="539">
        <v>300.61900000000003</v>
      </c>
      <c r="X261" s="539">
        <v>293.64699999999999</v>
      </c>
      <c r="Y261" s="539">
        <v>286.67399999999998</v>
      </c>
      <c r="Z261" s="539">
        <v>278.82400000000001</v>
      </c>
      <c r="AA261" s="539">
        <v>269.27300000000002</v>
      </c>
      <c r="AB261" s="539">
        <v>258.99099999999999</v>
      </c>
      <c r="AC261" s="539">
        <v>247.20099999999999</v>
      </c>
      <c r="AD261" s="539">
        <v>233.38800000000001</v>
      </c>
      <c r="AE261" s="539">
        <v>218.65</v>
      </c>
      <c r="AF261" s="539">
        <v>202.73500000000001</v>
      </c>
      <c r="AG261" s="539">
        <v>185.76900000000001</v>
      </c>
      <c r="AH261" s="539">
        <v>168.99199999999999</v>
      </c>
      <c r="AI261" s="539">
        <v>152.601</v>
      </c>
      <c r="AJ261" s="539">
        <v>136.952</v>
      </c>
      <c r="AK261" s="539">
        <v>122.768</v>
      </c>
      <c r="AL261" s="539">
        <v>110.014</v>
      </c>
      <c r="AM261" s="539">
        <v>98.686000000000007</v>
      </c>
      <c r="AN261" s="539">
        <v>89.525000000000006</v>
      </c>
      <c r="AO261" s="539">
        <v>84.956000000000003</v>
      </c>
      <c r="AP261" s="539">
        <v>80.12</v>
      </c>
    </row>
    <row r="262" spans="1:42" x14ac:dyDescent="0.2">
      <c r="A262" s="412" t="s">
        <v>516</v>
      </c>
      <c r="B262" s="412" t="s">
        <v>553</v>
      </c>
      <c r="C262" s="412" t="s">
        <v>504</v>
      </c>
      <c r="D262" s="412" t="s">
        <v>114</v>
      </c>
      <c r="E262" s="412" t="s">
        <v>286</v>
      </c>
      <c r="F262" s="412" t="s">
        <v>501</v>
      </c>
      <c r="G262" s="539">
        <v>36418627</v>
      </c>
      <c r="H262" s="539">
        <v>36824853</v>
      </c>
      <c r="I262" s="539">
        <v>36898802</v>
      </c>
      <c r="J262" s="539">
        <v>37921948</v>
      </c>
      <c r="K262" s="539">
        <v>37968308</v>
      </c>
      <c r="L262" s="539">
        <v>38023303</v>
      </c>
      <c r="M262" s="539">
        <v>38067558</v>
      </c>
      <c r="N262" s="539">
        <v>38103825</v>
      </c>
      <c r="O262" s="539">
        <v>38124973</v>
      </c>
      <c r="P262" s="539">
        <v>38121958</v>
      </c>
      <c r="Q262" s="539">
        <v>38087372</v>
      </c>
      <c r="R262" s="539">
        <v>38016084</v>
      </c>
      <c r="S262" s="539">
        <v>37896483</v>
      </c>
      <c r="T262" s="539">
        <v>37711461</v>
      </c>
      <c r="U262" s="539">
        <v>37449599</v>
      </c>
      <c r="V262" s="539">
        <v>37087198</v>
      </c>
      <c r="W262" s="539">
        <v>36598983</v>
      </c>
      <c r="X262" s="539">
        <v>35953417</v>
      </c>
      <c r="Y262" s="539">
        <v>35121673</v>
      </c>
      <c r="Z262" s="539">
        <v>34072754</v>
      </c>
      <c r="AA262" s="539">
        <v>32773314</v>
      </c>
      <c r="AB262" s="539">
        <v>31198422</v>
      </c>
      <c r="AC262" s="539">
        <v>29334222</v>
      </c>
      <c r="AD262" s="539">
        <v>27186337</v>
      </c>
      <c r="AE262" s="539">
        <v>24785117</v>
      </c>
      <c r="AF262" s="539">
        <v>22185834</v>
      </c>
      <c r="AG262" s="539">
        <v>19473888</v>
      </c>
      <c r="AH262" s="539">
        <v>16750421</v>
      </c>
      <c r="AI262" s="539">
        <v>14123567</v>
      </c>
      <c r="AJ262" s="539">
        <v>11684181</v>
      </c>
      <c r="AK262" s="539">
        <v>9499507</v>
      </c>
      <c r="AL262" s="539">
        <v>7601391</v>
      </c>
      <c r="AM262" s="539">
        <v>5986971</v>
      </c>
      <c r="AN262" s="539">
        <v>4797920</v>
      </c>
      <c r="AO262" s="539">
        <v>4554723</v>
      </c>
      <c r="AP262" s="539">
        <v>4290986</v>
      </c>
    </row>
    <row r="263" spans="1:42" x14ac:dyDescent="0.2">
      <c r="A263" s="412" t="s">
        <v>505</v>
      </c>
      <c r="B263" s="412" t="s">
        <v>554</v>
      </c>
      <c r="C263" s="412" t="s">
        <v>504</v>
      </c>
      <c r="D263" s="412" t="s">
        <v>114</v>
      </c>
      <c r="E263" s="412" t="s">
        <v>503</v>
      </c>
      <c r="F263" s="412" t="s">
        <v>501</v>
      </c>
      <c r="G263" s="539">
        <v>0</v>
      </c>
      <c r="H263" s="539">
        <v>30850440</v>
      </c>
      <c r="I263" s="539">
        <v>30868016</v>
      </c>
      <c r="J263" s="539">
        <v>31498203</v>
      </c>
      <c r="K263" s="539">
        <v>31587115</v>
      </c>
      <c r="L263" s="539">
        <v>31676278</v>
      </c>
      <c r="M263" s="539">
        <v>31765693</v>
      </c>
      <c r="N263" s="539">
        <v>31855361</v>
      </c>
      <c r="O263" s="539">
        <v>31945282</v>
      </c>
      <c r="P263" s="539">
        <v>32035456</v>
      </c>
      <c r="Q263" s="539">
        <v>32125885</v>
      </c>
      <c r="R263" s="539">
        <v>32216569</v>
      </c>
      <c r="S263" s="539">
        <v>32307509</v>
      </c>
      <c r="T263" s="539">
        <v>32398706</v>
      </c>
      <c r="U263" s="539">
        <v>32489858</v>
      </c>
      <c r="V263" s="539">
        <v>32580943</v>
      </c>
      <c r="W263" s="539">
        <v>32671750</v>
      </c>
      <c r="X263" s="539">
        <v>32761991</v>
      </c>
      <c r="Y263" s="539">
        <v>32851289</v>
      </c>
      <c r="Z263" s="539">
        <v>32939166</v>
      </c>
      <c r="AA263" s="539">
        <v>33025030</v>
      </c>
      <c r="AB263" s="539">
        <v>33108164</v>
      </c>
      <c r="AC263" s="539">
        <v>33187714</v>
      </c>
      <c r="AD263" s="539">
        <v>33262676</v>
      </c>
      <c r="AE263" s="539">
        <v>33331881</v>
      </c>
      <c r="AF263" s="539">
        <v>33393988</v>
      </c>
      <c r="AG263" s="539">
        <v>33447467</v>
      </c>
      <c r="AH263" s="539">
        <v>33490586</v>
      </c>
      <c r="AI263" s="539">
        <v>33521402</v>
      </c>
      <c r="AJ263" s="539">
        <v>33537744</v>
      </c>
      <c r="AK263" s="539">
        <v>33537203</v>
      </c>
      <c r="AL263" s="539">
        <v>33517115</v>
      </c>
      <c r="AM263" s="539">
        <v>33474551</v>
      </c>
      <c r="AN263" s="539">
        <v>33406304</v>
      </c>
      <c r="AO263" s="539">
        <v>33308873</v>
      </c>
      <c r="AP263" s="539">
        <v>33178449</v>
      </c>
    </row>
    <row r="264" spans="1:42" x14ac:dyDescent="0.2">
      <c r="A264" s="412" t="s">
        <v>505</v>
      </c>
      <c r="B264" s="412" t="s">
        <v>554</v>
      </c>
      <c r="C264" s="412" t="s">
        <v>504</v>
      </c>
      <c r="D264" s="412" t="s">
        <v>114</v>
      </c>
      <c r="E264" s="412" t="s">
        <v>284</v>
      </c>
      <c r="F264" s="412" t="s">
        <v>501</v>
      </c>
      <c r="G264" s="539">
        <v>0</v>
      </c>
      <c r="H264" s="539">
        <v>52025</v>
      </c>
      <c r="I264" s="539">
        <v>84158</v>
      </c>
      <c r="J264" s="539">
        <v>131874</v>
      </c>
      <c r="K264" s="539">
        <v>183096</v>
      </c>
      <c r="L264" s="539">
        <v>236891</v>
      </c>
      <c r="M264" s="539">
        <v>300785</v>
      </c>
      <c r="N264" s="539">
        <v>372399</v>
      </c>
      <c r="O264" s="539">
        <v>458528</v>
      </c>
      <c r="P264" s="539">
        <v>567560</v>
      </c>
      <c r="Q264" s="539">
        <v>706444</v>
      </c>
      <c r="R264" s="539">
        <v>879500</v>
      </c>
      <c r="S264" s="539">
        <v>1097186</v>
      </c>
      <c r="T264" s="539">
        <v>1375586</v>
      </c>
      <c r="U264" s="539">
        <v>1724420</v>
      </c>
      <c r="V264" s="539">
        <v>2165858</v>
      </c>
      <c r="W264" s="539">
        <v>2723267</v>
      </c>
      <c r="X264" s="539">
        <v>3426677</v>
      </c>
      <c r="Y264" s="539">
        <v>4303691</v>
      </c>
      <c r="Z264" s="539">
        <v>5384922</v>
      </c>
      <c r="AA264" s="539">
        <v>6704427</v>
      </c>
      <c r="AB264" s="539">
        <v>8288816</v>
      </c>
      <c r="AC264" s="539">
        <v>10153718</v>
      </c>
      <c r="AD264" s="539">
        <v>12294181</v>
      </c>
      <c r="AE264" s="539">
        <v>14678478</v>
      </c>
      <c r="AF264" s="539">
        <v>17248216</v>
      </c>
      <c r="AG264" s="539">
        <v>19913644</v>
      </c>
      <c r="AH264" s="539">
        <v>22568869</v>
      </c>
      <c r="AI264" s="539">
        <v>25100997</v>
      </c>
      <c r="AJ264" s="539">
        <v>27414669</v>
      </c>
      <c r="AK264" s="539">
        <v>29438478</v>
      </c>
      <c r="AL264" s="539">
        <v>31136359</v>
      </c>
      <c r="AM264" s="539">
        <v>32507442</v>
      </c>
      <c r="AN264" s="539">
        <v>33406182</v>
      </c>
      <c r="AO264" s="539">
        <v>33308751</v>
      </c>
      <c r="AP264" s="539">
        <v>33178327</v>
      </c>
    </row>
    <row r="265" spans="1:42" ht="15" x14ac:dyDescent="0.25">
      <c r="A265" s="538" t="s">
        <v>337</v>
      </c>
      <c r="B265" s="412" t="s">
        <v>555</v>
      </c>
      <c r="C265" s="412" t="s">
        <v>293</v>
      </c>
      <c r="D265" s="412" t="s">
        <v>114</v>
      </c>
      <c r="E265" s="412" t="s">
        <v>284</v>
      </c>
      <c r="F265" s="412" t="s">
        <v>339</v>
      </c>
      <c r="G265" s="539"/>
      <c r="H265" s="540">
        <v>4.5999999999999999E-2</v>
      </c>
      <c r="I265" s="540">
        <v>4.5999999999999999E-2</v>
      </c>
      <c r="J265" s="540">
        <v>7.0999999999999994E-2</v>
      </c>
      <c r="K265" s="540">
        <v>7.0999999999999994E-2</v>
      </c>
      <c r="L265" s="540">
        <v>8.8999999999999996E-2</v>
      </c>
      <c r="M265" s="540">
        <v>0.109</v>
      </c>
      <c r="N265" s="540">
        <v>0.13100000000000001</v>
      </c>
      <c r="O265" s="540">
        <v>0.157</v>
      </c>
      <c r="P265" s="540">
        <v>0.186</v>
      </c>
      <c r="Q265" s="540">
        <v>0.222</v>
      </c>
      <c r="R265" s="540">
        <v>0.27100000000000002</v>
      </c>
      <c r="S265" s="540">
        <v>0.33100000000000002</v>
      </c>
      <c r="T265" s="540">
        <v>0.40799999999999997</v>
      </c>
      <c r="U265" s="540">
        <v>0.502</v>
      </c>
      <c r="V265" s="540">
        <v>0.61699999999999999</v>
      </c>
      <c r="W265" s="540">
        <v>0.75600000000000001</v>
      </c>
      <c r="X265" s="540">
        <v>0.91700000000000004</v>
      </c>
      <c r="Y265" s="540">
        <v>1.0840000000000001</v>
      </c>
      <c r="Z265" s="540">
        <v>1.2509999999999999</v>
      </c>
      <c r="AA265" s="540">
        <v>1.417</v>
      </c>
      <c r="AB265" s="540">
        <v>1.629</v>
      </c>
      <c r="AC265" s="540">
        <v>1.825</v>
      </c>
      <c r="AD265" s="540">
        <v>2.0259999999999998</v>
      </c>
      <c r="AE265" s="540">
        <v>2.294</v>
      </c>
      <c r="AF265" s="540">
        <v>2.6070000000000002</v>
      </c>
      <c r="AG265" s="540">
        <v>2.9460000000000002</v>
      </c>
      <c r="AH265" s="540">
        <v>3.294</v>
      </c>
      <c r="AI265" s="540">
        <v>3.6360000000000001</v>
      </c>
      <c r="AJ265" s="540">
        <v>3.9580000000000002</v>
      </c>
      <c r="AK265" s="540">
        <v>4.2530000000000001</v>
      </c>
      <c r="AL265" s="540">
        <v>4.516</v>
      </c>
      <c r="AM265" s="540">
        <v>4.75</v>
      </c>
      <c r="AN265" s="540">
        <v>4.9359999999999999</v>
      </c>
      <c r="AO265" s="540">
        <v>5.01</v>
      </c>
      <c r="AP265" s="540">
        <v>5.0960000000000001</v>
      </c>
    </row>
    <row r="266" spans="1:42" x14ac:dyDescent="0.2">
      <c r="A266" s="412" t="s">
        <v>505</v>
      </c>
      <c r="B266" s="412" t="s">
        <v>556</v>
      </c>
      <c r="C266" s="412" t="s">
        <v>320</v>
      </c>
      <c r="D266" s="412" t="s">
        <v>114</v>
      </c>
      <c r="E266" s="412" t="s">
        <v>503</v>
      </c>
      <c r="F266" s="412" t="s">
        <v>557</v>
      </c>
      <c r="G266" s="541"/>
      <c r="H266" s="542">
        <v>1.0999999999999999E-2</v>
      </c>
      <c r="I266" s="542">
        <v>1.0999999999999999E-2</v>
      </c>
      <c r="J266" s="542">
        <v>1.0999999999999999E-2</v>
      </c>
      <c r="K266" s="542">
        <v>1.0999999999999999E-2</v>
      </c>
      <c r="L266" s="542">
        <v>1.0999999999999999E-2</v>
      </c>
      <c r="M266" s="542">
        <v>1.0999999999999999E-2</v>
      </c>
      <c r="N266" s="542">
        <v>1.0999999999999999E-2</v>
      </c>
      <c r="O266" s="542">
        <v>1.0999999999999999E-2</v>
      </c>
      <c r="P266" s="542">
        <v>1.0999999999999999E-2</v>
      </c>
      <c r="Q266" s="542">
        <v>1.0999999999999999E-2</v>
      </c>
      <c r="R266" s="542">
        <v>1.0999999999999999E-2</v>
      </c>
      <c r="S266" s="542">
        <v>1.2E-2</v>
      </c>
      <c r="T266" s="542">
        <v>1.2E-2</v>
      </c>
      <c r="U266" s="542">
        <v>1.2E-2</v>
      </c>
      <c r="V266" s="542">
        <v>1.2E-2</v>
      </c>
      <c r="W266" s="542">
        <v>1.2E-2</v>
      </c>
      <c r="X266" s="542">
        <v>1.2E-2</v>
      </c>
      <c r="Y266" s="542">
        <v>1.2E-2</v>
      </c>
      <c r="Z266" s="542">
        <v>1.2E-2</v>
      </c>
      <c r="AA266" s="542">
        <v>1.2E-2</v>
      </c>
      <c r="AB266" s="542">
        <v>1.2999999999999999E-2</v>
      </c>
      <c r="AC266" s="542">
        <v>1.2999999999999999E-2</v>
      </c>
      <c r="AD266" s="542">
        <v>1.2999999999999999E-2</v>
      </c>
      <c r="AE266" s="542">
        <v>1.2999999999999999E-2</v>
      </c>
      <c r="AF266" s="542">
        <v>1.2999999999999999E-2</v>
      </c>
      <c r="AG266" s="542">
        <v>1.2999999999999999E-2</v>
      </c>
      <c r="AH266" s="542">
        <v>1.2999999999999999E-2</v>
      </c>
      <c r="AI266" s="542">
        <v>1.2999999999999999E-2</v>
      </c>
      <c r="AJ266" s="542">
        <v>1.2999999999999999E-2</v>
      </c>
      <c r="AK266" s="542">
        <v>1.2999999999999999E-2</v>
      </c>
      <c r="AL266" s="542">
        <v>1.2999999999999999E-2</v>
      </c>
      <c r="AM266" s="542">
        <v>1.2999999999999999E-2</v>
      </c>
      <c r="AN266" s="542">
        <v>1.2999999999999999E-2</v>
      </c>
      <c r="AO266" s="542">
        <v>1.4E-2</v>
      </c>
      <c r="AP266" s="542">
        <v>1.4E-2</v>
      </c>
    </row>
    <row r="267" spans="1:42" x14ac:dyDescent="0.2">
      <c r="A267" s="412" t="s">
        <v>505</v>
      </c>
      <c r="B267" s="412" t="s">
        <v>556</v>
      </c>
      <c r="C267" s="412" t="s">
        <v>504</v>
      </c>
      <c r="D267" s="412" t="s">
        <v>114</v>
      </c>
      <c r="E267" s="412" t="s">
        <v>503</v>
      </c>
      <c r="F267" s="412" t="s">
        <v>501</v>
      </c>
      <c r="G267" s="539">
        <v>0</v>
      </c>
      <c r="H267" s="539">
        <v>345059</v>
      </c>
      <c r="I267" s="539">
        <v>332166</v>
      </c>
      <c r="J267" s="539">
        <v>340795</v>
      </c>
      <c r="K267" s="539">
        <v>337073</v>
      </c>
      <c r="L267" s="539">
        <v>340358</v>
      </c>
      <c r="M267" s="539">
        <v>344267</v>
      </c>
      <c r="N267" s="539">
        <v>348815</v>
      </c>
      <c r="O267" s="539">
        <v>353973</v>
      </c>
      <c r="P267" s="539">
        <v>359661</v>
      </c>
      <c r="Q267" s="539">
        <v>365743</v>
      </c>
      <c r="R267" s="539">
        <v>372042</v>
      </c>
      <c r="S267" s="539">
        <v>378362</v>
      </c>
      <c r="T267" s="539">
        <v>384517</v>
      </c>
      <c r="U267" s="539">
        <v>390357</v>
      </c>
      <c r="V267" s="539">
        <v>395783</v>
      </c>
      <c r="W267" s="539">
        <v>400753</v>
      </c>
      <c r="X267" s="539">
        <v>405273</v>
      </c>
      <c r="Y267" s="539">
        <v>409383</v>
      </c>
      <c r="Z267" s="539">
        <v>413142</v>
      </c>
      <c r="AA267" s="539">
        <v>416617</v>
      </c>
      <c r="AB267" s="539">
        <v>419874</v>
      </c>
      <c r="AC267" s="539">
        <v>422971</v>
      </c>
      <c r="AD267" s="539">
        <v>425960</v>
      </c>
      <c r="AE267" s="539">
        <v>428884</v>
      </c>
      <c r="AF267" s="539">
        <v>431777</v>
      </c>
      <c r="AG267" s="539">
        <v>434668</v>
      </c>
      <c r="AH267" s="539">
        <v>437579</v>
      </c>
      <c r="AI267" s="539">
        <v>440528</v>
      </c>
      <c r="AJ267" s="539">
        <v>443529</v>
      </c>
      <c r="AK267" s="539">
        <v>446594</v>
      </c>
      <c r="AL267" s="539">
        <v>449733</v>
      </c>
      <c r="AM267" s="539">
        <v>452953</v>
      </c>
      <c r="AN267" s="539">
        <v>456261</v>
      </c>
      <c r="AO267" s="539">
        <v>459663</v>
      </c>
      <c r="AP267" s="539">
        <v>463164</v>
      </c>
    </row>
    <row r="268" spans="1:42" ht="15" x14ac:dyDescent="0.25">
      <c r="A268" s="538" t="s">
        <v>333</v>
      </c>
      <c r="B268" s="538" t="s">
        <v>558</v>
      </c>
      <c r="C268" s="412" t="s">
        <v>293</v>
      </c>
      <c r="D268" s="412" t="s">
        <v>114</v>
      </c>
      <c r="E268" s="412" t="s">
        <v>284</v>
      </c>
      <c r="F268" s="412" t="s">
        <v>339</v>
      </c>
      <c r="G268" s="539"/>
      <c r="H268" s="542">
        <v>9.6000000000000002E-2</v>
      </c>
      <c r="I268" s="542">
        <v>0.1</v>
      </c>
      <c r="J268" s="542">
        <v>0.10199999999999999</v>
      </c>
      <c r="K268" s="542">
        <v>0.105</v>
      </c>
      <c r="L268" s="542">
        <v>0.109</v>
      </c>
      <c r="M268" s="542">
        <v>0.13300000000000001</v>
      </c>
      <c r="N268" s="542">
        <v>0.14499999999999999</v>
      </c>
      <c r="O268" s="542">
        <v>0.16300000000000001</v>
      </c>
      <c r="P268" s="542">
        <v>0.19500000000000001</v>
      </c>
      <c r="Q268" s="542">
        <v>0.221</v>
      </c>
      <c r="R268" s="542">
        <v>0.23200000000000001</v>
      </c>
      <c r="S268" s="542">
        <v>0.24</v>
      </c>
      <c r="T268" s="542">
        <v>0.246</v>
      </c>
      <c r="U268" s="542">
        <v>0.253</v>
      </c>
      <c r="V268" s="542">
        <v>0.26100000000000001</v>
      </c>
      <c r="W268" s="542">
        <v>0.27300000000000002</v>
      </c>
      <c r="X268" s="542">
        <v>0.29399999999999998</v>
      </c>
      <c r="Y268" s="542">
        <v>0.33300000000000002</v>
      </c>
      <c r="Z268" s="542">
        <v>0.38400000000000001</v>
      </c>
      <c r="AA268" s="542">
        <v>0.44</v>
      </c>
      <c r="AB268" s="542">
        <v>0.47699999999999998</v>
      </c>
      <c r="AC268" s="542">
        <v>0.52200000000000002</v>
      </c>
      <c r="AD268" s="542">
        <v>0.56100000000000005</v>
      </c>
      <c r="AE268" s="542">
        <v>0.58099999999999996</v>
      </c>
      <c r="AF268" s="542">
        <v>0.59199999999999997</v>
      </c>
      <c r="AG268" s="542">
        <v>0.59799999999999998</v>
      </c>
      <c r="AH268" s="542">
        <v>0.60199999999999998</v>
      </c>
      <c r="AI268" s="542">
        <v>0.60399999999999998</v>
      </c>
      <c r="AJ268" s="542">
        <v>0.60499999999999998</v>
      </c>
      <c r="AK268" s="542">
        <v>0.60699999999999998</v>
      </c>
      <c r="AL268" s="542">
        <v>0.60799999999999998</v>
      </c>
      <c r="AM268" s="542">
        <v>0.60899999999999999</v>
      </c>
      <c r="AN268" s="542">
        <v>0.61</v>
      </c>
      <c r="AO268" s="542">
        <v>0.61099999999999999</v>
      </c>
      <c r="AP268" s="542">
        <v>0.61099999999999999</v>
      </c>
    </row>
    <row r="269" spans="1:42" ht="15" x14ac:dyDescent="0.25">
      <c r="A269" s="538" t="s">
        <v>333</v>
      </c>
      <c r="B269" s="538" t="s">
        <v>559</v>
      </c>
      <c r="C269" s="412" t="s">
        <v>335</v>
      </c>
      <c r="D269" s="412" t="s">
        <v>114</v>
      </c>
      <c r="E269" s="412" t="s">
        <v>284</v>
      </c>
      <c r="F269" s="412" t="s">
        <v>560</v>
      </c>
      <c r="G269" s="539"/>
      <c r="H269" s="539">
        <v>0</v>
      </c>
      <c r="I269" s="539">
        <v>0</v>
      </c>
      <c r="J269" s="539">
        <v>0</v>
      </c>
      <c r="K269" s="539">
        <v>0</v>
      </c>
      <c r="L269" s="539">
        <v>0</v>
      </c>
      <c r="M269" s="539">
        <v>0</v>
      </c>
      <c r="N269" s="539">
        <v>0</v>
      </c>
      <c r="O269" s="539">
        <v>0</v>
      </c>
      <c r="P269" s="539">
        <v>0</v>
      </c>
      <c r="Q269" s="539">
        <v>6.9000000000000006E-2</v>
      </c>
      <c r="R269" s="539">
        <v>0.17</v>
      </c>
      <c r="S269" s="539">
        <v>0.316</v>
      </c>
      <c r="T269" s="539">
        <v>0.52300000000000002</v>
      </c>
      <c r="U269" s="539">
        <v>0.81299999999999994</v>
      </c>
      <c r="V269" s="539">
        <v>1.2829999999999999</v>
      </c>
      <c r="W269" s="539">
        <v>2.0219999999999998</v>
      </c>
      <c r="X269" s="539">
        <v>3.0510000000000002</v>
      </c>
      <c r="Y269" s="539">
        <v>4.46</v>
      </c>
      <c r="Z269" s="539">
        <v>6.3620000000000001</v>
      </c>
      <c r="AA269" s="539">
        <v>8.8870000000000005</v>
      </c>
      <c r="AB269" s="539">
        <v>12.173999999999999</v>
      </c>
      <c r="AC269" s="539">
        <v>16.356999999999999</v>
      </c>
      <c r="AD269" s="539">
        <v>21.542000000000002</v>
      </c>
      <c r="AE269" s="539">
        <v>27.788</v>
      </c>
      <c r="AF269" s="539">
        <v>35.070999999999998</v>
      </c>
      <c r="AG269" s="539">
        <v>43.274999999999999</v>
      </c>
      <c r="AH269" s="539">
        <v>52.185000000000002</v>
      </c>
      <c r="AI269" s="539">
        <v>61.527999999999999</v>
      </c>
      <c r="AJ269" s="539">
        <v>70.992999999999995</v>
      </c>
      <c r="AK269" s="539">
        <v>80.290000000000006</v>
      </c>
      <c r="AL269" s="539">
        <v>89.197999999999993</v>
      </c>
      <c r="AM269" s="539">
        <v>97.504999999999995</v>
      </c>
      <c r="AN269" s="539">
        <v>104.34699999999999</v>
      </c>
      <c r="AO269" s="539">
        <v>108.533</v>
      </c>
      <c r="AP269" s="539">
        <v>108.533</v>
      </c>
    </row>
    <row r="270" spans="1:42" ht="15" x14ac:dyDescent="0.25">
      <c r="A270" s="538" t="s">
        <v>333</v>
      </c>
      <c r="B270" s="538" t="s">
        <v>561</v>
      </c>
      <c r="C270" s="412" t="s">
        <v>293</v>
      </c>
      <c r="D270" s="412" t="s">
        <v>114</v>
      </c>
      <c r="E270" s="412" t="s">
        <v>284</v>
      </c>
      <c r="F270" s="412" t="s">
        <v>339</v>
      </c>
      <c r="G270" s="539"/>
      <c r="H270" s="540">
        <v>5.7000000000000002E-2</v>
      </c>
      <c r="I270" s="540">
        <v>5.7000000000000002E-2</v>
      </c>
      <c r="J270" s="540">
        <v>0.10299999999999999</v>
      </c>
      <c r="K270" s="540">
        <v>0.11899999999999999</v>
      </c>
      <c r="L270" s="540">
        <v>0.153</v>
      </c>
      <c r="M270" s="540">
        <v>0.193</v>
      </c>
      <c r="N270" s="540">
        <v>0.23699999999999999</v>
      </c>
      <c r="O270" s="540">
        <v>0.28799999999999998</v>
      </c>
      <c r="P270" s="540">
        <v>0.35199999999999998</v>
      </c>
      <c r="Q270" s="540">
        <v>0.43</v>
      </c>
      <c r="R270" s="540">
        <v>0.52600000000000002</v>
      </c>
      <c r="S270" s="540">
        <v>0.64500000000000002</v>
      </c>
      <c r="T270" s="540">
        <v>0.79300000000000004</v>
      </c>
      <c r="U270" s="540">
        <v>0.97399999999999998</v>
      </c>
      <c r="V270" s="540">
        <v>1.1990000000000001</v>
      </c>
      <c r="W270" s="540">
        <v>1.48</v>
      </c>
      <c r="X270" s="540">
        <v>1.829</v>
      </c>
      <c r="Y270" s="540">
        <v>2.258</v>
      </c>
      <c r="Z270" s="540">
        <v>2.7770000000000001</v>
      </c>
      <c r="AA270" s="540">
        <v>3.3969999999999998</v>
      </c>
      <c r="AB270" s="540">
        <v>4.1219999999999999</v>
      </c>
      <c r="AC270" s="540">
        <v>4.9550000000000001</v>
      </c>
      <c r="AD270" s="540">
        <v>5.891</v>
      </c>
      <c r="AE270" s="540">
        <v>6.9169999999999998</v>
      </c>
      <c r="AF270" s="540">
        <v>8.0139999999999993</v>
      </c>
      <c r="AG270" s="540">
        <v>9.1519999999999992</v>
      </c>
      <c r="AH270" s="540">
        <v>10.295999999999999</v>
      </c>
      <c r="AI270" s="540">
        <v>11.407999999999999</v>
      </c>
      <c r="AJ270" s="540">
        <v>12.457000000000001</v>
      </c>
      <c r="AK270" s="540">
        <v>13.417999999999999</v>
      </c>
      <c r="AL270" s="540">
        <v>14.285</v>
      </c>
      <c r="AM270" s="540">
        <v>15.06</v>
      </c>
      <c r="AN270" s="540">
        <v>15.692</v>
      </c>
      <c r="AO270" s="540">
        <v>15.977</v>
      </c>
      <c r="AP270" s="540">
        <v>16.300999999999998</v>
      </c>
    </row>
    <row r="271" spans="1:42" ht="15" x14ac:dyDescent="0.25">
      <c r="A271" s="538" t="s">
        <v>333</v>
      </c>
      <c r="B271" s="538" t="s">
        <v>562</v>
      </c>
      <c r="C271" s="412" t="s">
        <v>293</v>
      </c>
      <c r="D271" s="412" t="s">
        <v>114</v>
      </c>
      <c r="E271" s="412" t="s">
        <v>284</v>
      </c>
      <c r="F271" s="412" t="s">
        <v>560</v>
      </c>
      <c r="G271" s="539"/>
      <c r="H271" s="540">
        <v>0</v>
      </c>
      <c r="I271" s="540">
        <v>0</v>
      </c>
      <c r="J271" s="540">
        <v>0</v>
      </c>
      <c r="K271" s="540">
        <v>0</v>
      </c>
      <c r="L271" s="540">
        <v>0</v>
      </c>
      <c r="M271" s="540">
        <v>0</v>
      </c>
      <c r="N271" s="540">
        <v>0</v>
      </c>
      <c r="O271" s="540">
        <v>0</v>
      </c>
      <c r="P271" s="540">
        <v>0</v>
      </c>
      <c r="Q271" s="540">
        <v>0.01</v>
      </c>
      <c r="R271" s="540">
        <v>2.4E-2</v>
      </c>
      <c r="S271" s="540">
        <v>4.3999999999999997E-2</v>
      </c>
      <c r="T271" s="540">
        <v>7.2999999999999995E-2</v>
      </c>
      <c r="U271" s="540">
        <v>0.114</v>
      </c>
      <c r="V271" s="540">
        <v>0.18</v>
      </c>
      <c r="W271" s="540">
        <v>0.28299999999999997</v>
      </c>
      <c r="X271" s="540">
        <v>0.42699999999999999</v>
      </c>
      <c r="Y271" s="540">
        <v>0.624</v>
      </c>
      <c r="Z271" s="540">
        <v>0.89100000000000001</v>
      </c>
      <c r="AA271" s="540">
        <v>1.244</v>
      </c>
      <c r="AB271" s="540">
        <v>1.704</v>
      </c>
      <c r="AC271" s="540">
        <v>2.29</v>
      </c>
      <c r="AD271" s="540">
        <v>3.016</v>
      </c>
      <c r="AE271" s="540">
        <v>3.89</v>
      </c>
      <c r="AF271" s="540">
        <v>4.91</v>
      </c>
      <c r="AG271" s="540">
        <v>6.0579999999999998</v>
      </c>
      <c r="AH271" s="540">
        <v>7.306</v>
      </c>
      <c r="AI271" s="540">
        <v>8.6140000000000008</v>
      </c>
      <c r="AJ271" s="540">
        <v>9.9390000000000001</v>
      </c>
      <c r="AK271" s="540">
        <v>11.241</v>
      </c>
      <c r="AL271" s="540">
        <v>12.488</v>
      </c>
      <c r="AM271" s="540">
        <v>13.651</v>
      </c>
      <c r="AN271" s="540">
        <v>14.609</v>
      </c>
      <c r="AO271" s="540">
        <v>15.195</v>
      </c>
      <c r="AP271" s="540">
        <v>15.195</v>
      </c>
    </row>
    <row r="272" spans="1:42" ht="15" x14ac:dyDescent="0.25">
      <c r="A272" s="538" t="s">
        <v>333</v>
      </c>
      <c r="B272" s="538" t="s">
        <v>563</v>
      </c>
      <c r="C272" s="412" t="s">
        <v>293</v>
      </c>
      <c r="D272" s="412" t="s">
        <v>114</v>
      </c>
      <c r="E272" s="412" t="s">
        <v>284</v>
      </c>
      <c r="F272" s="412" t="s">
        <v>339</v>
      </c>
      <c r="G272" s="539"/>
      <c r="H272" s="540">
        <v>0</v>
      </c>
      <c r="I272" s="540">
        <v>0</v>
      </c>
      <c r="J272" s="540">
        <v>0</v>
      </c>
      <c r="K272" s="540">
        <v>0</v>
      </c>
      <c r="L272" s="540">
        <v>0</v>
      </c>
      <c r="M272" s="540">
        <v>0</v>
      </c>
      <c r="N272" s="540">
        <v>0</v>
      </c>
      <c r="O272" s="540">
        <v>0</v>
      </c>
      <c r="P272" s="540">
        <v>0</v>
      </c>
      <c r="Q272" s="540">
        <v>5.0000000000000001E-3</v>
      </c>
      <c r="R272" s="540">
        <v>1.2E-2</v>
      </c>
      <c r="S272" s="540">
        <v>2.1999999999999999E-2</v>
      </c>
      <c r="T272" s="540">
        <v>3.6999999999999998E-2</v>
      </c>
      <c r="U272" s="540">
        <v>5.7000000000000002E-2</v>
      </c>
      <c r="V272" s="540">
        <v>0.09</v>
      </c>
      <c r="W272" s="540">
        <v>0.14199999999999999</v>
      </c>
      <c r="X272" s="540">
        <v>0.214</v>
      </c>
      <c r="Y272" s="540">
        <v>0.312</v>
      </c>
      <c r="Z272" s="540">
        <v>0.44500000000000001</v>
      </c>
      <c r="AA272" s="540">
        <v>0.622</v>
      </c>
      <c r="AB272" s="540">
        <v>0.85199999999999998</v>
      </c>
      <c r="AC272" s="540">
        <v>1.145</v>
      </c>
      <c r="AD272" s="540">
        <v>1.508</v>
      </c>
      <c r="AE272" s="540">
        <v>1.9450000000000001</v>
      </c>
      <c r="AF272" s="540">
        <v>2.4540000000000002</v>
      </c>
      <c r="AG272" s="540">
        <v>3.0289999999999999</v>
      </c>
      <c r="AH272" s="540">
        <v>3.6520000000000001</v>
      </c>
      <c r="AI272" s="540">
        <v>4.306</v>
      </c>
      <c r="AJ272" s="540">
        <v>4.968</v>
      </c>
      <c r="AK272" s="540">
        <v>5.6189999999999998</v>
      </c>
      <c r="AL272" s="540">
        <v>6.242</v>
      </c>
      <c r="AM272" s="540">
        <v>6.8239999999999998</v>
      </c>
      <c r="AN272" s="540">
        <v>7.3029999999999999</v>
      </c>
      <c r="AO272" s="540">
        <v>7.5960000000000001</v>
      </c>
      <c r="AP272" s="540">
        <v>7.5960000000000001</v>
      </c>
    </row>
    <row r="273" spans="1:42" ht="15" x14ac:dyDescent="0.25">
      <c r="A273" s="538" t="s">
        <v>337</v>
      </c>
      <c r="B273" s="538" t="s">
        <v>564</v>
      </c>
      <c r="C273" s="412" t="s">
        <v>293</v>
      </c>
      <c r="D273" s="412" t="s">
        <v>114</v>
      </c>
      <c r="E273" s="412" t="s">
        <v>284</v>
      </c>
      <c r="F273" s="412" t="s">
        <v>339</v>
      </c>
      <c r="G273" s="539"/>
      <c r="H273" s="540">
        <v>0</v>
      </c>
      <c r="I273" s="540">
        <v>0</v>
      </c>
      <c r="J273" s="540">
        <v>0</v>
      </c>
      <c r="K273" s="540">
        <v>0</v>
      </c>
      <c r="L273" s="540">
        <v>0</v>
      </c>
      <c r="M273" s="540">
        <v>0</v>
      </c>
      <c r="N273" s="540">
        <v>0</v>
      </c>
      <c r="O273" s="540">
        <v>0</v>
      </c>
      <c r="P273" s="540">
        <v>0</v>
      </c>
      <c r="Q273" s="540">
        <v>-5.0000000000000001E-3</v>
      </c>
      <c r="R273" s="540">
        <v>-1.2E-2</v>
      </c>
      <c r="S273" s="540">
        <v>-2.1999999999999999E-2</v>
      </c>
      <c r="T273" s="540">
        <v>-3.6999999999999998E-2</v>
      </c>
      <c r="U273" s="540">
        <v>-5.7000000000000002E-2</v>
      </c>
      <c r="V273" s="540">
        <v>-0.09</v>
      </c>
      <c r="W273" s="540">
        <v>-0.14199999999999999</v>
      </c>
      <c r="X273" s="540">
        <v>-0.214</v>
      </c>
      <c r="Y273" s="540">
        <v>-0.312</v>
      </c>
      <c r="Z273" s="540">
        <v>-0.44500000000000001</v>
      </c>
      <c r="AA273" s="540">
        <v>-0.622</v>
      </c>
      <c r="AB273" s="540">
        <v>-0.85199999999999998</v>
      </c>
      <c r="AC273" s="540">
        <v>-1.145</v>
      </c>
      <c r="AD273" s="540">
        <v>-1.508</v>
      </c>
      <c r="AE273" s="540">
        <v>-1.9450000000000001</v>
      </c>
      <c r="AF273" s="540">
        <v>-2.4540000000000002</v>
      </c>
      <c r="AG273" s="540">
        <v>-3.0289999999999999</v>
      </c>
      <c r="AH273" s="540">
        <v>-3.6520000000000001</v>
      </c>
      <c r="AI273" s="540">
        <v>-4.306</v>
      </c>
      <c r="AJ273" s="540">
        <v>-4.968</v>
      </c>
      <c r="AK273" s="540">
        <v>-5.6189999999999998</v>
      </c>
      <c r="AL273" s="540">
        <v>-6.242</v>
      </c>
      <c r="AM273" s="540">
        <v>-6.8239999999999998</v>
      </c>
      <c r="AN273" s="540">
        <v>-7.3029999999999999</v>
      </c>
      <c r="AO273" s="540">
        <v>-7.5960000000000001</v>
      </c>
      <c r="AP273" s="540">
        <v>-7.5960000000000001</v>
      </c>
    </row>
    <row r="274" spans="1:42" ht="15" x14ac:dyDescent="0.25">
      <c r="A274" s="538" t="s">
        <v>333</v>
      </c>
      <c r="B274" s="538" t="s">
        <v>500</v>
      </c>
      <c r="C274" s="412" t="s">
        <v>356</v>
      </c>
      <c r="D274" s="412" t="s">
        <v>115</v>
      </c>
      <c r="E274" s="412" t="s">
        <v>356</v>
      </c>
      <c r="F274" s="412" t="s">
        <v>501</v>
      </c>
      <c r="G274" s="539"/>
      <c r="H274" s="539">
        <v>0</v>
      </c>
      <c r="I274" s="539">
        <v>0</v>
      </c>
      <c r="J274" s="539">
        <v>0</v>
      </c>
      <c r="K274" s="539">
        <v>0</v>
      </c>
      <c r="L274" s="539">
        <v>0</v>
      </c>
      <c r="M274" s="539">
        <v>0</v>
      </c>
      <c r="N274" s="539">
        <v>0</v>
      </c>
      <c r="O274" s="539">
        <v>0</v>
      </c>
      <c r="P274" s="539">
        <v>0</v>
      </c>
      <c r="Q274" s="539">
        <v>5955</v>
      </c>
      <c r="R274" s="539">
        <v>16153</v>
      </c>
      <c r="S274" s="539">
        <v>32434</v>
      </c>
      <c r="T274" s="539">
        <v>57022</v>
      </c>
      <c r="U274" s="539">
        <v>92409</v>
      </c>
      <c r="V274" s="539">
        <v>148496</v>
      </c>
      <c r="W274" s="539">
        <v>232408</v>
      </c>
      <c r="X274" s="539">
        <v>338829</v>
      </c>
      <c r="Y274" s="539">
        <v>465927</v>
      </c>
      <c r="Z274" s="539">
        <v>608342</v>
      </c>
      <c r="AA274" s="539">
        <v>759950</v>
      </c>
      <c r="AB274" s="539">
        <v>913025</v>
      </c>
      <c r="AC274" s="539">
        <v>1063494</v>
      </c>
      <c r="AD274" s="539">
        <v>1206912</v>
      </c>
      <c r="AE274" s="539">
        <v>1343601</v>
      </c>
      <c r="AF274" s="539">
        <v>1474400</v>
      </c>
      <c r="AG274" s="539">
        <v>1581042</v>
      </c>
      <c r="AH274" s="539">
        <v>1678312</v>
      </c>
      <c r="AI274" s="539">
        <v>1773915</v>
      </c>
      <c r="AJ274" s="539">
        <v>1865609</v>
      </c>
      <c r="AK274" s="539">
        <v>1956685</v>
      </c>
      <c r="AL274" s="539">
        <v>2040192</v>
      </c>
      <c r="AM274" s="539">
        <v>2126881</v>
      </c>
      <c r="AN274" s="539">
        <v>2200299</v>
      </c>
      <c r="AO274" s="539">
        <v>2285712</v>
      </c>
      <c r="AP274" s="539">
        <v>2374448</v>
      </c>
    </row>
    <row r="275" spans="1:42" x14ac:dyDescent="0.2">
      <c r="A275" s="412" t="s">
        <v>148</v>
      </c>
      <c r="B275" s="412" t="s">
        <v>502</v>
      </c>
      <c r="C275" s="412" t="s">
        <v>154</v>
      </c>
      <c r="D275" s="412" t="s">
        <v>115</v>
      </c>
      <c r="E275" s="412" t="s">
        <v>503</v>
      </c>
      <c r="F275" s="412" t="s">
        <v>336</v>
      </c>
      <c r="G275" s="539"/>
      <c r="H275" s="539">
        <v>466.24700000000001</v>
      </c>
      <c r="I275" s="539">
        <v>466.86099999999999</v>
      </c>
      <c r="J275" s="539">
        <v>414.15300000000002</v>
      </c>
      <c r="K275" s="539">
        <v>393.089</v>
      </c>
      <c r="L275" s="539">
        <v>385.36799999999999</v>
      </c>
      <c r="M275" s="539">
        <v>378.58800000000002</v>
      </c>
      <c r="N275" s="539">
        <v>371.54899999999998</v>
      </c>
      <c r="O275" s="539">
        <v>364.07299999999998</v>
      </c>
      <c r="P275" s="539">
        <v>356.98599999999999</v>
      </c>
      <c r="Q275" s="539">
        <v>349.57499999999999</v>
      </c>
      <c r="R275" s="539">
        <v>341.08699999999999</v>
      </c>
      <c r="S275" s="539">
        <v>332.66300000000001</v>
      </c>
      <c r="T275" s="539">
        <v>323.35700000000003</v>
      </c>
      <c r="U275" s="539">
        <v>312.38799999999998</v>
      </c>
      <c r="V275" s="539">
        <v>300.779</v>
      </c>
      <c r="W275" s="539">
        <v>288.07799999999997</v>
      </c>
      <c r="X275" s="539">
        <v>274.29899999999998</v>
      </c>
      <c r="Y275" s="539">
        <v>260.71600000000001</v>
      </c>
      <c r="Z275" s="539">
        <v>247.584</v>
      </c>
      <c r="AA275" s="539">
        <v>235.15299999999999</v>
      </c>
      <c r="AB275" s="539">
        <v>224.21700000000001</v>
      </c>
      <c r="AC275" s="539">
        <v>214.428</v>
      </c>
      <c r="AD275" s="539">
        <v>205.703</v>
      </c>
      <c r="AE275" s="539">
        <v>197.74600000000001</v>
      </c>
      <c r="AF275" s="539">
        <v>189.929</v>
      </c>
      <c r="AG275" s="539">
        <v>183.648</v>
      </c>
      <c r="AH275" s="539">
        <v>177.60599999999999</v>
      </c>
      <c r="AI275" s="539">
        <v>171.30199999999999</v>
      </c>
      <c r="AJ275" s="539">
        <v>165.07400000000001</v>
      </c>
      <c r="AK275" s="539">
        <v>159.011</v>
      </c>
      <c r="AL275" s="539">
        <v>153.185</v>
      </c>
      <c r="AM275" s="539">
        <v>147.43600000000001</v>
      </c>
      <c r="AN275" s="539">
        <v>143.55799999999999</v>
      </c>
      <c r="AO275" s="539">
        <v>141.24</v>
      </c>
      <c r="AP275" s="539">
        <v>140.59800000000001</v>
      </c>
    </row>
    <row r="276" spans="1:42" x14ac:dyDescent="0.2">
      <c r="A276" s="412" t="s">
        <v>148</v>
      </c>
      <c r="B276" s="412" t="s">
        <v>502</v>
      </c>
      <c r="C276" s="412" t="s">
        <v>504</v>
      </c>
      <c r="D276" s="412" t="s">
        <v>115</v>
      </c>
      <c r="E276" s="412" t="s">
        <v>503</v>
      </c>
      <c r="F276" s="412" t="s">
        <v>501</v>
      </c>
      <c r="G276" s="539">
        <v>36467500</v>
      </c>
      <c r="H276" s="539">
        <v>36880695</v>
      </c>
      <c r="I276" s="539">
        <v>36989706</v>
      </c>
      <c r="J276" s="539">
        <v>38065903</v>
      </c>
      <c r="K276" s="539">
        <v>38204071</v>
      </c>
      <c r="L276" s="539">
        <v>38344415</v>
      </c>
      <c r="M276" s="539">
        <v>38483872</v>
      </c>
      <c r="N276" s="539">
        <v>38620141</v>
      </c>
      <c r="O276" s="539">
        <v>38753703</v>
      </c>
      <c r="P276" s="539">
        <v>38885835</v>
      </c>
      <c r="Q276" s="539">
        <v>39016697</v>
      </c>
      <c r="R276" s="539">
        <v>39145749</v>
      </c>
      <c r="S276" s="539">
        <v>39272153</v>
      </c>
      <c r="T276" s="539">
        <v>39394972</v>
      </c>
      <c r="U276" s="539">
        <v>39513224</v>
      </c>
      <c r="V276" s="539">
        <v>39625918</v>
      </c>
      <c r="W276" s="539">
        <v>39732053</v>
      </c>
      <c r="X276" s="539">
        <v>39830612</v>
      </c>
      <c r="Y276" s="539">
        <v>39920571</v>
      </c>
      <c r="Z276" s="539">
        <v>40000890</v>
      </c>
      <c r="AA276" s="539">
        <v>40070525</v>
      </c>
      <c r="AB276" s="539">
        <v>40128414</v>
      </c>
      <c r="AC276" s="539">
        <v>40173481</v>
      </c>
      <c r="AD276" s="539">
        <v>40204637</v>
      </c>
      <c r="AE276" s="539">
        <v>40220776</v>
      </c>
      <c r="AF276" s="539">
        <v>40220777</v>
      </c>
      <c r="AG276" s="539">
        <v>40203502</v>
      </c>
      <c r="AH276" s="539">
        <v>40167792</v>
      </c>
      <c r="AI276" s="539">
        <v>40112470</v>
      </c>
      <c r="AJ276" s="539">
        <v>40043202</v>
      </c>
      <c r="AK276" s="539">
        <v>39957004</v>
      </c>
      <c r="AL276" s="539">
        <v>39847327</v>
      </c>
      <c r="AM276" s="539">
        <v>39713588</v>
      </c>
      <c r="AN276" s="539">
        <v>39555055</v>
      </c>
      <c r="AO276" s="539">
        <v>39370883</v>
      </c>
      <c r="AP276" s="539">
        <v>39208358</v>
      </c>
    </row>
    <row r="277" spans="1:42" x14ac:dyDescent="0.2">
      <c r="A277" s="412" t="s">
        <v>505</v>
      </c>
      <c r="B277" s="412" t="s">
        <v>506</v>
      </c>
      <c r="C277" s="412" t="s">
        <v>504</v>
      </c>
      <c r="D277" s="412" t="s">
        <v>115</v>
      </c>
      <c r="E277" s="412" t="s">
        <v>284</v>
      </c>
      <c r="F277" s="412" t="s">
        <v>501</v>
      </c>
      <c r="G277" s="539">
        <v>0</v>
      </c>
      <c r="H277" s="539">
        <v>25802</v>
      </c>
      <c r="I277" s="539">
        <v>31169</v>
      </c>
      <c r="J277" s="539">
        <v>45065</v>
      </c>
      <c r="K277" s="539">
        <v>166891</v>
      </c>
      <c r="L277" s="539">
        <v>335840</v>
      </c>
      <c r="M277" s="539">
        <v>568114</v>
      </c>
      <c r="N277" s="539">
        <v>882081</v>
      </c>
      <c r="O277" s="539">
        <v>1309569</v>
      </c>
      <c r="P277" s="539">
        <v>1886863</v>
      </c>
      <c r="Q277" s="539">
        <v>2657955</v>
      </c>
      <c r="R277" s="539">
        <v>3674053</v>
      </c>
      <c r="S277" s="539">
        <v>4992118</v>
      </c>
      <c r="T277" s="539">
        <v>6663502</v>
      </c>
      <c r="U277" s="539">
        <v>8726555</v>
      </c>
      <c r="V277" s="539">
        <v>11178414</v>
      </c>
      <c r="W277" s="539">
        <v>13971462</v>
      </c>
      <c r="X277" s="539">
        <v>16976502</v>
      </c>
      <c r="Y277" s="539">
        <v>20029094</v>
      </c>
      <c r="Z277" s="539">
        <v>22910357</v>
      </c>
      <c r="AA277" s="539">
        <v>25472699</v>
      </c>
      <c r="AB277" s="539">
        <v>27577877</v>
      </c>
      <c r="AC277" s="539">
        <v>29234203</v>
      </c>
      <c r="AD277" s="539">
        <v>30438365</v>
      </c>
      <c r="AE277" s="539">
        <v>31298800</v>
      </c>
      <c r="AF277" s="539">
        <v>31963492</v>
      </c>
      <c r="AG277" s="539">
        <v>32083792</v>
      </c>
      <c r="AH277" s="539">
        <v>32031323</v>
      </c>
      <c r="AI277" s="539">
        <v>31969882</v>
      </c>
      <c r="AJ277" s="539">
        <v>31890672</v>
      </c>
      <c r="AK277" s="539">
        <v>31821042</v>
      </c>
      <c r="AL277" s="539">
        <v>31726323</v>
      </c>
      <c r="AM277" s="539">
        <v>31681301</v>
      </c>
      <c r="AN277" s="539">
        <v>31586702</v>
      </c>
      <c r="AO277" s="539">
        <v>31586528</v>
      </c>
      <c r="AP277" s="539">
        <v>31507792</v>
      </c>
    </row>
    <row r="278" spans="1:42" x14ac:dyDescent="0.2">
      <c r="A278" s="412" t="s">
        <v>505</v>
      </c>
      <c r="B278" s="412" t="s">
        <v>507</v>
      </c>
      <c r="C278" s="412" t="s">
        <v>504</v>
      </c>
      <c r="D278" s="412" t="s">
        <v>115</v>
      </c>
      <c r="E278" s="412" t="s">
        <v>284</v>
      </c>
      <c r="F278" s="412" t="s">
        <v>501</v>
      </c>
      <c r="G278" s="539">
        <v>0</v>
      </c>
      <c r="H278" s="539">
        <v>2470</v>
      </c>
      <c r="I278" s="539">
        <v>4412</v>
      </c>
      <c r="J278" s="539">
        <v>6001</v>
      </c>
      <c r="K278" s="539">
        <v>7798</v>
      </c>
      <c r="L278" s="539">
        <v>10354</v>
      </c>
      <c r="M278" s="539">
        <v>13737</v>
      </c>
      <c r="N278" s="539">
        <v>18211</v>
      </c>
      <c r="O278" s="539">
        <v>24128</v>
      </c>
      <c r="P278" s="539">
        <v>31950</v>
      </c>
      <c r="Q278" s="539">
        <v>42281</v>
      </c>
      <c r="R278" s="539">
        <v>55911</v>
      </c>
      <c r="S278" s="539">
        <v>73870</v>
      </c>
      <c r="T278" s="539">
        <v>97492</v>
      </c>
      <c r="U278" s="539">
        <v>128489</v>
      </c>
      <c r="V278" s="539">
        <v>169040</v>
      </c>
      <c r="W278" s="539">
        <v>221878</v>
      </c>
      <c r="X278" s="539">
        <v>290367</v>
      </c>
      <c r="Y278" s="539">
        <v>378539</v>
      </c>
      <c r="Z278" s="539">
        <v>491053</v>
      </c>
      <c r="AA278" s="539">
        <v>633001</v>
      </c>
      <c r="AB278" s="539">
        <v>809487</v>
      </c>
      <c r="AC278" s="539">
        <v>1024893</v>
      </c>
      <c r="AD278" s="539">
        <v>1281782</v>
      </c>
      <c r="AE278" s="539">
        <v>1579527</v>
      </c>
      <c r="AF278" s="539">
        <v>1912955</v>
      </c>
      <c r="AG278" s="539">
        <v>2271553</v>
      </c>
      <c r="AH278" s="539">
        <v>2639899</v>
      </c>
      <c r="AI278" s="539">
        <v>2999733</v>
      </c>
      <c r="AJ278" s="539">
        <v>3333345</v>
      </c>
      <c r="AK278" s="539">
        <v>3627118</v>
      </c>
      <c r="AL278" s="539">
        <v>3873786</v>
      </c>
      <c r="AM278" s="539">
        <v>4072617</v>
      </c>
      <c r="AN278" s="539">
        <v>4227847</v>
      </c>
      <c r="AO278" s="539">
        <v>4346413</v>
      </c>
      <c r="AP278" s="539">
        <v>4310186</v>
      </c>
    </row>
    <row r="279" spans="1:42" x14ac:dyDescent="0.2">
      <c r="A279" s="412" t="s">
        <v>505</v>
      </c>
      <c r="B279" s="412" t="s">
        <v>508</v>
      </c>
      <c r="C279" s="412" t="s">
        <v>504</v>
      </c>
      <c r="D279" s="412" t="s">
        <v>115</v>
      </c>
      <c r="E279" s="412" t="s">
        <v>284</v>
      </c>
      <c r="F279" s="412" t="s">
        <v>501</v>
      </c>
      <c r="G279" s="539">
        <v>0</v>
      </c>
      <c r="H279" s="539">
        <v>500</v>
      </c>
      <c r="I279" s="539">
        <v>500</v>
      </c>
      <c r="J279" s="539">
        <v>1090</v>
      </c>
      <c r="K279" s="539">
        <v>1701</v>
      </c>
      <c r="L279" s="539">
        <v>3446</v>
      </c>
      <c r="M279" s="539">
        <v>4685</v>
      </c>
      <c r="N279" s="539">
        <v>6265</v>
      </c>
      <c r="O279" s="539">
        <v>8379</v>
      </c>
      <c r="P279" s="539">
        <v>11106</v>
      </c>
      <c r="Q279" s="539">
        <v>14689</v>
      </c>
      <c r="R279" s="539">
        <v>19417</v>
      </c>
      <c r="S279" s="539">
        <v>25650</v>
      </c>
      <c r="T279" s="539">
        <v>33838</v>
      </c>
      <c r="U279" s="539">
        <v>44524</v>
      </c>
      <c r="V279" s="539">
        <v>58281</v>
      </c>
      <c r="W279" s="539">
        <v>75684</v>
      </c>
      <c r="X279" s="539">
        <v>97268</v>
      </c>
      <c r="Y279" s="539">
        <v>123299</v>
      </c>
      <c r="Z279" s="539">
        <v>153645</v>
      </c>
      <c r="AA279" s="539">
        <v>187588</v>
      </c>
      <c r="AB279" s="539">
        <v>223748</v>
      </c>
      <c r="AC279" s="539">
        <v>260204</v>
      </c>
      <c r="AD279" s="539">
        <v>294845</v>
      </c>
      <c r="AE279" s="539">
        <v>325857</v>
      </c>
      <c r="AF279" s="539">
        <v>352125</v>
      </c>
      <c r="AG279" s="539">
        <v>373368</v>
      </c>
      <c r="AH279" s="539">
        <v>389986</v>
      </c>
      <c r="AI279" s="539">
        <v>402761</v>
      </c>
      <c r="AJ279" s="539">
        <v>412578</v>
      </c>
      <c r="AK279" s="539">
        <v>420244</v>
      </c>
      <c r="AL279" s="539">
        <v>426413</v>
      </c>
      <c r="AM279" s="539">
        <v>431578</v>
      </c>
      <c r="AN279" s="539">
        <v>436092</v>
      </c>
      <c r="AO279" s="539">
        <v>440203</v>
      </c>
      <c r="AP279" s="539">
        <v>444080</v>
      </c>
    </row>
    <row r="280" spans="1:42" ht="15" x14ac:dyDescent="0.25">
      <c r="A280" s="538" t="s">
        <v>333</v>
      </c>
      <c r="B280" s="538" t="s">
        <v>509</v>
      </c>
      <c r="C280" s="412" t="s">
        <v>293</v>
      </c>
      <c r="D280" s="412" t="s">
        <v>115</v>
      </c>
      <c r="E280" s="412" t="s">
        <v>284</v>
      </c>
      <c r="F280" s="412" t="s">
        <v>339</v>
      </c>
      <c r="G280" s="539"/>
      <c r="H280" s="540">
        <v>4.5999999999999999E-2</v>
      </c>
      <c r="I280" s="540">
        <v>4.5999999999999999E-2</v>
      </c>
      <c r="J280" s="540">
        <v>7.0999999999999994E-2</v>
      </c>
      <c r="K280" s="540">
        <v>7.0999999999999994E-2</v>
      </c>
      <c r="L280" s="540">
        <v>0.115</v>
      </c>
      <c r="M280" s="540">
        <v>0.17299999999999999</v>
      </c>
      <c r="N280" s="540">
        <v>0.248</v>
      </c>
      <c r="O280" s="540">
        <v>0.34899999999999998</v>
      </c>
      <c r="P280" s="540">
        <v>0.48299999999999998</v>
      </c>
      <c r="Q280" s="540">
        <v>0.65800000000000003</v>
      </c>
      <c r="R280" s="540">
        <v>0.88600000000000001</v>
      </c>
      <c r="S280" s="540">
        <v>1.175</v>
      </c>
      <c r="T280" s="540">
        <v>1.536</v>
      </c>
      <c r="U280" s="540">
        <v>1.974</v>
      </c>
      <c r="V280" s="540">
        <v>2.4860000000000002</v>
      </c>
      <c r="W280" s="540">
        <v>3.07</v>
      </c>
      <c r="X280" s="540">
        <v>3.7010000000000001</v>
      </c>
      <c r="Y280" s="540">
        <v>4.351</v>
      </c>
      <c r="Z280" s="540">
        <v>4.9800000000000004</v>
      </c>
      <c r="AA280" s="540">
        <v>5.5670000000000002</v>
      </c>
      <c r="AB280" s="540">
        <v>6.09</v>
      </c>
      <c r="AC280" s="540">
        <v>6.5540000000000003</v>
      </c>
      <c r="AD280" s="540">
        <v>6.9630000000000001</v>
      </c>
      <c r="AE280" s="540">
        <v>7.3369999999999997</v>
      </c>
      <c r="AF280" s="540">
        <v>7.702</v>
      </c>
      <c r="AG280" s="540">
        <v>7.9729999999999999</v>
      </c>
      <c r="AH280" s="540">
        <v>8.2159999999999993</v>
      </c>
      <c r="AI280" s="540">
        <v>8.4550000000000001</v>
      </c>
      <c r="AJ280" s="540">
        <v>8.6790000000000003</v>
      </c>
      <c r="AK280" s="540">
        <v>8.8780000000000001</v>
      </c>
      <c r="AL280" s="540">
        <v>9.0519999999999996</v>
      </c>
      <c r="AM280" s="540">
        <v>9.1980000000000004</v>
      </c>
      <c r="AN280" s="540">
        <v>9.3239999999999998</v>
      </c>
      <c r="AO280" s="540">
        <v>9.43</v>
      </c>
      <c r="AP280" s="540">
        <v>9.4580000000000002</v>
      </c>
    </row>
    <row r="281" spans="1:42" x14ac:dyDescent="0.2">
      <c r="A281" s="412" t="s">
        <v>510</v>
      </c>
      <c r="B281" s="412" t="s">
        <v>511</v>
      </c>
      <c r="C281" s="412" t="s">
        <v>154</v>
      </c>
      <c r="D281" s="412" t="s">
        <v>115</v>
      </c>
      <c r="E281" s="412" t="s">
        <v>284</v>
      </c>
      <c r="F281" s="412" t="s">
        <v>336</v>
      </c>
      <c r="G281" s="539"/>
      <c r="H281" s="539">
        <v>5.0000000000000001E-3</v>
      </c>
      <c r="I281" s="539">
        <v>5.0000000000000001E-3</v>
      </c>
      <c r="J281" s="539">
        <v>5.0000000000000001E-3</v>
      </c>
      <c r="K281" s="539">
        <v>7.0000000000000001E-3</v>
      </c>
      <c r="L281" s="539">
        <v>8.9999999999999993E-3</v>
      </c>
      <c r="M281" s="539">
        <v>1.0999999999999999E-2</v>
      </c>
      <c r="N281" s="539">
        <v>1.4E-2</v>
      </c>
      <c r="O281" s="539">
        <v>1.7999999999999999E-2</v>
      </c>
      <c r="P281" s="539">
        <v>2.3E-2</v>
      </c>
      <c r="Q281" s="539">
        <v>2.9000000000000001E-2</v>
      </c>
      <c r="R281" s="539">
        <v>3.5999999999999997E-2</v>
      </c>
      <c r="S281" s="539">
        <v>4.5999999999999999E-2</v>
      </c>
      <c r="T281" s="539">
        <v>5.7000000000000002E-2</v>
      </c>
      <c r="U281" s="539">
        <v>7.1999999999999995E-2</v>
      </c>
      <c r="V281" s="539">
        <v>9.0999999999999998E-2</v>
      </c>
      <c r="W281" s="539">
        <v>0.115</v>
      </c>
      <c r="X281" s="539">
        <v>0.14399999999999999</v>
      </c>
      <c r="Y281" s="539">
        <v>0.18</v>
      </c>
      <c r="Z281" s="539">
        <v>0.22500000000000001</v>
      </c>
      <c r="AA281" s="539">
        <v>0.28000000000000003</v>
      </c>
      <c r="AB281" s="539">
        <v>0.34699999999999998</v>
      </c>
      <c r="AC281" s="539">
        <v>0.42799999999999999</v>
      </c>
      <c r="AD281" s="539">
        <v>0.52600000000000002</v>
      </c>
      <c r="AE281" s="539">
        <v>0.64200000000000002</v>
      </c>
      <c r="AF281" s="539">
        <v>0.77800000000000002</v>
      </c>
      <c r="AG281" s="539">
        <v>0.93500000000000005</v>
      </c>
      <c r="AH281" s="539">
        <v>1.113</v>
      </c>
      <c r="AI281" s="539">
        <v>1.31</v>
      </c>
      <c r="AJ281" s="539">
        <v>1.5249999999999999</v>
      </c>
      <c r="AK281" s="539">
        <v>1.752</v>
      </c>
      <c r="AL281" s="539">
        <v>1.9830000000000001</v>
      </c>
      <c r="AM281" s="539">
        <v>2.2130000000000001</v>
      </c>
      <c r="AN281" s="539">
        <v>2.4340000000000002</v>
      </c>
      <c r="AO281" s="539">
        <v>2.6379999999999999</v>
      </c>
      <c r="AP281" s="539">
        <v>2.7360000000000002</v>
      </c>
    </row>
    <row r="282" spans="1:42" x14ac:dyDescent="0.2">
      <c r="A282" s="412" t="s">
        <v>510</v>
      </c>
      <c r="B282" s="412" t="s">
        <v>511</v>
      </c>
      <c r="C282" s="412" t="s">
        <v>504</v>
      </c>
      <c r="D282" s="412" t="s">
        <v>115</v>
      </c>
      <c r="E282" s="412" t="s">
        <v>284</v>
      </c>
      <c r="F282" s="412" t="s">
        <v>501</v>
      </c>
      <c r="G282" s="539">
        <v>0</v>
      </c>
      <c r="H282" s="539">
        <v>176</v>
      </c>
      <c r="I282" s="539">
        <v>176</v>
      </c>
      <c r="J282" s="539">
        <v>207</v>
      </c>
      <c r="K282" s="539">
        <v>266</v>
      </c>
      <c r="L282" s="539">
        <v>341</v>
      </c>
      <c r="M282" s="539">
        <v>437</v>
      </c>
      <c r="N282" s="539">
        <v>560</v>
      </c>
      <c r="O282" s="539">
        <v>712</v>
      </c>
      <c r="P282" s="539">
        <v>906</v>
      </c>
      <c r="Q282" s="539">
        <v>1153</v>
      </c>
      <c r="R282" s="539">
        <v>1466</v>
      </c>
      <c r="S282" s="539">
        <v>1862</v>
      </c>
      <c r="T282" s="539">
        <v>2363</v>
      </c>
      <c r="U282" s="539">
        <v>2996</v>
      </c>
      <c r="V282" s="539">
        <v>3794</v>
      </c>
      <c r="W282" s="539">
        <v>4798</v>
      </c>
      <c r="X282" s="539">
        <v>6057</v>
      </c>
      <c r="Y282" s="539">
        <v>7629</v>
      </c>
      <c r="Z282" s="539">
        <v>9585</v>
      </c>
      <c r="AA282" s="539">
        <v>12005</v>
      </c>
      <c r="AB282" s="539">
        <v>14976</v>
      </c>
      <c r="AC282" s="539">
        <v>18602</v>
      </c>
      <c r="AD282" s="539">
        <v>22990</v>
      </c>
      <c r="AE282" s="539">
        <v>28233</v>
      </c>
      <c r="AF282" s="539">
        <v>34418</v>
      </c>
      <c r="AG282" s="539">
        <v>41608</v>
      </c>
      <c r="AH282" s="539">
        <v>49830</v>
      </c>
      <c r="AI282" s="539">
        <v>59006</v>
      </c>
      <c r="AJ282" s="539">
        <v>69089</v>
      </c>
      <c r="AK282" s="539">
        <v>79842</v>
      </c>
      <c r="AL282" s="539">
        <v>90899</v>
      </c>
      <c r="AM282" s="539">
        <v>102081</v>
      </c>
      <c r="AN282" s="539">
        <v>112932</v>
      </c>
      <c r="AO282" s="539">
        <v>123164</v>
      </c>
      <c r="AP282" s="539">
        <v>128516</v>
      </c>
    </row>
    <row r="283" spans="1:42" x14ac:dyDescent="0.2">
      <c r="A283" s="412" t="s">
        <v>512</v>
      </c>
      <c r="B283" s="412" t="s">
        <v>513</v>
      </c>
      <c r="C283" s="412" t="s">
        <v>154</v>
      </c>
      <c r="D283" s="412" t="s">
        <v>115</v>
      </c>
      <c r="E283" s="412" t="s">
        <v>284</v>
      </c>
      <c r="F283" s="412" t="s">
        <v>336</v>
      </c>
      <c r="G283" s="539"/>
      <c r="H283" s="539">
        <v>0.113</v>
      </c>
      <c r="I283" s="539">
        <v>0.187</v>
      </c>
      <c r="J283" s="539">
        <v>0.29399999999999998</v>
      </c>
      <c r="K283" s="539">
        <v>0.56299999999999994</v>
      </c>
      <c r="L283" s="539">
        <v>0.92600000000000005</v>
      </c>
      <c r="M283" s="539">
        <v>1.405</v>
      </c>
      <c r="N283" s="539">
        <v>2.036</v>
      </c>
      <c r="O283" s="539">
        <v>2.8759999999999999</v>
      </c>
      <c r="P283" s="539">
        <v>3.992</v>
      </c>
      <c r="Q283" s="539">
        <v>5.4550000000000001</v>
      </c>
      <c r="R283" s="539">
        <v>7.3449999999999998</v>
      </c>
      <c r="S283" s="539">
        <v>9.7490000000000006</v>
      </c>
      <c r="T283" s="539">
        <v>12.738</v>
      </c>
      <c r="U283" s="539">
        <v>16.350999999999999</v>
      </c>
      <c r="V283" s="539">
        <v>20.55</v>
      </c>
      <c r="W283" s="539">
        <v>25.295999999999999</v>
      </c>
      <c r="X283" s="539">
        <v>30.364999999999998</v>
      </c>
      <c r="Y283" s="539">
        <v>35.479999999999997</v>
      </c>
      <c r="Z283" s="539">
        <v>40.28</v>
      </c>
      <c r="AA283" s="539">
        <v>44.540999999999997</v>
      </c>
      <c r="AB283" s="539">
        <v>48.052</v>
      </c>
      <c r="AC283" s="539">
        <v>50.837000000000003</v>
      </c>
      <c r="AD283" s="539">
        <v>52.91</v>
      </c>
      <c r="AE283" s="539">
        <v>54.457999999999998</v>
      </c>
      <c r="AF283" s="539">
        <v>55.728000000000002</v>
      </c>
      <c r="AG283" s="539">
        <v>56.043999999999997</v>
      </c>
      <c r="AH283" s="539">
        <v>56.070999999999998</v>
      </c>
      <c r="AI283" s="539">
        <v>56.115000000000002</v>
      </c>
      <c r="AJ283" s="539">
        <v>56.183999999999997</v>
      </c>
      <c r="AK283" s="539">
        <v>56.274000000000001</v>
      </c>
      <c r="AL283" s="539">
        <v>56.405000000000001</v>
      </c>
      <c r="AM283" s="539">
        <v>56.561999999999998</v>
      </c>
      <c r="AN283" s="539">
        <v>56.786000000000001</v>
      </c>
      <c r="AO283" s="539">
        <v>57.042999999999999</v>
      </c>
      <c r="AP283" s="539">
        <v>57.488999999999997</v>
      </c>
    </row>
    <row r="284" spans="1:42" x14ac:dyDescent="0.2">
      <c r="A284" s="412" t="s">
        <v>512</v>
      </c>
      <c r="B284" s="412" t="s">
        <v>513</v>
      </c>
      <c r="C284" s="412" t="s">
        <v>504</v>
      </c>
      <c r="D284" s="412" t="s">
        <v>115</v>
      </c>
      <c r="E284" s="412" t="s">
        <v>284</v>
      </c>
      <c r="F284" s="412" t="s">
        <v>501</v>
      </c>
      <c r="G284" s="539">
        <v>0</v>
      </c>
      <c r="H284" s="539">
        <v>52525</v>
      </c>
      <c r="I284" s="539">
        <v>84658</v>
      </c>
      <c r="J284" s="539">
        <v>132964</v>
      </c>
      <c r="K284" s="539">
        <v>268587</v>
      </c>
      <c r="L284" s="539">
        <v>450462</v>
      </c>
      <c r="M284" s="539">
        <v>695847</v>
      </c>
      <c r="N284" s="539">
        <v>1023077</v>
      </c>
      <c r="O284" s="539">
        <v>1464038</v>
      </c>
      <c r="P284" s="539">
        <v>2057020</v>
      </c>
      <c r="Q284" s="539">
        <v>2844611</v>
      </c>
      <c r="R284" s="539">
        <v>3878681</v>
      </c>
      <c r="S284" s="539">
        <v>5216510</v>
      </c>
      <c r="T284" s="539">
        <v>6911344</v>
      </c>
      <c r="U284" s="539">
        <v>9000435</v>
      </c>
      <c r="V284" s="539">
        <v>11481745</v>
      </c>
      <c r="W284" s="539">
        <v>14308758</v>
      </c>
      <c r="X284" s="539">
        <v>17351963</v>
      </c>
      <c r="Y284" s="539">
        <v>20446744</v>
      </c>
      <c r="Z284" s="539">
        <v>23373922</v>
      </c>
      <c r="AA284" s="539">
        <v>25987555</v>
      </c>
      <c r="AB284" s="539">
        <v>28149294</v>
      </c>
      <c r="AC284" s="539">
        <v>29865575</v>
      </c>
      <c r="AD284" s="539">
        <v>31135040</v>
      </c>
      <c r="AE284" s="539">
        <v>32064996</v>
      </c>
      <c r="AF284" s="539">
        <v>32803310</v>
      </c>
      <c r="AG284" s="539">
        <v>32942233</v>
      </c>
      <c r="AH284" s="539">
        <v>32874323</v>
      </c>
      <c r="AI284" s="539">
        <v>32783105</v>
      </c>
      <c r="AJ284" s="539">
        <v>32668396</v>
      </c>
      <c r="AK284" s="539">
        <v>32529923</v>
      </c>
      <c r="AL284" s="539">
        <v>32367257</v>
      </c>
      <c r="AM284" s="539">
        <v>32179798</v>
      </c>
      <c r="AN284" s="539">
        <v>31966800</v>
      </c>
      <c r="AO284" s="539">
        <v>31727403</v>
      </c>
      <c r="AP284" s="539">
        <v>31509788</v>
      </c>
    </row>
    <row r="285" spans="1:42" x14ac:dyDescent="0.2">
      <c r="A285" s="412" t="s">
        <v>514</v>
      </c>
      <c r="B285" s="412" t="s">
        <v>515</v>
      </c>
      <c r="C285" s="412" t="s">
        <v>154</v>
      </c>
      <c r="D285" s="412" t="s">
        <v>115</v>
      </c>
      <c r="E285" s="412" t="s">
        <v>284</v>
      </c>
      <c r="F285" s="412" t="s">
        <v>336</v>
      </c>
      <c r="G285" s="539"/>
      <c r="H285" s="539">
        <v>4.0000000000000001E-3</v>
      </c>
      <c r="I285" s="539">
        <v>4.0000000000000001E-3</v>
      </c>
      <c r="J285" s="539">
        <v>8.0000000000000002E-3</v>
      </c>
      <c r="K285" s="539">
        <v>1.2E-2</v>
      </c>
      <c r="L285" s="539">
        <v>2.5000000000000001E-2</v>
      </c>
      <c r="M285" s="539">
        <v>3.4000000000000002E-2</v>
      </c>
      <c r="N285" s="539">
        <v>4.4999999999999998E-2</v>
      </c>
      <c r="O285" s="539">
        <v>5.8999999999999997E-2</v>
      </c>
      <c r="P285" s="539">
        <v>7.6999999999999999E-2</v>
      </c>
      <c r="Q285" s="539">
        <v>0.10100000000000001</v>
      </c>
      <c r="R285" s="539">
        <v>0.13100000000000001</v>
      </c>
      <c r="S285" s="539">
        <v>0.17100000000000001</v>
      </c>
      <c r="T285" s="539">
        <v>0.222</v>
      </c>
      <c r="U285" s="539">
        <v>0.28699999999999998</v>
      </c>
      <c r="V285" s="539">
        <v>0.37</v>
      </c>
      <c r="W285" s="539">
        <v>0.47399999999999998</v>
      </c>
      <c r="X285" s="539">
        <v>0.60199999999999998</v>
      </c>
      <c r="Y285" s="539">
        <v>0.754</v>
      </c>
      <c r="Z285" s="539">
        <v>0.93100000000000005</v>
      </c>
      <c r="AA285" s="539">
        <v>1.1279999999999999</v>
      </c>
      <c r="AB285" s="539">
        <v>1.335</v>
      </c>
      <c r="AC285" s="539">
        <v>1.5429999999999999</v>
      </c>
      <c r="AD285" s="539">
        <v>1.738</v>
      </c>
      <c r="AE285" s="539">
        <v>1.9119999999999999</v>
      </c>
      <c r="AF285" s="539">
        <v>2.0569999999999999</v>
      </c>
      <c r="AG285" s="539">
        <v>2.1739999999999999</v>
      </c>
      <c r="AH285" s="539">
        <v>2.2650000000000001</v>
      </c>
      <c r="AI285" s="539">
        <v>2.3340000000000001</v>
      </c>
      <c r="AJ285" s="539">
        <v>2.3860000000000001</v>
      </c>
      <c r="AK285" s="539">
        <v>2.427</v>
      </c>
      <c r="AL285" s="539">
        <v>2.4590000000000001</v>
      </c>
      <c r="AM285" s="539">
        <v>2.4860000000000002</v>
      </c>
      <c r="AN285" s="539">
        <v>2.5089999999999999</v>
      </c>
      <c r="AO285" s="539">
        <v>2.5310000000000001</v>
      </c>
      <c r="AP285" s="539">
        <v>2.5510000000000002</v>
      </c>
    </row>
    <row r="286" spans="1:42" x14ac:dyDescent="0.2">
      <c r="A286" s="412" t="s">
        <v>516</v>
      </c>
      <c r="B286" s="412" t="s">
        <v>517</v>
      </c>
      <c r="C286" s="412" t="s">
        <v>504</v>
      </c>
      <c r="D286" s="412" t="s">
        <v>115</v>
      </c>
      <c r="E286" s="412" t="s">
        <v>284</v>
      </c>
      <c r="F286" s="412" t="s">
        <v>501</v>
      </c>
      <c r="G286" s="539">
        <v>48873</v>
      </c>
      <c r="H286" s="539">
        <v>55320</v>
      </c>
      <c r="I286" s="539">
        <v>90341</v>
      </c>
      <c r="J286" s="539">
        <v>141959</v>
      </c>
      <c r="K286" s="539">
        <v>281620</v>
      </c>
      <c r="L286" s="539">
        <v>470001</v>
      </c>
      <c r="M286" s="539">
        <v>723970</v>
      </c>
      <c r="N286" s="539">
        <v>1062528</v>
      </c>
      <c r="O286" s="539">
        <v>1518421</v>
      </c>
      <c r="P286" s="539">
        <v>2131073</v>
      </c>
      <c r="Q286" s="539">
        <v>2944536</v>
      </c>
      <c r="R286" s="539">
        <v>4012568</v>
      </c>
      <c r="S286" s="539">
        <v>5394847</v>
      </c>
      <c r="T286" s="539">
        <v>7147623</v>
      </c>
      <c r="U286" s="539">
        <v>9311828</v>
      </c>
      <c r="V286" s="539">
        <v>11889815</v>
      </c>
      <c r="W286" s="539">
        <v>14840117</v>
      </c>
      <c r="X286" s="539">
        <v>18038743</v>
      </c>
      <c r="Y286" s="539">
        <v>21326700</v>
      </c>
      <c r="Z286" s="539">
        <v>24489976</v>
      </c>
      <c r="AA286" s="539">
        <v>27386597</v>
      </c>
      <c r="AB286" s="539">
        <v>29880186</v>
      </c>
      <c r="AC286" s="539">
        <v>31976476</v>
      </c>
      <c r="AD286" s="539">
        <v>33670249</v>
      </c>
      <c r="AE286" s="539">
        <v>35061542</v>
      </c>
      <c r="AF286" s="539">
        <v>36287482</v>
      </c>
      <c r="AG286" s="539">
        <v>36926238</v>
      </c>
      <c r="AH286" s="539">
        <v>37353630</v>
      </c>
      <c r="AI286" s="539">
        <v>37735431</v>
      </c>
      <c r="AJ286" s="539">
        <v>38041896</v>
      </c>
      <c r="AK286" s="539">
        <v>38228801</v>
      </c>
      <c r="AL286" s="539">
        <v>38342095</v>
      </c>
      <c r="AM286" s="539">
        <v>38380268</v>
      </c>
      <c r="AN286" s="539">
        <v>38342065</v>
      </c>
      <c r="AO286" s="539">
        <v>38232736</v>
      </c>
      <c r="AP286" s="539">
        <v>37983740</v>
      </c>
    </row>
    <row r="287" spans="1:42" x14ac:dyDescent="0.2">
      <c r="A287" s="412" t="s">
        <v>518</v>
      </c>
      <c r="B287" s="412" t="s">
        <v>519</v>
      </c>
      <c r="C287" s="412" t="s">
        <v>154</v>
      </c>
      <c r="D287" s="412" t="s">
        <v>115</v>
      </c>
      <c r="E287" s="412" t="s">
        <v>284</v>
      </c>
      <c r="F287" s="412" t="s">
        <v>336</v>
      </c>
      <c r="G287" s="539"/>
      <c r="H287" s="539">
        <v>0</v>
      </c>
      <c r="I287" s="539">
        <v>0</v>
      </c>
      <c r="J287" s="539">
        <v>7.6999999999999999E-2</v>
      </c>
      <c r="K287" s="539">
        <v>0.09</v>
      </c>
      <c r="L287" s="539">
        <v>0.14299999999999999</v>
      </c>
      <c r="M287" s="539">
        <v>0.2</v>
      </c>
      <c r="N287" s="539">
        <v>0.26200000000000001</v>
      </c>
      <c r="O287" s="539">
        <v>0.33</v>
      </c>
      <c r="P287" s="539">
        <v>0.40200000000000002</v>
      </c>
      <c r="Q287" s="539">
        <v>0.48099999999999998</v>
      </c>
      <c r="R287" s="539">
        <v>0.56599999999999995</v>
      </c>
      <c r="S287" s="539">
        <v>0.65700000000000003</v>
      </c>
      <c r="T287" s="539">
        <v>0.755</v>
      </c>
      <c r="U287" s="539">
        <v>0.86099999999999999</v>
      </c>
      <c r="V287" s="539">
        <v>0.97399999999999998</v>
      </c>
      <c r="W287" s="539">
        <v>1.0960000000000001</v>
      </c>
      <c r="X287" s="539">
        <v>1.2270000000000001</v>
      </c>
      <c r="Y287" s="539">
        <v>1.367</v>
      </c>
      <c r="Z287" s="539">
        <v>1.5169999999999999</v>
      </c>
      <c r="AA287" s="539">
        <v>1.677</v>
      </c>
      <c r="AB287" s="539">
        <v>1.849</v>
      </c>
      <c r="AC287" s="539">
        <v>2.032</v>
      </c>
      <c r="AD287" s="539">
        <v>2.2269999999999999</v>
      </c>
      <c r="AE287" s="539">
        <v>2.4350000000000001</v>
      </c>
      <c r="AF287" s="539">
        <v>2.6560000000000001</v>
      </c>
      <c r="AG287" s="539">
        <v>2.8889999999999998</v>
      </c>
      <c r="AH287" s="539">
        <v>3.137</v>
      </c>
      <c r="AI287" s="539">
        <v>3.399</v>
      </c>
      <c r="AJ287" s="539">
        <v>3.6749999999999998</v>
      </c>
      <c r="AK287" s="539">
        <v>3.9649999999999999</v>
      </c>
      <c r="AL287" s="539">
        <v>4.2699999999999996</v>
      </c>
      <c r="AM287" s="539">
        <v>4.5890000000000004</v>
      </c>
      <c r="AN287" s="539">
        <v>4.7539999999999996</v>
      </c>
      <c r="AO287" s="539">
        <v>4.7439999999999998</v>
      </c>
      <c r="AP287" s="539">
        <v>4.7859999999999996</v>
      </c>
    </row>
    <row r="288" spans="1:42" x14ac:dyDescent="0.2">
      <c r="A288" s="412" t="s">
        <v>518</v>
      </c>
      <c r="B288" s="412" t="s">
        <v>519</v>
      </c>
      <c r="C288" s="412" t="s">
        <v>504</v>
      </c>
      <c r="D288" s="412" t="s">
        <v>115</v>
      </c>
      <c r="E288" s="412" t="s">
        <v>284</v>
      </c>
      <c r="F288" s="412" t="s">
        <v>501</v>
      </c>
      <c r="G288" s="539">
        <v>0</v>
      </c>
      <c r="H288" s="539">
        <v>0</v>
      </c>
      <c r="I288" s="539">
        <v>0</v>
      </c>
      <c r="J288" s="539">
        <v>1647</v>
      </c>
      <c r="K288" s="539">
        <v>1930</v>
      </c>
      <c r="L288" s="539">
        <v>3076</v>
      </c>
      <c r="M288" s="539">
        <v>4333</v>
      </c>
      <c r="N288" s="539">
        <v>5716</v>
      </c>
      <c r="O288" s="539">
        <v>7231</v>
      </c>
      <c r="P288" s="539">
        <v>8884</v>
      </c>
      <c r="Q288" s="539">
        <v>10683</v>
      </c>
      <c r="R288" s="539">
        <v>12640</v>
      </c>
      <c r="S288" s="539">
        <v>14767</v>
      </c>
      <c r="T288" s="539">
        <v>17076</v>
      </c>
      <c r="U288" s="539">
        <v>19581</v>
      </c>
      <c r="V288" s="539">
        <v>22296</v>
      </c>
      <c r="W288" s="539">
        <v>25236</v>
      </c>
      <c r="X288" s="539">
        <v>28417</v>
      </c>
      <c r="Y288" s="539">
        <v>31855</v>
      </c>
      <c r="Z288" s="539">
        <v>35566</v>
      </c>
      <c r="AA288" s="539">
        <v>39568</v>
      </c>
      <c r="AB288" s="539">
        <v>43878</v>
      </c>
      <c r="AC288" s="539">
        <v>48514</v>
      </c>
      <c r="AD288" s="539">
        <v>53493</v>
      </c>
      <c r="AE288" s="539">
        <v>58833</v>
      </c>
      <c r="AF288" s="539">
        <v>64551</v>
      </c>
      <c r="AG288" s="539">
        <v>70663</v>
      </c>
      <c r="AH288" s="539">
        <v>77184</v>
      </c>
      <c r="AI288" s="539">
        <v>84129</v>
      </c>
      <c r="AJ288" s="539">
        <v>91510</v>
      </c>
      <c r="AK288" s="539">
        <v>99337</v>
      </c>
      <c r="AL288" s="539">
        <v>107618</v>
      </c>
      <c r="AM288" s="539">
        <v>116359</v>
      </c>
      <c r="AN288" s="539">
        <v>121255</v>
      </c>
      <c r="AO288" s="539">
        <v>121728</v>
      </c>
      <c r="AP288" s="539">
        <v>123551</v>
      </c>
    </row>
    <row r="289" spans="1:42" x14ac:dyDescent="0.2">
      <c r="A289" s="412" t="s">
        <v>520</v>
      </c>
      <c r="B289" s="412" t="s">
        <v>521</v>
      </c>
      <c r="C289" s="412" t="s">
        <v>504</v>
      </c>
      <c r="D289" s="412" t="s">
        <v>115</v>
      </c>
      <c r="E289" s="412" t="s">
        <v>284</v>
      </c>
      <c r="F289" s="412" t="s">
        <v>501</v>
      </c>
      <c r="G289" s="539">
        <v>0</v>
      </c>
      <c r="H289" s="539">
        <v>2619</v>
      </c>
      <c r="I289" s="539">
        <v>5476</v>
      </c>
      <c r="J289" s="539">
        <v>7080</v>
      </c>
      <c r="K289" s="539">
        <v>8894</v>
      </c>
      <c r="L289" s="539">
        <v>11469</v>
      </c>
      <c r="M289" s="539">
        <v>14873</v>
      </c>
      <c r="N289" s="539">
        <v>19371</v>
      </c>
      <c r="O289" s="539">
        <v>25315</v>
      </c>
      <c r="P289" s="539">
        <v>33167</v>
      </c>
      <c r="Q289" s="539">
        <v>43532</v>
      </c>
      <c r="R289" s="539">
        <v>57201</v>
      </c>
      <c r="S289" s="539">
        <v>75204</v>
      </c>
      <c r="T289" s="539">
        <v>98876</v>
      </c>
      <c r="U289" s="539">
        <v>129929</v>
      </c>
      <c r="V289" s="539">
        <v>170544</v>
      </c>
      <c r="W289" s="539">
        <v>223454</v>
      </c>
      <c r="X289" s="539">
        <v>292024</v>
      </c>
      <c r="Y289" s="539">
        <v>380287</v>
      </c>
      <c r="Z289" s="539">
        <v>492903</v>
      </c>
      <c r="AA289" s="539">
        <v>634965</v>
      </c>
      <c r="AB289" s="539">
        <v>811579</v>
      </c>
      <c r="AC289" s="539">
        <v>1027127</v>
      </c>
      <c r="AD289" s="539">
        <v>1284175</v>
      </c>
      <c r="AE289" s="539">
        <v>1582097</v>
      </c>
      <c r="AF289" s="539">
        <v>1915721</v>
      </c>
      <c r="AG289" s="539">
        <v>2274537</v>
      </c>
      <c r="AH289" s="539">
        <v>2643125</v>
      </c>
      <c r="AI289" s="539">
        <v>3003227</v>
      </c>
      <c r="AJ289" s="539">
        <v>3337136</v>
      </c>
      <c r="AK289" s="539">
        <v>3631237</v>
      </c>
      <c r="AL289" s="539">
        <v>3878268</v>
      </c>
      <c r="AM289" s="539">
        <v>4077501</v>
      </c>
      <c r="AN289" s="539">
        <v>4233176</v>
      </c>
      <c r="AO289" s="539">
        <v>4352233</v>
      </c>
      <c r="AP289" s="539">
        <v>4316369</v>
      </c>
    </row>
    <row r="290" spans="1:42" x14ac:dyDescent="0.2">
      <c r="A290" s="412" t="s">
        <v>520</v>
      </c>
      <c r="B290" s="412" t="s">
        <v>522</v>
      </c>
      <c r="C290" s="412" t="s">
        <v>154</v>
      </c>
      <c r="D290" s="412" t="s">
        <v>115</v>
      </c>
      <c r="E290" s="412" t="s">
        <v>284</v>
      </c>
      <c r="F290" s="412" t="s">
        <v>336</v>
      </c>
      <c r="G290" s="539"/>
      <c r="H290" s="539">
        <v>1.7999999999999999E-2</v>
      </c>
      <c r="I290" s="539">
        <v>3.2000000000000001E-2</v>
      </c>
      <c r="J290" s="539">
        <v>4.2000000000000003E-2</v>
      </c>
      <c r="K290" s="539">
        <v>5.2999999999999999E-2</v>
      </c>
      <c r="L290" s="539">
        <v>7.0000000000000007E-2</v>
      </c>
      <c r="M290" s="539">
        <v>8.7999999999999995E-2</v>
      </c>
      <c r="N290" s="539">
        <v>0.113</v>
      </c>
      <c r="O290" s="539">
        <v>0.14499999999999999</v>
      </c>
      <c r="P290" s="539">
        <v>0.186</v>
      </c>
      <c r="Q290" s="539">
        <v>0.23899999999999999</v>
      </c>
      <c r="R290" s="539">
        <v>0.315</v>
      </c>
      <c r="S290" s="539">
        <v>0.41499999999999998</v>
      </c>
      <c r="T290" s="539">
        <v>0.54700000000000004</v>
      </c>
      <c r="U290" s="539">
        <v>0.72</v>
      </c>
      <c r="V290" s="539">
        <v>0.94599999999999995</v>
      </c>
      <c r="W290" s="539">
        <v>1.24</v>
      </c>
      <c r="X290" s="539">
        <v>1.621</v>
      </c>
      <c r="Y290" s="539">
        <v>2.1120000000000001</v>
      </c>
      <c r="Z290" s="539">
        <v>2.7389999999999999</v>
      </c>
      <c r="AA290" s="539">
        <v>3.5289999999999999</v>
      </c>
      <c r="AB290" s="539">
        <v>4.5119999999999996</v>
      </c>
      <c r="AC290" s="539">
        <v>5.7110000000000003</v>
      </c>
      <c r="AD290" s="539">
        <v>7.1420000000000003</v>
      </c>
      <c r="AE290" s="539">
        <v>8.7989999999999995</v>
      </c>
      <c r="AF290" s="539">
        <v>10.656000000000001</v>
      </c>
      <c r="AG290" s="539">
        <v>12.651999999999999</v>
      </c>
      <c r="AH290" s="539">
        <v>14.702999999999999</v>
      </c>
      <c r="AI290" s="539">
        <v>16.707000000000001</v>
      </c>
      <c r="AJ290" s="539">
        <v>18.564</v>
      </c>
      <c r="AK290" s="539">
        <v>20.2</v>
      </c>
      <c r="AL290" s="539">
        <v>21.574000000000002</v>
      </c>
      <c r="AM290" s="539">
        <v>22.681999999999999</v>
      </c>
      <c r="AN290" s="539">
        <v>23.547000000000001</v>
      </c>
      <c r="AO290" s="539">
        <v>24.209</v>
      </c>
      <c r="AP290" s="539">
        <v>24.007999999999999</v>
      </c>
    </row>
    <row r="291" spans="1:42" x14ac:dyDescent="0.2">
      <c r="A291" s="412" t="s">
        <v>523</v>
      </c>
      <c r="B291" s="412" t="s">
        <v>524</v>
      </c>
      <c r="C291" s="412" t="s">
        <v>504</v>
      </c>
      <c r="D291" s="412" t="s">
        <v>115</v>
      </c>
      <c r="E291" s="412" t="s">
        <v>284</v>
      </c>
      <c r="F291" s="412" t="s">
        <v>501</v>
      </c>
      <c r="G291" s="539">
        <v>0</v>
      </c>
      <c r="H291" s="539">
        <v>0</v>
      </c>
      <c r="I291" s="539">
        <v>31</v>
      </c>
      <c r="J291" s="539">
        <v>61</v>
      </c>
      <c r="K291" s="539">
        <v>1943</v>
      </c>
      <c r="L291" s="539">
        <v>4653</v>
      </c>
      <c r="M291" s="539">
        <v>8480</v>
      </c>
      <c r="N291" s="539">
        <v>13804</v>
      </c>
      <c r="O291" s="539">
        <v>21125</v>
      </c>
      <c r="P291" s="539">
        <v>31096</v>
      </c>
      <c r="Q291" s="539">
        <v>44557</v>
      </c>
      <c r="R291" s="539">
        <v>62580</v>
      </c>
      <c r="S291" s="539">
        <v>86504</v>
      </c>
      <c r="T291" s="539">
        <v>117964</v>
      </c>
      <c r="U291" s="539">
        <v>158887</v>
      </c>
      <c r="V291" s="539">
        <v>211436</v>
      </c>
      <c r="W291" s="539">
        <v>277871</v>
      </c>
      <c r="X291" s="539">
        <v>360282</v>
      </c>
      <c r="Y291" s="539">
        <v>460185</v>
      </c>
      <c r="Z291" s="539">
        <v>578000</v>
      </c>
      <c r="AA291" s="539">
        <v>712504</v>
      </c>
      <c r="AB291" s="539">
        <v>860459</v>
      </c>
      <c r="AC291" s="539">
        <v>1016658</v>
      </c>
      <c r="AD291" s="539">
        <v>1174551</v>
      </c>
      <c r="AE291" s="539">
        <v>1327383</v>
      </c>
      <c r="AF291" s="539">
        <v>1469482</v>
      </c>
      <c r="AG291" s="539">
        <v>1597197</v>
      </c>
      <c r="AH291" s="539">
        <v>1709168</v>
      </c>
      <c r="AI291" s="539">
        <v>1805964</v>
      </c>
      <c r="AJ291" s="539">
        <v>1875765</v>
      </c>
      <c r="AK291" s="539">
        <v>1888461</v>
      </c>
      <c r="AL291" s="539">
        <v>1898053</v>
      </c>
      <c r="AM291" s="539">
        <v>1904529</v>
      </c>
      <c r="AN291" s="539">
        <v>1907901</v>
      </c>
      <c r="AO291" s="539">
        <v>1908207</v>
      </c>
      <c r="AP291" s="539">
        <v>1905516</v>
      </c>
    </row>
    <row r="292" spans="1:42" x14ac:dyDescent="0.2">
      <c r="A292" s="412" t="s">
        <v>523</v>
      </c>
      <c r="B292" s="412" t="s">
        <v>525</v>
      </c>
      <c r="C292" s="412" t="s">
        <v>154</v>
      </c>
      <c r="D292" s="412" t="s">
        <v>115</v>
      </c>
      <c r="E292" s="412" t="s">
        <v>284</v>
      </c>
      <c r="F292" s="412" t="s">
        <v>336</v>
      </c>
      <c r="G292" s="539"/>
      <c r="H292" s="539">
        <v>0</v>
      </c>
      <c r="I292" s="539">
        <v>0</v>
      </c>
      <c r="J292" s="539">
        <v>0</v>
      </c>
      <c r="K292" s="539">
        <v>1E-3</v>
      </c>
      <c r="L292" s="539">
        <v>1E-3</v>
      </c>
      <c r="M292" s="539">
        <v>2E-3</v>
      </c>
      <c r="N292" s="539">
        <v>4.0000000000000001E-3</v>
      </c>
      <c r="O292" s="539">
        <v>6.0000000000000001E-3</v>
      </c>
      <c r="P292" s="539">
        <v>8.0000000000000002E-3</v>
      </c>
      <c r="Q292" s="539">
        <v>1.2E-2</v>
      </c>
      <c r="R292" s="539">
        <v>1.7000000000000001E-2</v>
      </c>
      <c r="S292" s="539">
        <v>2.3E-2</v>
      </c>
      <c r="T292" s="539">
        <v>3.1E-2</v>
      </c>
      <c r="U292" s="539">
        <v>4.2000000000000003E-2</v>
      </c>
      <c r="V292" s="539">
        <v>5.6000000000000001E-2</v>
      </c>
      <c r="W292" s="539">
        <v>7.2999999999999995E-2</v>
      </c>
      <c r="X292" s="539">
        <v>9.4E-2</v>
      </c>
      <c r="Y292" s="539">
        <v>0.12</v>
      </c>
      <c r="Z292" s="539">
        <v>0.151</v>
      </c>
      <c r="AA292" s="539">
        <v>0.185</v>
      </c>
      <c r="AB292" s="539">
        <v>0.224</v>
      </c>
      <c r="AC292" s="539">
        <v>0.26400000000000001</v>
      </c>
      <c r="AD292" s="539">
        <v>0.30399999999999999</v>
      </c>
      <c r="AE292" s="539">
        <v>0.34300000000000003</v>
      </c>
      <c r="AF292" s="539">
        <v>0.379</v>
      </c>
      <c r="AG292" s="539">
        <v>0.41099999999999998</v>
      </c>
      <c r="AH292" s="539">
        <v>0.439</v>
      </c>
      <c r="AI292" s="539">
        <v>0.46300000000000002</v>
      </c>
      <c r="AJ292" s="539">
        <v>0.47899999999999998</v>
      </c>
      <c r="AK292" s="539">
        <v>0.48199999999999998</v>
      </c>
      <c r="AL292" s="539">
        <v>0.48299999999999998</v>
      </c>
      <c r="AM292" s="539">
        <v>0.48399999999999999</v>
      </c>
      <c r="AN292" s="539">
        <v>0.48399999999999999</v>
      </c>
      <c r="AO292" s="539">
        <v>0.48299999999999998</v>
      </c>
      <c r="AP292" s="539">
        <v>0.48099999999999998</v>
      </c>
    </row>
    <row r="293" spans="1:42" x14ac:dyDescent="0.2">
      <c r="A293" s="412" t="s">
        <v>526</v>
      </c>
      <c r="B293" s="412" t="s">
        <v>527</v>
      </c>
      <c r="C293" s="412" t="s">
        <v>154</v>
      </c>
      <c r="D293" s="412" t="s">
        <v>115</v>
      </c>
      <c r="E293" s="412" t="s">
        <v>284</v>
      </c>
      <c r="F293" s="412" t="s">
        <v>336</v>
      </c>
      <c r="G293" s="539"/>
      <c r="H293" s="539">
        <v>0.109</v>
      </c>
      <c r="I293" s="539">
        <v>0.183</v>
      </c>
      <c r="J293" s="539">
        <v>0.28599999999999998</v>
      </c>
      <c r="K293" s="539">
        <v>0.55100000000000005</v>
      </c>
      <c r="L293" s="539">
        <v>0.90100000000000002</v>
      </c>
      <c r="M293" s="539">
        <v>1.371</v>
      </c>
      <c r="N293" s="539">
        <v>1.9910000000000001</v>
      </c>
      <c r="O293" s="539">
        <v>2.8159999999999998</v>
      </c>
      <c r="P293" s="539">
        <v>3.9140000000000001</v>
      </c>
      <c r="Q293" s="539">
        <v>5.3540000000000001</v>
      </c>
      <c r="R293" s="539">
        <v>7.2130000000000001</v>
      </c>
      <c r="S293" s="539">
        <v>9.5779999999999994</v>
      </c>
      <c r="T293" s="539">
        <v>12.516</v>
      </c>
      <c r="U293" s="539">
        <v>16.064</v>
      </c>
      <c r="V293" s="539">
        <v>20.18</v>
      </c>
      <c r="W293" s="539">
        <v>24.821999999999999</v>
      </c>
      <c r="X293" s="539">
        <v>29.763999999999999</v>
      </c>
      <c r="Y293" s="539">
        <v>34.725999999999999</v>
      </c>
      <c r="Z293" s="539">
        <v>39.347999999999999</v>
      </c>
      <c r="AA293" s="539">
        <v>43.414000000000001</v>
      </c>
      <c r="AB293" s="539">
        <v>46.716999999999999</v>
      </c>
      <c r="AC293" s="539">
        <v>49.295000000000002</v>
      </c>
      <c r="AD293" s="539">
        <v>51.171999999999997</v>
      </c>
      <c r="AE293" s="539">
        <v>52.545999999999999</v>
      </c>
      <c r="AF293" s="539">
        <v>53.670999999999999</v>
      </c>
      <c r="AG293" s="539">
        <v>53.87</v>
      </c>
      <c r="AH293" s="539">
        <v>53.805999999999997</v>
      </c>
      <c r="AI293" s="539">
        <v>53.780999999999999</v>
      </c>
      <c r="AJ293" s="539">
        <v>53.796999999999997</v>
      </c>
      <c r="AK293" s="539">
        <v>53.847000000000001</v>
      </c>
      <c r="AL293" s="539">
        <v>53.945999999999998</v>
      </c>
      <c r="AM293" s="539">
        <v>54.076000000000001</v>
      </c>
      <c r="AN293" s="539">
        <v>54.277000000000001</v>
      </c>
      <c r="AO293" s="539">
        <v>54.512</v>
      </c>
      <c r="AP293" s="539">
        <v>54.938000000000002</v>
      </c>
    </row>
    <row r="294" spans="1:42" x14ac:dyDescent="0.2">
      <c r="A294" s="412" t="s">
        <v>505</v>
      </c>
      <c r="B294" s="412" t="s">
        <v>528</v>
      </c>
      <c r="C294" s="412" t="s">
        <v>154</v>
      </c>
      <c r="D294" s="412" t="s">
        <v>115</v>
      </c>
      <c r="E294" s="412" t="s">
        <v>284</v>
      </c>
      <c r="F294" s="412" t="s">
        <v>336</v>
      </c>
      <c r="G294" s="539"/>
      <c r="H294" s="539">
        <v>0.13500000000000001</v>
      </c>
      <c r="I294" s="539">
        <v>0.223</v>
      </c>
      <c r="J294" s="539">
        <v>0.41899999999999998</v>
      </c>
      <c r="K294" s="539">
        <v>0.71399999999999997</v>
      </c>
      <c r="L294" s="539">
        <v>1.1479999999999999</v>
      </c>
      <c r="M294" s="539">
        <v>1.7070000000000001</v>
      </c>
      <c r="N294" s="539">
        <v>2.4279999999999999</v>
      </c>
      <c r="O294" s="539">
        <v>3.3730000000000002</v>
      </c>
      <c r="P294" s="539">
        <v>4.6109999999999998</v>
      </c>
      <c r="Q294" s="539">
        <v>6.2160000000000002</v>
      </c>
      <c r="R294" s="539">
        <v>8.2789999999999999</v>
      </c>
      <c r="S294" s="539">
        <v>10.89</v>
      </c>
      <c r="T294" s="539">
        <v>14.129</v>
      </c>
      <c r="U294" s="539">
        <v>18.045999999999999</v>
      </c>
      <c r="V294" s="539">
        <v>22.617000000000001</v>
      </c>
      <c r="W294" s="539">
        <v>27.818999999999999</v>
      </c>
      <c r="X294" s="539">
        <v>33.451000000000001</v>
      </c>
      <c r="Y294" s="539">
        <v>39.26</v>
      </c>
      <c r="Z294" s="539">
        <v>44.911000000000001</v>
      </c>
      <c r="AA294" s="539">
        <v>50.213000000000001</v>
      </c>
      <c r="AB294" s="539">
        <v>54.984000000000002</v>
      </c>
      <c r="AC294" s="539">
        <v>59.273000000000003</v>
      </c>
      <c r="AD294" s="539">
        <v>63.109000000000002</v>
      </c>
      <c r="AE294" s="539">
        <v>66.677000000000007</v>
      </c>
      <c r="AF294" s="539">
        <v>70.195999999999998</v>
      </c>
      <c r="AG294" s="539">
        <v>72.932000000000002</v>
      </c>
      <c r="AH294" s="539">
        <v>75.462999999999994</v>
      </c>
      <c r="AI294" s="539">
        <v>77.992999999999995</v>
      </c>
      <c r="AJ294" s="539">
        <v>80.427999999999997</v>
      </c>
      <c r="AK294" s="539">
        <v>82.673000000000002</v>
      </c>
      <c r="AL294" s="539">
        <v>84.715000000000003</v>
      </c>
      <c r="AM294" s="539">
        <v>86.53</v>
      </c>
      <c r="AN294" s="539">
        <v>88.004999999999995</v>
      </c>
      <c r="AO294" s="539">
        <v>89.117000000000004</v>
      </c>
      <c r="AP294" s="539">
        <v>89.5</v>
      </c>
    </row>
    <row r="295" spans="1:42" ht="15" x14ac:dyDescent="0.25">
      <c r="A295" s="538" t="s">
        <v>148</v>
      </c>
      <c r="B295" s="412" t="s">
        <v>529</v>
      </c>
      <c r="C295" s="412" t="s">
        <v>293</v>
      </c>
      <c r="D295" s="412" t="s">
        <v>115</v>
      </c>
      <c r="E295" s="412" t="s">
        <v>284</v>
      </c>
      <c r="F295" s="412" t="s">
        <v>339</v>
      </c>
      <c r="G295" s="539"/>
      <c r="H295" s="540">
        <v>5.7000000000000002E-2</v>
      </c>
      <c r="I295" s="540">
        <v>5.7000000000000002E-2</v>
      </c>
      <c r="J295" s="540">
        <v>0.10299999999999999</v>
      </c>
      <c r="K295" s="540">
        <v>0.161</v>
      </c>
      <c r="L295" s="540">
        <v>0.25700000000000001</v>
      </c>
      <c r="M295" s="540">
        <v>0.378</v>
      </c>
      <c r="N295" s="540">
        <v>0.53400000000000003</v>
      </c>
      <c r="O295" s="540">
        <v>0.73199999999999998</v>
      </c>
      <c r="P295" s="540">
        <v>0.98699999999999999</v>
      </c>
      <c r="Q295" s="540">
        <v>1.3140000000000001</v>
      </c>
      <c r="R295" s="540">
        <v>1.7410000000000001</v>
      </c>
      <c r="S295" s="540">
        <v>2.282</v>
      </c>
      <c r="T295" s="540">
        <v>2.95</v>
      </c>
      <c r="U295" s="540">
        <v>3.7519999999999998</v>
      </c>
      <c r="V295" s="540">
        <v>4.673</v>
      </c>
      <c r="W295" s="540">
        <v>5.6829999999999998</v>
      </c>
      <c r="X295" s="540">
        <v>6.6909999999999998</v>
      </c>
      <c r="Y295" s="540">
        <v>7.63</v>
      </c>
      <c r="Z295" s="540">
        <v>8.5340000000000007</v>
      </c>
      <c r="AA295" s="540">
        <v>9.3249999999999993</v>
      </c>
      <c r="AB295" s="540">
        <v>10.032999999999999</v>
      </c>
      <c r="AC295" s="540">
        <v>10.536</v>
      </c>
      <c r="AD295" s="540">
        <v>10.94</v>
      </c>
      <c r="AE295" s="540">
        <v>11.412000000000001</v>
      </c>
      <c r="AF295" s="540">
        <v>11.938000000000001</v>
      </c>
      <c r="AG295" s="540">
        <v>12.366</v>
      </c>
      <c r="AH295" s="540">
        <v>12.778</v>
      </c>
      <c r="AI295" s="540">
        <v>13.201000000000001</v>
      </c>
      <c r="AJ295" s="540">
        <v>13.613</v>
      </c>
      <c r="AK295" s="540">
        <v>13.997</v>
      </c>
      <c r="AL295" s="540">
        <v>14.35</v>
      </c>
      <c r="AM295" s="540">
        <v>14.664999999999999</v>
      </c>
      <c r="AN295" s="540">
        <v>14.917</v>
      </c>
      <c r="AO295" s="540">
        <v>15.102</v>
      </c>
      <c r="AP295" s="540">
        <v>15.164</v>
      </c>
    </row>
    <row r="296" spans="1:42" ht="15" x14ac:dyDescent="0.25">
      <c r="A296" s="538" t="s">
        <v>148</v>
      </c>
      <c r="B296" s="412" t="s">
        <v>530</v>
      </c>
      <c r="C296" s="412" t="s">
        <v>293</v>
      </c>
      <c r="D296" s="412" t="s">
        <v>115</v>
      </c>
      <c r="E296" s="412" t="s">
        <v>284</v>
      </c>
      <c r="F296" s="412" t="s">
        <v>339</v>
      </c>
      <c r="G296" s="539"/>
      <c r="H296" s="540">
        <v>5.7000000000000002E-2</v>
      </c>
      <c r="I296" s="540">
        <v>5.7000000000000002E-2</v>
      </c>
      <c r="J296" s="540">
        <v>0.10299999999999999</v>
      </c>
      <c r="K296" s="540">
        <v>0.161</v>
      </c>
      <c r="L296" s="540">
        <v>0.25700000000000001</v>
      </c>
      <c r="M296" s="540">
        <v>0.378</v>
      </c>
      <c r="N296" s="540">
        <v>0.53400000000000003</v>
      </c>
      <c r="O296" s="540">
        <v>0.73199999999999998</v>
      </c>
      <c r="P296" s="540">
        <v>0.98699999999999999</v>
      </c>
      <c r="Q296" s="540">
        <v>1.2929999999999999</v>
      </c>
      <c r="R296" s="540">
        <v>1.6850000000000001</v>
      </c>
      <c r="S296" s="540">
        <v>2.169</v>
      </c>
      <c r="T296" s="540">
        <v>2.7509999999999999</v>
      </c>
      <c r="U296" s="540">
        <v>3.4289999999999998</v>
      </c>
      <c r="V296" s="540">
        <v>4.1529999999999996</v>
      </c>
      <c r="W296" s="540">
        <v>4.87</v>
      </c>
      <c r="X296" s="540">
        <v>5.5049999999999999</v>
      </c>
      <c r="Y296" s="540">
        <v>6</v>
      </c>
      <c r="Z296" s="540">
        <v>6.4050000000000002</v>
      </c>
      <c r="AA296" s="540">
        <v>6.6660000000000004</v>
      </c>
      <c r="AB296" s="540">
        <v>6.8380000000000001</v>
      </c>
      <c r="AC296" s="540">
        <v>6.8140000000000001</v>
      </c>
      <c r="AD296" s="540">
        <v>6.7169999999999996</v>
      </c>
      <c r="AE296" s="540">
        <v>6.7110000000000003</v>
      </c>
      <c r="AF296" s="540">
        <v>6.7789999999999999</v>
      </c>
      <c r="AG296" s="540">
        <v>6.8339999999999996</v>
      </c>
      <c r="AH296" s="540">
        <v>6.9059999999999997</v>
      </c>
      <c r="AI296" s="540">
        <v>6.9939999999999998</v>
      </c>
      <c r="AJ296" s="540">
        <v>7.085</v>
      </c>
      <c r="AK296" s="540">
        <v>7.1509999999999998</v>
      </c>
      <c r="AL296" s="540">
        <v>7.21</v>
      </c>
      <c r="AM296" s="540">
        <v>7.2220000000000004</v>
      </c>
      <c r="AN296" s="540">
        <v>7.218</v>
      </c>
      <c r="AO296" s="540">
        <v>7.1040000000000001</v>
      </c>
      <c r="AP296" s="540">
        <v>6.8550000000000004</v>
      </c>
    </row>
    <row r="297" spans="1:42" x14ac:dyDescent="0.2">
      <c r="A297" s="412" t="s">
        <v>505</v>
      </c>
      <c r="B297" s="412" t="s">
        <v>531</v>
      </c>
      <c r="C297" s="412" t="s">
        <v>504</v>
      </c>
      <c r="D297" s="412" t="s">
        <v>115</v>
      </c>
      <c r="E297" s="412" t="s">
        <v>532</v>
      </c>
      <c r="F297" s="412" t="s">
        <v>501</v>
      </c>
      <c r="G297" s="539">
        <v>0</v>
      </c>
      <c r="H297" s="539">
        <v>26723</v>
      </c>
      <c r="I297" s="539">
        <v>53489</v>
      </c>
      <c r="J297" s="539">
        <v>87899</v>
      </c>
      <c r="K297" s="539">
        <v>101696</v>
      </c>
      <c r="L297" s="539">
        <v>114622</v>
      </c>
      <c r="M297" s="539">
        <v>127733</v>
      </c>
      <c r="N297" s="539">
        <v>140996</v>
      </c>
      <c r="O297" s="539">
        <v>154469</v>
      </c>
      <c r="P297" s="539">
        <v>170157</v>
      </c>
      <c r="Q297" s="539">
        <v>186656</v>
      </c>
      <c r="R297" s="539">
        <v>204628</v>
      </c>
      <c r="S297" s="539">
        <v>224392</v>
      </c>
      <c r="T297" s="539">
        <v>247842</v>
      </c>
      <c r="U297" s="539">
        <v>273880</v>
      </c>
      <c r="V297" s="539">
        <v>303331</v>
      </c>
      <c r="W297" s="539">
        <v>337296</v>
      </c>
      <c r="X297" s="539">
        <v>375461</v>
      </c>
      <c r="Y297" s="539">
        <v>417650</v>
      </c>
      <c r="Z297" s="539">
        <v>463565</v>
      </c>
      <c r="AA297" s="539">
        <v>514856</v>
      </c>
      <c r="AB297" s="539">
        <v>571417</v>
      </c>
      <c r="AC297" s="539">
        <v>631372</v>
      </c>
      <c r="AD297" s="539">
        <v>696675</v>
      </c>
      <c r="AE297" s="539">
        <v>766196</v>
      </c>
      <c r="AF297" s="539">
        <v>839818</v>
      </c>
      <c r="AG297" s="539">
        <v>858441</v>
      </c>
      <c r="AH297" s="539">
        <v>843000</v>
      </c>
      <c r="AI297" s="539">
        <v>813224</v>
      </c>
      <c r="AJ297" s="539">
        <v>777724</v>
      </c>
      <c r="AK297" s="539">
        <v>708882</v>
      </c>
      <c r="AL297" s="539">
        <v>640934</v>
      </c>
      <c r="AM297" s="539">
        <v>498497</v>
      </c>
      <c r="AN297" s="539">
        <v>380099</v>
      </c>
      <c r="AO297" s="539">
        <v>140876</v>
      </c>
      <c r="AP297" s="539">
        <v>1995</v>
      </c>
    </row>
    <row r="298" spans="1:42" x14ac:dyDescent="0.2">
      <c r="A298" s="412" t="s">
        <v>505</v>
      </c>
      <c r="B298" s="412" t="s">
        <v>533</v>
      </c>
      <c r="C298" s="412" t="s">
        <v>504</v>
      </c>
      <c r="D298" s="412" t="s">
        <v>115</v>
      </c>
      <c r="E298" s="412" t="s">
        <v>532</v>
      </c>
      <c r="F298" s="412" t="s">
        <v>501</v>
      </c>
      <c r="G298" s="539">
        <v>0</v>
      </c>
      <c r="H298" s="539">
        <v>149</v>
      </c>
      <c r="I298" s="539">
        <v>1064</v>
      </c>
      <c r="J298" s="539">
        <v>1079</v>
      </c>
      <c r="K298" s="539">
        <v>1096</v>
      </c>
      <c r="L298" s="539">
        <v>1115</v>
      </c>
      <c r="M298" s="539">
        <v>1136</v>
      </c>
      <c r="N298" s="539">
        <v>1160</v>
      </c>
      <c r="O298" s="539">
        <v>1187</v>
      </c>
      <c r="P298" s="539">
        <v>1217</v>
      </c>
      <c r="Q298" s="539">
        <v>1251</v>
      </c>
      <c r="R298" s="539">
        <v>1290</v>
      </c>
      <c r="S298" s="539">
        <v>1334</v>
      </c>
      <c r="T298" s="539">
        <v>1384</v>
      </c>
      <c r="U298" s="539">
        <v>1440</v>
      </c>
      <c r="V298" s="539">
        <v>1504</v>
      </c>
      <c r="W298" s="539">
        <v>1576</v>
      </c>
      <c r="X298" s="539">
        <v>1657</v>
      </c>
      <c r="Y298" s="539">
        <v>1748</v>
      </c>
      <c r="Z298" s="539">
        <v>1850</v>
      </c>
      <c r="AA298" s="539">
        <v>1964</v>
      </c>
      <c r="AB298" s="539">
        <v>2092</v>
      </c>
      <c r="AC298" s="539">
        <v>2234</v>
      </c>
      <c r="AD298" s="539">
        <v>2393</v>
      </c>
      <c r="AE298" s="539">
        <v>2570</v>
      </c>
      <c r="AF298" s="539">
        <v>2766</v>
      </c>
      <c r="AG298" s="539">
        <v>2984</v>
      </c>
      <c r="AH298" s="539">
        <v>3226</v>
      </c>
      <c r="AI298" s="539">
        <v>3494</v>
      </c>
      <c r="AJ298" s="539">
        <v>3791</v>
      </c>
      <c r="AK298" s="539">
        <v>4119</v>
      </c>
      <c r="AL298" s="539">
        <v>4482</v>
      </c>
      <c r="AM298" s="539">
        <v>4884</v>
      </c>
      <c r="AN298" s="539">
        <v>5329</v>
      </c>
      <c r="AO298" s="539">
        <v>5820</v>
      </c>
      <c r="AP298" s="539">
        <v>6183</v>
      </c>
    </row>
    <row r="299" spans="1:42" x14ac:dyDescent="0.2">
      <c r="A299" s="412" t="s">
        <v>510</v>
      </c>
      <c r="B299" s="412" t="s">
        <v>534</v>
      </c>
      <c r="C299" s="412" t="s">
        <v>154</v>
      </c>
      <c r="D299" s="412" t="s">
        <v>115</v>
      </c>
      <c r="E299" s="412" t="s">
        <v>263</v>
      </c>
      <c r="F299" s="412" t="s">
        <v>336</v>
      </c>
      <c r="G299" s="539"/>
      <c r="H299" s="539">
        <v>1E-3</v>
      </c>
      <c r="I299" s="539">
        <v>1E-3</v>
      </c>
      <c r="J299" s="539">
        <v>1E-3</v>
      </c>
      <c r="K299" s="539">
        <v>2E-3</v>
      </c>
      <c r="L299" s="539">
        <v>2E-3</v>
      </c>
      <c r="M299" s="539">
        <v>3.0000000000000001E-3</v>
      </c>
      <c r="N299" s="539">
        <v>4.0000000000000001E-3</v>
      </c>
      <c r="O299" s="539">
        <v>5.0000000000000001E-3</v>
      </c>
      <c r="P299" s="539">
        <v>6.0000000000000001E-3</v>
      </c>
      <c r="Q299" s="539">
        <v>7.0000000000000001E-3</v>
      </c>
      <c r="R299" s="539">
        <v>8.9999999999999993E-3</v>
      </c>
      <c r="S299" s="539">
        <v>1.2E-2</v>
      </c>
      <c r="T299" s="539">
        <v>1.4999999999999999E-2</v>
      </c>
      <c r="U299" s="539">
        <v>1.9E-2</v>
      </c>
      <c r="V299" s="539">
        <v>2.4E-2</v>
      </c>
      <c r="W299" s="539">
        <v>0.03</v>
      </c>
      <c r="X299" s="539">
        <v>3.7999999999999999E-2</v>
      </c>
      <c r="Y299" s="539">
        <v>4.8000000000000001E-2</v>
      </c>
      <c r="Z299" s="539">
        <v>6.0999999999999999E-2</v>
      </c>
      <c r="AA299" s="539">
        <v>7.6999999999999999E-2</v>
      </c>
      <c r="AB299" s="539">
        <v>9.8000000000000004E-2</v>
      </c>
      <c r="AC299" s="539">
        <v>0.123</v>
      </c>
      <c r="AD299" s="539">
        <v>0.156</v>
      </c>
      <c r="AE299" s="539">
        <v>0.19600000000000001</v>
      </c>
      <c r="AF299" s="539">
        <v>0.247</v>
      </c>
      <c r="AG299" s="539">
        <v>0.31</v>
      </c>
      <c r="AH299" s="539">
        <v>0.38900000000000001</v>
      </c>
      <c r="AI299" s="539">
        <v>0.48699999999999999</v>
      </c>
      <c r="AJ299" s="539">
        <v>0.60899999999999999</v>
      </c>
      <c r="AK299" s="539">
        <v>0.75800000000000001</v>
      </c>
      <c r="AL299" s="539">
        <v>0.94</v>
      </c>
      <c r="AM299" s="539">
        <v>1.1599999999999999</v>
      </c>
      <c r="AN299" s="539">
        <v>1.4239999999999999</v>
      </c>
      <c r="AO299" s="539">
        <v>1.736</v>
      </c>
      <c r="AP299" s="539">
        <v>2.036</v>
      </c>
    </row>
    <row r="300" spans="1:42" x14ac:dyDescent="0.2">
      <c r="A300" s="412" t="s">
        <v>510</v>
      </c>
      <c r="B300" s="412" t="s">
        <v>534</v>
      </c>
      <c r="C300" s="412" t="s">
        <v>504</v>
      </c>
      <c r="D300" s="412" t="s">
        <v>115</v>
      </c>
      <c r="E300" s="412" t="s">
        <v>263</v>
      </c>
      <c r="F300" s="412" t="s">
        <v>501</v>
      </c>
      <c r="G300" s="539">
        <v>0</v>
      </c>
      <c r="H300" s="539">
        <v>21</v>
      </c>
      <c r="I300" s="539">
        <v>21</v>
      </c>
      <c r="J300" s="539">
        <v>26</v>
      </c>
      <c r="K300" s="539">
        <v>34</v>
      </c>
      <c r="L300" s="539">
        <v>44</v>
      </c>
      <c r="M300" s="539">
        <v>56</v>
      </c>
      <c r="N300" s="539">
        <v>72</v>
      </c>
      <c r="O300" s="539">
        <v>91</v>
      </c>
      <c r="P300" s="539">
        <v>115</v>
      </c>
      <c r="Q300" s="539">
        <v>146</v>
      </c>
      <c r="R300" s="539">
        <v>185</v>
      </c>
      <c r="S300" s="539">
        <v>235</v>
      </c>
      <c r="T300" s="539">
        <v>298</v>
      </c>
      <c r="U300" s="539">
        <v>378</v>
      </c>
      <c r="V300" s="539">
        <v>479</v>
      </c>
      <c r="W300" s="539">
        <v>607</v>
      </c>
      <c r="X300" s="539">
        <v>769</v>
      </c>
      <c r="Y300" s="539">
        <v>974</v>
      </c>
      <c r="Z300" s="539">
        <v>1234</v>
      </c>
      <c r="AA300" s="539">
        <v>1562</v>
      </c>
      <c r="AB300" s="539">
        <v>1977</v>
      </c>
      <c r="AC300" s="539">
        <v>2500</v>
      </c>
      <c r="AD300" s="539">
        <v>3159</v>
      </c>
      <c r="AE300" s="539">
        <v>3988</v>
      </c>
      <c r="AF300" s="539">
        <v>5029</v>
      </c>
      <c r="AG300" s="539">
        <v>6333</v>
      </c>
      <c r="AH300" s="539">
        <v>7962</v>
      </c>
      <c r="AI300" s="539">
        <v>9989</v>
      </c>
      <c r="AJ300" s="539">
        <v>12501</v>
      </c>
      <c r="AK300" s="539">
        <v>15596</v>
      </c>
      <c r="AL300" s="539">
        <v>19380</v>
      </c>
      <c r="AM300" s="539">
        <v>23973</v>
      </c>
      <c r="AN300" s="539">
        <v>29486</v>
      </c>
      <c r="AO300" s="539">
        <v>36021</v>
      </c>
      <c r="AP300" s="539">
        <v>42319</v>
      </c>
    </row>
    <row r="301" spans="1:42" x14ac:dyDescent="0.2">
      <c r="A301" s="412" t="s">
        <v>512</v>
      </c>
      <c r="B301" s="412" t="s">
        <v>535</v>
      </c>
      <c r="C301" s="412" t="s">
        <v>154</v>
      </c>
      <c r="D301" s="412" t="s">
        <v>115</v>
      </c>
      <c r="E301" s="412" t="s">
        <v>263</v>
      </c>
      <c r="F301" s="412" t="s">
        <v>336</v>
      </c>
      <c r="G301" s="539"/>
      <c r="H301" s="539">
        <v>0</v>
      </c>
      <c r="I301" s="539">
        <v>0</v>
      </c>
      <c r="J301" s="539">
        <v>1E-3</v>
      </c>
      <c r="K301" s="539">
        <v>1E-3</v>
      </c>
      <c r="L301" s="539">
        <v>1E-3</v>
      </c>
      <c r="M301" s="539">
        <v>1E-3</v>
      </c>
      <c r="N301" s="539">
        <v>1E-3</v>
      </c>
      <c r="O301" s="539">
        <v>1E-3</v>
      </c>
      <c r="P301" s="539">
        <v>1E-3</v>
      </c>
      <c r="Q301" s="539">
        <v>1E-3</v>
      </c>
      <c r="R301" s="539">
        <v>1E-3</v>
      </c>
      <c r="S301" s="539">
        <v>1E-3</v>
      </c>
      <c r="T301" s="539">
        <v>1E-3</v>
      </c>
      <c r="U301" s="539">
        <v>1E-3</v>
      </c>
      <c r="V301" s="539">
        <v>1E-3</v>
      </c>
      <c r="W301" s="539">
        <v>1E-3</v>
      </c>
      <c r="X301" s="539">
        <v>1E-3</v>
      </c>
      <c r="Y301" s="539">
        <v>1E-3</v>
      </c>
      <c r="Z301" s="539">
        <v>1E-3</v>
      </c>
      <c r="AA301" s="539">
        <v>1E-3</v>
      </c>
      <c r="AB301" s="539">
        <v>2E-3</v>
      </c>
      <c r="AC301" s="539">
        <v>2E-3</v>
      </c>
      <c r="AD301" s="539">
        <v>3.0000000000000001E-3</v>
      </c>
      <c r="AE301" s="539">
        <v>3.0000000000000001E-3</v>
      </c>
      <c r="AF301" s="539">
        <v>4.0000000000000001E-3</v>
      </c>
      <c r="AG301" s="539">
        <v>5.0000000000000001E-3</v>
      </c>
      <c r="AH301" s="539">
        <v>7.0000000000000001E-3</v>
      </c>
      <c r="AI301" s="539">
        <v>8.0000000000000002E-3</v>
      </c>
      <c r="AJ301" s="539">
        <v>1.0999999999999999E-2</v>
      </c>
      <c r="AK301" s="539">
        <v>1.2999999999999999E-2</v>
      </c>
      <c r="AL301" s="539">
        <v>1.7000000000000001E-2</v>
      </c>
      <c r="AM301" s="539">
        <v>0.02</v>
      </c>
      <c r="AN301" s="539">
        <v>2.5000000000000001E-2</v>
      </c>
      <c r="AO301" s="539">
        <v>0.03</v>
      </c>
      <c r="AP301" s="539">
        <v>3.6999999999999998E-2</v>
      </c>
    </row>
    <row r="302" spans="1:42" x14ac:dyDescent="0.2">
      <c r="A302" s="412" t="s">
        <v>512</v>
      </c>
      <c r="B302" s="412" t="s">
        <v>535</v>
      </c>
      <c r="C302" s="412" t="s">
        <v>504</v>
      </c>
      <c r="D302" s="412" t="s">
        <v>115</v>
      </c>
      <c r="E302" s="412" t="s">
        <v>263</v>
      </c>
      <c r="F302" s="412" t="s">
        <v>501</v>
      </c>
      <c r="G302" s="539">
        <v>0</v>
      </c>
      <c r="H302" s="539">
        <v>41</v>
      </c>
      <c r="I302" s="539">
        <v>82</v>
      </c>
      <c r="J302" s="539">
        <v>122</v>
      </c>
      <c r="K302" s="539">
        <v>122</v>
      </c>
      <c r="L302" s="539">
        <v>122</v>
      </c>
      <c r="M302" s="539">
        <v>122</v>
      </c>
      <c r="N302" s="539">
        <v>122</v>
      </c>
      <c r="O302" s="539">
        <v>122</v>
      </c>
      <c r="P302" s="539">
        <v>122</v>
      </c>
      <c r="Q302" s="539">
        <v>122</v>
      </c>
      <c r="R302" s="539">
        <v>122</v>
      </c>
      <c r="S302" s="539">
        <v>122</v>
      </c>
      <c r="T302" s="539">
        <v>122</v>
      </c>
      <c r="U302" s="539">
        <v>123</v>
      </c>
      <c r="V302" s="539">
        <v>124</v>
      </c>
      <c r="W302" s="539">
        <v>126</v>
      </c>
      <c r="X302" s="539">
        <v>129</v>
      </c>
      <c r="Y302" s="539">
        <v>134</v>
      </c>
      <c r="Z302" s="539">
        <v>141</v>
      </c>
      <c r="AA302" s="539">
        <v>151</v>
      </c>
      <c r="AB302" s="539">
        <v>165</v>
      </c>
      <c r="AC302" s="539">
        <v>184</v>
      </c>
      <c r="AD302" s="539">
        <v>210</v>
      </c>
      <c r="AE302" s="539">
        <v>243</v>
      </c>
      <c r="AF302" s="539">
        <v>286</v>
      </c>
      <c r="AG302" s="539">
        <v>340</v>
      </c>
      <c r="AH302" s="539">
        <v>408</v>
      </c>
      <c r="AI302" s="539">
        <v>492</v>
      </c>
      <c r="AJ302" s="539">
        <v>595</v>
      </c>
      <c r="AK302" s="539">
        <v>719</v>
      </c>
      <c r="AL302" s="539">
        <v>869</v>
      </c>
      <c r="AM302" s="539">
        <v>1048</v>
      </c>
      <c r="AN302" s="539">
        <v>1260</v>
      </c>
      <c r="AO302" s="539">
        <v>1510</v>
      </c>
      <c r="AP302" s="539">
        <v>1804</v>
      </c>
    </row>
    <row r="303" spans="1:42" x14ac:dyDescent="0.2">
      <c r="A303" s="412" t="s">
        <v>518</v>
      </c>
      <c r="B303" s="412" t="s">
        <v>536</v>
      </c>
      <c r="C303" s="412" t="s">
        <v>154</v>
      </c>
      <c r="D303" s="412" t="s">
        <v>115</v>
      </c>
      <c r="E303" s="412" t="s">
        <v>263</v>
      </c>
      <c r="F303" s="412" t="s">
        <v>336</v>
      </c>
      <c r="G303" s="539"/>
      <c r="H303" s="539">
        <v>0</v>
      </c>
      <c r="I303" s="539">
        <v>0</v>
      </c>
      <c r="J303" s="539">
        <v>8.9999999999999993E-3</v>
      </c>
      <c r="K303" s="539">
        <v>2.1999999999999999E-2</v>
      </c>
      <c r="L303" s="539">
        <v>3.9E-2</v>
      </c>
      <c r="M303" s="539">
        <v>6.2E-2</v>
      </c>
      <c r="N303" s="539">
        <v>9.1999999999999998E-2</v>
      </c>
      <c r="O303" s="539">
        <v>0.13200000000000001</v>
      </c>
      <c r="P303" s="539">
        <v>0.183</v>
      </c>
      <c r="Q303" s="539">
        <v>0.251</v>
      </c>
      <c r="R303" s="539">
        <v>0.34</v>
      </c>
      <c r="S303" s="539">
        <v>0.45500000000000002</v>
      </c>
      <c r="T303" s="539">
        <v>0.60499999999999998</v>
      </c>
      <c r="U303" s="539">
        <v>0.80100000000000005</v>
      </c>
      <c r="V303" s="539">
        <v>1.0549999999999999</v>
      </c>
      <c r="W303" s="539">
        <v>1.385</v>
      </c>
      <c r="X303" s="539">
        <v>1.8120000000000001</v>
      </c>
      <c r="Y303" s="539">
        <v>2.363</v>
      </c>
      <c r="Z303" s="539">
        <v>3.0710000000000002</v>
      </c>
      <c r="AA303" s="539">
        <v>3.976</v>
      </c>
      <c r="AB303" s="539">
        <v>5.1269999999999998</v>
      </c>
      <c r="AC303" s="539">
        <v>6.5750000000000002</v>
      </c>
      <c r="AD303" s="539">
        <v>8.3810000000000002</v>
      </c>
      <c r="AE303" s="539">
        <v>10.6</v>
      </c>
      <c r="AF303" s="539">
        <v>13.281000000000001</v>
      </c>
      <c r="AG303" s="539">
        <v>16.452000000000002</v>
      </c>
      <c r="AH303" s="539">
        <v>20.106000000000002</v>
      </c>
      <c r="AI303" s="539">
        <v>24.187999999999999</v>
      </c>
      <c r="AJ303" s="539">
        <v>28.585999999999999</v>
      </c>
      <c r="AK303" s="539">
        <v>33.130000000000003</v>
      </c>
      <c r="AL303" s="539">
        <v>37.616</v>
      </c>
      <c r="AM303" s="539">
        <v>41.838999999999999</v>
      </c>
      <c r="AN303" s="539">
        <v>44.061</v>
      </c>
      <c r="AO303" s="539">
        <v>43.985999999999997</v>
      </c>
      <c r="AP303" s="539">
        <v>43.722000000000001</v>
      </c>
    </row>
    <row r="304" spans="1:42" x14ac:dyDescent="0.2">
      <c r="A304" s="412" t="s">
        <v>518</v>
      </c>
      <c r="B304" s="412" t="s">
        <v>536</v>
      </c>
      <c r="C304" s="412" t="s">
        <v>504</v>
      </c>
      <c r="D304" s="412" t="s">
        <v>115</v>
      </c>
      <c r="E304" s="412" t="s">
        <v>263</v>
      </c>
      <c r="F304" s="412" t="s">
        <v>501</v>
      </c>
      <c r="G304" s="539">
        <v>0</v>
      </c>
      <c r="H304" s="539">
        <v>0</v>
      </c>
      <c r="I304" s="539">
        <v>0</v>
      </c>
      <c r="J304" s="539">
        <v>74</v>
      </c>
      <c r="K304" s="539">
        <v>189</v>
      </c>
      <c r="L304" s="539">
        <v>339</v>
      </c>
      <c r="M304" s="539">
        <v>539</v>
      </c>
      <c r="N304" s="539">
        <v>804</v>
      </c>
      <c r="O304" s="539">
        <v>1152</v>
      </c>
      <c r="P304" s="539">
        <v>1609</v>
      </c>
      <c r="Q304" s="539">
        <v>2207</v>
      </c>
      <c r="R304" s="539">
        <v>2990</v>
      </c>
      <c r="S304" s="539">
        <v>4013</v>
      </c>
      <c r="T304" s="539">
        <v>5349</v>
      </c>
      <c r="U304" s="539">
        <v>7092</v>
      </c>
      <c r="V304" s="539">
        <v>9363</v>
      </c>
      <c r="W304" s="539">
        <v>12315</v>
      </c>
      <c r="X304" s="539">
        <v>16144</v>
      </c>
      <c r="Y304" s="539">
        <v>21096</v>
      </c>
      <c r="Z304" s="539">
        <v>27474</v>
      </c>
      <c r="AA304" s="539">
        <v>35647</v>
      </c>
      <c r="AB304" s="539">
        <v>46051</v>
      </c>
      <c r="AC304" s="539">
        <v>59184</v>
      </c>
      <c r="AD304" s="539">
        <v>75585</v>
      </c>
      <c r="AE304" s="539">
        <v>95789</v>
      </c>
      <c r="AF304" s="539">
        <v>120257</v>
      </c>
      <c r="AG304" s="539">
        <v>149269</v>
      </c>
      <c r="AH304" s="539">
        <v>182791</v>
      </c>
      <c r="AI304" s="539">
        <v>220345</v>
      </c>
      <c r="AJ304" s="539">
        <v>260923</v>
      </c>
      <c r="AK304" s="539">
        <v>303006</v>
      </c>
      <c r="AL304" s="539">
        <v>344732</v>
      </c>
      <c r="AM304" s="539">
        <v>384198</v>
      </c>
      <c r="AN304" s="539">
        <v>405412</v>
      </c>
      <c r="AO304" s="539">
        <v>405530</v>
      </c>
      <c r="AP304" s="539">
        <v>403907</v>
      </c>
    </row>
    <row r="305" spans="1:42" x14ac:dyDescent="0.2">
      <c r="A305" s="412" t="s">
        <v>520</v>
      </c>
      <c r="B305" s="412" t="s">
        <v>537</v>
      </c>
      <c r="C305" s="412" t="s">
        <v>504</v>
      </c>
      <c r="D305" s="412" t="s">
        <v>115</v>
      </c>
      <c r="E305" s="412" t="s">
        <v>263</v>
      </c>
      <c r="F305" s="412" t="s">
        <v>501</v>
      </c>
      <c r="G305" s="539">
        <v>0</v>
      </c>
      <c r="H305" s="539">
        <v>0</v>
      </c>
      <c r="I305" s="539">
        <v>0</v>
      </c>
      <c r="J305" s="539">
        <v>0</v>
      </c>
      <c r="K305" s="539">
        <v>0</v>
      </c>
      <c r="L305" s="539">
        <v>0</v>
      </c>
      <c r="M305" s="539">
        <v>0</v>
      </c>
      <c r="N305" s="539">
        <v>0</v>
      </c>
      <c r="O305" s="539">
        <v>0</v>
      </c>
      <c r="P305" s="539">
        <v>0</v>
      </c>
      <c r="Q305" s="539">
        <v>1</v>
      </c>
      <c r="R305" s="539">
        <v>2</v>
      </c>
      <c r="S305" s="539">
        <v>4</v>
      </c>
      <c r="T305" s="539">
        <v>8</v>
      </c>
      <c r="U305" s="539">
        <v>14</v>
      </c>
      <c r="V305" s="539">
        <v>24</v>
      </c>
      <c r="W305" s="539">
        <v>40</v>
      </c>
      <c r="X305" s="539">
        <v>66</v>
      </c>
      <c r="Y305" s="539">
        <v>108</v>
      </c>
      <c r="Z305" s="539">
        <v>176</v>
      </c>
      <c r="AA305" s="539">
        <v>285</v>
      </c>
      <c r="AB305" s="539">
        <v>460</v>
      </c>
      <c r="AC305" s="539">
        <v>741</v>
      </c>
      <c r="AD305" s="539">
        <v>1192</v>
      </c>
      <c r="AE305" s="539">
        <v>1916</v>
      </c>
      <c r="AF305" s="539">
        <v>3078</v>
      </c>
      <c r="AG305" s="539">
        <v>4942</v>
      </c>
      <c r="AH305" s="539">
        <v>7932</v>
      </c>
      <c r="AI305" s="539">
        <v>12725</v>
      </c>
      <c r="AJ305" s="539">
        <v>20404</v>
      </c>
      <c r="AK305" s="539">
        <v>32693</v>
      </c>
      <c r="AL305" s="539">
        <v>52329</v>
      </c>
      <c r="AM305" s="539">
        <v>83623</v>
      </c>
      <c r="AN305" s="539">
        <v>133287</v>
      </c>
      <c r="AO305" s="539">
        <v>211583</v>
      </c>
      <c r="AP305" s="539">
        <v>324260</v>
      </c>
    </row>
    <row r="306" spans="1:42" x14ac:dyDescent="0.2">
      <c r="A306" s="412" t="s">
        <v>520</v>
      </c>
      <c r="B306" s="412" t="s">
        <v>538</v>
      </c>
      <c r="C306" s="412" t="s">
        <v>154</v>
      </c>
      <c r="D306" s="412" t="s">
        <v>115</v>
      </c>
      <c r="E306" s="412" t="s">
        <v>263</v>
      </c>
      <c r="F306" s="412" t="s">
        <v>336</v>
      </c>
      <c r="G306" s="539"/>
      <c r="H306" s="539">
        <v>0</v>
      </c>
      <c r="I306" s="539">
        <v>0</v>
      </c>
      <c r="J306" s="539">
        <v>0</v>
      </c>
      <c r="K306" s="539">
        <v>0</v>
      </c>
      <c r="L306" s="539">
        <v>0</v>
      </c>
      <c r="M306" s="539">
        <v>0</v>
      </c>
      <c r="N306" s="539">
        <v>0</v>
      </c>
      <c r="O306" s="539">
        <v>0</v>
      </c>
      <c r="P306" s="539">
        <v>0</v>
      </c>
      <c r="Q306" s="539">
        <v>0</v>
      </c>
      <c r="R306" s="539">
        <v>0</v>
      </c>
      <c r="S306" s="539">
        <v>0</v>
      </c>
      <c r="T306" s="539">
        <v>0</v>
      </c>
      <c r="U306" s="539">
        <v>0</v>
      </c>
      <c r="V306" s="539">
        <v>0</v>
      </c>
      <c r="W306" s="539">
        <v>0</v>
      </c>
      <c r="X306" s="539">
        <v>1E-3</v>
      </c>
      <c r="Y306" s="539">
        <v>1E-3</v>
      </c>
      <c r="Z306" s="539">
        <v>2E-3</v>
      </c>
      <c r="AA306" s="539">
        <v>2E-3</v>
      </c>
      <c r="AB306" s="539">
        <v>4.0000000000000001E-3</v>
      </c>
      <c r="AC306" s="539">
        <v>6.0000000000000001E-3</v>
      </c>
      <c r="AD306" s="539">
        <v>0.01</v>
      </c>
      <c r="AE306" s="539">
        <v>1.7000000000000001E-2</v>
      </c>
      <c r="AF306" s="539">
        <v>2.7E-2</v>
      </c>
      <c r="AG306" s="539">
        <v>4.2999999999999997E-2</v>
      </c>
      <c r="AH306" s="539">
        <v>6.9000000000000006E-2</v>
      </c>
      <c r="AI306" s="539">
        <v>0.111</v>
      </c>
      <c r="AJ306" s="539">
        <v>0.17799999999999999</v>
      </c>
      <c r="AK306" s="539">
        <v>0.28499999999999998</v>
      </c>
      <c r="AL306" s="539">
        <v>0.45800000000000002</v>
      </c>
      <c r="AM306" s="539">
        <v>0.73299999999999998</v>
      </c>
      <c r="AN306" s="539">
        <v>1.171</v>
      </c>
      <c r="AO306" s="539">
        <v>1.8620000000000001</v>
      </c>
      <c r="AP306" s="539">
        <v>2.859</v>
      </c>
    </row>
    <row r="307" spans="1:42" x14ac:dyDescent="0.2">
      <c r="A307" s="412" t="s">
        <v>523</v>
      </c>
      <c r="B307" s="412" t="s">
        <v>539</v>
      </c>
      <c r="C307" s="412" t="s">
        <v>504</v>
      </c>
      <c r="D307" s="412" t="s">
        <v>115</v>
      </c>
      <c r="E307" s="412" t="s">
        <v>263</v>
      </c>
      <c r="F307" s="412" t="s">
        <v>501</v>
      </c>
      <c r="G307" s="539">
        <v>0</v>
      </c>
      <c r="H307" s="539">
        <v>0</v>
      </c>
      <c r="I307" s="539">
        <v>0</v>
      </c>
      <c r="J307" s="539">
        <v>57</v>
      </c>
      <c r="K307" s="539">
        <v>685</v>
      </c>
      <c r="L307" s="539">
        <v>1466</v>
      </c>
      <c r="M307" s="539">
        <v>2424</v>
      </c>
      <c r="N307" s="539">
        <v>3588</v>
      </c>
      <c r="O307" s="539">
        <v>4989</v>
      </c>
      <c r="P307" s="539">
        <v>6695</v>
      </c>
      <c r="Q307" s="539">
        <v>8719</v>
      </c>
      <c r="R307" s="539">
        <v>11107</v>
      </c>
      <c r="S307" s="539">
        <v>13912</v>
      </c>
      <c r="T307" s="539">
        <v>17166</v>
      </c>
      <c r="U307" s="539">
        <v>20960</v>
      </c>
      <c r="V307" s="539">
        <v>25369</v>
      </c>
      <c r="W307" s="539">
        <v>30478</v>
      </c>
      <c r="X307" s="539">
        <v>36383</v>
      </c>
      <c r="Y307" s="539">
        <v>43192</v>
      </c>
      <c r="Z307" s="539">
        <v>51025</v>
      </c>
      <c r="AA307" s="539">
        <v>60018</v>
      </c>
      <c r="AB307" s="539">
        <v>70321</v>
      </c>
      <c r="AC307" s="539">
        <v>82102</v>
      </c>
      <c r="AD307" s="539">
        <v>95547</v>
      </c>
      <c r="AE307" s="539">
        <v>110860</v>
      </c>
      <c r="AF307" s="539">
        <v>128264</v>
      </c>
      <c r="AG307" s="539">
        <v>148002</v>
      </c>
      <c r="AH307" s="539">
        <v>170334</v>
      </c>
      <c r="AI307" s="539">
        <v>195539</v>
      </c>
      <c r="AJ307" s="539">
        <v>222296</v>
      </c>
      <c r="AK307" s="539">
        <v>246349</v>
      </c>
      <c r="AL307" s="539">
        <v>274150</v>
      </c>
      <c r="AM307" s="539">
        <v>305722</v>
      </c>
      <c r="AN307" s="539">
        <v>341065</v>
      </c>
      <c r="AO307" s="539">
        <v>380152</v>
      </c>
      <c r="AP307" s="539">
        <v>422925</v>
      </c>
    </row>
    <row r="308" spans="1:42" x14ac:dyDescent="0.2">
      <c r="A308" s="412" t="s">
        <v>523</v>
      </c>
      <c r="B308" s="412" t="s">
        <v>540</v>
      </c>
      <c r="C308" s="412" t="s">
        <v>154</v>
      </c>
      <c r="D308" s="412" t="s">
        <v>115</v>
      </c>
      <c r="E308" s="412" t="s">
        <v>263</v>
      </c>
      <c r="F308" s="412" t="s">
        <v>336</v>
      </c>
      <c r="G308" s="539"/>
      <c r="H308" s="539">
        <v>0</v>
      </c>
      <c r="I308" s="539">
        <v>0</v>
      </c>
      <c r="J308" s="539">
        <v>0</v>
      </c>
      <c r="K308" s="539">
        <v>0</v>
      </c>
      <c r="L308" s="539">
        <v>0</v>
      </c>
      <c r="M308" s="539">
        <v>0</v>
      </c>
      <c r="N308" s="539">
        <v>0</v>
      </c>
      <c r="O308" s="539">
        <v>1E-3</v>
      </c>
      <c r="P308" s="539">
        <v>1E-3</v>
      </c>
      <c r="Q308" s="539">
        <v>1E-3</v>
      </c>
      <c r="R308" s="539">
        <v>2E-3</v>
      </c>
      <c r="S308" s="539">
        <v>2E-3</v>
      </c>
      <c r="T308" s="539">
        <v>2E-3</v>
      </c>
      <c r="U308" s="539">
        <v>3.0000000000000001E-3</v>
      </c>
      <c r="V308" s="539">
        <v>3.0000000000000001E-3</v>
      </c>
      <c r="W308" s="539">
        <v>4.0000000000000001E-3</v>
      </c>
      <c r="X308" s="539">
        <v>5.0000000000000001E-3</v>
      </c>
      <c r="Y308" s="539">
        <v>6.0000000000000001E-3</v>
      </c>
      <c r="Z308" s="539">
        <v>7.0000000000000001E-3</v>
      </c>
      <c r="AA308" s="539">
        <v>8.0000000000000002E-3</v>
      </c>
      <c r="AB308" s="539">
        <v>0.01</v>
      </c>
      <c r="AC308" s="539">
        <v>1.0999999999999999E-2</v>
      </c>
      <c r="AD308" s="539">
        <v>1.2999999999999999E-2</v>
      </c>
      <c r="AE308" s="539">
        <v>1.4999999999999999E-2</v>
      </c>
      <c r="AF308" s="539">
        <v>1.7000000000000001E-2</v>
      </c>
      <c r="AG308" s="539">
        <v>0.02</v>
      </c>
      <c r="AH308" s="539">
        <v>2.3E-2</v>
      </c>
      <c r="AI308" s="539">
        <v>2.7E-2</v>
      </c>
      <c r="AJ308" s="539">
        <v>0.03</v>
      </c>
      <c r="AK308" s="539">
        <v>3.3000000000000002E-2</v>
      </c>
      <c r="AL308" s="539">
        <v>3.6999999999999998E-2</v>
      </c>
      <c r="AM308" s="539">
        <v>4.1000000000000002E-2</v>
      </c>
      <c r="AN308" s="539">
        <v>4.5999999999999999E-2</v>
      </c>
      <c r="AO308" s="539">
        <v>5.1999999999999998E-2</v>
      </c>
      <c r="AP308" s="539">
        <v>5.7000000000000002E-2</v>
      </c>
    </row>
    <row r="309" spans="1:42" x14ac:dyDescent="0.2">
      <c r="A309" s="412" t="s">
        <v>505</v>
      </c>
      <c r="B309" s="412" t="s">
        <v>541</v>
      </c>
      <c r="C309" s="412" t="s">
        <v>154</v>
      </c>
      <c r="D309" s="412" t="s">
        <v>115</v>
      </c>
      <c r="E309" s="412" t="s">
        <v>263</v>
      </c>
      <c r="F309" s="412" t="s">
        <v>336</v>
      </c>
      <c r="G309" s="539"/>
      <c r="H309" s="539">
        <v>1E-3</v>
      </c>
      <c r="I309" s="539">
        <v>2E-3</v>
      </c>
      <c r="J309" s="539">
        <v>1.0999999999999999E-2</v>
      </c>
      <c r="K309" s="539">
        <v>2.4E-2</v>
      </c>
      <c r="L309" s="539">
        <v>4.2000000000000003E-2</v>
      </c>
      <c r="M309" s="539">
        <v>6.6000000000000003E-2</v>
      </c>
      <c r="N309" s="539">
        <v>9.7000000000000003E-2</v>
      </c>
      <c r="O309" s="539">
        <v>0.13800000000000001</v>
      </c>
      <c r="P309" s="539">
        <v>0.191</v>
      </c>
      <c r="Q309" s="539">
        <v>0.26</v>
      </c>
      <c r="R309" s="539">
        <v>0.35099999999999998</v>
      </c>
      <c r="S309" s="539">
        <v>0.46899999999999997</v>
      </c>
      <c r="T309" s="539">
        <v>0.623</v>
      </c>
      <c r="U309" s="539">
        <v>0.82299999999999995</v>
      </c>
      <c r="V309" s="539">
        <v>1.083</v>
      </c>
      <c r="W309" s="539">
        <v>1.42</v>
      </c>
      <c r="X309" s="539">
        <v>1.8560000000000001</v>
      </c>
      <c r="Y309" s="539">
        <v>2.419</v>
      </c>
      <c r="Z309" s="539">
        <v>3.1419999999999999</v>
      </c>
      <c r="AA309" s="539">
        <v>4.0659999999999998</v>
      </c>
      <c r="AB309" s="539">
        <v>5.2389999999999999</v>
      </c>
      <c r="AC309" s="539">
        <v>6.718</v>
      </c>
      <c r="AD309" s="539">
        <v>8.5619999999999994</v>
      </c>
      <c r="AE309" s="539">
        <v>10.831</v>
      </c>
      <c r="AF309" s="539">
        <v>13.576000000000001</v>
      </c>
      <c r="AG309" s="539">
        <v>16.829999999999998</v>
      </c>
      <c r="AH309" s="539">
        <v>20.594000000000001</v>
      </c>
      <c r="AI309" s="539">
        <v>24.821000000000002</v>
      </c>
      <c r="AJ309" s="539">
        <v>29.413</v>
      </c>
      <c r="AK309" s="539">
        <v>34.22</v>
      </c>
      <c r="AL309" s="539">
        <v>39.067999999999998</v>
      </c>
      <c r="AM309" s="539">
        <v>43.793999999999997</v>
      </c>
      <c r="AN309" s="539">
        <v>46.726999999999997</v>
      </c>
      <c r="AO309" s="539">
        <v>47.665999999999997</v>
      </c>
      <c r="AP309" s="539">
        <v>48.710999999999999</v>
      </c>
    </row>
    <row r="310" spans="1:42" x14ac:dyDescent="0.2">
      <c r="A310" s="412" t="s">
        <v>516</v>
      </c>
      <c r="B310" s="412" t="s">
        <v>541</v>
      </c>
      <c r="C310" s="412" t="s">
        <v>504</v>
      </c>
      <c r="D310" s="412" t="s">
        <v>115</v>
      </c>
      <c r="E310" s="412" t="s">
        <v>263</v>
      </c>
      <c r="F310" s="412" t="s">
        <v>501</v>
      </c>
      <c r="G310" s="539">
        <v>0</v>
      </c>
      <c r="H310" s="539">
        <v>62</v>
      </c>
      <c r="I310" s="539">
        <v>103</v>
      </c>
      <c r="J310" s="539">
        <v>279</v>
      </c>
      <c r="K310" s="539">
        <v>1030</v>
      </c>
      <c r="L310" s="539">
        <v>1971</v>
      </c>
      <c r="M310" s="539">
        <v>3141</v>
      </c>
      <c r="N310" s="539">
        <v>4586</v>
      </c>
      <c r="O310" s="539">
        <v>6354</v>
      </c>
      <c r="P310" s="539">
        <v>8541</v>
      </c>
      <c r="Q310" s="539">
        <v>11195</v>
      </c>
      <c r="R310" s="539">
        <v>14406</v>
      </c>
      <c r="S310" s="539">
        <v>18286</v>
      </c>
      <c r="T310" s="539">
        <v>22943</v>
      </c>
      <c r="U310" s="539">
        <v>28567</v>
      </c>
      <c r="V310" s="539">
        <v>35359</v>
      </c>
      <c r="W310" s="539">
        <v>43566</v>
      </c>
      <c r="X310" s="539">
        <v>53491</v>
      </c>
      <c r="Y310" s="539">
        <v>65504</v>
      </c>
      <c r="Z310" s="539">
        <v>80050</v>
      </c>
      <c r="AA310" s="539">
        <v>97663</v>
      </c>
      <c r="AB310" s="539">
        <v>118974</v>
      </c>
      <c r="AC310" s="539">
        <v>144711</v>
      </c>
      <c r="AD310" s="539">
        <v>175693</v>
      </c>
      <c r="AE310" s="539">
        <v>212796</v>
      </c>
      <c r="AF310" s="539">
        <v>256914</v>
      </c>
      <c r="AG310" s="539">
        <v>308886</v>
      </c>
      <c r="AH310" s="539">
        <v>369427</v>
      </c>
      <c r="AI310" s="539">
        <v>439090</v>
      </c>
      <c r="AJ310" s="539">
        <v>516719</v>
      </c>
      <c r="AK310" s="539">
        <v>598363</v>
      </c>
      <c r="AL310" s="539">
        <v>691460</v>
      </c>
      <c r="AM310" s="539">
        <v>798564</v>
      </c>
      <c r="AN310" s="539">
        <v>910510</v>
      </c>
      <c r="AO310" s="539">
        <v>1034796</v>
      </c>
      <c r="AP310" s="539">
        <v>1195215</v>
      </c>
    </row>
    <row r="311" spans="1:42" x14ac:dyDescent="0.2">
      <c r="A311" s="412" t="s">
        <v>510</v>
      </c>
      <c r="B311" s="412" t="s">
        <v>542</v>
      </c>
      <c r="C311" s="412" t="s">
        <v>154</v>
      </c>
      <c r="D311" s="412" t="s">
        <v>115</v>
      </c>
      <c r="E311" s="412" t="s">
        <v>285</v>
      </c>
      <c r="F311" s="412" t="s">
        <v>336</v>
      </c>
      <c r="G311" s="539"/>
      <c r="H311" s="539">
        <v>3.1E-2</v>
      </c>
      <c r="I311" s="539">
        <v>0.03</v>
      </c>
      <c r="J311" s="539">
        <v>3.7999999999999999E-2</v>
      </c>
      <c r="K311" s="539">
        <v>4.2000000000000003E-2</v>
      </c>
      <c r="L311" s="539">
        <v>4.5999999999999999E-2</v>
      </c>
      <c r="M311" s="539">
        <v>5.0999999999999997E-2</v>
      </c>
      <c r="N311" s="539">
        <v>5.6000000000000001E-2</v>
      </c>
      <c r="O311" s="539">
        <v>6.0999999999999999E-2</v>
      </c>
      <c r="P311" s="539">
        <v>6.8000000000000005E-2</v>
      </c>
      <c r="Q311" s="539">
        <v>7.3999999999999996E-2</v>
      </c>
      <c r="R311" s="539">
        <v>8.2000000000000003E-2</v>
      </c>
      <c r="S311" s="539">
        <v>0.09</v>
      </c>
      <c r="T311" s="539">
        <v>9.8000000000000004E-2</v>
      </c>
      <c r="U311" s="539">
        <v>0.108</v>
      </c>
      <c r="V311" s="539">
        <v>0.11899999999999999</v>
      </c>
      <c r="W311" s="539">
        <v>0.13100000000000001</v>
      </c>
      <c r="X311" s="539">
        <v>0.14399999999999999</v>
      </c>
      <c r="Y311" s="539">
        <v>0.158</v>
      </c>
      <c r="Z311" s="539">
        <v>0.17299999999999999</v>
      </c>
      <c r="AA311" s="539">
        <v>0.19</v>
      </c>
      <c r="AB311" s="539">
        <v>0.20899999999999999</v>
      </c>
      <c r="AC311" s="539">
        <v>0.22900000000000001</v>
      </c>
      <c r="AD311" s="539">
        <v>0.252</v>
      </c>
      <c r="AE311" s="539">
        <v>0.27700000000000002</v>
      </c>
      <c r="AF311" s="539">
        <v>0.30399999999999999</v>
      </c>
      <c r="AG311" s="539">
        <v>0.33400000000000002</v>
      </c>
      <c r="AH311" s="539">
        <v>0.36599999999999999</v>
      </c>
      <c r="AI311" s="539">
        <v>0.40200000000000002</v>
      </c>
      <c r="AJ311" s="539">
        <v>0.441</v>
      </c>
      <c r="AK311" s="539">
        <v>0.48399999999999999</v>
      </c>
      <c r="AL311" s="539">
        <v>0.53</v>
      </c>
      <c r="AM311" s="539">
        <v>0.58099999999999996</v>
      </c>
      <c r="AN311" s="539">
        <v>0.63700000000000001</v>
      </c>
      <c r="AO311" s="539">
        <v>0.69799999999999995</v>
      </c>
      <c r="AP311" s="539">
        <v>0.74099999999999999</v>
      </c>
    </row>
    <row r="312" spans="1:42" x14ac:dyDescent="0.2">
      <c r="A312" s="412" t="s">
        <v>510</v>
      </c>
      <c r="B312" s="412" t="s">
        <v>542</v>
      </c>
      <c r="C312" s="412" t="s">
        <v>504</v>
      </c>
      <c r="D312" s="412" t="s">
        <v>115</v>
      </c>
      <c r="E312" s="412" t="s">
        <v>285</v>
      </c>
      <c r="F312" s="412" t="s">
        <v>501</v>
      </c>
      <c r="G312" s="539">
        <v>0</v>
      </c>
      <c r="H312" s="539">
        <v>239</v>
      </c>
      <c r="I312" s="539">
        <v>239</v>
      </c>
      <c r="J312" s="539">
        <v>301</v>
      </c>
      <c r="K312" s="539">
        <v>331</v>
      </c>
      <c r="L312" s="539">
        <v>364</v>
      </c>
      <c r="M312" s="539">
        <v>400</v>
      </c>
      <c r="N312" s="539">
        <v>440</v>
      </c>
      <c r="O312" s="539">
        <v>483</v>
      </c>
      <c r="P312" s="539">
        <v>531</v>
      </c>
      <c r="Q312" s="539">
        <v>583</v>
      </c>
      <c r="R312" s="539">
        <v>641</v>
      </c>
      <c r="S312" s="539">
        <v>704</v>
      </c>
      <c r="T312" s="539">
        <v>774</v>
      </c>
      <c r="U312" s="539">
        <v>851</v>
      </c>
      <c r="V312" s="539">
        <v>935</v>
      </c>
      <c r="W312" s="539">
        <v>1027</v>
      </c>
      <c r="X312" s="539">
        <v>1128</v>
      </c>
      <c r="Y312" s="539">
        <v>1239</v>
      </c>
      <c r="Z312" s="539">
        <v>1361</v>
      </c>
      <c r="AA312" s="539">
        <v>1495</v>
      </c>
      <c r="AB312" s="539">
        <v>1642</v>
      </c>
      <c r="AC312" s="539">
        <v>1803</v>
      </c>
      <c r="AD312" s="539">
        <v>1980</v>
      </c>
      <c r="AE312" s="539">
        <v>2174</v>
      </c>
      <c r="AF312" s="539">
        <v>2387</v>
      </c>
      <c r="AG312" s="539">
        <v>2621</v>
      </c>
      <c r="AH312" s="539">
        <v>2877</v>
      </c>
      <c r="AI312" s="539">
        <v>3157</v>
      </c>
      <c r="AJ312" s="539">
        <v>3464</v>
      </c>
      <c r="AK312" s="539">
        <v>3800</v>
      </c>
      <c r="AL312" s="539">
        <v>4167</v>
      </c>
      <c r="AM312" s="539">
        <v>4569</v>
      </c>
      <c r="AN312" s="539">
        <v>5008</v>
      </c>
      <c r="AO312" s="539">
        <v>5488</v>
      </c>
      <c r="AP312" s="539">
        <v>5827</v>
      </c>
    </row>
    <row r="313" spans="1:42" x14ac:dyDescent="0.2">
      <c r="A313" s="412" t="s">
        <v>518</v>
      </c>
      <c r="B313" s="412" t="s">
        <v>543</v>
      </c>
      <c r="C313" s="412" t="s">
        <v>154</v>
      </c>
      <c r="D313" s="412" t="s">
        <v>115</v>
      </c>
      <c r="E313" s="412" t="s">
        <v>285</v>
      </c>
      <c r="F313" s="412" t="s">
        <v>336</v>
      </c>
      <c r="G313" s="539"/>
      <c r="H313" s="539">
        <v>1.4999999999999999E-2</v>
      </c>
      <c r="I313" s="539">
        <v>1.4999999999999999E-2</v>
      </c>
      <c r="J313" s="539">
        <v>9.5000000000000001E-2</v>
      </c>
      <c r="K313" s="539">
        <v>2.5999999999999999E-2</v>
      </c>
      <c r="L313" s="539">
        <v>3.2000000000000001E-2</v>
      </c>
      <c r="M313" s="539">
        <v>3.9E-2</v>
      </c>
      <c r="N313" s="539">
        <v>4.7E-2</v>
      </c>
      <c r="O313" s="539">
        <v>5.6000000000000001E-2</v>
      </c>
      <c r="P313" s="539">
        <v>6.6000000000000003E-2</v>
      </c>
      <c r="Q313" s="539">
        <v>7.8E-2</v>
      </c>
      <c r="R313" s="539">
        <v>9.0999999999999998E-2</v>
      </c>
      <c r="S313" s="539">
        <v>0.105</v>
      </c>
      <c r="T313" s="539">
        <v>0.121</v>
      </c>
      <c r="U313" s="539">
        <v>0.14000000000000001</v>
      </c>
      <c r="V313" s="539">
        <v>0.16</v>
      </c>
      <c r="W313" s="539">
        <v>0.184</v>
      </c>
      <c r="X313" s="539">
        <v>0.21</v>
      </c>
      <c r="Y313" s="539">
        <v>0.23899999999999999</v>
      </c>
      <c r="Z313" s="539">
        <v>0.27200000000000002</v>
      </c>
      <c r="AA313" s="539">
        <v>0.309</v>
      </c>
      <c r="AB313" s="539">
        <v>0.35</v>
      </c>
      <c r="AC313" s="539">
        <v>0.39700000000000002</v>
      </c>
      <c r="AD313" s="539">
        <v>0.44900000000000001</v>
      </c>
      <c r="AE313" s="539">
        <v>0.50800000000000001</v>
      </c>
      <c r="AF313" s="539">
        <v>0.57399999999999995</v>
      </c>
      <c r="AG313" s="539">
        <v>0.64800000000000002</v>
      </c>
      <c r="AH313" s="539">
        <v>0.73</v>
      </c>
      <c r="AI313" s="539">
        <v>0.82299999999999995</v>
      </c>
      <c r="AJ313" s="539">
        <v>0.92700000000000005</v>
      </c>
      <c r="AK313" s="539">
        <v>1.0429999999999999</v>
      </c>
      <c r="AL313" s="539">
        <v>1.1719999999999999</v>
      </c>
      <c r="AM313" s="539">
        <v>1.3169999999999999</v>
      </c>
      <c r="AN313" s="539">
        <v>1.4279999999999999</v>
      </c>
      <c r="AO313" s="539">
        <v>1.4950000000000001</v>
      </c>
      <c r="AP313" s="539">
        <v>1.589</v>
      </c>
    </row>
    <row r="314" spans="1:42" x14ac:dyDescent="0.2">
      <c r="A314" s="412" t="s">
        <v>518</v>
      </c>
      <c r="B314" s="412" t="s">
        <v>543</v>
      </c>
      <c r="C314" s="412" t="s">
        <v>504</v>
      </c>
      <c r="D314" s="412" t="s">
        <v>115</v>
      </c>
      <c r="E314" s="412" t="s">
        <v>285</v>
      </c>
      <c r="F314" s="412" t="s">
        <v>501</v>
      </c>
      <c r="G314" s="539">
        <v>0</v>
      </c>
      <c r="H314" s="539">
        <v>221</v>
      </c>
      <c r="I314" s="539">
        <v>221</v>
      </c>
      <c r="J314" s="539">
        <v>1416</v>
      </c>
      <c r="K314" s="539">
        <v>379</v>
      </c>
      <c r="L314" s="539">
        <v>473</v>
      </c>
      <c r="M314" s="539">
        <v>579</v>
      </c>
      <c r="N314" s="539">
        <v>698</v>
      </c>
      <c r="O314" s="539">
        <v>832</v>
      </c>
      <c r="P314" s="539">
        <v>983</v>
      </c>
      <c r="Q314" s="539">
        <v>1153</v>
      </c>
      <c r="R314" s="539">
        <v>1344</v>
      </c>
      <c r="S314" s="539">
        <v>1559</v>
      </c>
      <c r="T314" s="539">
        <v>1801</v>
      </c>
      <c r="U314" s="539">
        <v>2073</v>
      </c>
      <c r="V314" s="539">
        <v>2379</v>
      </c>
      <c r="W314" s="539">
        <v>2723</v>
      </c>
      <c r="X314" s="539">
        <v>3110</v>
      </c>
      <c r="Y314" s="539">
        <v>3545</v>
      </c>
      <c r="Z314" s="539">
        <v>4033</v>
      </c>
      <c r="AA314" s="539">
        <v>4581</v>
      </c>
      <c r="AB314" s="539">
        <v>5196</v>
      </c>
      <c r="AC314" s="539">
        <v>5888</v>
      </c>
      <c r="AD314" s="539">
        <v>6664</v>
      </c>
      <c r="AE314" s="539">
        <v>7535</v>
      </c>
      <c r="AF314" s="539">
        <v>8512</v>
      </c>
      <c r="AG314" s="539">
        <v>9607</v>
      </c>
      <c r="AH314" s="539">
        <v>10834</v>
      </c>
      <c r="AI314" s="539">
        <v>12209</v>
      </c>
      <c r="AJ314" s="539">
        <v>13747</v>
      </c>
      <c r="AK314" s="539">
        <v>15467</v>
      </c>
      <c r="AL314" s="539">
        <v>17390</v>
      </c>
      <c r="AM314" s="539">
        <v>19538</v>
      </c>
      <c r="AN314" s="539">
        <v>21184</v>
      </c>
      <c r="AO314" s="539">
        <v>22181</v>
      </c>
      <c r="AP314" s="539">
        <v>23576</v>
      </c>
    </row>
    <row r="315" spans="1:42" x14ac:dyDescent="0.2">
      <c r="A315" s="412" t="s">
        <v>505</v>
      </c>
      <c r="B315" s="412" t="s">
        <v>544</v>
      </c>
      <c r="C315" s="412" t="s">
        <v>154</v>
      </c>
      <c r="D315" s="412" t="s">
        <v>115</v>
      </c>
      <c r="E315" s="412" t="s">
        <v>285</v>
      </c>
      <c r="F315" s="412" t="s">
        <v>336</v>
      </c>
      <c r="G315" s="539"/>
      <c r="H315" s="539">
        <v>4.5999999999999999E-2</v>
      </c>
      <c r="I315" s="539">
        <v>4.4999999999999998E-2</v>
      </c>
      <c r="J315" s="539">
        <v>0.13400000000000001</v>
      </c>
      <c r="K315" s="539">
        <v>6.8000000000000005E-2</v>
      </c>
      <c r="L315" s="539">
        <v>7.8E-2</v>
      </c>
      <c r="M315" s="539">
        <v>0.09</v>
      </c>
      <c r="N315" s="539">
        <v>0.10299999999999999</v>
      </c>
      <c r="O315" s="539">
        <v>0.11799999999999999</v>
      </c>
      <c r="P315" s="539">
        <v>0.13400000000000001</v>
      </c>
      <c r="Q315" s="539">
        <v>0.152</v>
      </c>
      <c r="R315" s="539">
        <v>0.17199999999999999</v>
      </c>
      <c r="S315" s="539">
        <v>0.19500000000000001</v>
      </c>
      <c r="T315" s="539">
        <v>0.22</v>
      </c>
      <c r="U315" s="539">
        <v>0.248</v>
      </c>
      <c r="V315" s="539">
        <v>0.27900000000000003</v>
      </c>
      <c r="W315" s="539">
        <v>0.314</v>
      </c>
      <c r="X315" s="539">
        <v>0.35299999999999998</v>
      </c>
      <c r="Y315" s="539">
        <v>0.39700000000000002</v>
      </c>
      <c r="Z315" s="539">
        <v>0.44500000000000001</v>
      </c>
      <c r="AA315" s="539">
        <v>0.499</v>
      </c>
      <c r="AB315" s="539">
        <v>0.55900000000000005</v>
      </c>
      <c r="AC315" s="539">
        <v>0.626</v>
      </c>
      <c r="AD315" s="539">
        <v>0.70099999999999996</v>
      </c>
      <c r="AE315" s="539">
        <v>0.78500000000000003</v>
      </c>
      <c r="AF315" s="539">
        <v>0.878</v>
      </c>
      <c r="AG315" s="539">
        <v>0.98099999999999998</v>
      </c>
      <c r="AH315" s="539">
        <v>1.0960000000000001</v>
      </c>
      <c r="AI315" s="539">
        <v>1.2250000000000001</v>
      </c>
      <c r="AJ315" s="539">
        <v>1.367</v>
      </c>
      <c r="AK315" s="539">
        <v>1.526</v>
      </c>
      <c r="AL315" s="539">
        <v>1.702</v>
      </c>
      <c r="AM315" s="539">
        <v>1.8979999999999999</v>
      </c>
      <c r="AN315" s="539">
        <v>2.0649999999999999</v>
      </c>
      <c r="AO315" s="539">
        <v>2.194</v>
      </c>
      <c r="AP315" s="539">
        <v>2.331</v>
      </c>
    </row>
    <row r="316" spans="1:42" x14ac:dyDescent="0.2">
      <c r="A316" s="412" t="s">
        <v>516</v>
      </c>
      <c r="B316" s="412" t="s">
        <v>544</v>
      </c>
      <c r="C316" s="412" t="s">
        <v>504</v>
      </c>
      <c r="D316" s="412" t="s">
        <v>115</v>
      </c>
      <c r="E316" s="412" t="s">
        <v>285</v>
      </c>
      <c r="F316" s="412" t="s">
        <v>501</v>
      </c>
      <c r="G316" s="539">
        <v>0</v>
      </c>
      <c r="H316" s="539">
        <v>460</v>
      </c>
      <c r="I316" s="539">
        <v>460</v>
      </c>
      <c r="J316" s="539">
        <v>1717</v>
      </c>
      <c r="K316" s="539">
        <v>710</v>
      </c>
      <c r="L316" s="539">
        <v>837</v>
      </c>
      <c r="M316" s="539">
        <v>979</v>
      </c>
      <c r="N316" s="539">
        <v>1138</v>
      </c>
      <c r="O316" s="539">
        <v>1315</v>
      </c>
      <c r="P316" s="539">
        <v>1514</v>
      </c>
      <c r="Q316" s="539">
        <v>1736</v>
      </c>
      <c r="R316" s="539">
        <v>1985</v>
      </c>
      <c r="S316" s="539">
        <v>2263</v>
      </c>
      <c r="T316" s="539">
        <v>2575</v>
      </c>
      <c r="U316" s="539">
        <v>2924</v>
      </c>
      <c r="V316" s="539">
        <v>3314</v>
      </c>
      <c r="W316" s="539">
        <v>3750</v>
      </c>
      <c r="X316" s="539">
        <v>4238</v>
      </c>
      <c r="Y316" s="539">
        <v>4784</v>
      </c>
      <c r="Z316" s="539">
        <v>5394</v>
      </c>
      <c r="AA316" s="539">
        <v>6076</v>
      </c>
      <c r="AB316" s="539">
        <v>6838</v>
      </c>
      <c r="AC316" s="539">
        <v>7691</v>
      </c>
      <c r="AD316" s="539">
        <v>8644</v>
      </c>
      <c r="AE316" s="539">
        <v>9709</v>
      </c>
      <c r="AF316" s="539">
        <v>10899</v>
      </c>
      <c r="AG316" s="539">
        <v>12228</v>
      </c>
      <c r="AH316" s="539">
        <v>13711</v>
      </c>
      <c r="AI316" s="539">
        <v>15366</v>
      </c>
      <c r="AJ316" s="539">
        <v>17211</v>
      </c>
      <c r="AK316" s="539">
        <v>19267</v>
      </c>
      <c r="AL316" s="539">
        <v>21557</v>
      </c>
      <c r="AM316" s="539">
        <v>24107</v>
      </c>
      <c r="AN316" s="539">
        <v>26192</v>
      </c>
      <c r="AO316" s="539">
        <v>27669</v>
      </c>
      <c r="AP316" s="539">
        <v>29403</v>
      </c>
    </row>
    <row r="317" spans="1:42" ht="15" x14ac:dyDescent="0.25">
      <c r="A317" s="538" t="s">
        <v>337</v>
      </c>
      <c r="B317" s="538" t="s">
        <v>545</v>
      </c>
      <c r="C317" s="412" t="s">
        <v>293</v>
      </c>
      <c r="D317" s="412" t="s">
        <v>115</v>
      </c>
      <c r="E317" s="412" t="s">
        <v>284</v>
      </c>
      <c r="F317" s="412" t="s">
        <v>339</v>
      </c>
      <c r="G317" s="539"/>
      <c r="H317" s="540">
        <v>1.0999999999999999E-2</v>
      </c>
      <c r="I317" s="540">
        <v>1.0999999999999999E-2</v>
      </c>
      <c r="J317" s="540">
        <v>3.2000000000000001E-2</v>
      </c>
      <c r="K317" s="540">
        <v>9.0999999999999998E-2</v>
      </c>
      <c r="L317" s="540">
        <v>0.14499999999999999</v>
      </c>
      <c r="M317" s="540">
        <v>0.215</v>
      </c>
      <c r="N317" s="540">
        <v>0.30299999999999999</v>
      </c>
      <c r="O317" s="540">
        <v>0.41799999999999998</v>
      </c>
      <c r="P317" s="540">
        <v>0.56699999999999995</v>
      </c>
      <c r="Q317" s="540">
        <v>0.75900000000000001</v>
      </c>
      <c r="R317" s="540">
        <v>1.004</v>
      </c>
      <c r="S317" s="540">
        <v>1.3120000000000001</v>
      </c>
      <c r="T317" s="540">
        <v>1.694</v>
      </c>
      <c r="U317" s="540">
        <v>2.1539999999999999</v>
      </c>
      <c r="V317" s="540">
        <v>2.69</v>
      </c>
      <c r="W317" s="540">
        <v>3.3</v>
      </c>
      <c r="X317" s="540">
        <v>3.96</v>
      </c>
      <c r="Y317" s="540">
        <v>4.6420000000000003</v>
      </c>
      <c r="Z317" s="540">
        <v>5.3079999999999998</v>
      </c>
      <c r="AA317" s="540">
        <v>5.9359999999999999</v>
      </c>
      <c r="AB317" s="540">
        <v>6.5039999999999996</v>
      </c>
      <c r="AC317" s="540">
        <v>7.02</v>
      </c>
      <c r="AD317" s="540">
        <v>7.4859999999999998</v>
      </c>
      <c r="AE317" s="540">
        <v>7.9249999999999998</v>
      </c>
      <c r="AF317" s="540">
        <v>8.36</v>
      </c>
      <c r="AG317" s="540">
        <v>8.7089999999999996</v>
      </c>
      <c r="AH317" s="540">
        <v>9.0380000000000003</v>
      </c>
      <c r="AI317" s="540">
        <v>9.3689999999999998</v>
      </c>
      <c r="AJ317" s="540">
        <v>9.6920000000000002</v>
      </c>
      <c r="AK317" s="540">
        <v>9.9960000000000004</v>
      </c>
      <c r="AL317" s="540">
        <v>10.279</v>
      </c>
      <c r="AM317" s="540">
        <v>10.536</v>
      </c>
      <c r="AN317" s="540">
        <v>10.74</v>
      </c>
      <c r="AO317" s="540">
        <v>10.885</v>
      </c>
      <c r="AP317" s="540">
        <v>10.941000000000001</v>
      </c>
    </row>
    <row r="318" spans="1:42" x14ac:dyDescent="0.2">
      <c r="A318" s="412" t="s">
        <v>510</v>
      </c>
      <c r="B318" s="412" t="s">
        <v>546</v>
      </c>
      <c r="C318" s="412" t="s">
        <v>154</v>
      </c>
      <c r="D318" s="412" t="s">
        <v>115</v>
      </c>
      <c r="E318" s="412" t="s">
        <v>286</v>
      </c>
      <c r="F318" s="412" t="s">
        <v>336</v>
      </c>
      <c r="G318" s="539"/>
      <c r="H318" s="539">
        <v>10.919</v>
      </c>
      <c r="I318" s="539">
        <v>13.188000000000001</v>
      </c>
      <c r="J318" s="539">
        <v>13.143000000000001</v>
      </c>
      <c r="K318" s="539">
        <v>13.18</v>
      </c>
      <c r="L318" s="539">
        <v>13.215999999999999</v>
      </c>
      <c r="M318" s="539">
        <v>13.25</v>
      </c>
      <c r="N318" s="539">
        <v>13.282</v>
      </c>
      <c r="O318" s="539">
        <v>13.311</v>
      </c>
      <c r="P318" s="539">
        <v>13.336</v>
      </c>
      <c r="Q318" s="539">
        <v>13.356</v>
      </c>
      <c r="R318" s="539">
        <v>13.369</v>
      </c>
      <c r="S318" s="539">
        <v>13.374000000000001</v>
      </c>
      <c r="T318" s="539">
        <v>13.368</v>
      </c>
      <c r="U318" s="539">
        <v>13.35</v>
      </c>
      <c r="V318" s="539">
        <v>13.316000000000001</v>
      </c>
      <c r="W318" s="539">
        <v>13.262</v>
      </c>
      <c r="X318" s="539">
        <v>13.183999999999999</v>
      </c>
      <c r="Y318" s="539">
        <v>13.074</v>
      </c>
      <c r="Z318" s="539">
        <v>12.928000000000001</v>
      </c>
      <c r="AA318" s="539">
        <v>12.736000000000001</v>
      </c>
      <c r="AB318" s="539">
        <v>12.49</v>
      </c>
      <c r="AC318" s="539">
        <v>12.18</v>
      </c>
      <c r="AD318" s="539">
        <v>11.792999999999999</v>
      </c>
      <c r="AE318" s="539">
        <v>11.319000000000001</v>
      </c>
      <c r="AF318" s="539">
        <v>10.747999999999999</v>
      </c>
      <c r="AG318" s="539">
        <v>10.069000000000001</v>
      </c>
      <c r="AH318" s="539">
        <v>9.2759999999999998</v>
      </c>
      <c r="AI318" s="539">
        <v>8.3670000000000009</v>
      </c>
      <c r="AJ318" s="539">
        <v>7.3410000000000002</v>
      </c>
      <c r="AK318" s="539">
        <v>6.2069999999999999</v>
      </c>
      <c r="AL318" s="539">
        <v>4.9889999999999999</v>
      </c>
      <c r="AM318" s="539">
        <v>3.6890000000000001</v>
      </c>
      <c r="AN318" s="539">
        <v>2.3380000000000001</v>
      </c>
      <c r="AO318" s="539">
        <v>0.94899999999999995</v>
      </c>
      <c r="AP318" s="539">
        <v>0</v>
      </c>
    </row>
    <row r="319" spans="1:42" x14ac:dyDescent="0.2">
      <c r="A319" s="412" t="s">
        <v>510</v>
      </c>
      <c r="B319" s="412" t="s">
        <v>546</v>
      </c>
      <c r="C319" s="412" t="s">
        <v>504</v>
      </c>
      <c r="D319" s="412" t="s">
        <v>115</v>
      </c>
      <c r="E319" s="412" t="s">
        <v>286</v>
      </c>
      <c r="F319" s="412" t="s">
        <v>501</v>
      </c>
      <c r="G319" s="539">
        <v>162100</v>
      </c>
      <c r="H319" s="539">
        <v>161064</v>
      </c>
      <c r="I319" s="539">
        <v>157996</v>
      </c>
      <c r="J319" s="539">
        <v>157448</v>
      </c>
      <c r="K319" s="539">
        <v>157891</v>
      </c>
      <c r="L319" s="539">
        <v>158328</v>
      </c>
      <c r="M319" s="539">
        <v>158741</v>
      </c>
      <c r="N319" s="539">
        <v>159121</v>
      </c>
      <c r="O319" s="539">
        <v>159468</v>
      </c>
      <c r="P319" s="539">
        <v>159765</v>
      </c>
      <c r="Q319" s="539">
        <v>160000</v>
      </c>
      <c r="R319" s="539">
        <v>160157</v>
      </c>
      <c r="S319" s="539">
        <v>160217</v>
      </c>
      <c r="T319" s="539">
        <v>160154</v>
      </c>
      <c r="U319" s="539">
        <v>159937</v>
      </c>
      <c r="V319" s="539">
        <v>159529</v>
      </c>
      <c r="W319" s="539">
        <v>158882</v>
      </c>
      <c r="X319" s="539">
        <v>157939</v>
      </c>
      <c r="Y319" s="539">
        <v>156632</v>
      </c>
      <c r="Z319" s="539">
        <v>154877</v>
      </c>
      <c r="AA319" s="539">
        <v>152580</v>
      </c>
      <c r="AB319" s="539">
        <v>149634</v>
      </c>
      <c r="AC319" s="539">
        <v>145913</v>
      </c>
      <c r="AD319" s="539">
        <v>141280</v>
      </c>
      <c r="AE319" s="539">
        <v>135607</v>
      </c>
      <c r="AF319" s="539">
        <v>128763</v>
      </c>
      <c r="AG319" s="539">
        <v>120632</v>
      </c>
      <c r="AH319" s="539">
        <v>111124</v>
      </c>
      <c r="AI319" s="539">
        <v>100242</v>
      </c>
      <c r="AJ319" s="539">
        <v>87943</v>
      </c>
      <c r="AK319" s="539">
        <v>74364</v>
      </c>
      <c r="AL319" s="539">
        <v>59764</v>
      </c>
      <c r="AM319" s="539">
        <v>44197</v>
      </c>
      <c r="AN319" s="539">
        <v>28006</v>
      </c>
      <c r="AO319" s="539">
        <v>11373</v>
      </c>
      <c r="AP319" s="539">
        <v>0</v>
      </c>
    </row>
    <row r="320" spans="1:42" x14ac:dyDescent="0.2">
      <c r="A320" s="412" t="s">
        <v>512</v>
      </c>
      <c r="B320" s="412" t="s">
        <v>547</v>
      </c>
      <c r="C320" s="412" t="s">
        <v>154</v>
      </c>
      <c r="D320" s="412" t="s">
        <v>115</v>
      </c>
      <c r="E320" s="412" t="s">
        <v>286</v>
      </c>
      <c r="F320" s="412" t="s">
        <v>336</v>
      </c>
      <c r="G320" s="539"/>
      <c r="H320" s="539">
        <v>234.68600000000001</v>
      </c>
      <c r="I320" s="539">
        <v>248.65299999999999</v>
      </c>
      <c r="J320" s="539">
        <v>253.51400000000001</v>
      </c>
      <c r="K320" s="539">
        <v>232.107</v>
      </c>
      <c r="L320" s="539">
        <v>225.071</v>
      </c>
      <c r="M320" s="539">
        <v>218.61699999999999</v>
      </c>
      <c r="N320" s="539">
        <v>211.60400000000001</v>
      </c>
      <c r="O320" s="539">
        <v>203.84200000000001</v>
      </c>
      <c r="P320" s="539">
        <v>196.13800000000001</v>
      </c>
      <c r="Q320" s="539">
        <v>187.73400000000001</v>
      </c>
      <c r="R320" s="539">
        <v>177.833</v>
      </c>
      <c r="S320" s="539">
        <v>167.518</v>
      </c>
      <c r="T320" s="539">
        <v>155.774</v>
      </c>
      <c r="U320" s="539">
        <v>141.81200000000001</v>
      </c>
      <c r="V320" s="539">
        <v>126.717</v>
      </c>
      <c r="W320" s="539">
        <v>110.11199999999999</v>
      </c>
      <c r="X320" s="539">
        <v>92.278999999999996</v>
      </c>
      <c r="Y320" s="539">
        <v>74.832999999999998</v>
      </c>
      <c r="Z320" s="539">
        <v>58.457999999999998</v>
      </c>
      <c r="AA320" s="539">
        <v>43.701000000000001</v>
      </c>
      <c r="AB320" s="539">
        <v>31.641999999999999</v>
      </c>
      <c r="AC320" s="539">
        <v>21.978000000000002</v>
      </c>
      <c r="AD320" s="539">
        <v>14.664999999999999</v>
      </c>
      <c r="AE320" s="539">
        <v>9.2490000000000006</v>
      </c>
      <c r="AF320" s="539">
        <v>4.8470000000000004</v>
      </c>
      <c r="AG320" s="539">
        <v>3.4790000000000001</v>
      </c>
      <c r="AH320" s="539">
        <v>3.081</v>
      </c>
      <c r="AI320" s="539">
        <v>2.6960000000000002</v>
      </c>
      <c r="AJ320" s="539">
        <v>2.4649999999999999</v>
      </c>
      <c r="AK320" s="539">
        <v>2.2480000000000002</v>
      </c>
      <c r="AL320" s="539">
        <v>2.0339999999999998</v>
      </c>
      <c r="AM320" s="539">
        <v>1.5860000000000001</v>
      </c>
      <c r="AN320" s="539">
        <v>1.2130000000000001</v>
      </c>
      <c r="AO320" s="539">
        <v>0.46</v>
      </c>
      <c r="AP320" s="539">
        <v>2.3E-2</v>
      </c>
    </row>
    <row r="321" spans="1:42" x14ac:dyDescent="0.2">
      <c r="A321" s="412" t="s">
        <v>512</v>
      </c>
      <c r="B321" s="412" t="s">
        <v>547</v>
      </c>
      <c r="C321" s="412" t="s">
        <v>504</v>
      </c>
      <c r="D321" s="412" t="s">
        <v>115</v>
      </c>
      <c r="E321" s="412" t="s">
        <v>286</v>
      </c>
      <c r="F321" s="412" t="s">
        <v>501</v>
      </c>
      <c r="G321" s="539">
        <v>30250300</v>
      </c>
      <c r="H321" s="539">
        <v>31142933</v>
      </c>
      <c r="I321" s="539">
        <v>31115442</v>
      </c>
      <c r="J321" s="539">
        <v>31705912</v>
      </c>
      <c r="K321" s="539">
        <v>31670796</v>
      </c>
      <c r="L321" s="539">
        <v>31591139</v>
      </c>
      <c r="M321" s="539">
        <v>31446626</v>
      </c>
      <c r="N321" s="539">
        <v>31216613</v>
      </c>
      <c r="O321" s="539">
        <v>30869689</v>
      </c>
      <c r="P321" s="539">
        <v>30368833</v>
      </c>
      <c r="Q321" s="539">
        <v>29671607</v>
      </c>
      <c r="R321" s="539">
        <v>28725596</v>
      </c>
      <c r="S321" s="539">
        <v>27472672</v>
      </c>
      <c r="T321" s="539">
        <v>25858644</v>
      </c>
      <c r="U321" s="539">
        <v>23845270</v>
      </c>
      <c r="V321" s="539">
        <v>21433588</v>
      </c>
      <c r="W321" s="539">
        <v>18669104</v>
      </c>
      <c r="X321" s="539">
        <v>15680302</v>
      </c>
      <c r="Y321" s="539">
        <v>12630766</v>
      </c>
      <c r="Z321" s="539">
        <v>9738625</v>
      </c>
      <c r="AA321" s="539">
        <v>7148766</v>
      </c>
      <c r="AB321" s="539">
        <v>4998467</v>
      </c>
      <c r="AC321" s="539">
        <v>3280204</v>
      </c>
      <c r="AD321" s="539">
        <v>1994235</v>
      </c>
      <c r="AE321" s="539">
        <v>1032137</v>
      </c>
      <c r="AF321" s="539">
        <v>244909</v>
      </c>
      <c r="AG321" s="539">
        <v>39151</v>
      </c>
      <c r="AH321" s="539">
        <v>21131</v>
      </c>
      <c r="AI321" s="539">
        <v>6136</v>
      </c>
      <c r="AJ321" s="539">
        <v>0</v>
      </c>
      <c r="AK321" s="539">
        <v>0</v>
      </c>
      <c r="AL321" s="539">
        <v>0</v>
      </c>
      <c r="AM321" s="539">
        <v>0</v>
      </c>
      <c r="AN321" s="539">
        <v>0</v>
      </c>
      <c r="AO321" s="539">
        <v>0</v>
      </c>
      <c r="AP321" s="539">
        <v>0</v>
      </c>
    </row>
    <row r="322" spans="1:42" x14ac:dyDescent="0.2">
      <c r="A322" s="412" t="s">
        <v>518</v>
      </c>
      <c r="B322" s="412" t="s">
        <v>548</v>
      </c>
      <c r="C322" s="412" t="s">
        <v>154</v>
      </c>
      <c r="D322" s="412" t="s">
        <v>115</v>
      </c>
      <c r="E322" s="412" t="s">
        <v>286</v>
      </c>
      <c r="F322" s="412" t="s">
        <v>336</v>
      </c>
      <c r="G322" s="539"/>
      <c r="H322" s="539">
        <v>73.947999999999993</v>
      </c>
      <c r="I322" s="539">
        <v>81.41</v>
      </c>
      <c r="J322" s="539">
        <v>81.409000000000006</v>
      </c>
      <c r="K322" s="539">
        <v>81.751000000000005</v>
      </c>
      <c r="L322" s="539">
        <v>81.763000000000005</v>
      </c>
      <c r="M322" s="539">
        <v>81.747</v>
      </c>
      <c r="N322" s="539">
        <v>81.697999999999993</v>
      </c>
      <c r="O322" s="539">
        <v>81.613</v>
      </c>
      <c r="P322" s="539">
        <v>81.484999999999999</v>
      </c>
      <c r="Q322" s="539">
        <v>81.308000000000007</v>
      </c>
      <c r="R322" s="539">
        <v>81.072999999999993</v>
      </c>
      <c r="S322" s="539">
        <v>80.766999999999996</v>
      </c>
      <c r="T322" s="539">
        <v>80.376999999999995</v>
      </c>
      <c r="U322" s="539">
        <v>79.884</v>
      </c>
      <c r="V322" s="539">
        <v>79.266000000000005</v>
      </c>
      <c r="W322" s="539">
        <v>78.495000000000005</v>
      </c>
      <c r="X322" s="539">
        <v>77.534999999999997</v>
      </c>
      <c r="Y322" s="539">
        <v>76.343000000000004</v>
      </c>
      <c r="Z322" s="539">
        <v>74.866</v>
      </c>
      <c r="AA322" s="539">
        <v>73.040000000000006</v>
      </c>
      <c r="AB322" s="539">
        <v>70.789000000000001</v>
      </c>
      <c r="AC322" s="539">
        <v>68.028000000000006</v>
      </c>
      <c r="AD322" s="539">
        <v>64.665999999999997</v>
      </c>
      <c r="AE322" s="539">
        <v>60.609000000000002</v>
      </c>
      <c r="AF322" s="539">
        <v>55.779000000000003</v>
      </c>
      <c r="AG322" s="539">
        <v>50.125</v>
      </c>
      <c r="AH322" s="539">
        <v>43.646999999999998</v>
      </c>
      <c r="AI322" s="539">
        <v>36.42</v>
      </c>
      <c r="AJ322" s="539">
        <v>28.602</v>
      </c>
      <c r="AK322" s="539">
        <v>20.437000000000001</v>
      </c>
      <c r="AL322" s="539">
        <v>12.224</v>
      </c>
      <c r="AM322" s="539">
        <v>4.2690000000000001</v>
      </c>
      <c r="AN322" s="539">
        <v>0</v>
      </c>
      <c r="AO322" s="539">
        <v>0</v>
      </c>
      <c r="AP322" s="539">
        <v>0</v>
      </c>
    </row>
    <row r="323" spans="1:42" x14ac:dyDescent="0.2">
      <c r="A323" s="412" t="s">
        <v>518</v>
      </c>
      <c r="B323" s="412" t="s">
        <v>548</v>
      </c>
      <c r="C323" s="412" t="s">
        <v>504</v>
      </c>
      <c r="D323" s="412" t="s">
        <v>115</v>
      </c>
      <c r="E323" s="412" t="s">
        <v>286</v>
      </c>
      <c r="F323" s="412" t="s">
        <v>501</v>
      </c>
      <c r="G323" s="539">
        <v>483400</v>
      </c>
      <c r="H323" s="539">
        <v>493417</v>
      </c>
      <c r="I323" s="539">
        <v>499132</v>
      </c>
      <c r="J323" s="539">
        <v>499129</v>
      </c>
      <c r="K323" s="539">
        <v>501225</v>
      </c>
      <c r="L323" s="539">
        <v>501295</v>
      </c>
      <c r="M323" s="539">
        <v>501197</v>
      </c>
      <c r="N323" s="539">
        <v>500900</v>
      </c>
      <c r="O323" s="539">
        <v>500376</v>
      </c>
      <c r="P323" s="539">
        <v>499593</v>
      </c>
      <c r="Q323" s="539">
        <v>498508</v>
      </c>
      <c r="R323" s="539">
        <v>497064</v>
      </c>
      <c r="S323" s="539">
        <v>495189</v>
      </c>
      <c r="T323" s="539">
        <v>492797</v>
      </c>
      <c r="U323" s="539">
        <v>489777</v>
      </c>
      <c r="V323" s="539">
        <v>485988</v>
      </c>
      <c r="W323" s="539">
        <v>481260</v>
      </c>
      <c r="X323" s="539">
        <v>475376</v>
      </c>
      <c r="Y323" s="539">
        <v>468068</v>
      </c>
      <c r="Z323" s="539">
        <v>459012</v>
      </c>
      <c r="AA323" s="539">
        <v>447815</v>
      </c>
      <c r="AB323" s="539">
        <v>434016</v>
      </c>
      <c r="AC323" s="539">
        <v>417089</v>
      </c>
      <c r="AD323" s="539">
        <v>396472</v>
      </c>
      <c r="AE323" s="539">
        <v>371601</v>
      </c>
      <c r="AF323" s="539">
        <v>341985</v>
      </c>
      <c r="AG323" s="539">
        <v>307319</v>
      </c>
      <c r="AH323" s="539">
        <v>267606</v>
      </c>
      <c r="AI323" s="539">
        <v>223293</v>
      </c>
      <c r="AJ323" s="539">
        <v>175362</v>
      </c>
      <c r="AK323" s="539">
        <v>125303</v>
      </c>
      <c r="AL323" s="539">
        <v>74948</v>
      </c>
      <c r="AM323" s="539">
        <v>26172</v>
      </c>
      <c r="AN323" s="539">
        <v>0</v>
      </c>
      <c r="AO323" s="539">
        <v>0</v>
      </c>
      <c r="AP323" s="539">
        <v>0</v>
      </c>
    </row>
    <row r="324" spans="1:42" x14ac:dyDescent="0.2">
      <c r="A324" s="412" t="s">
        <v>520</v>
      </c>
      <c r="B324" s="412" t="s">
        <v>549</v>
      </c>
      <c r="C324" s="412" t="s">
        <v>504</v>
      </c>
      <c r="D324" s="412" t="s">
        <v>115</v>
      </c>
      <c r="E324" s="412" t="s">
        <v>286</v>
      </c>
      <c r="F324" s="412" t="s">
        <v>501</v>
      </c>
      <c r="G324" s="539">
        <v>3633600</v>
      </c>
      <c r="H324" s="539">
        <v>3779365</v>
      </c>
      <c r="I324" s="539">
        <v>3892673</v>
      </c>
      <c r="J324" s="539">
        <v>4223760</v>
      </c>
      <c r="K324" s="539">
        <v>4234213</v>
      </c>
      <c r="L324" s="539">
        <v>4243940</v>
      </c>
      <c r="M324" s="539">
        <v>4252874</v>
      </c>
      <c r="N324" s="539">
        <v>4260750</v>
      </c>
      <c r="O324" s="539">
        <v>4267216</v>
      </c>
      <c r="P324" s="539">
        <v>4271809</v>
      </c>
      <c r="Q324" s="539">
        <v>4273925</v>
      </c>
      <c r="R324" s="539">
        <v>4272773</v>
      </c>
      <c r="S324" s="539">
        <v>4267322</v>
      </c>
      <c r="T324" s="539">
        <v>4256237</v>
      </c>
      <c r="U324" s="539">
        <v>4237805</v>
      </c>
      <c r="V324" s="539">
        <v>4209844</v>
      </c>
      <c r="W324" s="539">
        <v>4169619</v>
      </c>
      <c r="X324" s="539">
        <v>4113760</v>
      </c>
      <c r="Y324" s="539">
        <v>4038229</v>
      </c>
      <c r="Z324" s="539">
        <v>3938357</v>
      </c>
      <c r="AA324" s="539">
        <v>3809034</v>
      </c>
      <c r="AB324" s="539">
        <v>3645131</v>
      </c>
      <c r="AC324" s="539">
        <v>3442225</v>
      </c>
      <c r="AD324" s="539">
        <v>3197687</v>
      </c>
      <c r="AE324" s="539">
        <v>2912039</v>
      </c>
      <c r="AF324" s="539">
        <v>2590289</v>
      </c>
      <c r="AG324" s="539">
        <v>2242683</v>
      </c>
      <c r="AH324" s="539">
        <v>1884216</v>
      </c>
      <c r="AI324" s="539">
        <v>1532471</v>
      </c>
      <c r="AJ324" s="539">
        <v>1204071</v>
      </c>
      <c r="AK324" s="539">
        <v>910907</v>
      </c>
      <c r="AL324" s="539">
        <v>657504</v>
      </c>
      <c r="AM324" s="539">
        <v>440280</v>
      </c>
      <c r="AN324" s="539">
        <v>248282</v>
      </c>
      <c r="AO324" s="539">
        <v>64309</v>
      </c>
      <c r="AP324" s="539">
        <v>0</v>
      </c>
    </row>
    <row r="325" spans="1:42" x14ac:dyDescent="0.2">
      <c r="A325" s="412" t="s">
        <v>520</v>
      </c>
      <c r="B325" s="412" t="s">
        <v>550</v>
      </c>
      <c r="C325" s="412" t="s">
        <v>154</v>
      </c>
      <c r="D325" s="412" t="s">
        <v>115</v>
      </c>
      <c r="E325" s="412" t="s">
        <v>286</v>
      </c>
      <c r="F325" s="412" t="s">
        <v>336</v>
      </c>
      <c r="G325" s="539"/>
      <c r="H325" s="539">
        <v>61.52</v>
      </c>
      <c r="I325" s="539">
        <v>58.151000000000003</v>
      </c>
      <c r="J325" s="539">
        <v>62.984000000000002</v>
      </c>
      <c r="K325" s="539">
        <v>62.670999999999999</v>
      </c>
      <c r="L325" s="539">
        <v>61.442</v>
      </c>
      <c r="M325" s="539">
        <v>60.470999999999997</v>
      </c>
      <c r="N325" s="539">
        <v>59.667999999999999</v>
      </c>
      <c r="O325" s="539">
        <v>58.984999999999999</v>
      </c>
      <c r="P325" s="539">
        <v>58.377000000000002</v>
      </c>
      <c r="Q325" s="539">
        <v>57.82</v>
      </c>
      <c r="R325" s="539">
        <v>57.276000000000003</v>
      </c>
      <c r="S325" s="539">
        <v>56.722000000000001</v>
      </c>
      <c r="T325" s="539">
        <v>56.155000000000001</v>
      </c>
      <c r="U325" s="539">
        <v>55.551000000000002</v>
      </c>
      <c r="V325" s="539">
        <v>54.886000000000003</v>
      </c>
      <c r="W325" s="539">
        <v>54.125</v>
      </c>
      <c r="X325" s="539">
        <v>53.223999999999997</v>
      </c>
      <c r="Y325" s="539">
        <v>52.12</v>
      </c>
      <c r="Z325" s="539">
        <v>50.744999999999997</v>
      </c>
      <c r="AA325" s="539">
        <v>49.02</v>
      </c>
      <c r="AB325" s="539">
        <v>46.871000000000002</v>
      </c>
      <c r="AC325" s="539">
        <v>44.234000000000002</v>
      </c>
      <c r="AD325" s="539">
        <v>41.073</v>
      </c>
      <c r="AE325" s="539">
        <v>37.390999999999998</v>
      </c>
      <c r="AF325" s="539">
        <v>33.252000000000002</v>
      </c>
      <c r="AG325" s="539">
        <v>28.785</v>
      </c>
      <c r="AH325" s="539">
        <v>24.183</v>
      </c>
      <c r="AI325" s="539">
        <v>19.670000000000002</v>
      </c>
      <c r="AJ325" s="539">
        <v>15.458</v>
      </c>
      <c r="AK325" s="539">
        <v>11.7</v>
      </c>
      <c r="AL325" s="539">
        <v>8.452</v>
      </c>
      <c r="AM325" s="539">
        <v>5.6689999999999996</v>
      </c>
      <c r="AN325" s="539">
        <v>3.2109999999999999</v>
      </c>
      <c r="AO325" s="539">
        <v>0.85499999999999998</v>
      </c>
      <c r="AP325" s="539">
        <v>3.3000000000000002E-2</v>
      </c>
    </row>
    <row r="326" spans="1:42" x14ac:dyDescent="0.2">
      <c r="A326" s="412" t="s">
        <v>523</v>
      </c>
      <c r="B326" s="412" t="s">
        <v>551</v>
      </c>
      <c r="C326" s="412" t="s">
        <v>504</v>
      </c>
      <c r="D326" s="412" t="s">
        <v>115</v>
      </c>
      <c r="E326" s="412" t="s">
        <v>286</v>
      </c>
      <c r="F326" s="412" t="s">
        <v>501</v>
      </c>
      <c r="G326" s="539">
        <v>1230800</v>
      </c>
      <c r="H326" s="539">
        <v>1248074</v>
      </c>
      <c r="I326" s="539">
        <v>1233559</v>
      </c>
      <c r="J326" s="539">
        <v>1335699</v>
      </c>
      <c r="K326" s="539">
        <v>1356587</v>
      </c>
      <c r="L326" s="539">
        <v>1376904</v>
      </c>
      <c r="M326" s="539">
        <v>1396344</v>
      </c>
      <c r="N326" s="539">
        <v>1414505</v>
      </c>
      <c r="O326" s="539">
        <v>1430864</v>
      </c>
      <c r="P326" s="539">
        <v>1444707</v>
      </c>
      <c r="Q326" s="539">
        <v>1455189</v>
      </c>
      <c r="R326" s="539">
        <v>1461200</v>
      </c>
      <c r="S326" s="539">
        <v>1461356</v>
      </c>
      <c r="T326" s="539">
        <v>1453998</v>
      </c>
      <c r="U326" s="539">
        <v>1437116</v>
      </c>
      <c r="V326" s="539">
        <v>1408481</v>
      </c>
      <c r="W326" s="539">
        <v>1365755</v>
      </c>
      <c r="X326" s="539">
        <v>1306763</v>
      </c>
      <c r="Y326" s="539">
        <v>1229888</v>
      </c>
      <c r="Z326" s="539">
        <v>1134599</v>
      </c>
      <c r="AA326" s="539">
        <v>1021994</v>
      </c>
      <c r="AB326" s="539">
        <v>895168</v>
      </c>
      <c r="AC326" s="539">
        <v>759171</v>
      </c>
      <c r="AD326" s="539">
        <v>620377</v>
      </c>
      <c r="AE326" s="539">
        <v>485345</v>
      </c>
      <c r="AF326" s="539">
        <v>359535</v>
      </c>
      <c r="AG326" s="539">
        <v>246366</v>
      </c>
      <c r="AH326" s="539">
        <v>146947</v>
      </c>
      <c r="AI326" s="539">
        <v>60441</v>
      </c>
      <c r="AJ326" s="539">
        <v>0</v>
      </c>
      <c r="AK326" s="539">
        <v>0</v>
      </c>
      <c r="AL326" s="539">
        <v>0</v>
      </c>
      <c r="AM326" s="539">
        <v>0</v>
      </c>
      <c r="AN326" s="539">
        <v>0</v>
      </c>
      <c r="AO326" s="539">
        <v>0</v>
      </c>
      <c r="AP326" s="539">
        <v>0</v>
      </c>
    </row>
    <row r="327" spans="1:42" x14ac:dyDescent="0.2">
      <c r="A327" s="412" t="s">
        <v>523</v>
      </c>
      <c r="B327" s="412" t="s">
        <v>552</v>
      </c>
      <c r="C327" s="412" t="s">
        <v>154</v>
      </c>
      <c r="D327" s="412" t="s">
        <v>115</v>
      </c>
      <c r="E327" s="412" t="s">
        <v>286</v>
      </c>
      <c r="F327" s="412" t="s">
        <v>336</v>
      </c>
      <c r="G327" s="539"/>
      <c r="H327" s="539">
        <v>2.2989999999999999</v>
      </c>
      <c r="I327" s="539">
        <v>2.3460000000000001</v>
      </c>
      <c r="J327" s="539">
        <v>2.54</v>
      </c>
      <c r="K327" s="539">
        <v>2.5750000000000002</v>
      </c>
      <c r="L327" s="539">
        <v>2.6080000000000001</v>
      </c>
      <c r="M327" s="539">
        <v>2.64</v>
      </c>
      <c r="N327" s="539">
        <v>2.669</v>
      </c>
      <c r="O327" s="539">
        <v>2.694</v>
      </c>
      <c r="P327" s="539">
        <v>2.7149999999999999</v>
      </c>
      <c r="Q327" s="539">
        <v>2.7290000000000001</v>
      </c>
      <c r="R327" s="539">
        <v>2.7349999999999999</v>
      </c>
      <c r="S327" s="539">
        <v>2.7290000000000001</v>
      </c>
      <c r="T327" s="539">
        <v>2.71</v>
      </c>
      <c r="U327" s="539">
        <v>2.673</v>
      </c>
      <c r="V327" s="539">
        <v>2.6150000000000002</v>
      </c>
      <c r="W327" s="539">
        <v>2.5310000000000001</v>
      </c>
      <c r="X327" s="539">
        <v>2.4159999999999999</v>
      </c>
      <c r="Y327" s="539">
        <v>2.27</v>
      </c>
      <c r="Z327" s="539">
        <v>2.09</v>
      </c>
      <c r="AA327" s="539">
        <v>1.8779999999999999</v>
      </c>
      <c r="AB327" s="539">
        <v>1.6419999999999999</v>
      </c>
      <c r="AC327" s="539">
        <v>1.39</v>
      </c>
      <c r="AD327" s="539">
        <v>1.133</v>
      </c>
      <c r="AE327" s="539">
        <v>0.88500000000000001</v>
      </c>
      <c r="AF327" s="539">
        <v>0.65400000000000003</v>
      </c>
      <c r="AG327" s="539">
        <v>0.44700000000000001</v>
      </c>
      <c r="AH327" s="539">
        <v>0.26600000000000001</v>
      </c>
      <c r="AI327" s="539">
        <v>0.109</v>
      </c>
      <c r="AJ327" s="539">
        <v>0</v>
      </c>
      <c r="AK327" s="539">
        <v>0</v>
      </c>
      <c r="AL327" s="539">
        <v>0</v>
      </c>
      <c r="AM327" s="539">
        <v>0</v>
      </c>
      <c r="AN327" s="539">
        <v>0</v>
      </c>
      <c r="AO327" s="539">
        <v>0</v>
      </c>
      <c r="AP327" s="539">
        <v>0</v>
      </c>
    </row>
    <row r="328" spans="1:42" x14ac:dyDescent="0.2">
      <c r="A328" s="412" t="s">
        <v>505</v>
      </c>
      <c r="B328" s="412" t="s">
        <v>553</v>
      </c>
      <c r="C328" s="412" t="s">
        <v>154</v>
      </c>
      <c r="D328" s="412" t="s">
        <v>115</v>
      </c>
      <c r="E328" s="412" t="s">
        <v>286</v>
      </c>
      <c r="F328" s="412" t="s">
        <v>336</v>
      </c>
      <c r="G328" s="539"/>
      <c r="H328" s="539">
        <v>466.24700000000001</v>
      </c>
      <c r="I328" s="539">
        <v>466.86099999999999</v>
      </c>
      <c r="J328" s="539">
        <v>413.59</v>
      </c>
      <c r="K328" s="539">
        <v>392.28300000000002</v>
      </c>
      <c r="L328" s="539">
        <v>384.1</v>
      </c>
      <c r="M328" s="539">
        <v>376.72500000000002</v>
      </c>
      <c r="N328" s="539">
        <v>368.92099999999999</v>
      </c>
      <c r="O328" s="539">
        <v>360.44499999999999</v>
      </c>
      <c r="P328" s="539">
        <v>352.05099999999999</v>
      </c>
      <c r="Q328" s="539">
        <v>342.947</v>
      </c>
      <c r="R328" s="539">
        <v>332.28500000000003</v>
      </c>
      <c r="S328" s="539">
        <v>321.11</v>
      </c>
      <c r="T328" s="539">
        <v>308.38400000000001</v>
      </c>
      <c r="U328" s="539">
        <v>293.27100000000002</v>
      </c>
      <c r="V328" s="539">
        <v>276.8</v>
      </c>
      <c r="W328" s="539">
        <v>258.52499999999998</v>
      </c>
      <c r="X328" s="539">
        <v>238.63800000000001</v>
      </c>
      <c r="Y328" s="539">
        <v>218.64099999999999</v>
      </c>
      <c r="Z328" s="539">
        <v>199.08600000000001</v>
      </c>
      <c r="AA328" s="539">
        <v>180.375</v>
      </c>
      <c r="AB328" s="539">
        <v>163.434</v>
      </c>
      <c r="AC328" s="539">
        <v>147.81</v>
      </c>
      <c r="AD328" s="539">
        <v>133.33000000000001</v>
      </c>
      <c r="AE328" s="539">
        <v>119.453</v>
      </c>
      <c r="AF328" s="539">
        <v>105.28</v>
      </c>
      <c r="AG328" s="539">
        <v>92.905000000000001</v>
      </c>
      <c r="AH328" s="539">
        <v>80.453000000000003</v>
      </c>
      <c r="AI328" s="539">
        <v>67.262</v>
      </c>
      <c r="AJ328" s="539">
        <v>53.866</v>
      </c>
      <c r="AK328" s="539">
        <v>40.591999999999999</v>
      </c>
      <c r="AL328" s="539">
        <v>27.699000000000002</v>
      </c>
      <c r="AM328" s="539">
        <v>15.212999999999999</v>
      </c>
      <c r="AN328" s="539">
        <v>6.7610000000000001</v>
      </c>
      <c r="AO328" s="539">
        <v>2.2650000000000001</v>
      </c>
      <c r="AP328" s="539">
        <v>5.6000000000000001E-2</v>
      </c>
    </row>
    <row r="329" spans="1:42" x14ac:dyDescent="0.2">
      <c r="A329" s="412" t="s">
        <v>516</v>
      </c>
      <c r="B329" s="412" t="s">
        <v>553</v>
      </c>
      <c r="C329" s="412" t="s">
        <v>504</v>
      </c>
      <c r="D329" s="412" t="s">
        <v>115</v>
      </c>
      <c r="E329" s="412" t="s">
        <v>286</v>
      </c>
      <c r="F329" s="412" t="s">
        <v>501</v>
      </c>
      <c r="G329" s="539">
        <v>36418627</v>
      </c>
      <c r="H329" s="539">
        <v>36824853</v>
      </c>
      <c r="I329" s="539">
        <v>36898802</v>
      </c>
      <c r="J329" s="539">
        <v>37921948</v>
      </c>
      <c r="K329" s="539">
        <v>37920711</v>
      </c>
      <c r="L329" s="539">
        <v>37871606</v>
      </c>
      <c r="M329" s="539">
        <v>37755782</v>
      </c>
      <c r="N329" s="539">
        <v>37551889</v>
      </c>
      <c r="O329" s="539">
        <v>37227613</v>
      </c>
      <c r="P329" s="539">
        <v>36744707</v>
      </c>
      <c r="Q329" s="539">
        <v>36059230</v>
      </c>
      <c r="R329" s="539">
        <v>35116790</v>
      </c>
      <c r="S329" s="539">
        <v>33856757</v>
      </c>
      <c r="T329" s="539">
        <v>32221831</v>
      </c>
      <c r="U329" s="539">
        <v>30169905</v>
      </c>
      <c r="V329" s="539">
        <v>27697430</v>
      </c>
      <c r="W329" s="539">
        <v>24844620</v>
      </c>
      <c r="X329" s="539">
        <v>21734140</v>
      </c>
      <c r="Y329" s="539">
        <v>18523583</v>
      </c>
      <c r="Z329" s="539">
        <v>15425470</v>
      </c>
      <c r="AA329" s="539">
        <v>12580189</v>
      </c>
      <c r="AB329" s="539">
        <v>10122416</v>
      </c>
      <c r="AC329" s="539">
        <v>8044603</v>
      </c>
      <c r="AD329" s="539">
        <v>6350051</v>
      </c>
      <c r="AE329" s="539">
        <v>4936729</v>
      </c>
      <c r="AF329" s="539">
        <v>3665482</v>
      </c>
      <c r="AG329" s="539">
        <v>2956150</v>
      </c>
      <c r="AH329" s="539">
        <v>2431024</v>
      </c>
      <c r="AI329" s="539">
        <v>1922583</v>
      </c>
      <c r="AJ329" s="539">
        <v>1467376</v>
      </c>
      <c r="AK329" s="539">
        <v>1110573</v>
      </c>
      <c r="AL329" s="539">
        <v>792215</v>
      </c>
      <c r="AM329" s="539">
        <v>510649</v>
      </c>
      <c r="AN329" s="539">
        <v>276288</v>
      </c>
      <c r="AO329" s="539">
        <v>75682</v>
      </c>
      <c r="AP329" s="539">
        <v>0</v>
      </c>
    </row>
    <row r="330" spans="1:42" x14ac:dyDescent="0.2">
      <c r="A330" s="412" t="s">
        <v>505</v>
      </c>
      <c r="B330" s="412" t="s">
        <v>554</v>
      </c>
      <c r="C330" s="412" t="s">
        <v>504</v>
      </c>
      <c r="D330" s="412" t="s">
        <v>115</v>
      </c>
      <c r="E330" s="412" t="s">
        <v>503</v>
      </c>
      <c r="F330" s="412" t="s">
        <v>501</v>
      </c>
      <c r="G330" s="539">
        <v>0</v>
      </c>
      <c r="H330" s="539">
        <v>30850440</v>
      </c>
      <c r="I330" s="539">
        <v>30868016</v>
      </c>
      <c r="J330" s="539">
        <v>31498203</v>
      </c>
      <c r="K330" s="539">
        <v>31587115</v>
      </c>
      <c r="L330" s="539">
        <v>31676278</v>
      </c>
      <c r="M330" s="539">
        <v>31765693</v>
      </c>
      <c r="N330" s="539">
        <v>31855361</v>
      </c>
      <c r="O330" s="539">
        <v>31945282</v>
      </c>
      <c r="P330" s="539">
        <v>32034976</v>
      </c>
      <c r="Q330" s="539">
        <v>32123476</v>
      </c>
      <c r="R330" s="539">
        <v>32209807</v>
      </c>
      <c r="S330" s="539">
        <v>32292994</v>
      </c>
      <c r="T330" s="539">
        <v>32372055</v>
      </c>
      <c r="U330" s="539">
        <v>32446003</v>
      </c>
      <c r="V330" s="539">
        <v>32513848</v>
      </c>
      <c r="W330" s="539">
        <v>32574595</v>
      </c>
      <c r="X330" s="539">
        <v>32627243</v>
      </c>
      <c r="Y330" s="539">
        <v>32670787</v>
      </c>
      <c r="Z330" s="539">
        <v>32704215</v>
      </c>
      <c r="AA330" s="539">
        <v>32726514</v>
      </c>
      <c r="AB330" s="539">
        <v>32736662</v>
      </c>
      <c r="AC330" s="539">
        <v>32733631</v>
      </c>
      <c r="AD330" s="539">
        <v>32716389</v>
      </c>
      <c r="AE330" s="539">
        <v>32683898</v>
      </c>
      <c r="AF330" s="539">
        <v>32635114</v>
      </c>
      <c r="AG330" s="539">
        <v>32568987</v>
      </c>
      <c r="AH330" s="539">
        <v>32484459</v>
      </c>
      <c r="AI330" s="539">
        <v>32380466</v>
      </c>
      <c r="AJ330" s="539">
        <v>32255940</v>
      </c>
      <c r="AK330" s="539">
        <v>32109801</v>
      </c>
      <c r="AL330" s="539">
        <v>31940966</v>
      </c>
      <c r="AM330" s="539">
        <v>31748342</v>
      </c>
      <c r="AN330" s="539">
        <v>31530830</v>
      </c>
      <c r="AO330" s="539">
        <v>31287322</v>
      </c>
      <c r="AP330" s="539">
        <v>31065829</v>
      </c>
    </row>
    <row r="331" spans="1:42" x14ac:dyDescent="0.2">
      <c r="A331" s="412" t="s">
        <v>505</v>
      </c>
      <c r="B331" s="412" t="s">
        <v>554</v>
      </c>
      <c r="C331" s="412" t="s">
        <v>504</v>
      </c>
      <c r="D331" s="412" t="s">
        <v>115</v>
      </c>
      <c r="E331" s="412" t="s">
        <v>284</v>
      </c>
      <c r="F331" s="412" t="s">
        <v>501</v>
      </c>
      <c r="G331" s="539">
        <v>0</v>
      </c>
      <c r="H331" s="539">
        <v>52025</v>
      </c>
      <c r="I331" s="539">
        <v>84158</v>
      </c>
      <c r="J331" s="539">
        <v>131874</v>
      </c>
      <c r="K331" s="539">
        <v>266886</v>
      </c>
      <c r="L331" s="539">
        <v>447016</v>
      </c>
      <c r="M331" s="539">
        <v>691162</v>
      </c>
      <c r="N331" s="539">
        <v>1016812</v>
      </c>
      <c r="O331" s="539">
        <v>1455659</v>
      </c>
      <c r="P331" s="539">
        <v>2045914</v>
      </c>
      <c r="Q331" s="539">
        <v>2829922</v>
      </c>
      <c r="R331" s="539">
        <v>3859264</v>
      </c>
      <c r="S331" s="539">
        <v>5190860</v>
      </c>
      <c r="T331" s="539">
        <v>6877506</v>
      </c>
      <c r="U331" s="539">
        <v>8955911</v>
      </c>
      <c r="V331" s="539">
        <v>11423464</v>
      </c>
      <c r="W331" s="539">
        <v>14233074</v>
      </c>
      <c r="X331" s="539">
        <v>17254695</v>
      </c>
      <c r="Y331" s="539">
        <v>20323445</v>
      </c>
      <c r="Z331" s="539">
        <v>23220277</v>
      </c>
      <c r="AA331" s="539">
        <v>25799967</v>
      </c>
      <c r="AB331" s="539">
        <v>27925546</v>
      </c>
      <c r="AC331" s="539">
        <v>29605371</v>
      </c>
      <c r="AD331" s="539">
        <v>30840195</v>
      </c>
      <c r="AE331" s="539">
        <v>31739139</v>
      </c>
      <c r="AF331" s="539">
        <v>32451185</v>
      </c>
      <c r="AG331" s="539">
        <v>32568865</v>
      </c>
      <c r="AH331" s="539">
        <v>32484337</v>
      </c>
      <c r="AI331" s="539">
        <v>32380344</v>
      </c>
      <c r="AJ331" s="539">
        <v>32255818</v>
      </c>
      <c r="AK331" s="539">
        <v>32109679</v>
      </c>
      <c r="AL331" s="539">
        <v>31940844</v>
      </c>
      <c r="AM331" s="539">
        <v>31748220</v>
      </c>
      <c r="AN331" s="539">
        <v>31530708</v>
      </c>
      <c r="AO331" s="539">
        <v>31287200</v>
      </c>
      <c r="AP331" s="539">
        <v>31065707</v>
      </c>
    </row>
    <row r="332" spans="1:42" ht="15" x14ac:dyDescent="0.25">
      <c r="A332" s="538" t="s">
        <v>337</v>
      </c>
      <c r="B332" s="412" t="s">
        <v>555</v>
      </c>
      <c r="C332" s="412" t="s">
        <v>293</v>
      </c>
      <c r="D332" s="412" t="s">
        <v>115</v>
      </c>
      <c r="E332" s="412" t="s">
        <v>284</v>
      </c>
      <c r="F332" s="412" t="s">
        <v>339</v>
      </c>
      <c r="G332" s="539"/>
      <c r="H332" s="540">
        <v>4.5999999999999999E-2</v>
      </c>
      <c r="I332" s="540">
        <v>4.5999999999999999E-2</v>
      </c>
      <c r="J332" s="540">
        <v>7.0999999999999994E-2</v>
      </c>
      <c r="K332" s="540">
        <v>7.0999999999999994E-2</v>
      </c>
      <c r="L332" s="540">
        <v>0.112</v>
      </c>
      <c r="M332" s="540">
        <v>0.16300000000000001</v>
      </c>
      <c r="N332" s="540">
        <v>0.23</v>
      </c>
      <c r="O332" s="540">
        <v>0.314</v>
      </c>
      <c r="P332" s="540">
        <v>0.42</v>
      </c>
      <c r="Q332" s="540">
        <v>0.55500000000000005</v>
      </c>
      <c r="R332" s="540">
        <v>0.73799999999999999</v>
      </c>
      <c r="S332" s="540">
        <v>0.97</v>
      </c>
      <c r="T332" s="540">
        <v>1.2569999999999999</v>
      </c>
      <c r="U332" s="540">
        <v>1.5980000000000001</v>
      </c>
      <c r="V332" s="540">
        <v>1.9830000000000001</v>
      </c>
      <c r="W332" s="540">
        <v>2.3839999999999999</v>
      </c>
      <c r="X332" s="540">
        <v>2.73</v>
      </c>
      <c r="Y332" s="540">
        <v>2.988</v>
      </c>
      <c r="Z332" s="540">
        <v>3.226</v>
      </c>
      <c r="AA332" s="540">
        <v>3.3889999999999998</v>
      </c>
      <c r="AB332" s="540">
        <v>3.528</v>
      </c>
      <c r="AC332" s="540">
        <v>3.516</v>
      </c>
      <c r="AD332" s="540">
        <v>3.4540000000000002</v>
      </c>
      <c r="AE332" s="540">
        <v>3.488</v>
      </c>
      <c r="AF332" s="540">
        <v>3.5779999999999998</v>
      </c>
      <c r="AG332" s="540">
        <v>3.657</v>
      </c>
      <c r="AH332" s="540">
        <v>3.7410000000000001</v>
      </c>
      <c r="AI332" s="540">
        <v>3.8319999999999999</v>
      </c>
      <c r="AJ332" s="540">
        <v>3.9209999999999998</v>
      </c>
      <c r="AK332" s="540">
        <v>4.0010000000000003</v>
      </c>
      <c r="AL332" s="540">
        <v>4.0709999999999997</v>
      </c>
      <c r="AM332" s="540">
        <v>4.1289999999999996</v>
      </c>
      <c r="AN332" s="540">
        <v>4.1769999999999996</v>
      </c>
      <c r="AO332" s="540">
        <v>4.2169999999999996</v>
      </c>
      <c r="AP332" s="540">
        <v>4.2220000000000004</v>
      </c>
    </row>
    <row r="333" spans="1:42" x14ac:dyDescent="0.2">
      <c r="A333" s="412" t="s">
        <v>505</v>
      </c>
      <c r="B333" s="412" t="s">
        <v>556</v>
      </c>
      <c r="C333" s="412" t="s">
        <v>320</v>
      </c>
      <c r="D333" s="412" t="s">
        <v>115</v>
      </c>
      <c r="E333" s="412" t="s">
        <v>503</v>
      </c>
      <c r="F333" s="412" t="s">
        <v>557</v>
      </c>
      <c r="G333" s="541"/>
      <c r="H333" s="542">
        <v>1.0999999999999999E-2</v>
      </c>
      <c r="I333" s="542">
        <v>1.0999999999999999E-2</v>
      </c>
      <c r="J333" s="542">
        <v>1.0999999999999999E-2</v>
      </c>
      <c r="K333" s="542">
        <v>1.0999999999999999E-2</v>
      </c>
      <c r="L333" s="542">
        <v>1.0999999999999999E-2</v>
      </c>
      <c r="M333" s="542">
        <v>1.2E-2</v>
      </c>
      <c r="N333" s="542">
        <v>1.2E-2</v>
      </c>
      <c r="O333" s="542">
        <v>1.2E-2</v>
      </c>
      <c r="P333" s="542">
        <v>1.2E-2</v>
      </c>
      <c r="Q333" s="542">
        <v>1.2E-2</v>
      </c>
      <c r="R333" s="542">
        <v>1.2E-2</v>
      </c>
      <c r="S333" s="542">
        <v>1.2E-2</v>
      </c>
      <c r="T333" s="542">
        <v>1.2E-2</v>
      </c>
      <c r="U333" s="542">
        <v>1.2E-2</v>
      </c>
      <c r="V333" s="542">
        <v>1.2E-2</v>
      </c>
      <c r="W333" s="542">
        <v>1.2E-2</v>
      </c>
      <c r="X333" s="542">
        <v>1.2E-2</v>
      </c>
      <c r="Y333" s="542">
        <v>1.2E-2</v>
      </c>
      <c r="Z333" s="542">
        <v>1.2E-2</v>
      </c>
      <c r="AA333" s="542">
        <v>1.2E-2</v>
      </c>
      <c r="AB333" s="542">
        <v>1.2E-2</v>
      </c>
      <c r="AC333" s="542">
        <v>1.2E-2</v>
      </c>
      <c r="AD333" s="542">
        <v>1.2E-2</v>
      </c>
      <c r="AE333" s="542">
        <v>1.2E-2</v>
      </c>
      <c r="AF333" s="542">
        <v>1.2999999999999999E-2</v>
      </c>
      <c r="AG333" s="542">
        <v>1.2999999999999999E-2</v>
      </c>
      <c r="AH333" s="542">
        <v>1.2999999999999999E-2</v>
      </c>
      <c r="AI333" s="542">
        <v>1.2E-2</v>
      </c>
      <c r="AJ333" s="542">
        <v>1.2999999999999999E-2</v>
      </c>
      <c r="AK333" s="542">
        <v>1.2999999999999999E-2</v>
      </c>
      <c r="AL333" s="542">
        <v>1.2999999999999999E-2</v>
      </c>
      <c r="AM333" s="542">
        <v>1.2999999999999999E-2</v>
      </c>
      <c r="AN333" s="542">
        <v>1.4E-2</v>
      </c>
      <c r="AO333" s="542">
        <v>1.4E-2</v>
      </c>
      <c r="AP333" s="542">
        <v>1.4E-2</v>
      </c>
    </row>
    <row r="334" spans="1:42" x14ac:dyDescent="0.2">
      <c r="A334" s="412" t="s">
        <v>505</v>
      </c>
      <c r="B334" s="412" t="s">
        <v>556</v>
      </c>
      <c r="C334" s="412" t="s">
        <v>504</v>
      </c>
      <c r="D334" s="412" t="s">
        <v>115</v>
      </c>
      <c r="E334" s="412" t="s">
        <v>503</v>
      </c>
      <c r="F334" s="412" t="s">
        <v>501</v>
      </c>
      <c r="G334" s="539">
        <v>0</v>
      </c>
      <c r="H334" s="539">
        <v>345059</v>
      </c>
      <c r="I334" s="539">
        <v>332166</v>
      </c>
      <c r="J334" s="539">
        <v>340795</v>
      </c>
      <c r="K334" s="539">
        <v>352390</v>
      </c>
      <c r="L334" s="539">
        <v>365445</v>
      </c>
      <c r="M334" s="539">
        <v>376902</v>
      </c>
      <c r="N334" s="539">
        <v>384451</v>
      </c>
      <c r="O334" s="539">
        <v>388567</v>
      </c>
      <c r="P334" s="539">
        <v>390999</v>
      </c>
      <c r="Q334" s="539">
        <v>392864</v>
      </c>
      <c r="R334" s="539">
        <v>394592</v>
      </c>
      <c r="S334" s="539">
        <v>396310</v>
      </c>
      <c r="T334" s="539">
        <v>398055</v>
      </c>
      <c r="U334" s="539">
        <v>399825</v>
      </c>
      <c r="V334" s="539">
        <v>401609</v>
      </c>
      <c r="W334" s="539">
        <v>403393</v>
      </c>
      <c r="X334" s="539">
        <v>405151</v>
      </c>
      <c r="Y334" s="539">
        <v>406857</v>
      </c>
      <c r="Z334" s="539">
        <v>408473</v>
      </c>
      <c r="AA334" s="539">
        <v>409958</v>
      </c>
      <c r="AB334" s="539">
        <v>411264</v>
      </c>
      <c r="AC334" s="539">
        <v>412332</v>
      </c>
      <c r="AD334" s="539">
        <v>413096</v>
      </c>
      <c r="AE334" s="539">
        <v>413478</v>
      </c>
      <c r="AF334" s="539">
        <v>413391</v>
      </c>
      <c r="AG334" s="539">
        <v>412737</v>
      </c>
      <c r="AH334" s="539">
        <v>411403</v>
      </c>
      <c r="AI334" s="539">
        <v>409267</v>
      </c>
      <c r="AJ334" s="539">
        <v>413051</v>
      </c>
      <c r="AK334" s="539">
        <v>420841</v>
      </c>
      <c r="AL334" s="539">
        <v>427160</v>
      </c>
      <c r="AM334" s="539">
        <v>432504</v>
      </c>
      <c r="AN334" s="539">
        <v>437230</v>
      </c>
      <c r="AO334" s="539">
        <v>441591</v>
      </c>
      <c r="AP334" s="539">
        <v>445762</v>
      </c>
    </row>
    <row r="335" spans="1:42" ht="15" x14ac:dyDescent="0.25">
      <c r="A335" s="538" t="s">
        <v>333</v>
      </c>
      <c r="B335" s="538" t="s">
        <v>558</v>
      </c>
      <c r="C335" s="412" t="s">
        <v>293</v>
      </c>
      <c r="D335" s="412" t="s">
        <v>115</v>
      </c>
      <c r="E335" s="412" t="s">
        <v>284</v>
      </c>
      <c r="F335" s="412" t="s">
        <v>339</v>
      </c>
      <c r="G335" s="539"/>
      <c r="H335" s="542">
        <v>9.6000000000000002E-2</v>
      </c>
      <c r="I335" s="542">
        <v>0.1</v>
      </c>
      <c r="J335" s="542">
        <v>0.10199999999999999</v>
      </c>
      <c r="K335" s="542">
        <v>0.107</v>
      </c>
      <c r="L335" s="542">
        <v>0.125</v>
      </c>
      <c r="M335" s="542">
        <v>0.154</v>
      </c>
      <c r="N335" s="542">
        <v>0.17100000000000001</v>
      </c>
      <c r="O335" s="542">
        <v>0.20100000000000001</v>
      </c>
      <c r="P335" s="542">
        <v>0.23</v>
      </c>
      <c r="Q335" s="542">
        <v>0.25600000000000001</v>
      </c>
      <c r="R335" s="542">
        <v>0.26700000000000002</v>
      </c>
      <c r="S335" s="542">
        <v>0.27500000000000002</v>
      </c>
      <c r="T335" s="542">
        <v>0.28199999999999997</v>
      </c>
      <c r="U335" s="542">
        <v>0.28999999999999998</v>
      </c>
      <c r="V335" s="542">
        <v>0.30199999999999999</v>
      </c>
      <c r="W335" s="542">
        <v>0.32300000000000001</v>
      </c>
      <c r="X335" s="542">
        <v>0.36199999999999999</v>
      </c>
      <c r="Y335" s="542">
        <v>0.41299999999999998</v>
      </c>
      <c r="Z335" s="542">
        <v>0.45200000000000001</v>
      </c>
      <c r="AA335" s="542">
        <v>0.49099999999999999</v>
      </c>
      <c r="AB335" s="542">
        <v>0.52</v>
      </c>
      <c r="AC335" s="542">
        <v>0.56299999999999994</v>
      </c>
      <c r="AD335" s="542">
        <v>0.60399999999999998</v>
      </c>
      <c r="AE335" s="542">
        <v>0.624</v>
      </c>
      <c r="AF335" s="542">
        <v>0.63500000000000001</v>
      </c>
      <c r="AG335" s="542">
        <v>0.64100000000000001</v>
      </c>
      <c r="AH335" s="542">
        <v>0.64400000000000002</v>
      </c>
      <c r="AI335" s="542">
        <v>0.64700000000000002</v>
      </c>
      <c r="AJ335" s="542">
        <v>0.64800000000000002</v>
      </c>
      <c r="AK335" s="542">
        <v>0.64900000000000002</v>
      </c>
      <c r="AL335" s="542">
        <v>0.65</v>
      </c>
      <c r="AM335" s="542">
        <v>0.65100000000000002</v>
      </c>
      <c r="AN335" s="542">
        <v>0.65200000000000002</v>
      </c>
      <c r="AO335" s="542">
        <v>0.65300000000000002</v>
      </c>
      <c r="AP335" s="542">
        <v>0.65300000000000002</v>
      </c>
    </row>
    <row r="336" spans="1:42" ht="15" x14ac:dyDescent="0.25">
      <c r="A336" s="538" t="s">
        <v>333</v>
      </c>
      <c r="B336" s="538" t="s">
        <v>559</v>
      </c>
      <c r="C336" s="412" t="s">
        <v>335</v>
      </c>
      <c r="D336" s="412" t="s">
        <v>115</v>
      </c>
      <c r="E336" s="412" t="s">
        <v>284</v>
      </c>
      <c r="F336" s="412" t="s">
        <v>565</v>
      </c>
      <c r="G336" s="539"/>
      <c r="H336" s="539">
        <v>0</v>
      </c>
      <c r="I336" s="539">
        <v>0</v>
      </c>
      <c r="J336" s="539">
        <v>0</v>
      </c>
      <c r="K336" s="539">
        <v>0</v>
      </c>
      <c r="L336" s="539">
        <v>0</v>
      </c>
      <c r="M336" s="539">
        <v>0</v>
      </c>
      <c r="N336" s="539">
        <v>0</v>
      </c>
      <c r="O336" s="539">
        <v>0</v>
      </c>
      <c r="P336" s="539">
        <v>0</v>
      </c>
      <c r="Q336" s="539">
        <v>0.29799999999999999</v>
      </c>
      <c r="R336" s="539">
        <v>0.80800000000000005</v>
      </c>
      <c r="S336" s="539">
        <v>1.6220000000000001</v>
      </c>
      <c r="T336" s="539">
        <v>2.851</v>
      </c>
      <c r="U336" s="539">
        <v>4.62</v>
      </c>
      <c r="V336" s="539">
        <v>7.4249999999999998</v>
      </c>
      <c r="W336" s="539">
        <v>11.62</v>
      </c>
      <c r="X336" s="539">
        <v>16.940999999999999</v>
      </c>
      <c r="Y336" s="539">
        <v>23.295999999999999</v>
      </c>
      <c r="Z336" s="539">
        <v>30.417000000000002</v>
      </c>
      <c r="AA336" s="539">
        <v>37.997999999999998</v>
      </c>
      <c r="AB336" s="539">
        <v>45.651000000000003</v>
      </c>
      <c r="AC336" s="539">
        <v>53.174999999999997</v>
      </c>
      <c r="AD336" s="539">
        <v>60.345999999999997</v>
      </c>
      <c r="AE336" s="539">
        <v>67.180000000000007</v>
      </c>
      <c r="AF336" s="539">
        <v>73.72</v>
      </c>
      <c r="AG336" s="539">
        <v>79.052000000000007</v>
      </c>
      <c r="AH336" s="539">
        <v>83.915999999999997</v>
      </c>
      <c r="AI336" s="539">
        <v>88.695999999999998</v>
      </c>
      <c r="AJ336" s="539">
        <v>93.28</v>
      </c>
      <c r="AK336" s="539">
        <v>97.834000000000003</v>
      </c>
      <c r="AL336" s="539">
        <v>102.01</v>
      </c>
      <c r="AM336" s="539">
        <v>106.34399999999999</v>
      </c>
      <c r="AN336" s="539">
        <v>110.015</v>
      </c>
      <c r="AO336" s="539">
        <v>114.286</v>
      </c>
      <c r="AP336" s="539">
        <v>118.72199999999999</v>
      </c>
    </row>
    <row r="337" spans="1:42" ht="15" x14ac:dyDescent="0.25">
      <c r="A337" s="538" t="s">
        <v>333</v>
      </c>
      <c r="B337" s="538" t="s">
        <v>561</v>
      </c>
      <c r="C337" s="412" t="s">
        <v>293</v>
      </c>
      <c r="D337" s="412" t="s">
        <v>115</v>
      </c>
      <c r="E337" s="412" t="s">
        <v>284</v>
      </c>
      <c r="F337" s="412" t="s">
        <v>339</v>
      </c>
      <c r="G337" s="539"/>
      <c r="H337" s="540">
        <v>5.7000000000000002E-2</v>
      </c>
      <c r="I337" s="540">
        <v>5.7000000000000002E-2</v>
      </c>
      <c r="J337" s="540">
        <v>0.10299999999999999</v>
      </c>
      <c r="K337" s="540">
        <v>0.16200000000000001</v>
      </c>
      <c r="L337" s="540">
        <v>0.26</v>
      </c>
      <c r="M337" s="540">
        <v>0.38700000000000001</v>
      </c>
      <c r="N337" s="540">
        <v>0.55200000000000005</v>
      </c>
      <c r="O337" s="540">
        <v>0.76700000000000002</v>
      </c>
      <c r="P337" s="540">
        <v>1.05</v>
      </c>
      <c r="Q337" s="540">
        <v>1.417</v>
      </c>
      <c r="R337" s="540">
        <v>1.889</v>
      </c>
      <c r="S337" s="540">
        <v>2.4870000000000001</v>
      </c>
      <c r="T337" s="540">
        <v>3.23</v>
      </c>
      <c r="U337" s="540">
        <v>4.1280000000000001</v>
      </c>
      <c r="V337" s="540">
        <v>5.1760000000000002</v>
      </c>
      <c r="W337" s="540">
        <v>6.3689999999999998</v>
      </c>
      <c r="X337" s="540">
        <v>7.6609999999999996</v>
      </c>
      <c r="Y337" s="540">
        <v>8.9930000000000003</v>
      </c>
      <c r="Z337" s="540">
        <v>10.288</v>
      </c>
      <c r="AA337" s="540">
        <v>11.503</v>
      </c>
      <c r="AB337" s="540">
        <v>12.593999999999999</v>
      </c>
      <c r="AC337" s="540">
        <v>13.574</v>
      </c>
      <c r="AD337" s="540">
        <v>14.449</v>
      </c>
      <c r="AE337" s="540">
        <v>15.262</v>
      </c>
      <c r="AF337" s="540">
        <v>16.062999999999999</v>
      </c>
      <c r="AG337" s="540">
        <v>16.681999999999999</v>
      </c>
      <c r="AH337" s="540">
        <v>17.253</v>
      </c>
      <c r="AI337" s="540">
        <v>17.824000000000002</v>
      </c>
      <c r="AJ337" s="540">
        <v>18.370999999999999</v>
      </c>
      <c r="AK337" s="540">
        <v>18.875</v>
      </c>
      <c r="AL337" s="540">
        <v>19.331</v>
      </c>
      <c r="AM337" s="540">
        <v>19.734000000000002</v>
      </c>
      <c r="AN337" s="540">
        <v>20.062999999999999</v>
      </c>
      <c r="AO337" s="540">
        <v>20.314</v>
      </c>
      <c r="AP337" s="540">
        <v>20.399000000000001</v>
      </c>
    </row>
    <row r="338" spans="1:42" ht="15" x14ac:dyDescent="0.25">
      <c r="A338" s="538" t="s">
        <v>333</v>
      </c>
      <c r="B338" s="538" t="s">
        <v>562</v>
      </c>
      <c r="C338" s="412" t="s">
        <v>293</v>
      </c>
      <c r="D338" s="412" t="s">
        <v>115</v>
      </c>
      <c r="E338" s="412" t="s">
        <v>284</v>
      </c>
      <c r="F338" s="412" t="s">
        <v>560</v>
      </c>
      <c r="G338" s="539"/>
      <c r="H338" s="540">
        <v>0</v>
      </c>
      <c r="I338" s="540">
        <v>0</v>
      </c>
      <c r="J338" s="540">
        <v>0</v>
      </c>
      <c r="K338" s="540">
        <v>0</v>
      </c>
      <c r="L338" s="540">
        <v>0</v>
      </c>
      <c r="M338" s="540">
        <v>0</v>
      </c>
      <c r="N338" s="540">
        <v>0</v>
      </c>
      <c r="O338" s="540">
        <v>0</v>
      </c>
      <c r="P338" s="540">
        <v>0</v>
      </c>
      <c r="Q338" s="540">
        <v>4.2000000000000003E-2</v>
      </c>
      <c r="R338" s="540">
        <v>0.113</v>
      </c>
      <c r="S338" s="540">
        <v>0.22700000000000001</v>
      </c>
      <c r="T338" s="540">
        <v>0.39900000000000002</v>
      </c>
      <c r="U338" s="540">
        <v>0.64700000000000002</v>
      </c>
      <c r="V338" s="540">
        <v>1.0389999999999999</v>
      </c>
      <c r="W338" s="540">
        <v>1.627</v>
      </c>
      <c r="X338" s="540">
        <v>2.3719999999999999</v>
      </c>
      <c r="Y338" s="540">
        <v>3.2610000000000001</v>
      </c>
      <c r="Z338" s="540">
        <v>4.258</v>
      </c>
      <c r="AA338" s="540">
        <v>5.32</v>
      </c>
      <c r="AB338" s="540">
        <v>6.391</v>
      </c>
      <c r="AC338" s="540">
        <v>7.444</v>
      </c>
      <c r="AD338" s="540">
        <v>8.4480000000000004</v>
      </c>
      <c r="AE338" s="540">
        <v>9.4049999999999994</v>
      </c>
      <c r="AF338" s="540">
        <v>10.321</v>
      </c>
      <c r="AG338" s="540">
        <v>11.067</v>
      </c>
      <c r="AH338" s="540">
        <v>11.747999999999999</v>
      </c>
      <c r="AI338" s="540">
        <v>12.417</v>
      </c>
      <c r="AJ338" s="540">
        <v>13.058999999999999</v>
      </c>
      <c r="AK338" s="540">
        <v>13.696999999999999</v>
      </c>
      <c r="AL338" s="540">
        <v>14.281000000000001</v>
      </c>
      <c r="AM338" s="540">
        <v>14.888</v>
      </c>
      <c r="AN338" s="540">
        <v>15.401999999999999</v>
      </c>
      <c r="AO338" s="540">
        <v>16</v>
      </c>
      <c r="AP338" s="540">
        <v>16.620999999999999</v>
      </c>
    </row>
    <row r="339" spans="1:42" ht="15" x14ac:dyDescent="0.25">
      <c r="A339" s="538" t="s">
        <v>333</v>
      </c>
      <c r="B339" s="538" t="s">
        <v>563</v>
      </c>
      <c r="C339" s="412" t="s">
        <v>293</v>
      </c>
      <c r="D339" s="412" t="s">
        <v>115</v>
      </c>
      <c r="E339" s="412" t="s">
        <v>284</v>
      </c>
      <c r="F339" s="412" t="s">
        <v>339</v>
      </c>
      <c r="G339" s="539"/>
      <c r="H339" s="540">
        <v>0</v>
      </c>
      <c r="I339" s="540">
        <v>0</v>
      </c>
      <c r="J339" s="540">
        <v>0</v>
      </c>
      <c r="K339" s="540">
        <v>0</v>
      </c>
      <c r="L339" s="540">
        <v>0</v>
      </c>
      <c r="M339" s="540">
        <v>0</v>
      </c>
      <c r="N339" s="540">
        <v>0</v>
      </c>
      <c r="O339" s="540">
        <v>0</v>
      </c>
      <c r="P339" s="540">
        <v>0</v>
      </c>
      <c r="Q339" s="540">
        <v>2.1000000000000001E-2</v>
      </c>
      <c r="R339" s="540">
        <v>5.7000000000000002E-2</v>
      </c>
      <c r="S339" s="540">
        <v>0.113</v>
      </c>
      <c r="T339" s="540">
        <v>0.2</v>
      </c>
      <c r="U339" s="540">
        <v>0.32300000000000001</v>
      </c>
      <c r="V339" s="540">
        <v>0.52</v>
      </c>
      <c r="W339" s="540">
        <v>0.81299999999999994</v>
      </c>
      <c r="X339" s="540">
        <v>1.1859999999999999</v>
      </c>
      <c r="Y339" s="540">
        <v>1.63</v>
      </c>
      <c r="Z339" s="540">
        <v>2.129</v>
      </c>
      <c r="AA339" s="540">
        <v>2.6589999999999998</v>
      </c>
      <c r="AB339" s="540">
        <v>3.1949999999999998</v>
      </c>
      <c r="AC339" s="540">
        <v>3.7210000000000001</v>
      </c>
      <c r="AD339" s="540">
        <v>4.2229999999999999</v>
      </c>
      <c r="AE339" s="540">
        <v>4.702</v>
      </c>
      <c r="AF339" s="540">
        <v>5.1589999999999998</v>
      </c>
      <c r="AG339" s="540">
        <v>5.532</v>
      </c>
      <c r="AH339" s="540">
        <v>5.8730000000000002</v>
      </c>
      <c r="AI339" s="540">
        <v>6.2069999999999999</v>
      </c>
      <c r="AJ339" s="540">
        <v>6.5279999999999996</v>
      </c>
      <c r="AK339" s="540">
        <v>6.8470000000000004</v>
      </c>
      <c r="AL339" s="540">
        <v>7.1390000000000002</v>
      </c>
      <c r="AM339" s="540">
        <v>7.4420000000000002</v>
      </c>
      <c r="AN339" s="540">
        <v>7.6989999999999998</v>
      </c>
      <c r="AO339" s="540">
        <v>7.9980000000000002</v>
      </c>
      <c r="AP339" s="540">
        <v>8.3089999999999993</v>
      </c>
    </row>
    <row r="340" spans="1:42" ht="15" x14ac:dyDescent="0.25">
      <c r="A340" s="538" t="s">
        <v>337</v>
      </c>
      <c r="B340" s="538" t="s">
        <v>564</v>
      </c>
      <c r="C340" s="412" t="s">
        <v>293</v>
      </c>
      <c r="D340" s="412" t="s">
        <v>115</v>
      </c>
      <c r="E340" s="412" t="s">
        <v>284</v>
      </c>
      <c r="F340" s="412" t="s">
        <v>339</v>
      </c>
      <c r="G340" s="539"/>
      <c r="H340" s="540">
        <v>0</v>
      </c>
      <c r="I340" s="540">
        <v>0</v>
      </c>
      <c r="J340" s="540">
        <v>0</v>
      </c>
      <c r="K340" s="540">
        <v>0</v>
      </c>
      <c r="L340" s="540">
        <v>0</v>
      </c>
      <c r="M340" s="540">
        <v>0</v>
      </c>
      <c r="N340" s="540">
        <v>0</v>
      </c>
      <c r="O340" s="540">
        <v>0</v>
      </c>
      <c r="P340" s="540">
        <v>0</v>
      </c>
      <c r="Q340" s="540">
        <v>-2.1000000000000001E-2</v>
      </c>
      <c r="R340" s="540">
        <v>-5.7000000000000002E-2</v>
      </c>
      <c r="S340" s="540">
        <v>-0.113</v>
      </c>
      <c r="T340" s="540">
        <v>-0.2</v>
      </c>
      <c r="U340" s="540">
        <v>-0.32300000000000001</v>
      </c>
      <c r="V340" s="540">
        <v>-0.52</v>
      </c>
      <c r="W340" s="540">
        <v>-0.81299999999999994</v>
      </c>
      <c r="X340" s="540">
        <v>-1.1859999999999999</v>
      </c>
      <c r="Y340" s="540">
        <v>-1.63</v>
      </c>
      <c r="Z340" s="540">
        <v>-2.129</v>
      </c>
      <c r="AA340" s="540">
        <v>-2.6589999999999998</v>
      </c>
      <c r="AB340" s="540">
        <v>-3.1949999999999998</v>
      </c>
      <c r="AC340" s="540">
        <v>-3.7210000000000001</v>
      </c>
      <c r="AD340" s="540">
        <v>-4.2229999999999999</v>
      </c>
      <c r="AE340" s="540">
        <v>-4.702</v>
      </c>
      <c r="AF340" s="540">
        <v>-5.1589999999999998</v>
      </c>
      <c r="AG340" s="540">
        <v>-5.532</v>
      </c>
      <c r="AH340" s="540">
        <v>-5.8730000000000002</v>
      </c>
      <c r="AI340" s="540">
        <v>-6.2069999999999999</v>
      </c>
      <c r="AJ340" s="540">
        <v>-6.5279999999999996</v>
      </c>
      <c r="AK340" s="540">
        <v>-6.8470000000000004</v>
      </c>
      <c r="AL340" s="540">
        <v>-7.1390000000000002</v>
      </c>
      <c r="AM340" s="540">
        <v>-7.4420000000000002</v>
      </c>
      <c r="AN340" s="540">
        <v>-7.6989999999999998</v>
      </c>
      <c r="AO340" s="540">
        <v>-7.9980000000000002</v>
      </c>
      <c r="AP340" s="540">
        <v>-8.3089999999999993</v>
      </c>
    </row>
  </sheetData>
  <autoFilter ref="A5:AP340">
    <sortState ref="A6:AP340">
      <sortCondition ref="D6:D340"/>
      <sortCondition ref="B6:B340"/>
      <sortCondition ref="E6:E340"/>
    </sortState>
  </autoFilter>
  <hyperlinks>
    <hyperlink ref="A3" location="'4. Energy demand'!A1" display="Return to: Chapter contents"/>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5C4DB"/>
  </sheetPr>
  <dimension ref="A1:C20"/>
  <sheetViews>
    <sheetView showGridLines="0" zoomScale="80" zoomScaleNormal="80" workbookViewId="0">
      <selection activeCell="A2" sqref="A2"/>
    </sheetView>
  </sheetViews>
  <sheetFormatPr defaultColWidth="10.28515625" defaultRowHeight="15" x14ac:dyDescent="0.25"/>
  <cols>
    <col min="1" max="1" width="49.5703125" customWidth="1"/>
    <col min="2" max="2" width="90.140625" bestFit="1" customWidth="1"/>
    <col min="3" max="3" width="12.140625" style="235" bestFit="1" customWidth="1"/>
  </cols>
  <sheetData>
    <row r="1" spans="1:3" s="250" customFormat="1" ht="20.25" customHeight="1" x14ac:dyDescent="0.3">
      <c r="A1" s="249" t="s">
        <v>72</v>
      </c>
    </row>
    <row r="2" spans="1:3" s="82" customFormat="1" ht="15" customHeight="1" x14ac:dyDescent="0.25">
      <c r="C2" s="111"/>
    </row>
    <row r="3" spans="1:3" s="82" customFormat="1" ht="15" customHeight="1" x14ac:dyDescent="0.25">
      <c r="C3" s="111"/>
    </row>
    <row r="4" spans="1:3" s="82" customFormat="1" ht="15" customHeight="1" x14ac:dyDescent="0.25">
      <c r="C4" s="111"/>
    </row>
    <row r="5" spans="1:3" s="82" customFormat="1" ht="15" customHeight="1" thickBot="1" x14ac:dyDescent="0.3">
      <c r="C5" s="111"/>
    </row>
    <row r="6" spans="1:3" x14ac:dyDescent="0.25">
      <c r="A6" s="562" t="s">
        <v>72</v>
      </c>
      <c r="B6" s="153" t="s">
        <v>73</v>
      </c>
      <c r="C6" s="462">
        <v>5.0999999999999996</v>
      </c>
    </row>
    <row r="7" spans="1:3" x14ac:dyDescent="0.25">
      <c r="A7" s="563"/>
      <c r="B7" s="150" t="s">
        <v>74</v>
      </c>
      <c r="C7" s="463" t="s">
        <v>75</v>
      </c>
    </row>
    <row r="8" spans="1:3" x14ac:dyDescent="0.25">
      <c r="A8" s="563"/>
      <c r="B8" s="148" t="s">
        <v>76</v>
      </c>
      <c r="C8" s="463">
        <v>5.4</v>
      </c>
    </row>
    <row r="9" spans="1:3" x14ac:dyDescent="0.25">
      <c r="A9" s="563"/>
      <c r="B9" s="148" t="s">
        <v>77</v>
      </c>
      <c r="C9" s="463">
        <v>5.5</v>
      </c>
    </row>
    <row r="10" spans="1:3" x14ac:dyDescent="0.25">
      <c r="A10" s="563"/>
      <c r="B10" s="148" t="s">
        <v>78</v>
      </c>
      <c r="C10" s="463">
        <v>5.6</v>
      </c>
    </row>
    <row r="11" spans="1:3" x14ac:dyDescent="0.25">
      <c r="A11" s="563"/>
      <c r="B11" s="148" t="s">
        <v>79</v>
      </c>
      <c r="C11" s="464">
        <v>5.7</v>
      </c>
    </row>
    <row r="12" spans="1:3" x14ac:dyDescent="0.25">
      <c r="A12" s="563"/>
      <c r="B12" s="148" t="s">
        <v>80</v>
      </c>
      <c r="C12" s="463">
        <v>5.8</v>
      </c>
    </row>
    <row r="13" spans="1:3" x14ac:dyDescent="0.25">
      <c r="A13" s="563"/>
      <c r="B13" s="148" t="s">
        <v>81</v>
      </c>
      <c r="C13" s="463">
        <v>5.9</v>
      </c>
    </row>
    <row r="14" spans="1:3" x14ac:dyDescent="0.25">
      <c r="A14" s="563"/>
      <c r="B14" s="148" t="s">
        <v>82</v>
      </c>
      <c r="C14" s="251" t="s">
        <v>83</v>
      </c>
    </row>
    <row r="15" spans="1:3" x14ac:dyDescent="0.25">
      <c r="A15" s="563"/>
      <c r="B15" s="148" t="s">
        <v>84</v>
      </c>
      <c r="C15" s="251">
        <v>5.1100000000000003</v>
      </c>
    </row>
    <row r="16" spans="1:3" x14ac:dyDescent="0.25">
      <c r="A16" s="563"/>
      <c r="B16" s="148" t="s">
        <v>85</v>
      </c>
      <c r="C16" s="465">
        <v>5.12</v>
      </c>
    </row>
    <row r="17" spans="1:3" x14ac:dyDescent="0.25">
      <c r="A17" s="563"/>
      <c r="B17" s="148" t="s">
        <v>86</v>
      </c>
      <c r="C17" s="251" t="s">
        <v>87</v>
      </c>
    </row>
    <row r="18" spans="1:3" x14ac:dyDescent="0.25">
      <c r="A18" s="563"/>
      <c r="B18" s="148" t="s">
        <v>88</v>
      </c>
      <c r="C18" s="466" t="s">
        <v>89</v>
      </c>
    </row>
    <row r="19" spans="1:3" s="81" customFormat="1" x14ac:dyDescent="0.25">
      <c r="A19" s="564"/>
      <c r="B19" s="477" t="s">
        <v>90</v>
      </c>
      <c r="C19" s="478" t="s">
        <v>91</v>
      </c>
    </row>
    <row r="20" spans="1:3" ht="15.75" thickBot="1" x14ac:dyDescent="0.3">
      <c r="A20" s="565"/>
      <c r="B20" s="151" t="s">
        <v>92</v>
      </c>
      <c r="C20" s="467" t="s">
        <v>93</v>
      </c>
    </row>
  </sheetData>
  <mergeCells count="1">
    <mergeCell ref="A6:A20"/>
  </mergeCells>
  <hyperlinks>
    <hyperlink ref="C6" location="'5.1'!A1" display="'5.1'!A1"/>
    <hyperlink ref="C7" location="'5.2 - 5.3'!A1" display="'5.2 - 5.3'!A1"/>
    <hyperlink ref="C8" location="'5.4'!A1" display="'5.4'!A1"/>
    <hyperlink ref="C9" location="'5.5'!A1" display="'5.5'!A1"/>
    <hyperlink ref="C10" location="'5.6'!A1" display="'5.6'!A1"/>
    <hyperlink ref="C11" location="'5.7'!A1" display="'5.7'!A1"/>
    <hyperlink ref="C12" location="'5.8'!A1" display="'5.8'!A1"/>
    <hyperlink ref="C13" location="'5.9'!A1" display="'5.9'!A1"/>
    <hyperlink ref="C14" location="'5.10'!A1" display="5.10"/>
    <hyperlink ref="C15" location="'5.11'!A1" display="'5.11'!A1"/>
    <hyperlink ref="C16" location="'5.12'!A1" display="'5.12'!A1"/>
    <hyperlink ref="C17" location="'5.13 - 5.16'!A1" display="5.13 - 5.16"/>
    <hyperlink ref="C18" location="'ES1'!A1" display="ES1"/>
    <hyperlink ref="C20" location="'ES3'!A1" display="ES3"/>
    <hyperlink ref="C19" location="'ES2'!A1" display="ES2"/>
  </hyperlinks>
  <pageMargins left="0.7" right="0.7" top="0.75" bottom="0.75" header="0.3" footer="0.3"/>
  <ignoredErrors>
    <ignoredError sqref="C14" numberStoredAsText="1"/>
  </ignoredErrors>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5C4DB"/>
  </sheetPr>
  <dimension ref="A1:Y41"/>
  <sheetViews>
    <sheetView showGridLines="0" zoomScale="80" zoomScaleNormal="80" workbookViewId="0">
      <selection activeCell="A2" sqref="A2"/>
    </sheetView>
  </sheetViews>
  <sheetFormatPr defaultRowHeight="15" x14ac:dyDescent="0.25"/>
  <cols>
    <col min="2" max="2" width="16.7109375" customWidth="1"/>
    <col min="12" max="12" width="10.7109375" customWidth="1"/>
    <col min="14" max="14" width="28.7109375" style="20" customWidth="1"/>
    <col min="16" max="16" width="3.42578125" customWidth="1"/>
    <col min="21" max="21" width="3.42578125" customWidth="1"/>
  </cols>
  <sheetData>
    <row r="1" spans="1:25" s="252" customFormat="1" ht="20.25" customHeight="1" x14ac:dyDescent="0.3">
      <c r="A1" s="253" t="s">
        <v>566</v>
      </c>
    </row>
    <row r="3" spans="1:25" s="49" customFormat="1" ht="15.75" x14ac:dyDescent="0.25">
      <c r="A3" s="481" t="s">
        <v>143</v>
      </c>
    </row>
    <row r="7" spans="1:25" x14ac:dyDescent="0.25">
      <c r="A7" s="81"/>
      <c r="B7" s="81"/>
      <c r="C7" s="81"/>
      <c r="D7" s="81"/>
      <c r="E7" s="81"/>
      <c r="F7" s="81"/>
      <c r="G7" s="81"/>
      <c r="H7" s="81"/>
      <c r="I7" s="81"/>
      <c r="J7" s="81"/>
      <c r="K7" s="81"/>
      <c r="L7" s="81"/>
      <c r="M7" s="81"/>
      <c r="O7" s="81"/>
      <c r="P7" s="81"/>
      <c r="Q7" s="313">
        <v>2030</v>
      </c>
      <c r="R7" s="314"/>
      <c r="S7" s="314"/>
      <c r="T7" s="315"/>
      <c r="U7" s="81"/>
      <c r="V7" s="313">
        <v>2050</v>
      </c>
      <c r="W7" s="314"/>
      <c r="X7" s="314"/>
      <c r="Y7" s="315"/>
    </row>
    <row r="8" spans="1:25" x14ac:dyDescent="0.25">
      <c r="A8" s="81"/>
      <c r="B8" s="81"/>
      <c r="C8" s="81"/>
      <c r="D8" s="81"/>
      <c r="E8" s="81"/>
      <c r="F8" s="81"/>
      <c r="G8" s="81"/>
      <c r="H8" s="81"/>
      <c r="I8" s="81"/>
      <c r="J8" s="81"/>
      <c r="K8" s="81"/>
      <c r="L8" s="81"/>
      <c r="M8" s="81"/>
      <c r="O8" s="311">
        <v>2018</v>
      </c>
      <c r="P8" s="81"/>
      <c r="Q8" s="316" t="s">
        <v>567</v>
      </c>
      <c r="R8" s="316" t="s">
        <v>568</v>
      </c>
      <c r="S8" s="316" t="s">
        <v>569</v>
      </c>
      <c r="T8" s="316" t="s">
        <v>570</v>
      </c>
      <c r="U8" s="94"/>
      <c r="V8" s="316" t="s">
        <v>567</v>
      </c>
      <c r="W8" s="316" t="s">
        <v>568</v>
      </c>
      <c r="X8" s="316" t="s">
        <v>569</v>
      </c>
      <c r="Y8" s="316" t="s">
        <v>570</v>
      </c>
    </row>
    <row r="9" spans="1:25" x14ac:dyDescent="0.25">
      <c r="A9" s="81"/>
      <c r="B9" s="81"/>
      <c r="C9" s="81"/>
      <c r="D9" s="81"/>
      <c r="E9" s="81"/>
      <c r="F9" s="81"/>
      <c r="G9" s="81"/>
      <c r="H9" s="81"/>
      <c r="I9" s="81"/>
      <c r="J9" s="81"/>
      <c r="K9" s="81"/>
      <c r="L9" s="81"/>
      <c r="M9" s="23"/>
      <c r="N9" s="310" t="s">
        <v>571</v>
      </c>
      <c r="O9" s="311">
        <v>3.585</v>
      </c>
      <c r="P9" s="81"/>
      <c r="Q9" s="311">
        <v>16.504999999999999</v>
      </c>
      <c r="R9" s="311">
        <v>20.055</v>
      </c>
      <c r="S9" s="311">
        <v>14.505000000000001</v>
      </c>
      <c r="T9" s="311">
        <v>11.705</v>
      </c>
      <c r="U9" s="81"/>
      <c r="V9" s="311">
        <v>16.504999999999999</v>
      </c>
      <c r="W9" s="311">
        <v>20.055</v>
      </c>
      <c r="X9" s="311">
        <v>14.505000000000001</v>
      </c>
      <c r="Y9" s="311">
        <v>11.705</v>
      </c>
    </row>
    <row r="10" spans="1:25" x14ac:dyDescent="0.25">
      <c r="A10" s="81"/>
      <c r="B10" s="81"/>
      <c r="C10" s="81"/>
      <c r="D10" s="81"/>
      <c r="E10" s="81"/>
      <c r="F10" s="81"/>
      <c r="G10" s="81"/>
      <c r="H10" s="81"/>
      <c r="I10" s="81"/>
      <c r="J10" s="81"/>
      <c r="K10" s="81"/>
      <c r="L10" s="81"/>
      <c r="M10" s="23"/>
      <c r="N10" s="310" t="s">
        <v>572</v>
      </c>
      <c r="O10" s="311">
        <v>0</v>
      </c>
      <c r="P10" s="81"/>
      <c r="Q10" s="311">
        <v>0</v>
      </c>
      <c r="R10" s="311">
        <v>0.9</v>
      </c>
      <c r="S10" s="311">
        <v>0</v>
      </c>
      <c r="T10" s="311">
        <v>0</v>
      </c>
      <c r="U10" s="81"/>
      <c r="V10" s="311">
        <v>0</v>
      </c>
      <c r="W10" s="311">
        <v>12.1</v>
      </c>
      <c r="X10" s="311">
        <v>6.7</v>
      </c>
      <c r="Y10" s="311">
        <v>0</v>
      </c>
    </row>
    <row r="11" spans="1:25" x14ac:dyDescent="0.25">
      <c r="A11" s="81"/>
      <c r="B11" s="81"/>
      <c r="C11" s="81"/>
      <c r="D11" s="81"/>
      <c r="E11" s="81"/>
      <c r="F11" s="81"/>
      <c r="G11" s="81"/>
      <c r="H11" s="81"/>
      <c r="I11" s="81"/>
      <c r="J11" s="81"/>
      <c r="K11" s="81"/>
      <c r="L11" s="81"/>
      <c r="M11" s="23"/>
      <c r="N11" s="310" t="s">
        <v>573</v>
      </c>
      <c r="O11" s="311">
        <v>9.2289999999999992</v>
      </c>
      <c r="P11" s="81"/>
      <c r="Q11" s="311">
        <v>4.556</v>
      </c>
      <c r="R11" s="311">
        <v>4.556</v>
      </c>
      <c r="S11" s="311">
        <v>7.0359999999999996</v>
      </c>
      <c r="T11" s="311">
        <v>2.8860000000000001</v>
      </c>
      <c r="U11" s="81"/>
      <c r="V11" s="311">
        <v>7.8959999999999999</v>
      </c>
      <c r="W11" s="311">
        <v>16.606000000000002</v>
      </c>
      <c r="X11" s="311">
        <v>9.5660000000000007</v>
      </c>
      <c r="Y11" s="311">
        <v>4.556</v>
      </c>
    </row>
    <row r="12" spans="1:25" x14ac:dyDescent="0.25">
      <c r="A12" s="81"/>
      <c r="B12" s="81"/>
      <c r="C12" s="81"/>
      <c r="D12" s="81"/>
      <c r="E12" s="81"/>
      <c r="F12" s="81"/>
      <c r="G12" s="81"/>
      <c r="H12" s="81"/>
      <c r="I12" s="81"/>
      <c r="J12" s="81"/>
      <c r="K12" s="81"/>
      <c r="L12" s="81"/>
      <c r="M12" s="23"/>
      <c r="N12" s="310" t="s">
        <v>574</v>
      </c>
      <c r="O12" s="311">
        <v>48.486999999999995</v>
      </c>
      <c r="P12" s="81"/>
      <c r="Q12" s="311">
        <v>22.823999999999998</v>
      </c>
      <c r="R12" s="311">
        <v>30.914999999999999</v>
      </c>
      <c r="S12" s="311">
        <v>41.511000000000003</v>
      </c>
      <c r="T12" s="311">
        <v>42.56</v>
      </c>
      <c r="U12" s="81"/>
      <c r="V12" s="311">
        <v>16.636000000000003</v>
      </c>
      <c r="W12" s="311">
        <v>13.370999999999999</v>
      </c>
      <c r="X12" s="311">
        <v>32.969000000000001</v>
      </c>
      <c r="Y12" s="311">
        <v>35.681000000000004</v>
      </c>
    </row>
    <row r="13" spans="1:25" x14ac:dyDescent="0.25">
      <c r="A13" s="81"/>
      <c r="B13" s="81"/>
      <c r="C13" s="81"/>
      <c r="D13" s="81"/>
      <c r="E13" s="81"/>
      <c r="F13" s="81"/>
      <c r="G13" s="81"/>
      <c r="H13" s="81"/>
      <c r="I13" s="81"/>
      <c r="J13" s="81"/>
      <c r="K13" s="81"/>
      <c r="L13" s="81"/>
      <c r="M13" s="23"/>
      <c r="N13" s="310" t="s">
        <v>575</v>
      </c>
      <c r="O13" s="311">
        <v>12.718999999999999</v>
      </c>
      <c r="P13" s="81"/>
      <c r="Q13" s="311">
        <v>29.715</v>
      </c>
      <c r="R13" s="311">
        <v>23.033999999999999</v>
      </c>
      <c r="S13" s="311">
        <v>15.512</v>
      </c>
      <c r="T13" s="311">
        <v>18.821000000000002</v>
      </c>
      <c r="U13" s="81"/>
      <c r="V13" s="311">
        <v>52.215000000000003</v>
      </c>
      <c r="W13" s="311">
        <v>42.015999999999998</v>
      </c>
      <c r="X13" s="311">
        <v>26.332999999999998</v>
      </c>
      <c r="Y13" s="311">
        <v>34.82</v>
      </c>
    </row>
    <row r="14" spans="1:25" x14ac:dyDescent="0.25">
      <c r="A14" s="81"/>
      <c r="B14" s="81"/>
      <c r="C14" s="81"/>
      <c r="D14" s="81"/>
      <c r="E14" s="81"/>
      <c r="F14" s="81"/>
      <c r="G14" s="81"/>
      <c r="H14" s="81"/>
      <c r="I14" s="81"/>
      <c r="J14" s="81"/>
      <c r="K14" s="81"/>
      <c r="L14" s="81"/>
      <c r="M14" s="23"/>
      <c r="N14" s="310" t="s">
        <v>576</v>
      </c>
      <c r="O14" s="311">
        <v>20.977</v>
      </c>
      <c r="P14" s="81"/>
      <c r="Q14" s="311">
        <v>53.281999999999996</v>
      </c>
      <c r="R14" s="311">
        <v>54.064999999999998</v>
      </c>
      <c r="S14" s="311">
        <v>43.105000000000004</v>
      </c>
      <c r="T14" s="311">
        <v>37.998000000000005</v>
      </c>
      <c r="U14" s="81"/>
      <c r="V14" s="311">
        <v>86.884999999999991</v>
      </c>
      <c r="W14" s="311">
        <v>78.658000000000001</v>
      </c>
      <c r="X14" s="311">
        <v>55.863</v>
      </c>
      <c r="Y14" s="311">
        <v>52.698</v>
      </c>
    </row>
    <row r="15" spans="1:25" x14ac:dyDescent="0.25">
      <c r="A15" s="81"/>
      <c r="B15" s="81"/>
      <c r="C15" s="81"/>
      <c r="D15" s="81"/>
      <c r="E15" s="81"/>
      <c r="F15" s="81"/>
      <c r="G15" s="81"/>
      <c r="H15" s="81"/>
      <c r="I15" s="81"/>
      <c r="J15" s="81"/>
      <c r="K15" s="81"/>
      <c r="L15" s="81"/>
      <c r="M15" s="23"/>
      <c r="N15" s="310" t="s">
        <v>577</v>
      </c>
      <c r="O15" s="311">
        <v>9.27</v>
      </c>
      <c r="P15" s="81"/>
      <c r="Q15" s="311">
        <v>14.095999999999998</v>
      </c>
      <c r="R15" s="311">
        <v>12.343999999999998</v>
      </c>
      <c r="S15" s="311">
        <v>10.141</v>
      </c>
      <c r="T15" s="311">
        <v>9.8469999999999995</v>
      </c>
      <c r="U15" s="81"/>
      <c r="V15" s="311">
        <v>14.396000000000001</v>
      </c>
      <c r="W15" s="311">
        <v>13.065000000000001</v>
      </c>
      <c r="X15" s="311">
        <v>7.2759999999999998</v>
      </c>
      <c r="Y15" s="311">
        <v>8.9819999999999993</v>
      </c>
    </row>
    <row r="16" spans="1:25" x14ac:dyDescent="0.25">
      <c r="A16" s="81"/>
      <c r="B16" s="81"/>
      <c r="C16" s="81"/>
      <c r="D16" s="81"/>
      <c r="E16" s="81"/>
      <c r="F16" s="81"/>
      <c r="G16" s="81"/>
      <c r="H16" s="81"/>
      <c r="I16" s="81"/>
      <c r="J16" s="81"/>
      <c r="K16" s="81"/>
      <c r="L16" s="81"/>
      <c r="M16" s="23"/>
      <c r="N16" s="310" t="s">
        <v>578</v>
      </c>
      <c r="O16" s="311">
        <v>3.59</v>
      </c>
      <c r="P16" s="81"/>
      <c r="Q16" s="311">
        <v>12.3</v>
      </c>
      <c r="R16" s="311">
        <v>11.746</v>
      </c>
      <c r="S16" s="311">
        <v>7.7809999999999997</v>
      </c>
      <c r="T16" s="311">
        <v>6.9589999999999996</v>
      </c>
      <c r="U16" s="81"/>
      <c r="V16" s="311">
        <v>28.062999999999999</v>
      </c>
      <c r="W16" s="311">
        <v>22.512</v>
      </c>
      <c r="X16" s="311">
        <v>13.824</v>
      </c>
      <c r="Y16" s="311">
        <v>17.751000000000001</v>
      </c>
    </row>
    <row r="17" spans="13:25" s="81" customFormat="1" x14ac:dyDescent="0.25">
      <c r="N17" s="312" t="s">
        <v>149</v>
      </c>
      <c r="O17" s="312">
        <v>59.636000000000003</v>
      </c>
      <c r="P17" s="77"/>
      <c r="Q17" s="312">
        <v>57.375999999999998</v>
      </c>
      <c r="R17" s="312">
        <v>63.755000000000003</v>
      </c>
      <c r="S17" s="312">
        <v>63.012999999999998</v>
      </c>
      <c r="T17" s="312">
        <v>59.951000000000001</v>
      </c>
      <c r="U17" s="77"/>
      <c r="V17" s="312">
        <v>72.39</v>
      </c>
      <c r="W17" s="312">
        <v>82.512</v>
      </c>
      <c r="X17" s="312">
        <v>74.885000000000005</v>
      </c>
      <c r="Y17" s="312">
        <v>68.653999999999996</v>
      </c>
    </row>
    <row r="18" spans="13:25" x14ac:dyDescent="0.25">
      <c r="M18" s="23"/>
      <c r="N18" s="27"/>
      <c r="O18" s="81"/>
      <c r="P18" s="81"/>
      <c r="Q18" s="81"/>
      <c r="R18" s="81"/>
      <c r="S18" s="81"/>
      <c r="T18" s="81"/>
      <c r="U18" s="81"/>
      <c r="V18" s="81"/>
      <c r="W18" s="81"/>
      <c r="X18" s="81"/>
      <c r="Y18" s="81"/>
    </row>
    <row r="19" spans="13:25" x14ac:dyDescent="0.25">
      <c r="M19" s="23"/>
      <c r="N19" s="37" t="s">
        <v>579</v>
      </c>
      <c r="O19" s="81"/>
      <c r="P19" s="81"/>
      <c r="Q19" s="81"/>
      <c r="R19" s="81"/>
      <c r="S19" s="81"/>
      <c r="T19" s="81"/>
      <c r="U19" s="81"/>
      <c r="V19" s="81"/>
      <c r="W19" s="81"/>
      <c r="X19" s="81"/>
      <c r="Y19" s="81"/>
    </row>
    <row r="20" spans="13:25" x14ac:dyDescent="0.25">
      <c r="M20" s="23"/>
      <c r="N20" s="27"/>
      <c r="O20" s="81"/>
      <c r="P20" s="81"/>
      <c r="Q20" s="81"/>
      <c r="R20" s="81"/>
      <c r="S20" s="81"/>
      <c r="T20" s="81"/>
      <c r="U20" s="81"/>
      <c r="V20" s="81"/>
      <c r="W20" s="81"/>
      <c r="X20" s="81"/>
      <c r="Y20" s="81"/>
    </row>
    <row r="21" spans="13:25" x14ac:dyDescent="0.25">
      <c r="M21" s="23"/>
      <c r="N21" s="27"/>
      <c r="O21" s="81"/>
      <c r="P21" s="81"/>
      <c r="Q21" s="81"/>
      <c r="R21" s="81"/>
      <c r="S21" s="81"/>
      <c r="T21" s="81"/>
      <c r="U21" s="81"/>
      <c r="V21" s="81"/>
      <c r="W21" s="81"/>
      <c r="X21" s="81"/>
      <c r="Y21" s="81"/>
    </row>
    <row r="22" spans="13:25" x14ac:dyDescent="0.25">
      <c r="M22" s="23"/>
      <c r="N22" s="26"/>
      <c r="O22" s="81"/>
      <c r="P22" s="81"/>
      <c r="Q22" s="81"/>
      <c r="R22" s="81"/>
      <c r="S22" s="81"/>
      <c r="T22" s="81"/>
      <c r="U22" s="81"/>
      <c r="V22" s="81"/>
      <c r="W22" s="81"/>
      <c r="X22" s="81"/>
      <c r="Y22" s="81"/>
    </row>
    <row r="23" spans="13:25" x14ac:dyDescent="0.25">
      <c r="M23" s="23"/>
      <c r="N23" s="26"/>
      <c r="O23" s="81"/>
      <c r="P23" s="81"/>
      <c r="Q23" s="81"/>
      <c r="R23" s="81"/>
      <c r="S23" s="81"/>
      <c r="T23" s="81"/>
      <c r="U23" s="81"/>
      <c r="V23" s="81"/>
      <c r="W23" s="81"/>
      <c r="X23" s="81"/>
      <c r="Y23" s="81"/>
    </row>
    <row r="24" spans="13:25" x14ac:dyDescent="0.25">
      <c r="M24" s="23"/>
      <c r="N24" s="26"/>
      <c r="O24" s="81"/>
      <c r="P24" s="81"/>
      <c r="Q24" s="81"/>
      <c r="R24" s="81"/>
      <c r="S24" s="81"/>
      <c r="T24" s="81"/>
      <c r="U24" s="81"/>
      <c r="V24" s="81"/>
      <c r="W24" s="81"/>
      <c r="X24" s="81"/>
      <c r="Y24" s="81"/>
    </row>
    <row r="25" spans="13:25" x14ac:dyDescent="0.25">
      <c r="M25" s="23"/>
      <c r="N25" s="26"/>
      <c r="O25" s="81"/>
      <c r="P25" s="81"/>
      <c r="Q25" s="81"/>
      <c r="R25" s="81"/>
      <c r="S25" s="81"/>
      <c r="T25" s="81"/>
      <c r="U25" s="81"/>
      <c r="V25" s="81"/>
      <c r="W25" s="81"/>
      <c r="X25" s="81"/>
      <c r="Y25" s="81"/>
    </row>
    <row r="26" spans="13:25" x14ac:dyDescent="0.25">
      <c r="M26" s="23"/>
      <c r="N26" s="27"/>
      <c r="O26" s="81"/>
      <c r="P26" s="81"/>
      <c r="Q26" s="81"/>
      <c r="R26" s="81"/>
      <c r="S26" s="81"/>
      <c r="T26" s="81"/>
      <c r="U26" s="81"/>
      <c r="V26" s="81"/>
      <c r="W26" s="81"/>
      <c r="X26" s="81"/>
      <c r="Y26" s="81"/>
    </row>
    <row r="27" spans="13:25" x14ac:dyDescent="0.25">
      <c r="M27" s="23"/>
      <c r="N27" s="27"/>
      <c r="O27" s="81"/>
      <c r="P27" s="81"/>
      <c r="Q27" s="81"/>
      <c r="R27" s="81"/>
      <c r="S27" s="81"/>
      <c r="T27" s="81"/>
      <c r="U27" s="81"/>
      <c r="V27" s="81"/>
      <c r="W27" s="81"/>
      <c r="X27" s="81"/>
      <c r="Y27" s="81"/>
    </row>
    <row r="28" spans="13:25" x14ac:dyDescent="0.25">
      <c r="M28" s="23"/>
      <c r="N28" s="27"/>
      <c r="O28" s="81"/>
      <c r="P28" s="81"/>
      <c r="Q28" s="81"/>
      <c r="R28" s="81"/>
      <c r="S28" s="81"/>
      <c r="T28" s="81"/>
      <c r="U28" s="81"/>
      <c r="V28" s="81"/>
      <c r="W28" s="81"/>
      <c r="X28" s="81"/>
      <c r="Y28" s="81"/>
    </row>
    <row r="29" spans="13:25" x14ac:dyDescent="0.25">
      <c r="M29" s="23"/>
      <c r="N29" s="27"/>
      <c r="O29" s="81"/>
      <c r="P29" s="81"/>
      <c r="Q29" s="81"/>
      <c r="R29" s="81"/>
      <c r="S29" s="81"/>
      <c r="T29" s="81"/>
      <c r="U29" s="81"/>
      <c r="V29" s="81"/>
      <c r="W29" s="81"/>
      <c r="X29" s="81"/>
      <c r="Y29" s="81"/>
    </row>
    <row r="30" spans="13:25" x14ac:dyDescent="0.25">
      <c r="M30" s="23"/>
      <c r="N30" s="26"/>
      <c r="O30" s="81"/>
      <c r="P30" s="81"/>
      <c r="Q30" s="81"/>
      <c r="R30" s="81"/>
      <c r="S30" s="81"/>
      <c r="T30" s="81"/>
      <c r="U30" s="81"/>
      <c r="V30" s="81"/>
      <c r="W30" s="81"/>
      <c r="X30" s="81"/>
      <c r="Y30" s="81"/>
    </row>
    <row r="31" spans="13:25" x14ac:dyDescent="0.25">
      <c r="M31" s="23"/>
      <c r="N31" s="26"/>
      <c r="O31" s="81"/>
      <c r="P31" s="81"/>
      <c r="Q31" s="81"/>
      <c r="R31" s="81"/>
      <c r="S31" s="81"/>
      <c r="T31" s="81"/>
      <c r="U31" s="81"/>
      <c r="V31" s="81"/>
      <c r="W31" s="81"/>
      <c r="X31" s="81"/>
      <c r="Y31" s="81"/>
    </row>
    <row r="32" spans="13:25" x14ac:dyDescent="0.25">
      <c r="M32" s="23"/>
      <c r="N32" s="26"/>
      <c r="O32" s="81"/>
      <c r="P32" s="81"/>
      <c r="Q32" s="81"/>
      <c r="R32" s="81"/>
      <c r="S32" s="81"/>
      <c r="T32" s="81"/>
      <c r="U32" s="81"/>
      <c r="V32" s="81"/>
      <c r="W32" s="81"/>
      <c r="X32" s="81"/>
      <c r="Y32" s="81"/>
    </row>
    <row r="33" spans="13:14" x14ac:dyDescent="0.25">
      <c r="M33" s="23"/>
      <c r="N33" s="26"/>
    </row>
    <row r="34" spans="13:14" x14ac:dyDescent="0.25">
      <c r="M34" s="23"/>
      <c r="N34" s="27"/>
    </row>
    <row r="35" spans="13:14" x14ac:dyDescent="0.25">
      <c r="M35" s="23"/>
      <c r="N35" s="27"/>
    </row>
    <row r="36" spans="13:14" x14ac:dyDescent="0.25">
      <c r="M36" s="23"/>
      <c r="N36" s="27"/>
    </row>
    <row r="37" spans="13:14" x14ac:dyDescent="0.25">
      <c r="M37" s="23"/>
      <c r="N37" s="27"/>
    </row>
    <row r="38" spans="13:14" x14ac:dyDescent="0.25">
      <c r="M38" s="23"/>
      <c r="N38" s="26"/>
    </row>
    <row r="39" spans="13:14" x14ac:dyDescent="0.25">
      <c r="M39" s="23"/>
      <c r="N39" s="26"/>
    </row>
    <row r="40" spans="13:14" x14ac:dyDescent="0.25">
      <c r="M40" s="23"/>
      <c r="N40" s="26"/>
    </row>
    <row r="41" spans="13:14" x14ac:dyDescent="0.25">
      <c r="M41" s="23"/>
      <c r="N41" s="26"/>
    </row>
  </sheetData>
  <hyperlinks>
    <hyperlink ref="A3" location="'5. Energy supply'!A1" display="Return to: Chapter contents"/>
  </hyperlinks>
  <pageMargins left="0.7" right="0.7" top="0.75" bottom="0.75" header="0.3" footer="0.3"/>
  <pageSetup paperSize="9" orientation="portrait" r:id="rId1"/>
  <drawing r:id="rId2"/>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65C4DB"/>
  </sheetPr>
  <dimension ref="A1:AY56"/>
  <sheetViews>
    <sheetView showGridLines="0" zoomScale="80" zoomScaleNormal="80" workbookViewId="0">
      <selection activeCell="A2" sqref="A2"/>
    </sheetView>
  </sheetViews>
  <sheetFormatPr defaultColWidth="8.85546875" defaultRowHeight="14.25" x14ac:dyDescent="0.2"/>
  <cols>
    <col min="1" max="1" width="12.7109375" style="1" customWidth="1"/>
    <col min="2" max="13" width="9.140625" style="1" customWidth="1"/>
    <col min="14" max="14" width="28.7109375" style="1" customWidth="1"/>
    <col min="15" max="16" width="9.140625" style="1" customWidth="1"/>
    <col min="17" max="18" width="9.140625" style="2" customWidth="1"/>
    <col min="19" max="19" width="1.7109375" style="1" hidden="1" customWidth="1"/>
    <col min="20" max="51" width="9.140625" style="1" customWidth="1"/>
    <col min="52" max="16384" width="8.85546875" style="1"/>
  </cols>
  <sheetData>
    <row r="1" spans="1:51" s="253" customFormat="1" ht="20.25" customHeight="1" x14ac:dyDescent="0.3">
      <c r="A1" s="253" t="s">
        <v>580</v>
      </c>
    </row>
    <row r="3" spans="1:51" s="49" customFormat="1" ht="15.75" x14ac:dyDescent="0.25">
      <c r="A3" s="481" t="s">
        <v>143</v>
      </c>
    </row>
    <row r="4" spans="1:51" s="49" customFormat="1" ht="15.75" x14ac:dyDescent="0.25">
      <c r="A4" s="481"/>
    </row>
    <row r="5" spans="1:51" ht="18" x14ac:dyDescent="0.25">
      <c r="A5" s="88" t="s">
        <v>115</v>
      </c>
      <c r="B5" s="235"/>
      <c r="C5" s="235"/>
      <c r="D5" s="235"/>
      <c r="E5" s="235"/>
      <c r="F5" s="235"/>
      <c r="G5" s="235"/>
      <c r="H5" s="235"/>
      <c r="I5" s="235"/>
      <c r="J5" s="235"/>
      <c r="K5" s="235"/>
      <c r="L5" s="235"/>
      <c r="M5" s="235"/>
      <c r="N5" s="235"/>
      <c r="O5" s="235"/>
      <c r="P5" s="235"/>
      <c r="S5" s="107" t="s">
        <v>581</v>
      </c>
      <c r="T5" s="235"/>
      <c r="U5" s="235"/>
      <c r="V5" s="235"/>
      <c r="W5" s="235"/>
      <c r="X5" s="235"/>
      <c r="Y5" s="235"/>
      <c r="Z5" s="235"/>
      <c r="AA5" s="235"/>
      <c r="AB5" s="235"/>
      <c r="AC5" s="235"/>
      <c r="AD5" s="235"/>
      <c r="AE5" s="235"/>
      <c r="AF5" s="235"/>
      <c r="AG5" s="235"/>
      <c r="AH5" s="235"/>
      <c r="AI5" s="235"/>
      <c r="AJ5" s="235"/>
      <c r="AK5" s="235"/>
      <c r="AL5" s="235"/>
      <c r="AM5" s="235"/>
      <c r="AN5" s="235"/>
      <c r="AO5" s="235"/>
      <c r="AP5" s="235"/>
      <c r="AQ5" s="235"/>
      <c r="AR5" s="235"/>
      <c r="AS5" s="235"/>
      <c r="AT5" s="235"/>
      <c r="AU5" s="235"/>
      <c r="AV5" s="235"/>
      <c r="AW5" s="235"/>
      <c r="AX5" s="235"/>
      <c r="AY5" s="235"/>
    </row>
    <row r="6" spans="1:51" x14ac:dyDescent="0.2">
      <c r="A6" s="235"/>
      <c r="B6" s="235"/>
      <c r="C6" s="235"/>
      <c r="D6" s="235"/>
      <c r="E6" s="235"/>
      <c r="F6" s="235"/>
      <c r="G6" s="235"/>
      <c r="H6" s="235"/>
      <c r="I6" s="235"/>
      <c r="J6" s="235"/>
      <c r="K6" s="235"/>
      <c r="L6" s="235"/>
      <c r="M6" s="235"/>
      <c r="N6" s="4" t="s">
        <v>582</v>
      </c>
      <c r="O6" s="4"/>
      <c r="P6" s="4"/>
      <c r="Q6" s="4"/>
      <c r="R6" s="4"/>
      <c r="S6" s="5"/>
      <c r="T6" s="4"/>
      <c r="U6" s="4"/>
      <c r="V6" s="4"/>
      <c r="W6" s="6"/>
      <c r="X6" s="6"/>
      <c r="Y6" s="6"/>
      <c r="Z6" s="6"/>
      <c r="AA6" s="6"/>
      <c r="AB6" s="6"/>
      <c r="AC6" s="6"/>
      <c r="AD6" s="6"/>
      <c r="AE6" s="6"/>
      <c r="AF6" s="6"/>
      <c r="AG6" s="6"/>
      <c r="AH6" s="6"/>
      <c r="AI6" s="6"/>
      <c r="AJ6" s="6"/>
      <c r="AK6" s="6"/>
      <c r="AL6" s="6"/>
      <c r="AM6" s="6"/>
      <c r="AN6" s="6"/>
      <c r="AO6" s="4"/>
      <c r="AP6" s="4"/>
      <c r="AQ6" s="4"/>
      <c r="AR6" s="4"/>
      <c r="AS6" s="4"/>
      <c r="AT6" s="4"/>
      <c r="AU6" s="4"/>
      <c r="AV6" s="4"/>
      <c r="AW6" s="4"/>
      <c r="AX6" s="4"/>
      <c r="AY6" s="4"/>
    </row>
    <row r="7" spans="1:51" x14ac:dyDescent="0.2">
      <c r="A7" s="235"/>
      <c r="B7" s="235"/>
      <c r="C7" s="235"/>
      <c r="D7" s="235"/>
      <c r="E7" s="235"/>
      <c r="F7" s="235"/>
      <c r="G7" s="235"/>
      <c r="H7" s="235"/>
      <c r="I7" s="235"/>
      <c r="J7" s="235"/>
      <c r="K7" s="235"/>
      <c r="L7" s="235"/>
      <c r="M7" s="235"/>
      <c r="N7" s="7" t="s">
        <v>120</v>
      </c>
      <c r="O7" s="8">
        <v>42095</v>
      </c>
      <c r="P7" s="8">
        <v>42461</v>
      </c>
      <c r="Q7" s="9">
        <v>42826</v>
      </c>
      <c r="R7" s="9">
        <v>43191</v>
      </c>
      <c r="S7" s="8">
        <v>43556</v>
      </c>
      <c r="T7" s="8">
        <v>43556</v>
      </c>
      <c r="U7" s="8">
        <v>43922</v>
      </c>
      <c r="V7" s="8">
        <v>44287</v>
      </c>
      <c r="W7" s="8">
        <v>44652</v>
      </c>
      <c r="X7" s="8">
        <v>45017</v>
      </c>
      <c r="Y7" s="8">
        <v>45383</v>
      </c>
      <c r="Z7" s="8">
        <v>45748</v>
      </c>
      <c r="AA7" s="8">
        <v>46113</v>
      </c>
      <c r="AB7" s="8">
        <v>46478</v>
      </c>
      <c r="AC7" s="8">
        <v>46844</v>
      </c>
      <c r="AD7" s="8">
        <v>47209</v>
      </c>
      <c r="AE7" s="8">
        <v>47574</v>
      </c>
      <c r="AF7" s="8">
        <v>47939</v>
      </c>
      <c r="AG7" s="8">
        <v>48305</v>
      </c>
      <c r="AH7" s="8">
        <v>48670</v>
      </c>
      <c r="AI7" s="8">
        <v>49035</v>
      </c>
      <c r="AJ7" s="8">
        <v>49400</v>
      </c>
      <c r="AK7" s="8">
        <v>49766</v>
      </c>
      <c r="AL7" s="8">
        <v>50131</v>
      </c>
      <c r="AM7" s="8">
        <v>50496</v>
      </c>
      <c r="AN7" s="8">
        <v>50861</v>
      </c>
      <c r="AO7" s="8">
        <v>51227</v>
      </c>
      <c r="AP7" s="8">
        <v>51592</v>
      </c>
      <c r="AQ7" s="8">
        <v>51957</v>
      </c>
      <c r="AR7" s="8">
        <v>52322</v>
      </c>
      <c r="AS7" s="8">
        <v>52688</v>
      </c>
      <c r="AT7" s="8">
        <v>53053</v>
      </c>
      <c r="AU7" s="8">
        <v>53418</v>
      </c>
      <c r="AV7" s="8">
        <v>53783</v>
      </c>
      <c r="AW7" s="8">
        <v>54149</v>
      </c>
      <c r="AX7" s="8">
        <v>54514</v>
      </c>
      <c r="AY7" s="8">
        <v>54879</v>
      </c>
    </row>
    <row r="8" spans="1:51" x14ac:dyDescent="0.2">
      <c r="A8" s="235"/>
      <c r="B8" s="235"/>
      <c r="C8" s="235"/>
      <c r="D8" s="235"/>
      <c r="E8" s="235"/>
      <c r="F8" s="235"/>
      <c r="G8" s="235"/>
      <c r="H8" s="235"/>
      <c r="I8" s="235"/>
      <c r="J8" s="235"/>
      <c r="K8" s="235"/>
      <c r="L8" s="235"/>
      <c r="M8" s="235"/>
      <c r="N8" s="10" t="s">
        <v>265</v>
      </c>
      <c r="O8" s="10"/>
      <c r="P8" s="11"/>
      <c r="Q8" s="12"/>
      <c r="R8" s="11"/>
      <c r="S8" s="11">
        <v>0</v>
      </c>
      <c r="T8" s="11">
        <v>27.830666110099997</v>
      </c>
      <c r="U8" s="11">
        <v>28.947326263800001</v>
      </c>
      <c r="V8" s="11">
        <v>30.103130067400006</v>
      </c>
      <c r="W8" s="11">
        <v>31.825395422999996</v>
      </c>
      <c r="X8" s="11">
        <v>32.629087284000001</v>
      </c>
      <c r="Y8" s="11">
        <v>32.966238200999996</v>
      </c>
      <c r="Z8" s="11">
        <v>33.078279887999997</v>
      </c>
      <c r="AA8" s="11">
        <v>31.939159318000002</v>
      </c>
      <c r="AB8" s="11">
        <v>31.620649630999999</v>
      </c>
      <c r="AC8" s="11">
        <v>10.939295713700004</v>
      </c>
      <c r="AD8" s="11">
        <v>11.425881800900003</v>
      </c>
      <c r="AE8" s="11">
        <v>12.859268163899999</v>
      </c>
      <c r="AF8" s="11">
        <v>13.825813950999999</v>
      </c>
      <c r="AG8" s="11">
        <v>13.109698010000006</v>
      </c>
      <c r="AH8" s="11">
        <v>12.038573555000001</v>
      </c>
      <c r="AI8" s="11">
        <v>11.660566982000001</v>
      </c>
      <c r="AJ8" s="11">
        <v>11.874499798000002</v>
      </c>
      <c r="AK8" s="11">
        <v>12.230190778999999</v>
      </c>
      <c r="AL8" s="11">
        <v>12.230270932000005</v>
      </c>
      <c r="AM8" s="11">
        <v>12.176311796999999</v>
      </c>
      <c r="AN8" s="11">
        <v>12.134595425999999</v>
      </c>
      <c r="AO8" s="11">
        <v>12.329734889999994</v>
      </c>
      <c r="AP8" s="11">
        <v>11.690924821999992</v>
      </c>
      <c r="AQ8" s="11">
        <v>11.940511878999999</v>
      </c>
      <c r="AR8" s="11">
        <v>11.988549963999997</v>
      </c>
      <c r="AS8" s="11">
        <v>11.713720909999996</v>
      </c>
      <c r="AT8" s="11">
        <v>11.395985485999995</v>
      </c>
      <c r="AU8" s="11">
        <v>11.531544195999995</v>
      </c>
      <c r="AV8" s="11">
        <v>11.586143301999996</v>
      </c>
      <c r="AW8" s="11">
        <v>11.450324793000004</v>
      </c>
      <c r="AX8" s="11">
        <v>11.292429887000003</v>
      </c>
      <c r="AY8" s="11">
        <v>11.141046806999999</v>
      </c>
    </row>
    <row r="9" spans="1:51" x14ac:dyDescent="0.2">
      <c r="A9" s="235"/>
      <c r="B9" s="235"/>
      <c r="C9" s="235"/>
      <c r="D9" s="235"/>
      <c r="E9" s="235"/>
      <c r="F9" s="235"/>
      <c r="G9" s="235"/>
      <c r="H9" s="235"/>
      <c r="I9" s="235"/>
      <c r="J9" s="235"/>
      <c r="K9" s="235"/>
      <c r="L9" s="235"/>
      <c r="M9" s="235"/>
      <c r="N9" s="10" t="s">
        <v>572</v>
      </c>
      <c r="O9" s="10"/>
      <c r="P9" s="11"/>
      <c r="Q9" s="12"/>
      <c r="R9" s="11"/>
      <c r="S9" s="11">
        <v>0</v>
      </c>
      <c r="T9" s="11">
        <v>0</v>
      </c>
      <c r="U9" s="11">
        <v>0</v>
      </c>
      <c r="V9" s="11">
        <v>0</v>
      </c>
      <c r="W9" s="11">
        <v>0</v>
      </c>
      <c r="X9" s="11">
        <v>0</v>
      </c>
      <c r="Y9" s="11">
        <v>0</v>
      </c>
      <c r="Z9" s="11">
        <v>0</v>
      </c>
      <c r="AA9" s="11">
        <v>0</v>
      </c>
      <c r="AB9" s="11">
        <v>0</v>
      </c>
      <c r="AC9" s="11">
        <v>0</v>
      </c>
      <c r="AD9" s="11">
        <v>0</v>
      </c>
      <c r="AE9" s="11">
        <v>2.8671880000000001</v>
      </c>
      <c r="AF9" s="11">
        <v>5.195926</v>
      </c>
      <c r="AG9" s="11">
        <v>6.4785749999999993</v>
      </c>
      <c r="AH9" s="11">
        <v>6.929449</v>
      </c>
      <c r="AI9" s="11">
        <v>7.7077360000000006</v>
      </c>
      <c r="AJ9" s="11">
        <v>7.5924792999999999</v>
      </c>
      <c r="AK9" s="11">
        <v>8.1848144000000005</v>
      </c>
      <c r="AL9" s="11">
        <v>8.854058199999999</v>
      </c>
      <c r="AM9" s="11">
        <v>9.7606667999999992</v>
      </c>
      <c r="AN9" s="11">
        <v>10.244798299999999</v>
      </c>
      <c r="AO9" s="11">
        <v>9.8029729999999997</v>
      </c>
      <c r="AP9" s="13">
        <v>9.8280539999999981</v>
      </c>
      <c r="AQ9" s="13">
        <v>10.096092800000001</v>
      </c>
      <c r="AR9" s="13">
        <v>11.124469700000002</v>
      </c>
      <c r="AS9" s="13">
        <v>10.853670300000001</v>
      </c>
      <c r="AT9" s="13">
        <v>10.6111957</v>
      </c>
      <c r="AU9" s="13">
        <v>11.715242800000002</v>
      </c>
      <c r="AV9" s="13">
        <v>11.420184599999999</v>
      </c>
      <c r="AW9" s="13">
        <v>12.276362299999999</v>
      </c>
      <c r="AX9" s="13">
        <v>12.134804499999998</v>
      </c>
      <c r="AY9" s="13">
        <v>11.890067100000003</v>
      </c>
    </row>
    <row r="10" spans="1:51" x14ac:dyDescent="0.2">
      <c r="A10" s="235"/>
      <c r="B10" s="235"/>
      <c r="C10" s="235"/>
      <c r="D10" s="235"/>
      <c r="E10" s="235"/>
      <c r="F10" s="235"/>
      <c r="G10" s="235"/>
      <c r="H10" s="235"/>
      <c r="I10" s="235"/>
      <c r="J10" s="235"/>
      <c r="K10" s="235"/>
      <c r="L10" s="235"/>
      <c r="M10" s="235"/>
      <c r="N10" s="10" t="s">
        <v>583</v>
      </c>
      <c r="O10" s="10"/>
      <c r="P10" s="11"/>
      <c r="Q10" s="12"/>
      <c r="R10" s="11"/>
      <c r="S10" s="11">
        <v>0</v>
      </c>
      <c r="T10" s="11">
        <v>3.67220828</v>
      </c>
      <c r="U10" s="11">
        <v>3.5912071999999999</v>
      </c>
      <c r="V10" s="11">
        <v>1.38064008</v>
      </c>
      <c r="W10" s="11">
        <v>0.59682701599999999</v>
      </c>
      <c r="X10" s="11">
        <v>0</v>
      </c>
      <c r="Y10" s="11">
        <v>0</v>
      </c>
      <c r="Z10" s="11">
        <v>0</v>
      </c>
      <c r="AA10" s="11">
        <v>0</v>
      </c>
      <c r="AB10" s="11">
        <v>0</v>
      </c>
      <c r="AC10" s="11">
        <v>0</v>
      </c>
      <c r="AD10" s="11">
        <v>0</v>
      </c>
      <c r="AE10" s="11">
        <v>0</v>
      </c>
      <c r="AF10" s="11">
        <v>0</v>
      </c>
      <c r="AG10" s="11">
        <v>0</v>
      </c>
      <c r="AH10" s="11">
        <v>0</v>
      </c>
      <c r="AI10" s="11">
        <v>0</v>
      </c>
      <c r="AJ10" s="11">
        <v>0</v>
      </c>
      <c r="AK10" s="11">
        <v>0</v>
      </c>
      <c r="AL10" s="11">
        <v>0</v>
      </c>
      <c r="AM10" s="11">
        <v>0</v>
      </c>
      <c r="AN10" s="11">
        <v>0</v>
      </c>
      <c r="AO10" s="11">
        <v>0</v>
      </c>
      <c r="AP10" s="11">
        <v>0</v>
      </c>
      <c r="AQ10" s="11">
        <v>0</v>
      </c>
      <c r="AR10" s="11">
        <v>0</v>
      </c>
      <c r="AS10" s="11">
        <v>0</v>
      </c>
      <c r="AT10" s="11">
        <v>0</v>
      </c>
      <c r="AU10" s="11">
        <v>0</v>
      </c>
      <c r="AV10" s="11">
        <v>0</v>
      </c>
      <c r="AW10" s="11">
        <v>0</v>
      </c>
      <c r="AX10" s="11">
        <v>0</v>
      </c>
      <c r="AY10" s="11">
        <v>0</v>
      </c>
    </row>
    <row r="11" spans="1:51" x14ac:dyDescent="0.2">
      <c r="A11" s="235"/>
      <c r="B11" s="235"/>
      <c r="C11" s="235"/>
      <c r="D11" s="235"/>
      <c r="E11" s="235"/>
      <c r="F11" s="235"/>
      <c r="G11" s="235"/>
      <c r="H11" s="235"/>
      <c r="I11" s="235"/>
      <c r="J11" s="235"/>
      <c r="K11" s="235"/>
      <c r="L11" s="235"/>
      <c r="M11" s="235"/>
      <c r="N11" s="10" t="s">
        <v>465</v>
      </c>
      <c r="O11" s="10"/>
      <c r="P11" s="11"/>
      <c r="Q11" s="12"/>
      <c r="R11" s="11"/>
      <c r="S11" s="11">
        <v>0</v>
      </c>
      <c r="T11" s="11">
        <v>69.362734705815001</v>
      </c>
      <c r="U11" s="11">
        <v>50.139282372999993</v>
      </c>
      <c r="V11" s="11">
        <v>33.11131274321</v>
      </c>
      <c r="W11" s="11">
        <v>27.984941787429996</v>
      </c>
      <c r="X11" s="11">
        <v>26.558379772060007</v>
      </c>
      <c r="Y11" s="11">
        <v>18.858790928350004</v>
      </c>
      <c r="Z11" s="11">
        <v>16.301998596360008</v>
      </c>
      <c r="AA11" s="11">
        <v>11.091988818660004</v>
      </c>
      <c r="AB11" s="11">
        <v>9.8100169884599975</v>
      </c>
      <c r="AC11" s="11">
        <v>11.701688199760003</v>
      </c>
      <c r="AD11" s="11">
        <v>10.36273173751</v>
      </c>
      <c r="AE11" s="11">
        <v>10.495789785589999</v>
      </c>
      <c r="AF11" s="11">
        <v>8.089616035689998</v>
      </c>
      <c r="AG11" s="11">
        <v>6.2733263292999997</v>
      </c>
      <c r="AH11" s="11">
        <v>5.1236746166800051</v>
      </c>
      <c r="AI11" s="11">
        <v>4.8106238753900037</v>
      </c>
      <c r="AJ11" s="11">
        <v>3.9305259846600014</v>
      </c>
      <c r="AK11" s="11">
        <v>3.6455973913100017</v>
      </c>
      <c r="AL11" s="11">
        <v>3.6036863661300029</v>
      </c>
      <c r="AM11" s="11">
        <v>3.495164400230002</v>
      </c>
      <c r="AN11" s="11">
        <v>3.5733134991300006</v>
      </c>
      <c r="AO11" s="11">
        <v>3.7119283770300009</v>
      </c>
      <c r="AP11" s="11">
        <v>3.8198998388300009</v>
      </c>
      <c r="AQ11" s="11">
        <v>4.0705494168200023</v>
      </c>
      <c r="AR11" s="11">
        <v>4.1801082769200013</v>
      </c>
      <c r="AS11" s="11">
        <v>4.4015638082800015</v>
      </c>
      <c r="AT11" s="11">
        <v>4.7025407129300003</v>
      </c>
      <c r="AU11" s="11">
        <v>4.805589136940001</v>
      </c>
      <c r="AV11" s="11">
        <v>5.0922059297300004</v>
      </c>
      <c r="AW11" s="11">
        <v>5.1704442560400006</v>
      </c>
      <c r="AX11" s="11">
        <v>5.3373566145399982</v>
      </c>
      <c r="AY11" s="11">
        <v>5.4798132670300017</v>
      </c>
    </row>
    <row r="12" spans="1:51" x14ac:dyDescent="0.2">
      <c r="A12" s="235"/>
      <c r="B12" s="235"/>
      <c r="C12" s="235"/>
      <c r="D12" s="235"/>
      <c r="E12" s="235"/>
      <c r="F12" s="235"/>
      <c r="G12" s="235"/>
      <c r="H12" s="235"/>
      <c r="I12" s="235"/>
      <c r="J12" s="235"/>
      <c r="K12" s="235"/>
      <c r="L12" s="235"/>
      <c r="M12" s="235"/>
      <c r="N12" s="10" t="s">
        <v>584</v>
      </c>
      <c r="O12" s="10"/>
      <c r="P12" s="11"/>
      <c r="Q12" s="14"/>
      <c r="R12" s="11"/>
      <c r="S12" s="11">
        <v>0</v>
      </c>
      <c r="T12" s="11">
        <v>6.1016581595199968</v>
      </c>
      <c r="U12" s="11">
        <v>6.1555561893199995</v>
      </c>
      <c r="V12" s="11">
        <v>6.2097171848099988</v>
      </c>
      <c r="W12" s="11">
        <v>6.259936130709999</v>
      </c>
      <c r="X12" s="11">
        <v>6.3103525311099995</v>
      </c>
      <c r="Y12" s="11">
        <v>6.3605328511100021</v>
      </c>
      <c r="Z12" s="11">
        <v>6.4098564977100017</v>
      </c>
      <c r="AA12" s="11">
        <v>6.4592356003099995</v>
      </c>
      <c r="AB12" s="11">
        <v>6.5088188951099983</v>
      </c>
      <c r="AC12" s="11">
        <v>6.5572727293100002</v>
      </c>
      <c r="AD12" s="11">
        <v>6.6043688689199973</v>
      </c>
      <c r="AE12" s="11">
        <v>6.6497692199199987</v>
      </c>
      <c r="AF12" s="11">
        <v>6.6934599066199993</v>
      </c>
      <c r="AG12" s="11">
        <v>6.7358307662199985</v>
      </c>
      <c r="AH12" s="11">
        <v>6.7770731539200009</v>
      </c>
      <c r="AI12" s="11">
        <v>6.8160604166199992</v>
      </c>
      <c r="AJ12" s="11">
        <v>6.84773540612</v>
      </c>
      <c r="AK12" s="11">
        <v>6.8774424054099992</v>
      </c>
      <c r="AL12" s="11">
        <v>6.9057751757099997</v>
      </c>
      <c r="AM12" s="11">
        <v>6.9322430743100005</v>
      </c>
      <c r="AN12" s="11">
        <v>6.9562184371099995</v>
      </c>
      <c r="AO12" s="11">
        <v>6.9788876128599995</v>
      </c>
      <c r="AP12" s="11">
        <v>6.9809875942599993</v>
      </c>
      <c r="AQ12" s="11">
        <v>6.9829733566599996</v>
      </c>
      <c r="AR12" s="11">
        <v>6.98479201466</v>
      </c>
      <c r="AS12" s="11">
        <v>6.9865593580599992</v>
      </c>
      <c r="AT12" s="11">
        <v>6.9882845910600002</v>
      </c>
      <c r="AU12" s="11">
        <v>6.9899999773600001</v>
      </c>
      <c r="AV12" s="11">
        <v>6.9916791703599985</v>
      </c>
      <c r="AW12" s="11">
        <v>6.993340020359998</v>
      </c>
      <c r="AX12" s="11">
        <v>6.9949946022599985</v>
      </c>
      <c r="AY12" s="11">
        <v>6.9966217512599993</v>
      </c>
    </row>
    <row r="13" spans="1:51" x14ac:dyDescent="0.2">
      <c r="A13" s="235"/>
      <c r="B13" s="235"/>
      <c r="C13" s="235"/>
      <c r="D13" s="235"/>
      <c r="E13" s="235"/>
      <c r="F13" s="235"/>
      <c r="G13" s="235"/>
      <c r="H13" s="235"/>
      <c r="I13" s="235"/>
      <c r="J13" s="235"/>
      <c r="K13" s="235"/>
      <c r="L13" s="235"/>
      <c r="M13" s="235"/>
      <c r="N13" s="10" t="s">
        <v>571</v>
      </c>
      <c r="O13" s="10"/>
      <c r="P13" s="11"/>
      <c r="Q13" s="14"/>
      <c r="R13" s="11"/>
      <c r="S13" s="11">
        <v>0</v>
      </c>
      <c r="T13" s="11">
        <v>34.780279</v>
      </c>
      <c r="U13" s="11">
        <v>47.242547999999999</v>
      </c>
      <c r="V13" s="11">
        <v>51.144419999999997</v>
      </c>
      <c r="W13" s="11">
        <v>42.253355999999997</v>
      </c>
      <c r="X13" s="11">
        <v>41.166440000000001</v>
      </c>
      <c r="Y13" s="11">
        <v>50.219149999999999</v>
      </c>
      <c r="Z13" s="11">
        <v>36.203209999999999</v>
      </c>
      <c r="AA13" s="11">
        <v>13.875769999999999</v>
      </c>
      <c r="AB13" s="15">
        <v>-5.4362899999999996</v>
      </c>
      <c r="AC13" s="11">
        <v>17.4224</v>
      </c>
      <c r="AD13" s="11">
        <v>15.49568</v>
      </c>
      <c r="AE13" s="11">
        <v>24.442530000000001</v>
      </c>
      <c r="AF13" s="11">
        <v>14.02613</v>
      </c>
      <c r="AG13" s="11">
        <v>5.4004899999999996</v>
      </c>
      <c r="AH13" s="11">
        <v>0</v>
      </c>
      <c r="AI13" s="11">
        <v>0.158189999999998</v>
      </c>
      <c r="AJ13" s="11">
        <v>3.0145200000000001</v>
      </c>
      <c r="AK13" s="11">
        <v>-1.2639800000000001</v>
      </c>
      <c r="AL13" s="11">
        <v>-3.88578</v>
      </c>
      <c r="AM13" s="11">
        <v>-5.8515899999999901</v>
      </c>
      <c r="AN13" s="11">
        <v>-6.8819699999999999</v>
      </c>
      <c r="AO13" s="11">
        <v>-2.1293899999999999</v>
      </c>
      <c r="AP13" s="13">
        <v>-3.5750200000000003</v>
      </c>
      <c r="AQ13" s="13">
        <v>-3.8388600000000004</v>
      </c>
      <c r="AR13" s="13">
        <v>-5.3237199999999998</v>
      </c>
      <c r="AS13" s="13">
        <v>-7.9067399999999992</v>
      </c>
      <c r="AT13" s="13">
        <v>-7.0620799999999999</v>
      </c>
      <c r="AU13" s="13">
        <v>-9.5953499999999998</v>
      </c>
      <c r="AV13" s="13">
        <v>-13.130500000000001</v>
      </c>
      <c r="AW13" s="13">
        <v>-15.439399999999999</v>
      </c>
      <c r="AX13" s="13">
        <v>-16.46482</v>
      </c>
      <c r="AY13" s="13">
        <v>-16.625900000000001</v>
      </c>
    </row>
    <row r="14" spans="1:51" x14ac:dyDescent="0.2">
      <c r="A14" s="235"/>
      <c r="B14" s="235"/>
      <c r="C14" s="235"/>
      <c r="D14" s="235"/>
      <c r="E14" s="235"/>
      <c r="F14" s="235"/>
      <c r="G14" s="235"/>
      <c r="H14" s="235"/>
      <c r="I14" s="235"/>
      <c r="J14" s="235"/>
      <c r="K14" s="235"/>
      <c r="L14" s="235"/>
      <c r="M14" s="235"/>
      <c r="N14" s="10" t="s">
        <v>585</v>
      </c>
      <c r="O14" s="10"/>
      <c r="P14" s="11"/>
      <c r="Q14" s="14"/>
      <c r="R14" s="11"/>
      <c r="S14" s="11">
        <v>0</v>
      </c>
      <c r="T14" s="11">
        <v>8.5840384999999991E-2</v>
      </c>
      <c r="U14" s="11">
        <v>0.19095108499999999</v>
      </c>
      <c r="V14" s="11">
        <v>0.19095108499999999</v>
      </c>
      <c r="W14" s="11">
        <v>0.24140421400000001</v>
      </c>
      <c r="X14" s="11">
        <v>0.43761081400000001</v>
      </c>
      <c r="Y14" s="11">
        <v>0.43761081400000001</v>
      </c>
      <c r="Z14" s="11">
        <v>0.98138332099999992</v>
      </c>
      <c r="AA14" s="11">
        <v>0.98064490100000001</v>
      </c>
      <c r="AB14" s="11">
        <v>1.62212288</v>
      </c>
      <c r="AC14" s="11">
        <v>1.6246441599999999</v>
      </c>
      <c r="AD14" s="11">
        <v>2.7929495400000004</v>
      </c>
      <c r="AE14" s="11">
        <v>2.7935509700000001</v>
      </c>
      <c r="AF14" s="11">
        <v>2.7976605499999998</v>
      </c>
      <c r="AG14" s="11">
        <v>2.8844205299999999</v>
      </c>
      <c r="AH14" s="11">
        <v>5.7616013400000003</v>
      </c>
      <c r="AI14" s="11">
        <v>5.7315566499999999</v>
      </c>
      <c r="AJ14" s="11">
        <v>5.7192829100000004</v>
      </c>
      <c r="AK14" s="11">
        <v>8.8863693700000006</v>
      </c>
      <c r="AL14" s="11">
        <v>8.8045742499999982</v>
      </c>
      <c r="AM14" s="11">
        <v>11.93036006</v>
      </c>
      <c r="AN14" s="11">
        <v>13.673460739999996</v>
      </c>
      <c r="AO14" s="11">
        <v>13.587212180000002</v>
      </c>
      <c r="AP14" s="11">
        <v>13.70044811</v>
      </c>
      <c r="AQ14" s="11">
        <v>13.672243640000001</v>
      </c>
      <c r="AR14" s="11">
        <v>13.567924789999996</v>
      </c>
      <c r="AS14" s="11">
        <v>13.600041959999999</v>
      </c>
      <c r="AT14" s="11">
        <v>13.614935589999998</v>
      </c>
      <c r="AU14" s="11">
        <v>13.648752259999998</v>
      </c>
      <c r="AV14" s="11">
        <v>13.64069748</v>
      </c>
      <c r="AW14" s="11">
        <v>13.633394969999999</v>
      </c>
      <c r="AX14" s="11">
        <v>13.575734140000002</v>
      </c>
      <c r="AY14" s="11">
        <v>13.564038219999997</v>
      </c>
    </row>
    <row r="15" spans="1:51" x14ac:dyDescent="0.2">
      <c r="A15" s="235"/>
      <c r="B15" s="235"/>
      <c r="C15" s="235"/>
      <c r="D15" s="235"/>
      <c r="E15" s="235"/>
      <c r="F15" s="235"/>
      <c r="G15" s="235"/>
      <c r="H15" s="235"/>
      <c r="I15" s="235"/>
      <c r="J15" s="235"/>
      <c r="K15" s="235"/>
      <c r="L15" s="235"/>
      <c r="M15" s="235"/>
      <c r="N15" s="10" t="s">
        <v>573</v>
      </c>
      <c r="O15" s="10"/>
      <c r="P15" s="11"/>
      <c r="Q15" s="14"/>
      <c r="R15" s="11"/>
      <c r="S15" s="11">
        <v>0</v>
      </c>
      <c r="T15" s="11">
        <v>61.028557000000006</v>
      </c>
      <c r="U15" s="11">
        <v>61.010492999999997</v>
      </c>
      <c r="V15" s="11">
        <v>60.911614999999998</v>
      </c>
      <c r="W15" s="11">
        <v>60.679752000000001</v>
      </c>
      <c r="X15" s="11">
        <v>47.303377000000005</v>
      </c>
      <c r="Y15" s="11">
        <v>31.930574</v>
      </c>
      <c r="Z15" s="11">
        <v>31.724497999999997</v>
      </c>
      <c r="AA15" s="11">
        <v>42.725695000000002</v>
      </c>
      <c r="AB15" s="11">
        <v>53.140243999999996</v>
      </c>
      <c r="AC15" s="11">
        <v>45.900064</v>
      </c>
      <c r="AD15" s="11">
        <v>45.132945000000007</v>
      </c>
      <c r="AE15" s="11">
        <v>30.667366999999999</v>
      </c>
      <c r="AF15" s="11">
        <v>40.391811000000004</v>
      </c>
      <c r="AG15" s="11">
        <v>51.140431</v>
      </c>
      <c r="AH15" s="11">
        <v>57.466183000000008</v>
      </c>
      <c r="AI15" s="11">
        <v>56.833695999999996</v>
      </c>
      <c r="AJ15" s="11">
        <v>58.497483000000003</v>
      </c>
      <c r="AK15" s="11">
        <v>61.228814</v>
      </c>
      <c r="AL15" s="11">
        <v>69.307610999999994</v>
      </c>
      <c r="AM15" s="11">
        <v>72.221542999999997</v>
      </c>
      <c r="AN15" s="11">
        <v>73.980992999999998</v>
      </c>
      <c r="AO15" s="11">
        <v>75.784232999999986</v>
      </c>
      <c r="AP15" s="11">
        <v>77.462132000000011</v>
      </c>
      <c r="AQ15" s="11">
        <v>79.513055000000008</v>
      </c>
      <c r="AR15" s="11">
        <v>81.172397000000004</v>
      </c>
      <c r="AS15" s="11">
        <v>82.819683999999995</v>
      </c>
      <c r="AT15" s="11">
        <v>84.493648000000007</v>
      </c>
      <c r="AU15" s="11">
        <v>86.066087999999993</v>
      </c>
      <c r="AV15" s="11">
        <v>87.699156000000002</v>
      </c>
      <c r="AW15" s="11">
        <v>89.263205999999997</v>
      </c>
      <c r="AX15" s="11">
        <v>90.922291999999999</v>
      </c>
      <c r="AY15" s="11">
        <v>92.394771999999989</v>
      </c>
    </row>
    <row r="16" spans="1:51" x14ac:dyDescent="0.2">
      <c r="A16" s="235"/>
      <c r="B16" s="235"/>
      <c r="C16" s="235"/>
      <c r="D16" s="235"/>
      <c r="E16" s="235"/>
      <c r="F16" s="235"/>
      <c r="G16" s="235"/>
      <c r="H16" s="235"/>
      <c r="I16" s="235"/>
      <c r="J16" s="235"/>
      <c r="K16" s="235"/>
      <c r="L16" s="235"/>
      <c r="M16" s="235"/>
      <c r="N16" s="10" t="s">
        <v>586</v>
      </c>
      <c r="O16" s="10"/>
      <c r="P16" s="11"/>
      <c r="Q16" s="14"/>
      <c r="R16" s="11"/>
      <c r="S16" s="11">
        <v>0</v>
      </c>
      <c r="T16" s="11">
        <v>38.496143079999989</v>
      </c>
      <c r="U16" s="11">
        <v>40.07799808</v>
      </c>
      <c r="V16" s="11">
        <v>49.716581079999997</v>
      </c>
      <c r="W16" s="11">
        <v>59.031695079999999</v>
      </c>
      <c r="X16" s="11">
        <v>69.536798080000011</v>
      </c>
      <c r="Y16" s="11">
        <v>79.258127079999994</v>
      </c>
      <c r="Z16" s="11">
        <v>90.666285080000009</v>
      </c>
      <c r="AA16" s="11">
        <v>104.21105308000003</v>
      </c>
      <c r="AB16" s="11">
        <v>114.43530077999999</v>
      </c>
      <c r="AC16" s="11">
        <v>120.86087109000005</v>
      </c>
      <c r="AD16" s="11">
        <v>128.28005995000004</v>
      </c>
      <c r="AE16" s="11">
        <v>133.74354296000007</v>
      </c>
      <c r="AF16" s="11">
        <v>139.10500416999997</v>
      </c>
      <c r="AG16" s="11">
        <v>145.2261714</v>
      </c>
      <c r="AH16" s="11">
        <v>151.26301428000014</v>
      </c>
      <c r="AI16" s="11">
        <v>158.41012608000005</v>
      </c>
      <c r="AJ16" s="11">
        <v>162.33855489999993</v>
      </c>
      <c r="AK16" s="11">
        <v>167.41248242999995</v>
      </c>
      <c r="AL16" s="11">
        <v>169.48921891000001</v>
      </c>
      <c r="AM16" s="11">
        <v>171.69122200000004</v>
      </c>
      <c r="AN16" s="11">
        <v>176.04830321999995</v>
      </c>
      <c r="AO16" s="11">
        <v>178.07628523999995</v>
      </c>
      <c r="AP16" s="11">
        <v>182.36058473000003</v>
      </c>
      <c r="AQ16" s="11">
        <v>185.62825480000009</v>
      </c>
      <c r="AR16" s="11">
        <v>188.84982685000014</v>
      </c>
      <c r="AS16" s="11">
        <v>193.46340354</v>
      </c>
      <c r="AT16" s="11">
        <v>195.48003003999986</v>
      </c>
      <c r="AU16" s="11">
        <v>198.87956942000022</v>
      </c>
      <c r="AV16" s="11">
        <v>203.64914822</v>
      </c>
      <c r="AW16" s="11">
        <v>207.06235081000005</v>
      </c>
      <c r="AX16" s="11">
        <v>208.76722937000011</v>
      </c>
      <c r="AY16" s="11">
        <v>210.41908927999995</v>
      </c>
    </row>
    <row r="17" spans="14:51" x14ac:dyDescent="0.2">
      <c r="N17" s="10" t="s">
        <v>587</v>
      </c>
      <c r="O17" s="10"/>
      <c r="P17" s="11"/>
      <c r="Q17" s="14"/>
      <c r="R17" s="11"/>
      <c r="S17" s="11">
        <v>0</v>
      </c>
      <c r="T17" s="11">
        <v>30.668194685799978</v>
      </c>
      <c r="U17" s="11">
        <v>31.224781413899986</v>
      </c>
      <c r="V17" s="11">
        <v>32.04839471599999</v>
      </c>
      <c r="W17" s="11">
        <v>33.554631499199999</v>
      </c>
      <c r="X17" s="11">
        <v>35.932393723599994</v>
      </c>
      <c r="Y17" s="11">
        <v>39.108693213499997</v>
      </c>
      <c r="Z17" s="11">
        <v>42.266177241599976</v>
      </c>
      <c r="AA17" s="11">
        <v>45.967776818299996</v>
      </c>
      <c r="AB17" s="11">
        <v>47.880147578500029</v>
      </c>
      <c r="AC17" s="11">
        <v>48.852066098699972</v>
      </c>
      <c r="AD17" s="11">
        <v>49.232551342500003</v>
      </c>
      <c r="AE17" s="11">
        <v>49.728207576399967</v>
      </c>
      <c r="AF17" s="11">
        <v>50.162771354599961</v>
      </c>
      <c r="AG17" s="11">
        <v>50.684446071499991</v>
      </c>
      <c r="AH17" s="11">
        <v>51.258573283400004</v>
      </c>
      <c r="AI17" s="11">
        <v>51.47223459810003</v>
      </c>
      <c r="AJ17" s="11">
        <v>51.682483389500021</v>
      </c>
      <c r="AK17" s="11">
        <v>52.664590703799966</v>
      </c>
      <c r="AL17" s="11">
        <v>52.354451642200026</v>
      </c>
      <c r="AM17" s="11">
        <v>52.394048557600016</v>
      </c>
      <c r="AN17" s="11">
        <v>53.085369669600006</v>
      </c>
      <c r="AO17" s="11">
        <v>53.071019364599969</v>
      </c>
      <c r="AP17" s="11">
        <v>54.076500720900022</v>
      </c>
      <c r="AQ17" s="11">
        <v>54.215228736700006</v>
      </c>
      <c r="AR17" s="11">
        <v>54.519189819899999</v>
      </c>
      <c r="AS17" s="11">
        <v>55.439275376099985</v>
      </c>
      <c r="AT17" s="11">
        <v>55.519206411900022</v>
      </c>
      <c r="AU17" s="11">
        <v>55.559126113099985</v>
      </c>
      <c r="AV17" s="11">
        <v>56.537243862200015</v>
      </c>
      <c r="AW17" s="11">
        <v>56.800713586399979</v>
      </c>
      <c r="AX17" s="11">
        <v>57.467978218799971</v>
      </c>
      <c r="AY17" s="11">
        <v>57.615012847099926</v>
      </c>
    </row>
    <row r="18" spans="14:51" x14ac:dyDescent="0.2">
      <c r="N18" s="10" t="s">
        <v>588</v>
      </c>
      <c r="O18" s="10"/>
      <c r="P18" s="11"/>
      <c r="Q18" s="14"/>
      <c r="R18" s="11"/>
      <c r="S18" s="11">
        <v>0</v>
      </c>
      <c r="T18" s="11">
        <v>15.136562080000001</v>
      </c>
      <c r="U18" s="11">
        <v>15.52865892</v>
      </c>
      <c r="V18" s="11">
        <v>15.804727659999999</v>
      </c>
      <c r="W18" s="11">
        <v>16.4223395</v>
      </c>
      <c r="X18" s="11">
        <v>17.293201700000001</v>
      </c>
      <c r="Y18" s="11">
        <v>17.8576567</v>
      </c>
      <c r="Z18" s="11">
        <v>18.472266699999999</v>
      </c>
      <c r="AA18" s="11">
        <v>19.144691999999999</v>
      </c>
      <c r="AB18" s="11">
        <v>20.5728729</v>
      </c>
      <c r="AC18" s="11">
        <v>21.2273006</v>
      </c>
      <c r="AD18" s="11">
        <v>21.349930199999999</v>
      </c>
      <c r="AE18" s="11">
        <v>22.030129200000001</v>
      </c>
      <c r="AF18" s="11">
        <v>22.7707345</v>
      </c>
      <c r="AG18" s="11">
        <v>22.567803400000003</v>
      </c>
      <c r="AH18" s="11">
        <v>22.3808297</v>
      </c>
      <c r="AI18" s="11">
        <v>21.8169228</v>
      </c>
      <c r="AJ18" s="11">
        <v>21.1423801</v>
      </c>
      <c r="AK18" s="11">
        <v>20.246551400000001</v>
      </c>
      <c r="AL18" s="11">
        <v>20.043041799999997</v>
      </c>
      <c r="AM18" s="11">
        <v>19.878363100000001</v>
      </c>
      <c r="AN18" s="11">
        <v>19.758389600000001</v>
      </c>
      <c r="AO18" s="11">
        <v>19.621131699999999</v>
      </c>
      <c r="AP18" s="11">
        <v>19.790217599999998</v>
      </c>
      <c r="AQ18" s="11">
        <v>19.981572799999999</v>
      </c>
      <c r="AR18" s="11">
        <v>20.048221000000002</v>
      </c>
      <c r="AS18" s="11">
        <v>20.277832499999999</v>
      </c>
      <c r="AT18" s="11">
        <v>20.429828799999999</v>
      </c>
      <c r="AU18" s="11">
        <v>20.467424999999999</v>
      </c>
      <c r="AV18" s="11">
        <v>20.607320099999999</v>
      </c>
      <c r="AW18" s="11">
        <v>20.754216800000002</v>
      </c>
      <c r="AX18" s="11">
        <v>20.950279599999998</v>
      </c>
      <c r="AY18" s="11">
        <v>21.023208100000002</v>
      </c>
    </row>
    <row r="19" spans="14:51" x14ac:dyDescent="0.2">
      <c r="N19" s="10" t="s">
        <v>589</v>
      </c>
      <c r="O19" s="10"/>
      <c r="P19" s="11"/>
      <c r="Q19" s="14"/>
      <c r="R19" s="11"/>
      <c r="S19" s="11">
        <v>0</v>
      </c>
      <c r="T19" s="11">
        <v>0</v>
      </c>
      <c r="U19" s="11">
        <v>0</v>
      </c>
      <c r="V19" s="11">
        <v>0</v>
      </c>
      <c r="W19" s="11">
        <v>0</v>
      </c>
      <c r="X19" s="11">
        <v>0</v>
      </c>
      <c r="Y19" s="11">
        <v>0</v>
      </c>
      <c r="Z19" s="11">
        <v>0</v>
      </c>
      <c r="AA19" s="11">
        <v>0</v>
      </c>
      <c r="AB19" s="11">
        <v>0</v>
      </c>
      <c r="AC19" s="11">
        <v>0</v>
      </c>
      <c r="AD19" s="11">
        <v>0</v>
      </c>
      <c r="AE19" s="11">
        <v>0</v>
      </c>
      <c r="AF19" s="11">
        <v>0</v>
      </c>
      <c r="AG19" s="11">
        <v>0</v>
      </c>
      <c r="AH19" s="11">
        <v>0</v>
      </c>
      <c r="AI19" s="11">
        <v>0</v>
      </c>
      <c r="AJ19" s="11">
        <v>0</v>
      </c>
      <c r="AK19" s="11">
        <v>0</v>
      </c>
      <c r="AL19" s="11">
        <v>0</v>
      </c>
      <c r="AM19" s="11">
        <v>0</v>
      </c>
      <c r="AN19" s="11">
        <v>0</v>
      </c>
      <c r="AO19" s="11">
        <v>0</v>
      </c>
      <c r="AP19" s="11">
        <v>0</v>
      </c>
      <c r="AQ19" s="11">
        <v>0</v>
      </c>
      <c r="AR19" s="11">
        <v>0</v>
      </c>
      <c r="AS19" s="11">
        <v>0</v>
      </c>
      <c r="AT19" s="11">
        <v>0</v>
      </c>
      <c r="AU19" s="11">
        <v>0</v>
      </c>
      <c r="AV19" s="11">
        <v>0</v>
      </c>
      <c r="AW19" s="11">
        <v>0</v>
      </c>
      <c r="AX19" s="11">
        <v>0</v>
      </c>
      <c r="AY19" s="11">
        <v>0</v>
      </c>
    </row>
    <row r="20" spans="14:51" x14ac:dyDescent="0.2">
      <c r="N20" s="10" t="s">
        <v>575</v>
      </c>
      <c r="O20" s="10"/>
      <c r="P20" s="11"/>
      <c r="Q20" s="14"/>
      <c r="R20" s="11"/>
      <c r="S20" s="11">
        <v>0</v>
      </c>
      <c r="T20" s="11">
        <v>12.729216984999999</v>
      </c>
      <c r="U20" s="11">
        <v>13.211796106999998</v>
      </c>
      <c r="V20" s="11">
        <v>13.599748924</v>
      </c>
      <c r="W20" s="11">
        <v>14.156620036</v>
      </c>
      <c r="X20" s="11">
        <v>14.961593819000004</v>
      </c>
      <c r="Y20" s="11">
        <v>15.769967715999998</v>
      </c>
      <c r="Z20" s="11">
        <v>16.527687965000002</v>
      </c>
      <c r="AA20" s="11">
        <v>17.333557459000001</v>
      </c>
      <c r="AB20" s="11">
        <v>18.397039606000003</v>
      </c>
      <c r="AC20" s="11">
        <v>19.593025034000004</v>
      </c>
      <c r="AD20" s="11">
        <v>20.715120442000003</v>
      </c>
      <c r="AE20" s="11">
        <v>22.306209980000002</v>
      </c>
      <c r="AF20" s="11">
        <v>24.315608059999995</v>
      </c>
      <c r="AG20" s="11">
        <v>26.781686710000002</v>
      </c>
      <c r="AH20" s="11">
        <v>29.355603819999999</v>
      </c>
      <c r="AI20" s="11">
        <v>31.73564472</v>
      </c>
      <c r="AJ20" s="11">
        <v>33.729875060000005</v>
      </c>
      <c r="AK20" s="11">
        <v>34.731551889999999</v>
      </c>
      <c r="AL20" s="11">
        <v>34.986650060000002</v>
      </c>
      <c r="AM20" s="11">
        <v>35.558932689999999</v>
      </c>
      <c r="AN20" s="11">
        <v>36.383058129999995</v>
      </c>
      <c r="AO20" s="11">
        <v>36.787763960000007</v>
      </c>
      <c r="AP20" s="11">
        <v>37.636613460000014</v>
      </c>
      <c r="AQ20" s="11">
        <v>37.785603610000003</v>
      </c>
      <c r="AR20" s="11">
        <v>38.044832299999996</v>
      </c>
      <c r="AS20" s="11">
        <v>38.475650109999989</v>
      </c>
      <c r="AT20" s="11">
        <v>38.34649375</v>
      </c>
      <c r="AU20" s="11">
        <v>38.614422739999995</v>
      </c>
      <c r="AV20" s="11">
        <v>38.997559960000004</v>
      </c>
      <c r="AW20" s="11">
        <v>39.087317339999998</v>
      </c>
      <c r="AX20" s="11">
        <v>39.304808949999995</v>
      </c>
      <c r="AY20" s="11">
        <v>39.579712289999996</v>
      </c>
    </row>
    <row r="21" spans="14:51" x14ac:dyDescent="0.2">
      <c r="N21" s="10" t="s">
        <v>590</v>
      </c>
      <c r="O21" s="10"/>
      <c r="P21" s="11"/>
      <c r="Q21" s="14"/>
      <c r="R21" s="11"/>
      <c r="S21" s="11">
        <v>0</v>
      </c>
      <c r="T21" s="11">
        <v>10.075891902999999</v>
      </c>
      <c r="U21" s="11">
        <v>10.572667194000001</v>
      </c>
      <c r="V21" s="11">
        <v>12.251411449999999</v>
      </c>
      <c r="W21" s="11">
        <v>12.289045448000001</v>
      </c>
      <c r="X21" s="11">
        <v>12.444805453000001</v>
      </c>
      <c r="Y21" s="11">
        <v>12.388552382000002</v>
      </c>
      <c r="Z21" s="11">
        <v>12.389314892</v>
      </c>
      <c r="AA21" s="11">
        <v>12.199162827000002</v>
      </c>
      <c r="AB21" s="11">
        <v>11.783555158999999</v>
      </c>
      <c r="AC21" s="11">
        <v>11.600909310000002</v>
      </c>
      <c r="AD21" s="11">
        <v>11.255813082</v>
      </c>
      <c r="AE21" s="11">
        <v>11.198398938</v>
      </c>
      <c r="AF21" s="11">
        <v>10.546594603999999</v>
      </c>
      <c r="AG21" s="11">
        <v>9.5531248889999993</v>
      </c>
      <c r="AH21" s="11">
        <v>8.3205057520000025</v>
      </c>
      <c r="AI21" s="11">
        <v>7.643780314999999</v>
      </c>
      <c r="AJ21" s="11">
        <v>7.2445638830000005</v>
      </c>
      <c r="AK21" s="11">
        <v>7.0663659360000013</v>
      </c>
      <c r="AL21" s="11">
        <v>6.5880549339999996</v>
      </c>
      <c r="AM21" s="11">
        <v>6.2171558269999982</v>
      </c>
      <c r="AN21" s="11">
        <v>5.8278587460000013</v>
      </c>
      <c r="AO21" s="11">
        <v>5.3745362390000011</v>
      </c>
      <c r="AP21" s="11">
        <v>5.1299971099999997</v>
      </c>
      <c r="AQ21" s="11">
        <v>5.0987794760000007</v>
      </c>
      <c r="AR21" s="11">
        <v>4.8318616599999986</v>
      </c>
      <c r="AS21" s="11">
        <v>4.596026321000001</v>
      </c>
      <c r="AT21" s="11">
        <v>4.3690551019999999</v>
      </c>
      <c r="AU21" s="11">
        <v>4.1209052889999995</v>
      </c>
      <c r="AV21" s="11">
        <v>3.9397771189999999</v>
      </c>
      <c r="AW21" s="11">
        <v>3.686165083000001</v>
      </c>
      <c r="AX21" s="11">
        <v>3.4314877770000001</v>
      </c>
      <c r="AY21" s="11">
        <v>3.2606558939999997</v>
      </c>
    </row>
    <row r="22" spans="14:51" x14ac:dyDescent="0.2">
      <c r="N22" s="16"/>
      <c r="O22" s="17"/>
      <c r="P22" s="18"/>
      <c r="Q22" s="18"/>
      <c r="R22" s="11"/>
      <c r="S22" s="11"/>
      <c r="T22" s="11"/>
      <c r="U22" s="11"/>
      <c r="V22" s="11"/>
      <c r="W22" s="11"/>
      <c r="X22" s="11"/>
      <c r="Y22" s="11"/>
      <c r="Z22" s="11"/>
      <c r="AA22" s="11"/>
      <c r="AB22" s="11"/>
      <c r="AC22" s="11"/>
      <c r="AD22" s="11"/>
      <c r="AE22" s="11"/>
      <c r="AF22" s="11"/>
      <c r="AG22" s="11"/>
      <c r="AH22" s="11"/>
      <c r="AI22" s="11"/>
      <c r="AJ22" s="11"/>
      <c r="AK22" s="11"/>
      <c r="AL22" s="11"/>
      <c r="AM22" s="11"/>
      <c r="AN22" s="11"/>
      <c r="AO22" s="11"/>
      <c r="AP22" s="11"/>
      <c r="AQ22" s="11"/>
      <c r="AR22" s="11"/>
      <c r="AS22" s="11"/>
      <c r="AT22" s="11"/>
      <c r="AU22" s="11"/>
      <c r="AV22" s="11"/>
      <c r="AW22" s="11"/>
      <c r="AX22" s="11"/>
      <c r="AY22" s="11"/>
    </row>
    <row r="23" spans="14:51" x14ac:dyDescent="0.2">
      <c r="N23" s="11" t="s">
        <v>591</v>
      </c>
      <c r="O23" s="11"/>
      <c r="P23" s="11"/>
      <c r="Q23" s="11"/>
      <c r="R23" s="11"/>
      <c r="S23" s="11"/>
      <c r="T23" s="11">
        <f t="shared" ref="T23:AY23" si="0">-1*MIN(0,T13)</f>
        <v>0</v>
      </c>
      <c r="U23" s="11">
        <f t="shared" si="0"/>
        <v>0</v>
      </c>
      <c r="V23" s="11">
        <f t="shared" si="0"/>
        <v>0</v>
      </c>
      <c r="W23" s="11">
        <f t="shared" si="0"/>
        <v>0</v>
      </c>
      <c r="X23" s="11">
        <f t="shared" si="0"/>
        <v>0</v>
      </c>
      <c r="Y23" s="11">
        <f t="shared" si="0"/>
        <v>0</v>
      </c>
      <c r="Z23" s="11">
        <f t="shared" si="0"/>
        <v>0</v>
      </c>
      <c r="AA23" s="11">
        <f t="shared" si="0"/>
        <v>0</v>
      </c>
      <c r="AB23" s="11">
        <f t="shared" si="0"/>
        <v>5.4362899999999996</v>
      </c>
      <c r="AC23" s="11">
        <f t="shared" si="0"/>
        <v>0</v>
      </c>
      <c r="AD23" s="11">
        <f t="shared" si="0"/>
        <v>0</v>
      </c>
      <c r="AE23" s="11">
        <f t="shared" si="0"/>
        <v>0</v>
      </c>
      <c r="AF23" s="11">
        <f t="shared" si="0"/>
        <v>0</v>
      </c>
      <c r="AG23" s="11">
        <f t="shared" si="0"/>
        <v>0</v>
      </c>
      <c r="AH23" s="11">
        <f t="shared" si="0"/>
        <v>0</v>
      </c>
      <c r="AI23" s="11">
        <f t="shared" si="0"/>
        <v>0</v>
      </c>
      <c r="AJ23" s="11">
        <f t="shared" si="0"/>
        <v>0</v>
      </c>
      <c r="AK23" s="11">
        <f t="shared" si="0"/>
        <v>1.2639800000000001</v>
      </c>
      <c r="AL23" s="11">
        <f t="shared" si="0"/>
        <v>3.88578</v>
      </c>
      <c r="AM23" s="11">
        <f t="shared" si="0"/>
        <v>5.8515899999999901</v>
      </c>
      <c r="AN23" s="11">
        <f t="shared" si="0"/>
        <v>6.8819699999999999</v>
      </c>
      <c r="AO23" s="11">
        <f t="shared" si="0"/>
        <v>2.1293899999999999</v>
      </c>
      <c r="AP23" s="11">
        <f t="shared" si="0"/>
        <v>3.5750200000000003</v>
      </c>
      <c r="AQ23" s="11">
        <f t="shared" si="0"/>
        <v>3.8388600000000004</v>
      </c>
      <c r="AR23" s="11">
        <f t="shared" si="0"/>
        <v>5.3237199999999998</v>
      </c>
      <c r="AS23" s="11">
        <f t="shared" si="0"/>
        <v>7.9067399999999992</v>
      </c>
      <c r="AT23" s="11">
        <f t="shared" si="0"/>
        <v>7.0620799999999999</v>
      </c>
      <c r="AU23" s="11">
        <f t="shared" si="0"/>
        <v>9.5953499999999998</v>
      </c>
      <c r="AV23" s="11">
        <f t="shared" si="0"/>
        <v>13.130500000000001</v>
      </c>
      <c r="AW23" s="11">
        <f t="shared" si="0"/>
        <v>15.439399999999999</v>
      </c>
      <c r="AX23" s="11">
        <f t="shared" si="0"/>
        <v>16.46482</v>
      </c>
      <c r="AY23" s="11">
        <f t="shared" si="0"/>
        <v>16.625900000000001</v>
      </c>
    </row>
    <row r="25" spans="14:51" x14ac:dyDescent="0.2">
      <c r="N25" s="235"/>
      <c r="O25" s="235"/>
      <c r="P25" s="235"/>
      <c r="Q25" s="235" t="s">
        <v>592</v>
      </c>
      <c r="S25" s="235"/>
      <c r="T25" s="11">
        <f>SUM(T8,T12,T14,T16,T17,T18,T20,T21)</f>
        <v>141.12417338841999</v>
      </c>
      <c r="U25" s="11">
        <f t="shared" ref="U25:AY25" si="1">SUM(U8,U12,U14,U16,U17,U18,U20,U21)</f>
        <v>145.90973525301999</v>
      </c>
      <c r="V25" s="11">
        <f t="shared" si="1"/>
        <v>159.92466216721002</v>
      </c>
      <c r="W25" s="11">
        <f t="shared" si="1"/>
        <v>173.78106733090999</v>
      </c>
      <c r="X25" s="11">
        <f t="shared" si="1"/>
        <v>189.54584340471001</v>
      </c>
      <c r="Y25" s="11">
        <f t="shared" si="1"/>
        <v>204.14737895760999</v>
      </c>
      <c r="Z25" s="11">
        <f t="shared" si="1"/>
        <v>220.79125158530999</v>
      </c>
      <c r="AA25" s="11">
        <f t="shared" si="1"/>
        <v>238.23528200361002</v>
      </c>
      <c r="AB25" s="11">
        <f t="shared" si="1"/>
        <v>252.82050742960999</v>
      </c>
      <c r="AC25" s="11">
        <f t="shared" si="1"/>
        <v>241.25538473571001</v>
      </c>
      <c r="AD25" s="11">
        <f t="shared" si="1"/>
        <v>251.65667522632003</v>
      </c>
      <c r="AE25" s="11">
        <f t="shared" si="1"/>
        <v>261.30907700822007</v>
      </c>
      <c r="AF25" s="11">
        <f t="shared" si="1"/>
        <v>270.21764709621993</v>
      </c>
      <c r="AG25" s="11">
        <f t="shared" si="1"/>
        <v>277.54318177672002</v>
      </c>
      <c r="AH25" s="11">
        <f t="shared" si="1"/>
        <v>287.15577488432018</v>
      </c>
      <c r="AI25" s="11">
        <f t="shared" si="1"/>
        <v>295.28689256172009</v>
      </c>
      <c r="AJ25" s="11">
        <f t="shared" si="1"/>
        <v>300.57937544661996</v>
      </c>
      <c r="AK25" s="11">
        <f t="shared" si="1"/>
        <v>310.11554491420992</v>
      </c>
      <c r="AL25" s="11">
        <f t="shared" si="1"/>
        <v>311.40203770391003</v>
      </c>
      <c r="AM25" s="11">
        <f t="shared" si="1"/>
        <v>316.77863710591004</v>
      </c>
      <c r="AN25" s="11">
        <f t="shared" si="1"/>
        <v>323.86725396870997</v>
      </c>
      <c r="AO25" s="11">
        <f t="shared" si="1"/>
        <v>325.82657118645989</v>
      </c>
      <c r="AP25" s="11">
        <f t="shared" si="1"/>
        <v>331.36627414716008</v>
      </c>
      <c r="AQ25" s="11">
        <f t="shared" si="1"/>
        <v>335.30516829836012</v>
      </c>
      <c r="AR25" s="11">
        <f t="shared" si="1"/>
        <v>338.83519839856018</v>
      </c>
      <c r="AS25" s="11">
        <f t="shared" si="1"/>
        <v>344.55251007516</v>
      </c>
      <c r="AT25" s="11">
        <f t="shared" si="1"/>
        <v>346.14381977095985</v>
      </c>
      <c r="AU25" s="11">
        <f t="shared" si="1"/>
        <v>349.81174499546023</v>
      </c>
      <c r="AV25" s="11">
        <f t="shared" si="1"/>
        <v>355.94956921355998</v>
      </c>
      <c r="AW25" s="11">
        <f t="shared" si="1"/>
        <v>359.46782340276002</v>
      </c>
      <c r="AX25" s="11">
        <f t="shared" si="1"/>
        <v>361.78494254506001</v>
      </c>
      <c r="AY25" s="11">
        <f t="shared" si="1"/>
        <v>363.59938518935985</v>
      </c>
    </row>
    <row r="26" spans="14:51" x14ac:dyDescent="0.2">
      <c r="N26" s="235"/>
      <c r="O26" s="235"/>
      <c r="P26" s="235"/>
      <c r="Q26" s="235" t="s">
        <v>148</v>
      </c>
      <c r="S26" s="235"/>
      <c r="T26" s="11">
        <f>SUM(T8:T21)</f>
        <v>309.96795237423498</v>
      </c>
      <c r="U26" s="11">
        <f t="shared" ref="U26:AY26" si="2">SUM(U8:U21)</f>
        <v>307.89326582601996</v>
      </c>
      <c r="V26" s="11">
        <f t="shared" si="2"/>
        <v>306.47264999042</v>
      </c>
      <c r="W26" s="11">
        <f t="shared" si="2"/>
        <v>305.29594413434</v>
      </c>
      <c r="X26" s="11">
        <f t="shared" si="2"/>
        <v>304.57404017677004</v>
      </c>
      <c r="Y26" s="11">
        <f t="shared" si="2"/>
        <v>305.15589388595998</v>
      </c>
      <c r="Z26" s="11">
        <f t="shared" si="2"/>
        <v>305.02095818166993</v>
      </c>
      <c r="AA26" s="11">
        <f t="shared" si="2"/>
        <v>305.92873582227008</v>
      </c>
      <c r="AB26" s="11">
        <f t="shared" si="2"/>
        <v>310.33447841807003</v>
      </c>
      <c r="AC26" s="11">
        <f t="shared" si="2"/>
        <v>316.27953693547005</v>
      </c>
      <c r="AD26" s="11">
        <f t="shared" si="2"/>
        <v>322.64803196383002</v>
      </c>
      <c r="AE26" s="11">
        <f t="shared" si="2"/>
        <v>329.78195179381004</v>
      </c>
      <c r="AF26" s="11">
        <f t="shared" si="2"/>
        <v>337.92113013190993</v>
      </c>
      <c r="AG26" s="11">
        <f t="shared" si="2"/>
        <v>346.83600410601997</v>
      </c>
      <c r="AH26" s="11">
        <f t="shared" si="2"/>
        <v>356.67508150100014</v>
      </c>
      <c r="AI26" s="11">
        <f t="shared" si="2"/>
        <v>364.79713843711005</v>
      </c>
      <c r="AJ26" s="11">
        <f t="shared" si="2"/>
        <v>373.61438373127999</v>
      </c>
      <c r="AK26" s="11">
        <f t="shared" si="2"/>
        <v>381.9107907055199</v>
      </c>
      <c r="AL26" s="11">
        <f t="shared" si="2"/>
        <v>389.28161327004005</v>
      </c>
      <c r="AM26" s="11">
        <f t="shared" si="2"/>
        <v>396.40442130614008</v>
      </c>
      <c r="AN26" s="11">
        <f t="shared" si="2"/>
        <v>404.78438876783997</v>
      </c>
      <c r="AO26" s="11">
        <f t="shared" si="2"/>
        <v>412.99631556348987</v>
      </c>
      <c r="AP26" s="11">
        <f t="shared" si="2"/>
        <v>418.90133998599009</v>
      </c>
      <c r="AQ26" s="11">
        <f t="shared" si="2"/>
        <v>425.14600551518009</v>
      </c>
      <c r="AR26" s="11">
        <f t="shared" si="2"/>
        <v>429.98845337548016</v>
      </c>
      <c r="AS26" s="11">
        <f t="shared" si="2"/>
        <v>434.72068818344002</v>
      </c>
      <c r="AT26" s="11">
        <f t="shared" si="2"/>
        <v>438.88912418388986</v>
      </c>
      <c r="AU26" s="11">
        <f t="shared" si="2"/>
        <v>442.80331493240021</v>
      </c>
      <c r="AV26" s="11">
        <f t="shared" si="2"/>
        <v>447.03061574328996</v>
      </c>
      <c r="AW26" s="11">
        <f t="shared" si="2"/>
        <v>450.73843595879998</v>
      </c>
      <c r="AX26" s="11">
        <f t="shared" si="2"/>
        <v>453.71457565960003</v>
      </c>
      <c r="AY26" s="11">
        <f t="shared" si="2"/>
        <v>456.73813755638986</v>
      </c>
    </row>
    <row r="27" spans="14:51" x14ac:dyDescent="0.2">
      <c r="N27" s="235"/>
      <c r="O27" s="235"/>
      <c r="P27" s="235"/>
      <c r="Q27" s="235" t="s">
        <v>593</v>
      </c>
      <c r="S27" s="235"/>
      <c r="T27" s="319">
        <f>T25/T26</f>
        <v>0.45528633624045078</v>
      </c>
      <c r="U27" s="319">
        <f t="shared" ref="U27:AY27" si="3">U25/U26</f>
        <v>0.47389713075267009</v>
      </c>
      <c r="V27" s="319">
        <f t="shared" si="3"/>
        <v>0.52182360211330148</v>
      </c>
      <c r="W27" s="319">
        <f t="shared" si="3"/>
        <v>0.56922167054548467</v>
      </c>
      <c r="X27" s="319">
        <f t="shared" si="3"/>
        <v>0.62233092253923072</v>
      </c>
      <c r="Y27" s="319">
        <f t="shared" si="3"/>
        <v>0.66899372762533649</v>
      </c>
      <c r="Z27" s="319">
        <f t="shared" si="3"/>
        <v>0.723856002884258</v>
      </c>
      <c r="AA27" s="319">
        <f t="shared" si="3"/>
        <v>0.77872803077254338</v>
      </c>
      <c r="AB27" s="319">
        <f t="shared" si="3"/>
        <v>0.81467102436816718</v>
      </c>
      <c r="AC27" s="319">
        <f t="shared" si="3"/>
        <v>0.76279163386069115</v>
      </c>
      <c r="AD27" s="319">
        <f t="shared" si="3"/>
        <v>0.77997275760396279</v>
      </c>
      <c r="AE27" s="319">
        <f t="shared" si="3"/>
        <v>0.79236924757968152</v>
      </c>
      <c r="AF27" s="319">
        <f t="shared" si="3"/>
        <v>0.79964708626163317</v>
      </c>
      <c r="AG27" s="319">
        <f t="shared" si="3"/>
        <v>0.80021444858960289</v>
      </c>
      <c r="AH27" s="319">
        <f t="shared" si="3"/>
        <v>0.80509065470982444</v>
      </c>
      <c r="AI27" s="319">
        <f t="shared" si="3"/>
        <v>0.8094550681696937</v>
      </c>
      <c r="AJ27" s="319">
        <f t="shared" si="3"/>
        <v>0.80451767526918871</v>
      </c>
      <c r="AK27" s="319">
        <f t="shared" si="3"/>
        <v>0.81201042877400875</v>
      </c>
      <c r="AL27" s="319">
        <f t="shared" si="3"/>
        <v>0.79994026711940824</v>
      </c>
      <c r="AM27" s="319">
        <f t="shared" si="3"/>
        <v>0.79912992913180536</v>
      </c>
      <c r="AN27" s="319">
        <f t="shared" si="3"/>
        <v>0.80009818302172908</v>
      </c>
      <c r="AO27" s="319">
        <f t="shared" si="3"/>
        <v>0.7889333606812059</v>
      </c>
      <c r="AP27" s="319">
        <f t="shared" si="3"/>
        <v>0.79103655805503614</v>
      </c>
      <c r="AQ27" s="319">
        <f t="shared" si="3"/>
        <v>0.78868239133999773</v>
      </c>
      <c r="AR27" s="319">
        <f t="shared" si="3"/>
        <v>0.78800999361412638</v>
      </c>
      <c r="AS27" s="319">
        <f t="shared" si="3"/>
        <v>0.7925836506997993</v>
      </c>
      <c r="AT27" s="319">
        <f t="shared" si="3"/>
        <v>0.78868169817288358</v>
      </c>
      <c r="AU27" s="319">
        <f t="shared" si="3"/>
        <v>0.78999350998278683</v>
      </c>
      <c r="AV27" s="319">
        <f t="shared" si="3"/>
        <v>0.79625322445021574</v>
      </c>
      <c r="AW27" s="319">
        <f t="shared" si="3"/>
        <v>0.79750869844970884</v>
      </c>
      <c r="AX27" s="319">
        <f t="shared" si="3"/>
        <v>0.79738443936720615</v>
      </c>
      <c r="AY27" s="319">
        <f t="shared" si="3"/>
        <v>0.79607844252872162</v>
      </c>
    </row>
    <row r="29" spans="14:51" x14ac:dyDescent="0.2">
      <c r="N29" s="235"/>
      <c r="O29" s="235"/>
      <c r="P29" s="235"/>
      <c r="S29" s="235"/>
      <c r="T29" s="235"/>
      <c r="U29" s="235"/>
      <c r="V29" s="235"/>
      <c r="W29" s="235"/>
      <c r="X29" s="235"/>
      <c r="Y29" s="235"/>
      <c r="Z29" s="235"/>
      <c r="AA29" s="235"/>
      <c r="AB29" s="235"/>
      <c r="AC29" s="235"/>
      <c r="AD29" s="235"/>
      <c r="AE29" s="235"/>
      <c r="AF29" s="235"/>
      <c r="AG29" s="235"/>
      <c r="AH29" s="235"/>
      <c r="AI29" s="235"/>
      <c r="AJ29" s="235"/>
      <c r="AK29" s="235"/>
      <c r="AL29" s="235"/>
      <c r="AM29" s="235"/>
      <c r="AN29" s="235"/>
      <c r="AO29" s="235"/>
      <c r="AP29" s="40"/>
      <c r="AQ29" s="40"/>
      <c r="AR29" s="40"/>
      <c r="AS29" s="40"/>
      <c r="AT29" s="40"/>
      <c r="AU29" s="40"/>
      <c r="AV29" s="40"/>
      <c r="AW29" s="40"/>
      <c r="AX29" s="40"/>
      <c r="AY29" s="40"/>
    </row>
    <row r="30" spans="14:51" x14ac:dyDescent="0.2">
      <c r="N30" s="235"/>
      <c r="O30" s="235"/>
      <c r="P30" s="235"/>
      <c r="S30" s="235"/>
      <c r="T30" s="235"/>
      <c r="U30" s="235"/>
      <c r="V30" s="235"/>
      <c r="W30" s="235"/>
      <c r="X30" s="235"/>
      <c r="Y30" s="235"/>
      <c r="Z30" s="235"/>
      <c r="AA30" s="235"/>
      <c r="AB30" s="235"/>
      <c r="AC30" s="235"/>
      <c r="AD30" s="235"/>
      <c r="AE30" s="235"/>
      <c r="AF30" s="235"/>
      <c r="AG30" s="235"/>
      <c r="AH30" s="235"/>
      <c r="AI30" s="235"/>
      <c r="AJ30" s="235"/>
      <c r="AK30" s="235"/>
      <c r="AL30" s="235"/>
      <c r="AM30" s="235"/>
      <c r="AN30" s="235"/>
      <c r="AO30" s="235"/>
      <c r="AP30" s="40"/>
      <c r="AQ30" s="40"/>
      <c r="AR30" s="40"/>
      <c r="AS30" s="40"/>
      <c r="AT30" s="40"/>
      <c r="AU30" s="40"/>
      <c r="AV30" s="40"/>
      <c r="AW30" s="40"/>
      <c r="AX30" s="40"/>
      <c r="AY30" s="40"/>
    </row>
    <row r="31" spans="14:51" x14ac:dyDescent="0.2">
      <c r="N31" s="235"/>
      <c r="O31" s="235"/>
      <c r="P31" s="235"/>
      <c r="S31" s="235"/>
      <c r="T31" s="235"/>
      <c r="U31" s="235"/>
      <c r="V31" s="235"/>
      <c r="W31" s="235"/>
      <c r="X31" s="235"/>
      <c r="Y31" s="235"/>
      <c r="Z31" s="235"/>
      <c r="AA31" s="235"/>
      <c r="AB31" s="235"/>
      <c r="AC31" s="235"/>
      <c r="AD31" s="235"/>
      <c r="AE31" s="235"/>
      <c r="AF31" s="235"/>
      <c r="AG31" s="235"/>
      <c r="AH31" s="235"/>
      <c r="AI31" s="235"/>
      <c r="AJ31" s="235"/>
      <c r="AK31" s="235"/>
      <c r="AL31" s="235"/>
      <c r="AM31" s="235"/>
      <c r="AN31" s="235"/>
      <c r="AO31" s="235"/>
      <c r="AP31" s="41"/>
      <c r="AQ31" s="41"/>
      <c r="AR31" s="41"/>
      <c r="AS31" s="41"/>
      <c r="AT31" s="41"/>
      <c r="AU31" s="41"/>
      <c r="AV31" s="41"/>
      <c r="AW31" s="41"/>
      <c r="AX31" s="41"/>
      <c r="AY31" s="41"/>
    </row>
    <row r="32" spans="14:51" x14ac:dyDescent="0.2">
      <c r="N32" s="235"/>
      <c r="O32" s="235"/>
      <c r="P32" s="235"/>
      <c r="S32" s="235"/>
      <c r="T32" s="235"/>
      <c r="U32" s="235"/>
      <c r="V32" s="235"/>
      <c r="W32" s="235"/>
      <c r="X32" s="235"/>
      <c r="Y32" s="235"/>
      <c r="Z32" s="235"/>
      <c r="AA32" s="235"/>
      <c r="AB32" s="235"/>
      <c r="AC32" s="235"/>
      <c r="AD32" s="235"/>
      <c r="AE32" s="235"/>
      <c r="AF32" s="235"/>
      <c r="AG32" s="235"/>
      <c r="AH32" s="235"/>
      <c r="AI32" s="235"/>
      <c r="AJ32" s="235"/>
      <c r="AK32" s="235"/>
      <c r="AL32" s="235"/>
      <c r="AM32" s="235"/>
      <c r="AN32" s="235"/>
      <c r="AO32" s="235"/>
      <c r="AP32" s="42"/>
      <c r="AQ32" s="42"/>
      <c r="AR32" s="42"/>
      <c r="AS32" s="42"/>
      <c r="AT32" s="42"/>
      <c r="AU32" s="42"/>
      <c r="AV32" s="42"/>
      <c r="AW32" s="42"/>
      <c r="AX32" s="42"/>
      <c r="AY32" s="42"/>
    </row>
    <row r="33" spans="1:51" x14ac:dyDescent="0.2">
      <c r="A33" s="235"/>
      <c r="B33" s="235"/>
      <c r="C33" s="235"/>
      <c r="D33" s="235"/>
      <c r="E33" s="235"/>
      <c r="F33" s="235"/>
      <c r="G33" s="235"/>
      <c r="H33" s="235"/>
      <c r="I33" s="235"/>
      <c r="J33" s="235"/>
      <c r="K33" s="235"/>
      <c r="L33" s="235"/>
      <c r="M33" s="235"/>
      <c r="N33" s="235"/>
      <c r="O33" s="235"/>
      <c r="P33" s="235"/>
      <c r="S33" s="235"/>
      <c r="T33" s="235"/>
      <c r="U33" s="235"/>
      <c r="V33" s="235"/>
      <c r="W33" s="235"/>
      <c r="X33" s="235"/>
      <c r="Y33" s="235"/>
      <c r="Z33" s="235"/>
      <c r="AA33" s="235"/>
      <c r="AB33" s="235"/>
      <c r="AC33" s="235"/>
      <c r="AD33" s="235"/>
      <c r="AE33" s="235"/>
      <c r="AF33" s="235"/>
      <c r="AG33" s="235"/>
      <c r="AH33" s="235"/>
      <c r="AI33" s="235"/>
      <c r="AJ33" s="235"/>
      <c r="AK33" s="235"/>
      <c r="AL33" s="235"/>
      <c r="AM33" s="235"/>
      <c r="AN33" s="235"/>
      <c r="AO33" s="235"/>
      <c r="AP33" s="40"/>
      <c r="AQ33" s="40"/>
      <c r="AR33" s="40"/>
      <c r="AS33" s="40"/>
      <c r="AT33" s="40"/>
      <c r="AU33" s="40"/>
      <c r="AV33" s="40"/>
      <c r="AW33" s="40"/>
      <c r="AX33" s="40"/>
      <c r="AY33" s="40"/>
    </row>
    <row r="34" spans="1:51" ht="18" x14ac:dyDescent="0.25">
      <c r="A34" s="88" t="s">
        <v>101</v>
      </c>
      <c r="B34" s="235"/>
      <c r="C34" s="235"/>
      <c r="D34" s="235"/>
      <c r="E34" s="235"/>
      <c r="F34" s="235"/>
      <c r="G34" s="235"/>
      <c r="H34" s="235"/>
      <c r="I34" s="235"/>
      <c r="J34" s="235"/>
      <c r="K34" s="235"/>
      <c r="L34" s="235"/>
      <c r="M34" s="235"/>
      <c r="N34" s="235"/>
      <c r="O34" s="235"/>
      <c r="P34" s="235"/>
      <c r="S34" s="235"/>
      <c r="T34" s="235"/>
      <c r="U34" s="235"/>
      <c r="V34" s="235"/>
      <c r="W34" s="235"/>
      <c r="X34" s="235"/>
      <c r="Y34" s="235"/>
      <c r="Z34" s="235"/>
      <c r="AA34" s="235"/>
      <c r="AB34" s="235"/>
      <c r="AC34" s="235"/>
      <c r="AD34" s="235"/>
      <c r="AE34" s="235"/>
      <c r="AF34" s="235"/>
      <c r="AG34" s="235"/>
      <c r="AH34" s="235"/>
      <c r="AI34" s="235"/>
      <c r="AJ34" s="235"/>
      <c r="AK34" s="235"/>
      <c r="AL34" s="235"/>
      <c r="AM34" s="235"/>
      <c r="AN34" s="235"/>
      <c r="AO34" s="235"/>
      <c r="AP34" s="235"/>
      <c r="AQ34" s="235"/>
      <c r="AR34" s="235"/>
      <c r="AS34" s="235"/>
      <c r="AT34" s="235"/>
      <c r="AU34" s="235"/>
      <c r="AV34" s="235"/>
      <c r="AW34" s="235"/>
      <c r="AX34" s="235"/>
      <c r="AY34" s="235"/>
    </row>
    <row r="35" spans="1:51" x14ac:dyDescent="0.2">
      <c r="A35" s="235"/>
      <c r="B35" s="235"/>
      <c r="C35" s="235"/>
      <c r="D35" s="235"/>
      <c r="E35" s="235"/>
      <c r="F35" s="235"/>
      <c r="G35" s="235"/>
      <c r="H35" s="235"/>
      <c r="I35" s="235"/>
      <c r="J35" s="235"/>
      <c r="K35" s="235"/>
      <c r="L35" s="235"/>
      <c r="M35" s="235"/>
      <c r="N35" s="4" t="s">
        <v>582</v>
      </c>
      <c r="O35" s="4"/>
      <c r="P35" s="4"/>
      <c r="Q35" s="4"/>
      <c r="R35" s="4"/>
      <c r="S35" s="4"/>
      <c r="T35" s="4"/>
      <c r="U35" s="4"/>
      <c r="V35" s="4"/>
      <c r="W35" s="6"/>
      <c r="X35" s="6"/>
      <c r="Y35" s="6"/>
      <c r="Z35" s="6"/>
      <c r="AA35" s="6"/>
      <c r="AB35" s="6"/>
      <c r="AC35" s="6"/>
      <c r="AD35" s="6"/>
      <c r="AE35" s="6"/>
      <c r="AF35" s="6"/>
      <c r="AG35" s="6"/>
      <c r="AH35" s="6"/>
      <c r="AI35" s="6"/>
      <c r="AJ35" s="6"/>
      <c r="AK35" s="6"/>
      <c r="AL35" s="6"/>
      <c r="AM35" s="6"/>
      <c r="AN35" s="6"/>
      <c r="AO35" s="4"/>
      <c r="AP35" s="4"/>
      <c r="AQ35" s="4"/>
      <c r="AR35" s="4"/>
      <c r="AS35" s="4"/>
      <c r="AT35" s="4"/>
      <c r="AU35" s="4"/>
      <c r="AV35" s="4"/>
      <c r="AW35" s="4"/>
      <c r="AX35" s="4"/>
      <c r="AY35" s="4"/>
    </row>
    <row r="36" spans="1:51" x14ac:dyDescent="0.2">
      <c r="A36" s="235"/>
      <c r="B36" s="235"/>
      <c r="C36" s="235"/>
      <c r="D36" s="235"/>
      <c r="E36" s="235"/>
      <c r="F36" s="235"/>
      <c r="G36" s="235"/>
      <c r="H36" s="235"/>
      <c r="I36" s="235"/>
      <c r="J36" s="235"/>
      <c r="K36" s="235"/>
      <c r="L36" s="235"/>
      <c r="M36" s="235"/>
      <c r="N36" s="7" t="s">
        <v>120</v>
      </c>
      <c r="O36" s="8">
        <v>42095</v>
      </c>
      <c r="P36" s="8">
        <v>42461</v>
      </c>
      <c r="Q36" s="9">
        <v>42826</v>
      </c>
      <c r="R36" s="9">
        <v>43191</v>
      </c>
      <c r="S36" s="8">
        <v>43556</v>
      </c>
      <c r="T36" s="8">
        <v>43556</v>
      </c>
      <c r="U36" s="8">
        <v>43922</v>
      </c>
      <c r="V36" s="8">
        <v>44287</v>
      </c>
      <c r="W36" s="8">
        <v>44652</v>
      </c>
      <c r="X36" s="8">
        <v>45017</v>
      </c>
      <c r="Y36" s="8">
        <v>45383</v>
      </c>
      <c r="Z36" s="8">
        <v>45748</v>
      </c>
      <c r="AA36" s="8">
        <v>46113</v>
      </c>
      <c r="AB36" s="8">
        <v>46478</v>
      </c>
      <c r="AC36" s="8">
        <v>46844</v>
      </c>
      <c r="AD36" s="8">
        <v>47209</v>
      </c>
      <c r="AE36" s="8">
        <v>47574</v>
      </c>
      <c r="AF36" s="8">
        <v>47939</v>
      </c>
      <c r="AG36" s="8">
        <v>48305</v>
      </c>
      <c r="AH36" s="8">
        <v>48670</v>
      </c>
      <c r="AI36" s="8">
        <v>49035</v>
      </c>
      <c r="AJ36" s="8">
        <v>49400</v>
      </c>
      <c r="AK36" s="8">
        <v>49766</v>
      </c>
      <c r="AL36" s="8">
        <v>50131</v>
      </c>
      <c r="AM36" s="8">
        <v>50496</v>
      </c>
      <c r="AN36" s="8">
        <v>50861</v>
      </c>
      <c r="AO36" s="8">
        <v>51227</v>
      </c>
      <c r="AP36" s="8">
        <v>51592</v>
      </c>
      <c r="AQ36" s="8">
        <v>51957</v>
      </c>
      <c r="AR36" s="8">
        <v>52322</v>
      </c>
      <c r="AS36" s="8">
        <v>52688</v>
      </c>
      <c r="AT36" s="8">
        <v>53053</v>
      </c>
      <c r="AU36" s="8">
        <v>53418</v>
      </c>
      <c r="AV36" s="8">
        <v>53783</v>
      </c>
      <c r="AW36" s="8">
        <v>54149</v>
      </c>
      <c r="AX36" s="8">
        <v>54514</v>
      </c>
      <c r="AY36" s="8">
        <v>54879</v>
      </c>
    </row>
    <row r="37" spans="1:51" x14ac:dyDescent="0.2">
      <c r="A37" s="235"/>
      <c r="B37" s="235"/>
      <c r="C37" s="235"/>
      <c r="D37" s="235"/>
      <c r="E37" s="235"/>
      <c r="F37" s="235"/>
      <c r="G37" s="235"/>
      <c r="H37" s="235"/>
      <c r="I37" s="235"/>
      <c r="J37" s="235"/>
      <c r="K37" s="235"/>
      <c r="L37" s="235"/>
      <c r="M37" s="235"/>
      <c r="N37" s="10" t="s">
        <v>265</v>
      </c>
      <c r="O37" s="10"/>
      <c r="P37" s="11"/>
      <c r="Q37" s="12"/>
      <c r="R37" s="11"/>
      <c r="S37" s="11"/>
      <c r="T37" s="11">
        <v>27.625532775539995</v>
      </c>
      <c r="U37" s="11">
        <v>27.343307658179999</v>
      </c>
      <c r="V37" s="11">
        <v>26.508305367380004</v>
      </c>
      <c r="W37" s="11">
        <v>29.36384387248</v>
      </c>
      <c r="X37" s="11">
        <v>29.717184198360005</v>
      </c>
      <c r="Y37" s="11">
        <v>30.420890720300001</v>
      </c>
      <c r="Z37" s="11">
        <v>30.627439295199995</v>
      </c>
      <c r="AA37" s="11">
        <v>30.280351345</v>
      </c>
      <c r="AB37" s="11">
        <v>20.541587088100002</v>
      </c>
      <c r="AC37" s="11">
        <v>7.9286235121999997</v>
      </c>
      <c r="AD37" s="11">
        <v>8.1100177449999968</v>
      </c>
      <c r="AE37" s="11">
        <v>8.6274011006999967</v>
      </c>
      <c r="AF37" s="11">
        <v>8.9856842089999986</v>
      </c>
      <c r="AG37" s="11">
        <v>8.9816050820000015</v>
      </c>
      <c r="AH37" s="11">
        <v>8.9960988099999994</v>
      </c>
      <c r="AI37" s="11">
        <v>9.1893838789999975</v>
      </c>
      <c r="AJ37" s="11">
        <v>9.260389524999999</v>
      </c>
      <c r="AK37" s="11">
        <v>9.3906607889999982</v>
      </c>
      <c r="AL37" s="11">
        <v>9.6254737780000017</v>
      </c>
      <c r="AM37" s="11">
        <v>10.003844087000001</v>
      </c>
      <c r="AN37" s="11">
        <v>10.296732012999996</v>
      </c>
      <c r="AO37" s="11">
        <v>10.659512185000002</v>
      </c>
      <c r="AP37" s="11">
        <v>11.039780843000006</v>
      </c>
      <c r="AQ37" s="11">
        <v>11.381488982999997</v>
      </c>
      <c r="AR37" s="11">
        <v>11.736058652000001</v>
      </c>
      <c r="AS37" s="11">
        <v>10.757156878</v>
      </c>
      <c r="AT37" s="11">
        <v>10.810787278000003</v>
      </c>
      <c r="AU37" s="11">
        <v>10.936630989000001</v>
      </c>
      <c r="AV37" s="11">
        <v>11.095467996999997</v>
      </c>
      <c r="AW37" s="11">
        <v>11.079497317</v>
      </c>
      <c r="AX37" s="11">
        <v>11.033588091</v>
      </c>
      <c r="AY37" s="11">
        <v>10.984470240999995</v>
      </c>
    </row>
    <row r="38" spans="1:51" x14ac:dyDescent="0.2">
      <c r="A38" s="235"/>
      <c r="B38" s="235"/>
      <c r="C38" s="235"/>
      <c r="D38" s="235"/>
      <c r="E38" s="235"/>
      <c r="F38" s="235"/>
      <c r="G38" s="235"/>
      <c r="H38" s="235"/>
      <c r="I38" s="235"/>
      <c r="J38" s="235"/>
      <c r="K38" s="235"/>
      <c r="L38" s="235"/>
      <c r="M38" s="235"/>
      <c r="N38" s="10" t="s">
        <v>572</v>
      </c>
      <c r="O38" s="10"/>
      <c r="P38" s="11"/>
      <c r="Q38" s="12"/>
      <c r="R38" s="11"/>
      <c r="S38" s="11"/>
      <c r="T38" s="11">
        <v>0</v>
      </c>
      <c r="U38" s="11">
        <v>0</v>
      </c>
      <c r="V38" s="11">
        <v>0</v>
      </c>
      <c r="W38" s="11">
        <v>0</v>
      </c>
      <c r="X38" s="11">
        <v>0</v>
      </c>
      <c r="Y38" s="11">
        <v>0</v>
      </c>
      <c r="Z38" s="11">
        <v>0</v>
      </c>
      <c r="AA38" s="11">
        <v>0</v>
      </c>
      <c r="AB38" s="11">
        <v>0</v>
      </c>
      <c r="AC38" s="11">
        <v>0</v>
      </c>
      <c r="AD38" s="11">
        <v>0</v>
      </c>
      <c r="AE38" s="11">
        <v>0</v>
      </c>
      <c r="AF38" s="11">
        <v>0</v>
      </c>
      <c r="AG38" s="11">
        <v>0</v>
      </c>
      <c r="AH38" s="11">
        <v>0</v>
      </c>
      <c r="AI38" s="11">
        <v>0</v>
      </c>
      <c r="AJ38" s="11">
        <v>0</v>
      </c>
      <c r="AK38" s="11">
        <v>0</v>
      </c>
      <c r="AL38" s="11">
        <v>0</v>
      </c>
      <c r="AM38" s="11">
        <v>0</v>
      </c>
      <c r="AN38" s="11">
        <v>0</v>
      </c>
      <c r="AO38" s="11">
        <v>0</v>
      </c>
      <c r="AP38" s="13">
        <v>0</v>
      </c>
      <c r="AQ38" s="13">
        <v>0</v>
      </c>
      <c r="AR38" s="13">
        <v>0</v>
      </c>
      <c r="AS38" s="13">
        <v>0</v>
      </c>
      <c r="AT38" s="13">
        <v>0</v>
      </c>
      <c r="AU38" s="13">
        <v>0</v>
      </c>
      <c r="AV38" s="13">
        <v>0</v>
      </c>
      <c r="AW38" s="13">
        <v>0</v>
      </c>
      <c r="AX38" s="13">
        <v>0</v>
      </c>
      <c r="AY38" s="13">
        <v>0</v>
      </c>
    </row>
    <row r="39" spans="1:51" x14ac:dyDescent="0.2">
      <c r="A39" s="235"/>
      <c r="B39" s="235"/>
      <c r="C39" s="235"/>
      <c r="D39" s="235"/>
      <c r="E39" s="235"/>
      <c r="F39" s="235"/>
      <c r="G39" s="235"/>
      <c r="H39" s="235"/>
      <c r="I39" s="235"/>
      <c r="J39" s="235"/>
      <c r="K39" s="235"/>
      <c r="L39" s="235"/>
      <c r="M39" s="235"/>
      <c r="N39" s="10" t="s">
        <v>583</v>
      </c>
      <c r="O39" s="10"/>
      <c r="P39" s="11"/>
      <c r="Q39" s="12"/>
      <c r="R39" s="11"/>
      <c r="S39" s="11"/>
      <c r="T39" s="11">
        <v>6.8488772700000006E-2</v>
      </c>
      <c r="U39" s="11">
        <v>7.9988212000000003E-2</v>
      </c>
      <c r="V39" s="11">
        <v>5.0062046000000006E-2</v>
      </c>
      <c r="W39" s="11">
        <v>0.12562062000000002</v>
      </c>
      <c r="X39" s="11">
        <v>0.19348141999999999</v>
      </c>
      <c r="Y39" s="11">
        <v>0</v>
      </c>
      <c r="Z39" s="11">
        <v>0</v>
      </c>
      <c r="AA39" s="11">
        <v>0</v>
      </c>
      <c r="AB39" s="11">
        <v>0</v>
      </c>
      <c r="AC39" s="11">
        <v>0</v>
      </c>
      <c r="AD39" s="11">
        <v>0</v>
      </c>
      <c r="AE39" s="11">
        <v>0</v>
      </c>
      <c r="AF39" s="11">
        <v>0</v>
      </c>
      <c r="AG39" s="11">
        <v>0</v>
      </c>
      <c r="AH39" s="11">
        <v>0</v>
      </c>
      <c r="AI39" s="11">
        <v>0</v>
      </c>
      <c r="AJ39" s="11">
        <v>0</v>
      </c>
      <c r="AK39" s="11">
        <v>0</v>
      </c>
      <c r="AL39" s="11">
        <v>0</v>
      </c>
      <c r="AM39" s="11">
        <v>0</v>
      </c>
      <c r="AN39" s="11">
        <v>0</v>
      </c>
      <c r="AO39" s="11">
        <v>0</v>
      </c>
      <c r="AP39" s="11">
        <v>0</v>
      </c>
      <c r="AQ39" s="11">
        <v>0</v>
      </c>
      <c r="AR39" s="11">
        <v>0</v>
      </c>
      <c r="AS39" s="11">
        <v>0</v>
      </c>
      <c r="AT39" s="11">
        <v>0</v>
      </c>
      <c r="AU39" s="11">
        <v>0</v>
      </c>
      <c r="AV39" s="11">
        <v>0</v>
      </c>
      <c r="AW39" s="11">
        <v>0</v>
      </c>
      <c r="AX39" s="11">
        <v>0</v>
      </c>
      <c r="AY39" s="11">
        <v>0</v>
      </c>
    </row>
    <row r="40" spans="1:51" x14ac:dyDescent="0.2">
      <c r="A40" s="235"/>
      <c r="B40" s="235"/>
      <c r="C40" s="235"/>
      <c r="D40" s="235"/>
      <c r="E40" s="235"/>
      <c r="F40" s="235"/>
      <c r="G40" s="235"/>
      <c r="H40" s="235"/>
      <c r="I40" s="235"/>
      <c r="J40" s="235"/>
      <c r="K40" s="235"/>
      <c r="L40" s="235"/>
      <c r="M40" s="235"/>
      <c r="N40" s="10" t="s">
        <v>465</v>
      </c>
      <c r="O40" s="10"/>
      <c r="P40" s="11"/>
      <c r="Q40" s="12"/>
      <c r="R40" s="11"/>
      <c r="S40" s="11"/>
      <c r="T40" s="11">
        <v>99.24715308899998</v>
      </c>
      <c r="U40" s="11">
        <v>92.030867332410025</v>
      </c>
      <c r="V40" s="11">
        <v>71.208925489880002</v>
      </c>
      <c r="W40" s="11">
        <v>67.332317389989981</v>
      </c>
      <c r="X40" s="11">
        <v>60.490433024070001</v>
      </c>
      <c r="Y40" s="11">
        <v>70.309362315100003</v>
      </c>
      <c r="Z40" s="11">
        <v>70.335902512599972</v>
      </c>
      <c r="AA40" s="11">
        <v>65.11912630720002</v>
      </c>
      <c r="AB40" s="11">
        <v>72.991894123999998</v>
      </c>
      <c r="AC40" s="11">
        <v>82.397407286800004</v>
      </c>
      <c r="AD40" s="11">
        <v>75.307593678309985</v>
      </c>
      <c r="AE40" s="11">
        <v>75.501180002399977</v>
      </c>
      <c r="AF40" s="11">
        <v>74.49129791899999</v>
      </c>
      <c r="AG40" s="11">
        <v>65.647723923699985</v>
      </c>
      <c r="AH40" s="11">
        <v>62.12086991309998</v>
      </c>
      <c r="AI40" s="11">
        <v>58.662566760299981</v>
      </c>
      <c r="AJ40" s="11">
        <v>54.792475901899991</v>
      </c>
      <c r="AK40" s="11">
        <v>49.61240947812</v>
      </c>
      <c r="AL40" s="11">
        <v>49.750484046620002</v>
      </c>
      <c r="AM40" s="11">
        <v>52.044470862619995</v>
      </c>
      <c r="AN40" s="11">
        <v>52.048385468699998</v>
      </c>
      <c r="AO40" s="11">
        <v>52.962736302799989</v>
      </c>
      <c r="AP40" s="11">
        <v>55.603394010400002</v>
      </c>
      <c r="AQ40" s="11">
        <v>59.634013001099994</v>
      </c>
      <c r="AR40" s="11">
        <v>62.003293056999979</v>
      </c>
      <c r="AS40" s="11">
        <v>66.769049049999992</v>
      </c>
      <c r="AT40" s="11">
        <v>71.238107682000006</v>
      </c>
      <c r="AU40" s="11">
        <v>73.045074405999998</v>
      </c>
      <c r="AV40" s="11">
        <v>76.716811008000008</v>
      </c>
      <c r="AW40" s="11">
        <v>79.481897693000022</v>
      </c>
      <c r="AX40" s="11">
        <v>79.458725518000023</v>
      </c>
      <c r="AY40" s="11">
        <v>81.595940058000011</v>
      </c>
    </row>
    <row r="41" spans="1:51" x14ac:dyDescent="0.2">
      <c r="A41" s="235"/>
      <c r="B41" s="235"/>
      <c r="C41" s="235"/>
      <c r="D41" s="235"/>
      <c r="E41" s="235"/>
      <c r="F41" s="235"/>
      <c r="G41" s="235"/>
      <c r="H41" s="235"/>
      <c r="I41" s="235"/>
      <c r="J41" s="235"/>
      <c r="K41" s="235"/>
      <c r="L41" s="235"/>
      <c r="M41" s="235"/>
      <c r="N41" s="10" t="s">
        <v>584</v>
      </c>
      <c r="O41" s="10"/>
      <c r="P41" s="11"/>
      <c r="Q41" s="14"/>
      <c r="R41" s="11"/>
      <c r="S41" s="11"/>
      <c r="T41" s="11">
        <v>6.1018181275199961</v>
      </c>
      <c r="U41" s="11">
        <v>6.1559587253199961</v>
      </c>
      <c r="V41" s="11">
        <v>6.2103812122099962</v>
      </c>
      <c r="W41" s="11">
        <v>6.2609178407099959</v>
      </c>
      <c r="X41" s="11">
        <v>6.3117339611099963</v>
      </c>
      <c r="Y41" s="11">
        <v>6.3627414736099981</v>
      </c>
      <c r="Z41" s="11">
        <v>6.413014636009998</v>
      </c>
      <c r="AA41" s="11">
        <v>6.4636406581099974</v>
      </c>
      <c r="AB41" s="11">
        <v>6.5144536981799979</v>
      </c>
      <c r="AC41" s="11">
        <v>6.565355230679998</v>
      </c>
      <c r="AD41" s="11">
        <v>6.6161503294099981</v>
      </c>
      <c r="AE41" s="11">
        <v>6.6649294161099979</v>
      </c>
      <c r="AF41" s="11">
        <v>6.7119082377099986</v>
      </c>
      <c r="AG41" s="11">
        <v>6.7579663395099976</v>
      </c>
      <c r="AH41" s="11">
        <v>6.8033369215099979</v>
      </c>
      <c r="AI41" s="11">
        <v>6.8466530048699985</v>
      </c>
      <c r="AJ41" s="11">
        <v>6.8827969731699978</v>
      </c>
      <c r="AK41" s="11">
        <v>6.9170222247699975</v>
      </c>
      <c r="AL41" s="11">
        <v>6.9498582381699974</v>
      </c>
      <c r="AM41" s="11">
        <v>6.9808128503699978</v>
      </c>
      <c r="AN41" s="11">
        <v>7.0093098554699971</v>
      </c>
      <c r="AO41" s="11">
        <v>7.0367033701299979</v>
      </c>
      <c r="AP41" s="11">
        <v>7.0419982654599984</v>
      </c>
      <c r="AQ41" s="11">
        <v>7.0470969187599994</v>
      </c>
      <c r="AR41" s="11">
        <v>7.0521649674599978</v>
      </c>
      <c r="AS41" s="11">
        <v>7.0572453336599983</v>
      </c>
      <c r="AT41" s="11">
        <v>7.0623233538599983</v>
      </c>
      <c r="AU41" s="11">
        <v>7.0673650821599985</v>
      </c>
      <c r="AV41" s="11">
        <v>7.0717877721799987</v>
      </c>
      <c r="AW41" s="11">
        <v>7.0751763542799972</v>
      </c>
      <c r="AX41" s="11">
        <v>7.0783957421799988</v>
      </c>
      <c r="AY41" s="11">
        <v>7.0815004574799989</v>
      </c>
    </row>
    <row r="42" spans="1:51" x14ac:dyDescent="0.2">
      <c r="A42" s="235"/>
      <c r="B42" s="235"/>
      <c r="C42" s="235"/>
      <c r="D42" s="235"/>
      <c r="E42" s="235"/>
      <c r="F42" s="235"/>
      <c r="G42" s="235"/>
      <c r="H42" s="235"/>
      <c r="I42" s="235"/>
      <c r="J42" s="235"/>
      <c r="K42" s="235"/>
      <c r="L42" s="235"/>
      <c r="M42" s="235"/>
      <c r="N42" s="10" t="s">
        <v>571</v>
      </c>
      <c r="O42" s="10"/>
      <c r="P42" s="11"/>
      <c r="Q42" s="14"/>
      <c r="R42" s="11"/>
      <c r="S42" s="11"/>
      <c r="T42" s="11">
        <v>31.714082000000001</v>
      </c>
      <c r="U42" s="11">
        <v>30.226537</v>
      </c>
      <c r="V42" s="11">
        <v>45.107726</v>
      </c>
      <c r="W42" s="11">
        <v>41.074525999999999</v>
      </c>
      <c r="X42" s="11">
        <v>46.919473000000004</v>
      </c>
      <c r="Y42" s="11">
        <v>45.113458000000001</v>
      </c>
      <c r="Z42" s="11">
        <v>41.132145000000001</v>
      </c>
      <c r="AA42" s="11">
        <v>45.325055999999996</v>
      </c>
      <c r="AB42" s="15">
        <v>38.999720000000003</v>
      </c>
      <c r="AC42" s="11">
        <v>52.707836</v>
      </c>
      <c r="AD42" s="11">
        <v>53.608086999999998</v>
      </c>
      <c r="AE42" s="11">
        <v>31.966100000000001</v>
      </c>
      <c r="AF42" s="11">
        <v>27.251470000000001</v>
      </c>
      <c r="AG42" s="11">
        <v>20.75506</v>
      </c>
      <c r="AH42" s="11">
        <v>21.211030000000001</v>
      </c>
      <c r="AI42" s="11">
        <v>19.473990000000001</v>
      </c>
      <c r="AJ42" s="11">
        <v>19.803080000000001</v>
      </c>
      <c r="AK42" s="11">
        <v>24.11974</v>
      </c>
      <c r="AL42" s="11">
        <v>23.816109999999998</v>
      </c>
      <c r="AM42" s="11">
        <v>23.961490000000001</v>
      </c>
      <c r="AN42" s="11">
        <v>24.950520000000001</v>
      </c>
      <c r="AO42" s="11">
        <v>26.01295</v>
      </c>
      <c r="AP42" s="13">
        <v>27.954219999999999</v>
      </c>
      <c r="AQ42" s="13">
        <v>28.915780000000002</v>
      </c>
      <c r="AR42" s="13">
        <v>31.686129999999999</v>
      </c>
      <c r="AS42" s="13">
        <v>32.912880000000001</v>
      </c>
      <c r="AT42" s="13">
        <v>33.007899999999999</v>
      </c>
      <c r="AU42" s="13">
        <v>35.937199999999997</v>
      </c>
      <c r="AV42" s="13">
        <v>36.716610000000003</v>
      </c>
      <c r="AW42" s="13">
        <v>37.739139999999999</v>
      </c>
      <c r="AX42" s="13">
        <v>40.020919999999997</v>
      </c>
      <c r="AY42" s="13">
        <v>40.619869999999999</v>
      </c>
    </row>
    <row r="43" spans="1:51" x14ac:dyDescent="0.2">
      <c r="A43" s="235"/>
      <c r="B43" s="235"/>
      <c r="C43" s="235"/>
      <c r="D43" s="235"/>
      <c r="E43" s="235"/>
      <c r="F43" s="235"/>
      <c r="G43" s="235"/>
      <c r="H43" s="235"/>
      <c r="I43" s="235"/>
      <c r="J43" s="235"/>
      <c r="K43" s="235"/>
      <c r="L43" s="235"/>
      <c r="M43" s="235"/>
      <c r="N43" s="10" t="s">
        <v>585</v>
      </c>
      <c r="O43" s="10"/>
      <c r="P43" s="11"/>
      <c r="Q43" s="14"/>
      <c r="R43" s="11"/>
      <c r="S43" s="11"/>
      <c r="T43" s="11">
        <v>8.4088539999999989E-2</v>
      </c>
      <c r="U43" s="11">
        <v>8.4088539999999989E-2</v>
      </c>
      <c r="V43" s="11">
        <v>8.4088539999999989E-2</v>
      </c>
      <c r="W43" s="11">
        <v>9.1095919999999997E-2</v>
      </c>
      <c r="X43" s="11">
        <v>9.1095919999999997E-2</v>
      </c>
      <c r="Y43" s="11">
        <v>9.1095919999999997E-2</v>
      </c>
      <c r="Z43" s="11">
        <v>9.1095919999999997E-2</v>
      </c>
      <c r="AA43" s="11">
        <v>9.1095919999999997E-2</v>
      </c>
      <c r="AB43" s="11">
        <v>9.1095919999999997E-2</v>
      </c>
      <c r="AC43" s="11">
        <v>9.1095919999999997E-2</v>
      </c>
      <c r="AD43" s="11">
        <v>9.1095919999999997E-2</v>
      </c>
      <c r="AE43" s="11">
        <v>9.1095919999999997E-2</v>
      </c>
      <c r="AF43" s="11">
        <v>9.1095919999999997E-2</v>
      </c>
      <c r="AG43" s="11">
        <v>9.1095919999999997E-2</v>
      </c>
      <c r="AH43" s="11">
        <v>9.1095919999999997E-2</v>
      </c>
      <c r="AI43" s="11">
        <v>9.1095919999999997E-2</v>
      </c>
      <c r="AJ43" s="11">
        <v>9.1000639999999994E-2</v>
      </c>
      <c r="AK43" s="11">
        <v>9.1032329999999995E-2</v>
      </c>
      <c r="AL43" s="11">
        <v>9.1091350000000001E-2</v>
      </c>
      <c r="AM43" s="11">
        <v>9.1056559999999995E-2</v>
      </c>
      <c r="AN43" s="11">
        <v>9.086016999999999E-2</v>
      </c>
      <c r="AO43" s="11">
        <v>9.0961380000000008E-2</v>
      </c>
      <c r="AP43" s="11">
        <v>9.1023800000000002E-2</v>
      </c>
      <c r="AQ43" s="11">
        <v>9.0985549999999998E-2</v>
      </c>
      <c r="AR43" s="11">
        <v>9.1092160000000005E-2</v>
      </c>
      <c r="AS43" s="11">
        <v>9.103348E-2</v>
      </c>
      <c r="AT43" s="11">
        <v>9.1095300000000004E-2</v>
      </c>
      <c r="AU43" s="11">
        <v>9.1061809999999993E-2</v>
      </c>
      <c r="AV43" s="11">
        <v>9.1020509999999999E-2</v>
      </c>
      <c r="AW43" s="11">
        <v>9.1026070000000001E-2</v>
      </c>
      <c r="AX43" s="11">
        <v>9.1095919999999997E-2</v>
      </c>
      <c r="AY43" s="11">
        <v>9.0895080000000003E-2</v>
      </c>
    </row>
    <row r="44" spans="1:51" x14ac:dyDescent="0.2">
      <c r="A44" s="235"/>
      <c r="B44" s="235"/>
      <c r="C44" s="235"/>
      <c r="D44" s="235"/>
      <c r="E44" s="235"/>
      <c r="F44" s="235"/>
      <c r="G44" s="235"/>
      <c r="H44" s="235"/>
      <c r="I44" s="235"/>
      <c r="J44" s="235"/>
      <c r="K44" s="235"/>
      <c r="L44" s="235"/>
      <c r="M44" s="235"/>
      <c r="N44" s="10" t="s">
        <v>573</v>
      </c>
      <c r="O44" s="10"/>
      <c r="P44" s="11"/>
      <c r="Q44" s="14"/>
      <c r="R44" s="11"/>
      <c r="S44" s="11"/>
      <c r="T44" s="11">
        <v>47.502716000000007</v>
      </c>
      <c r="U44" s="11">
        <v>54.565680999999998</v>
      </c>
      <c r="V44" s="11">
        <v>54.550889000000005</v>
      </c>
      <c r="W44" s="11">
        <v>54.540007999999993</v>
      </c>
      <c r="X44" s="11">
        <v>47.661414999999991</v>
      </c>
      <c r="Y44" s="11">
        <v>32.351058999999999</v>
      </c>
      <c r="Z44" s="11">
        <v>32.345320999999998</v>
      </c>
      <c r="AA44" s="11">
        <v>25.230104999999998</v>
      </c>
      <c r="AB44" s="11">
        <v>25.188939999999999</v>
      </c>
      <c r="AC44" s="11">
        <v>9.1427610000000001</v>
      </c>
      <c r="AD44" s="11">
        <v>9.1056230000000014</v>
      </c>
      <c r="AE44" s="11">
        <v>21.506938000000002</v>
      </c>
      <c r="AF44" s="11">
        <v>21.449573000000001</v>
      </c>
      <c r="AG44" s="11">
        <v>33.563009999999998</v>
      </c>
      <c r="AH44" s="11">
        <v>33.272936999999999</v>
      </c>
      <c r="AI44" s="11">
        <v>32.920467000000002</v>
      </c>
      <c r="AJ44" s="11">
        <v>32.429289000000004</v>
      </c>
      <c r="AK44" s="11">
        <v>32.211328999999999</v>
      </c>
      <c r="AL44" s="11">
        <v>31.684950999999998</v>
      </c>
      <c r="AM44" s="11">
        <v>31.812304000000005</v>
      </c>
      <c r="AN44" s="11">
        <v>31.611882000000001</v>
      </c>
      <c r="AO44" s="11">
        <v>31.501888000000001</v>
      </c>
      <c r="AP44" s="11">
        <v>31.543471</v>
      </c>
      <c r="AQ44" s="11">
        <v>31.685528000000001</v>
      </c>
      <c r="AR44" s="11">
        <v>31.879801999999998</v>
      </c>
      <c r="AS44" s="11">
        <v>32.007586000000003</v>
      </c>
      <c r="AT44" s="11">
        <v>32.060142999999997</v>
      </c>
      <c r="AU44" s="11">
        <v>32.171225000000007</v>
      </c>
      <c r="AV44" s="11">
        <v>32.372027000000003</v>
      </c>
      <c r="AW44" s="11">
        <v>32.464719000000002</v>
      </c>
      <c r="AX44" s="11">
        <v>32.507458</v>
      </c>
      <c r="AY44" s="11">
        <v>32.558261999999999</v>
      </c>
    </row>
    <row r="45" spans="1:51" x14ac:dyDescent="0.2">
      <c r="A45" s="235"/>
      <c r="B45" s="235"/>
      <c r="C45" s="235"/>
      <c r="D45" s="235"/>
      <c r="E45" s="235"/>
      <c r="F45" s="235"/>
      <c r="G45" s="235"/>
      <c r="H45" s="235"/>
      <c r="I45" s="235"/>
      <c r="J45" s="235"/>
      <c r="K45" s="235"/>
      <c r="L45" s="235"/>
      <c r="M45" s="235"/>
      <c r="N45" s="10" t="s">
        <v>586</v>
      </c>
      <c r="O45" s="10"/>
      <c r="P45" s="11"/>
      <c r="Q45" s="14"/>
      <c r="R45" s="11"/>
      <c r="S45" s="11"/>
      <c r="T45" s="11">
        <v>35.87255437999999</v>
      </c>
      <c r="U45" s="11">
        <v>38.496143079999989</v>
      </c>
      <c r="V45" s="11">
        <v>38.496143079999989</v>
      </c>
      <c r="W45" s="11">
        <v>42.011377080000003</v>
      </c>
      <c r="X45" s="11">
        <v>48.01706008</v>
      </c>
      <c r="Y45" s="11">
        <v>53.13478907999999</v>
      </c>
      <c r="Z45" s="11">
        <v>54.454637079999991</v>
      </c>
      <c r="AA45" s="11">
        <v>60.016936080000001</v>
      </c>
      <c r="AB45" s="11">
        <v>65.823279080000006</v>
      </c>
      <c r="AC45" s="11">
        <v>69.530197080000008</v>
      </c>
      <c r="AD45" s="11">
        <v>74.458058079999986</v>
      </c>
      <c r="AE45" s="11">
        <v>80.768812080000004</v>
      </c>
      <c r="AF45" s="11">
        <v>85.009892980000004</v>
      </c>
      <c r="AG45" s="11">
        <v>87.751360979999987</v>
      </c>
      <c r="AH45" s="11">
        <v>90.520649679999977</v>
      </c>
      <c r="AI45" s="11">
        <v>95.183061690000017</v>
      </c>
      <c r="AJ45" s="11">
        <v>98.54635976000003</v>
      </c>
      <c r="AK45" s="11">
        <v>99.820178259999992</v>
      </c>
      <c r="AL45" s="11">
        <v>101.06999838000003</v>
      </c>
      <c r="AM45" s="11">
        <v>100.90483298000001</v>
      </c>
      <c r="AN45" s="11">
        <v>103.05967017999991</v>
      </c>
      <c r="AO45" s="11">
        <v>104.88679936000001</v>
      </c>
      <c r="AP45" s="11">
        <v>104.83965859000001</v>
      </c>
      <c r="AQ45" s="11">
        <v>104.82214744000001</v>
      </c>
      <c r="AR45" s="11">
        <v>104.84035936000002</v>
      </c>
      <c r="AS45" s="11">
        <v>104.90044807999998</v>
      </c>
      <c r="AT45" s="11">
        <v>104.94072029000004</v>
      </c>
      <c r="AU45" s="11">
        <v>104.92487407999998</v>
      </c>
      <c r="AV45" s="11">
        <v>104.94496564999996</v>
      </c>
      <c r="AW45" s="11">
        <v>104.93033888000002</v>
      </c>
      <c r="AX45" s="11">
        <v>104.96149207999999</v>
      </c>
      <c r="AY45" s="11">
        <v>104.97618888000002</v>
      </c>
    </row>
    <row r="46" spans="1:51" x14ac:dyDescent="0.2">
      <c r="A46" s="235"/>
      <c r="B46" s="235"/>
      <c r="C46" s="235"/>
      <c r="D46" s="235"/>
      <c r="E46" s="235"/>
      <c r="F46" s="235"/>
      <c r="G46" s="235"/>
      <c r="H46" s="235"/>
      <c r="I46" s="235"/>
      <c r="J46" s="235"/>
      <c r="K46" s="235"/>
      <c r="L46" s="235"/>
      <c r="M46" s="235"/>
      <c r="N46" s="10" t="s">
        <v>587</v>
      </c>
      <c r="O46" s="10"/>
      <c r="P46" s="11"/>
      <c r="Q46" s="14"/>
      <c r="R46" s="11"/>
      <c r="S46" s="11"/>
      <c r="T46" s="11">
        <v>30.526387545799981</v>
      </c>
      <c r="U46" s="11">
        <v>30.863336035899984</v>
      </c>
      <c r="V46" s="11">
        <v>31.06455511799998</v>
      </c>
      <c r="W46" s="11">
        <v>31.361488669399989</v>
      </c>
      <c r="X46" s="11">
        <v>31.757629021999989</v>
      </c>
      <c r="Y46" s="11">
        <v>32.453640349199986</v>
      </c>
      <c r="Z46" s="11">
        <v>33.54676620499999</v>
      </c>
      <c r="AA46" s="11">
        <v>35.255708843499995</v>
      </c>
      <c r="AB46" s="11">
        <v>36.473428355499983</v>
      </c>
      <c r="AC46" s="11">
        <v>38.258187482899984</v>
      </c>
      <c r="AD46" s="11">
        <v>39.499994597099999</v>
      </c>
      <c r="AE46" s="11">
        <v>41.421469518399974</v>
      </c>
      <c r="AF46" s="11">
        <v>43.497804751599979</v>
      </c>
      <c r="AG46" s="11">
        <v>44.950625899899968</v>
      </c>
      <c r="AH46" s="11">
        <v>46.169200230399959</v>
      </c>
      <c r="AI46" s="11">
        <v>47.400403931899973</v>
      </c>
      <c r="AJ46" s="11">
        <v>48.615596940499991</v>
      </c>
      <c r="AK46" s="11">
        <v>49.852801642999964</v>
      </c>
      <c r="AL46" s="11">
        <v>51.149860236500025</v>
      </c>
      <c r="AM46" s="11">
        <v>52.387690664799997</v>
      </c>
      <c r="AN46" s="11">
        <v>53.58373980100005</v>
      </c>
      <c r="AO46" s="11">
        <v>54.755061378999962</v>
      </c>
      <c r="AP46" s="11">
        <v>55.828807008999974</v>
      </c>
      <c r="AQ46" s="11">
        <v>56.921609681999989</v>
      </c>
      <c r="AR46" s="11">
        <v>57.975387143000034</v>
      </c>
      <c r="AS46" s="11">
        <v>58.863337990999959</v>
      </c>
      <c r="AT46" s="11">
        <v>59.727213650999985</v>
      </c>
      <c r="AU46" s="11">
        <v>60.575919366999948</v>
      </c>
      <c r="AV46" s="11">
        <v>61.34478536000001</v>
      </c>
      <c r="AW46" s="11">
        <v>62.114319765000019</v>
      </c>
      <c r="AX46" s="11">
        <v>62.852124810999989</v>
      </c>
      <c r="AY46" s="11">
        <v>63.496200277000014</v>
      </c>
    </row>
    <row r="47" spans="1:51" x14ac:dyDescent="0.2">
      <c r="A47" s="235"/>
      <c r="B47" s="235"/>
      <c r="C47" s="235"/>
      <c r="D47" s="235"/>
      <c r="E47" s="235"/>
      <c r="F47" s="235"/>
      <c r="G47" s="235"/>
      <c r="H47" s="235"/>
      <c r="I47" s="235"/>
      <c r="J47" s="235"/>
      <c r="K47" s="235"/>
      <c r="L47" s="235"/>
      <c r="M47" s="235"/>
      <c r="N47" s="10" t="s">
        <v>588</v>
      </c>
      <c r="O47" s="10"/>
      <c r="P47" s="11"/>
      <c r="Q47" s="14"/>
      <c r="R47" s="11"/>
      <c r="S47" s="11"/>
      <c r="T47" s="11">
        <v>11.053510750000001</v>
      </c>
      <c r="U47" s="11">
        <v>11.19536265</v>
      </c>
      <c r="V47" s="11">
        <v>14.56419268</v>
      </c>
      <c r="W47" s="11">
        <v>14.969652960000001</v>
      </c>
      <c r="X47" s="11">
        <v>15.24677556</v>
      </c>
      <c r="Y47" s="11">
        <v>15.36614264</v>
      </c>
      <c r="Z47" s="11">
        <v>15.647242930000001</v>
      </c>
      <c r="AA47" s="11">
        <v>16.01671597</v>
      </c>
      <c r="AB47" s="11">
        <v>16.303788090000001</v>
      </c>
      <c r="AC47" s="11">
        <v>16.571394940000001</v>
      </c>
      <c r="AD47" s="11">
        <v>16.642291289999996</v>
      </c>
      <c r="AE47" s="11">
        <v>17.177941219999997</v>
      </c>
      <c r="AF47" s="11">
        <v>17.34256792</v>
      </c>
      <c r="AG47" s="11">
        <v>17.598553559999999</v>
      </c>
      <c r="AH47" s="11">
        <v>17.90458563</v>
      </c>
      <c r="AI47" s="11">
        <v>18.51013391</v>
      </c>
      <c r="AJ47" s="11">
        <v>18.860875249999999</v>
      </c>
      <c r="AK47" s="11">
        <v>19.096656639999999</v>
      </c>
      <c r="AL47" s="11">
        <v>20.143058920000001</v>
      </c>
      <c r="AM47" s="11">
        <v>20.103045479999999</v>
      </c>
      <c r="AN47" s="11">
        <v>20.360302660000002</v>
      </c>
      <c r="AO47" s="11">
        <v>20.206695460000002</v>
      </c>
      <c r="AP47" s="11">
        <v>20.153131569999999</v>
      </c>
      <c r="AQ47" s="11">
        <v>19.833176170000002</v>
      </c>
      <c r="AR47" s="11">
        <v>19.197609910000001</v>
      </c>
      <c r="AS47" s="11">
        <v>19.02463371</v>
      </c>
      <c r="AT47" s="11">
        <v>19.036767650000002</v>
      </c>
      <c r="AU47" s="11">
        <v>19.000214990000003</v>
      </c>
      <c r="AV47" s="11">
        <v>18.933545590000001</v>
      </c>
      <c r="AW47" s="11">
        <v>18.94610462</v>
      </c>
      <c r="AX47" s="11">
        <v>18.946035819999999</v>
      </c>
      <c r="AY47" s="11">
        <v>18.97105552</v>
      </c>
    </row>
    <row r="48" spans="1:51" x14ac:dyDescent="0.2">
      <c r="A48" s="235"/>
      <c r="B48" s="235"/>
      <c r="C48" s="235"/>
      <c r="D48" s="235"/>
      <c r="E48" s="235"/>
      <c r="F48" s="235"/>
      <c r="G48" s="235"/>
      <c r="H48" s="235"/>
      <c r="I48" s="235"/>
      <c r="J48" s="235"/>
      <c r="K48" s="235"/>
      <c r="L48" s="235"/>
      <c r="M48" s="235"/>
      <c r="N48" s="10" t="s">
        <v>589</v>
      </c>
      <c r="O48" s="10"/>
      <c r="P48" s="11"/>
      <c r="Q48" s="14"/>
      <c r="R48" s="11"/>
      <c r="S48" s="11"/>
      <c r="T48" s="11">
        <v>0</v>
      </c>
      <c r="U48" s="11">
        <v>0</v>
      </c>
      <c r="V48" s="11">
        <v>0</v>
      </c>
      <c r="W48" s="11">
        <v>4.5299661E-4</v>
      </c>
      <c r="X48" s="11">
        <v>4.5864634200000007E-3</v>
      </c>
      <c r="Y48" s="11">
        <v>4.9885386199999991E-3</v>
      </c>
      <c r="Z48" s="11">
        <v>5.3466629899999989E-3</v>
      </c>
      <c r="AA48" s="11">
        <v>5.2319369699999991E-3</v>
      </c>
      <c r="AB48" s="11">
        <v>7.9605005530000005E-3</v>
      </c>
      <c r="AC48" s="11">
        <v>4.3675308110000003E-3</v>
      </c>
      <c r="AD48" s="11">
        <v>3.8152882030000009E-3</v>
      </c>
      <c r="AE48" s="11">
        <v>6.6035490000000002E-3</v>
      </c>
      <c r="AF48" s="11">
        <v>2.9051385040000004E-3</v>
      </c>
      <c r="AG48" s="11">
        <v>2.5579742809999999E-3</v>
      </c>
      <c r="AH48" s="11">
        <v>2.2977766819999995E-3</v>
      </c>
      <c r="AI48" s="11">
        <v>2.1492803850000006E-3</v>
      </c>
      <c r="AJ48" s="11">
        <v>2.068226175E-3</v>
      </c>
      <c r="AK48" s="11">
        <v>0</v>
      </c>
      <c r="AL48" s="11">
        <v>0</v>
      </c>
      <c r="AM48" s="11">
        <v>0</v>
      </c>
      <c r="AN48" s="11">
        <v>0</v>
      </c>
      <c r="AO48" s="11">
        <v>0</v>
      </c>
      <c r="AP48" s="11">
        <v>0</v>
      </c>
      <c r="AQ48" s="11">
        <v>0</v>
      </c>
      <c r="AR48" s="11">
        <v>0</v>
      </c>
      <c r="AS48" s="11">
        <v>3.985744924E-3</v>
      </c>
      <c r="AT48" s="11">
        <v>3.985744924E-3</v>
      </c>
      <c r="AU48" s="11">
        <v>4.1995139520000002E-2</v>
      </c>
      <c r="AV48" s="11">
        <v>5.5800420699999999E-2</v>
      </c>
      <c r="AW48" s="11">
        <v>6.6167684599999985E-2</v>
      </c>
      <c r="AX48" s="11">
        <v>8.9679235300000007E-2</v>
      </c>
      <c r="AY48" s="11">
        <v>8.9679235300000007E-2</v>
      </c>
    </row>
    <row r="49" spans="14:51" x14ac:dyDescent="0.2">
      <c r="N49" s="10" t="s">
        <v>575</v>
      </c>
      <c r="O49" s="10"/>
      <c r="P49" s="11"/>
      <c r="Q49" s="14"/>
      <c r="R49" s="11"/>
      <c r="S49" s="11"/>
      <c r="T49" s="11">
        <v>12.569366923</v>
      </c>
      <c r="U49" s="11">
        <v>12.919366259999995</v>
      </c>
      <c r="V49" s="11">
        <v>13.310934232999999</v>
      </c>
      <c r="W49" s="11">
        <v>13.734647835000001</v>
      </c>
      <c r="X49" s="11">
        <v>14.183341187</v>
      </c>
      <c r="Y49" s="11">
        <v>14.654034857000003</v>
      </c>
      <c r="Z49" s="11">
        <v>15.206284552000003</v>
      </c>
      <c r="AA49" s="11">
        <v>15.729699114000002</v>
      </c>
      <c r="AB49" s="11">
        <v>16.275991822000002</v>
      </c>
      <c r="AC49" s="11">
        <v>16.896628450000001</v>
      </c>
      <c r="AD49" s="11">
        <v>17.539230947</v>
      </c>
      <c r="AE49" s="11">
        <v>18.241152005999997</v>
      </c>
      <c r="AF49" s="11">
        <v>19.013829579999999</v>
      </c>
      <c r="AG49" s="11">
        <v>20.028221830000003</v>
      </c>
      <c r="AH49" s="11">
        <v>21.492964069999999</v>
      </c>
      <c r="AI49" s="11">
        <v>23.163417479999996</v>
      </c>
      <c r="AJ49" s="11">
        <v>25.251804619999998</v>
      </c>
      <c r="AK49" s="11">
        <v>26.993932179999998</v>
      </c>
      <c r="AL49" s="11">
        <v>28.319730209999996</v>
      </c>
      <c r="AM49" s="11">
        <v>29.147297330000001</v>
      </c>
      <c r="AN49" s="11">
        <v>29.736611909999997</v>
      </c>
      <c r="AO49" s="11">
        <v>30.363157580000003</v>
      </c>
      <c r="AP49" s="11">
        <v>30.780518229999995</v>
      </c>
      <c r="AQ49" s="11">
        <v>31.162208380000003</v>
      </c>
      <c r="AR49" s="11">
        <v>31.529643060000001</v>
      </c>
      <c r="AS49" s="11">
        <v>31.84988723</v>
      </c>
      <c r="AT49" s="11">
        <v>32.175142319999999</v>
      </c>
      <c r="AU49" s="11">
        <v>32.446570909999991</v>
      </c>
      <c r="AV49" s="11">
        <v>32.75465509</v>
      </c>
      <c r="AW49" s="11">
        <v>33.026102280000003</v>
      </c>
      <c r="AX49" s="11">
        <v>33.32867701</v>
      </c>
      <c r="AY49" s="11">
        <v>33.618745910000001</v>
      </c>
    </row>
    <row r="50" spans="14:51" x14ac:dyDescent="0.2">
      <c r="N50" s="10" t="s">
        <v>590</v>
      </c>
      <c r="O50" s="10"/>
      <c r="P50" s="11"/>
      <c r="Q50" s="14"/>
      <c r="R50" s="11"/>
      <c r="S50" s="11"/>
      <c r="T50" s="11">
        <v>8.3547061260000017</v>
      </c>
      <c r="U50" s="11">
        <v>8.867665967999999</v>
      </c>
      <c r="V50" s="11">
        <v>11.745432079</v>
      </c>
      <c r="W50" s="11">
        <v>11.945006979999997</v>
      </c>
      <c r="X50" s="11">
        <v>12.010242882999998</v>
      </c>
      <c r="Y50" s="11">
        <v>12.154341289000001</v>
      </c>
      <c r="Z50" s="11">
        <v>12.320709971000001</v>
      </c>
      <c r="AA50" s="11">
        <v>12.375395996000002</v>
      </c>
      <c r="AB50" s="11">
        <v>12.727916119000001</v>
      </c>
      <c r="AC50" s="11">
        <v>12.701665309000001</v>
      </c>
      <c r="AD50" s="11">
        <v>12.824831423000001</v>
      </c>
      <c r="AE50" s="11">
        <v>13.052349154000002</v>
      </c>
      <c r="AF50" s="11">
        <v>13.127921796000001</v>
      </c>
      <c r="AG50" s="11">
        <v>13.087206838999998</v>
      </c>
      <c r="AH50" s="11">
        <v>13.127921502000001</v>
      </c>
      <c r="AI50" s="11">
        <v>13.152130995</v>
      </c>
      <c r="AJ50" s="11">
        <v>13.231313148000002</v>
      </c>
      <c r="AK50" s="11">
        <v>13.290392213000001</v>
      </c>
      <c r="AL50" s="11">
        <v>13.081916251999996</v>
      </c>
      <c r="AM50" s="11">
        <v>13.136180551000001</v>
      </c>
      <c r="AN50" s="11">
        <v>13.172808674999995</v>
      </c>
      <c r="AO50" s="11">
        <v>13.101098869999998</v>
      </c>
      <c r="AP50" s="11">
        <v>13.141877957</v>
      </c>
      <c r="AQ50" s="11">
        <v>13.144821404999998</v>
      </c>
      <c r="AR50" s="11">
        <v>13.159808584000004</v>
      </c>
      <c r="AS50" s="11">
        <v>13.098306574000002</v>
      </c>
      <c r="AT50" s="11">
        <v>12.968769564000002</v>
      </c>
      <c r="AU50" s="11">
        <v>12.753249818</v>
      </c>
      <c r="AV50" s="11">
        <v>12.473420200000001</v>
      </c>
      <c r="AW50" s="11">
        <v>12.247294467</v>
      </c>
      <c r="AX50" s="11">
        <v>11.984002500000001</v>
      </c>
      <c r="AY50" s="11">
        <v>11.691753665999995</v>
      </c>
    </row>
    <row r="51" spans="14:51" x14ac:dyDescent="0.2">
      <c r="N51" s="16"/>
      <c r="O51" s="17"/>
      <c r="P51" s="18"/>
      <c r="Q51" s="18"/>
      <c r="R51" s="11"/>
      <c r="S51" s="11"/>
      <c r="T51" s="11"/>
      <c r="U51" s="11"/>
      <c r="V51" s="11"/>
      <c r="W51" s="11"/>
      <c r="X51" s="11"/>
      <c r="Y51" s="11"/>
      <c r="Z51" s="11"/>
      <c r="AA51" s="11"/>
      <c r="AB51" s="11"/>
      <c r="AC51" s="11"/>
      <c r="AD51" s="11"/>
      <c r="AE51" s="11"/>
      <c r="AF51" s="11"/>
      <c r="AG51" s="11"/>
      <c r="AH51" s="11"/>
      <c r="AI51" s="11"/>
      <c r="AJ51" s="11"/>
      <c r="AK51" s="11"/>
      <c r="AL51" s="11"/>
      <c r="AM51" s="11"/>
      <c r="AN51" s="11"/>
      <c r="AO51" s="11"/>
      <c r="AP51" s="11"/>
      <c r="AQ51" s="11"/>
      <c r="AR51" s="11"/>
      <c r="AS51" s="11"/>
      <c r="AT51" s="11"/>
      <c r="AU51" s="11"/>
      <c r="AV51" s="11"/>
      <c r="AW51" s="11"/>
      <c r="AX51" s="11"/>
      <c r="AY51" s="11"/>
    </row>
    <row r="52" spans="14:51" x14ac:dyDescent="0.2">
      <c r="N52" s="11" t="s">
        <v>591</v>
      </c>
      <c r="O52" s="11"/>
      <c r="P52" s="11">
        <f>-1*MIN(0,P42)</f>
        <v>0</v>
      </c>
      <c r="Q52" s="11"/>
      <c r="R52" s="11"/>
      <c r="S52" s="11"/>
      <c r="T52" s="11">
        <v>0</v>
      </c>
      <c r="U52" s="11">
        <v>0</v>
      </c>
      <c r="V52" s="11">
        <v>0</v>
      </c>
      <c r="W52" s="11">
        <v>0</v>
      </c>
      <c r="X52" s="11">
        <v>0</v>
      </c>
      <c r="Y52" s="11">
        <v>0</v>
      </c>
      <c r="Z52" s="11">
        <v>0</v>
      </c>
      <c r="AA52" s="11">
        <v>0</v>
      </c>
      <c r="AB52" s="11">
        <v>5.4</v>
      </c>
      <c r="AC52" s="11">
        <v>0</v>
      </c>
      <c r="AD52" s="11">
        <v>0</v>
      </c>
      <c r="AE52" s="11">
        <v>0</v>
      </c>
      <c r="AF52" s="11">
        <v>0</v>
      </c>
      <c r="AG52" s="11">
        <v>0</v>
      </c>
      <c r="AH52" s="11">
        <v>0.6</v>
      </c>
      <c r="AI52" s="11">
        <v>0</v>
      </c>
      <c r="AJ52" s="11">
        <v>0</v>
      </c>
      <c r="AK52" s="11">
        <v>0</v>
      </c>
      <c r="AL52" s="11">
        <v>0</v>
      </c>
      <c r="AM52" s="11">
        <v>0</v>
      </c>
      <c r="AN52" s="11">
        <v>0</v>
      </c>
      <c r="AO52" s="11">
        <v>0</v>
      </c>
      <c r="AP52" s="11">
        <v>0</v>
      </c>
      <c r="AQ52" s="11">
        <v>0</v>
      </c>
      <c r="AR52" s="11">
        <v>0</v>
      </c>
      <c r="AS52" s="11">
        <v>0</v>
      </c>
      <c r="AT52" s="11">
        <v>0</v>
      </c>
      <c r="AU52" s="11">
        <v>0</v>
      </c>
      <c r="AV52" s="11">
        <v>0</v>
      </c>
      <c r="AW52" s="11">
        <v>0</v>
      </c>
      <c r="AX52" s="11">
        <v>0</v>
      </c>
      <c r="AY52" s="11">
        <v>0</v>
      </c>
    </row>
    <row r="54" spans="14:51" x14ac:dyDescent="0.2">
      <c r="N54" s="235"/>
      <c r="O54" s="235"/>
      <c r="P54" s="235"/>
      <c r="Q54" s="235" t="s">
        <v>592</v>
      </c>
      <c r="S54" s="235"/>
      <c r="T54" s="11">
        <f t="shared" ref="T54:AY54" si="4">SUM(T37,T41,T43,T45,T46,T47,T49,T50)</f>
        <v>132.18796516785997</v>
      </c>
      <c r="U54" s="11">
        <f t="shared" si="4"/>
        <v>135.92522891739995</v>
      </c>
      <c r="V54" s="11">
        <f t="shared" si="4"/>
        <v>141.98403230958999</v>
      </c>
      <c r="W54" s="11">
        <f t="shared" si="4"/>
        <v>149.73803115758997</v>
      </c>
      <c r="X54" s="11">
        <f t="shared" si="4"/>
        <v>157.33506281146998</v>
      </c>
      <c r="Y54" s="11">
        <f t="shared" si="4"/>
        <v>164.63767632910998</v>
      </c>
      <c r="Z54" s="11">
        <f t="shared" si="4"/>
        <v>168.30719058920999</v>
      </c>
      <c r="AA54" s="11">
        <f t="shared" si="4"/>
        <v>176.22954392661001</v>
      </c>
      <c r="AB54" s="11">
        <f t="shared" si="4"/>
        <v>174.75154017278001</v>
      </c>
      <c r="AC54" s="11">
        <f t="shared" si="4"/>
        <v>168.54314792477999</v>
      </c>
      <c r="AD54" s="11">
        <f t="shared" si="4"/>
        <v>175.78167033150999</v>
      </c>
      <c r="AE54" s="11">
        <f t="shared" si="4"/>
        <v>186.04515041520997</v>
      </c>
      <c r="AF54" s="11">
        <f t="shared" si="4"/>
        <v>193.78070539430996</v>
      </c>
      <c r="AG54" s="11">
        <f t="shared" si="4"/>
        <v>199.24663645040997</v>
      </c>
      <c r="AH54" s="11">
        <f t="shared" si="4"/>
        <v>205.10585276390995</v>
      </c>
      <c r="AI54" s="11">
        <f t="shared" si="4"/>
        <v>213.53628081076999</v>
      </c>
      <c r="AJ54" s="11">
        <f t="shared" si="4"/>
        <v>220.74013685667001</v>
      </c>
      <c r="AK54" s="11">
        <f t="shared" si="4"/>
        <v>225.45267627976992</v>
      </c>
      <c r="AL54" s="11">
        <f t="shared" si="4"/>
        <v>230.43098736467005</v>
      </c>
      <c r="AM54" s="11">
        <f t="shared" si="4"/>
        <v>232.75476050317002</v>
      </c>
      <c r="AN54" s="11">
        <f t="shared" si="4"/>
        <v>237.31003526446995</v>
      </c>
      <c r="AO54" s="11">
        <f t="shared" si="4"/>
        <v>241.09998958412996</v>
      </c>
      <c r="AP54" s="11">
        <f t="shared" si="4"/>
        <v>242.91679626445995</v>
      </c>
      <c r="AQ54" s="11">
        <f t="shared" si="4"/>
        <v>244.40353452875999</v>
      </c>
      <c r="AR54" s="11">
        <f t="shared" si="4"/>
        <v>245.58212383646008</v>
      </c>
      <c r="AS54" s="11">
        <f t="shared" si="4"/>
        <v>245.64204927665992</v>
      </c>
      <c r="AT54" s="11">
        <f t="shared" si="4"/>
        <v>246.81281940686003</v>
      </c>
      <c r="AU54" s="11">
        <f t="shared" si="4"/>
        <v>247.79588704615995</v>
      </c>
      <c r="AV54" s="11">
        <f t="shared" si="4"/>
        <v>248.70964816917996</v>
      </c>
      <c r="AW54" s="11">
        <f t="shared" si="4"/>
        <v>249.50985975328004</v>
      </c>
      <c r="AX54" s="11">
        <f t="shared" si="4"/>
        <v>250.27541197417997</v>
      </c>
      <c r="AY54" s="11">
        <f t="shared" si="4"/>
        <v>250.91081003148003</v>
      </c>
    </row>
    <row r="55" spans="14:51" x14ac:dyDescent="0.2">
      <c r="N55" s="235"/>
      <c r="O55" s="235"/>
      <c r="P55" s="235"/>
      <c r="Q55" s="235" t="s">
        <v>148</v>
      </c>
      <c r="S55" s="235"/>
      <c r="T55" s="11">
        <f t="shared" ref="T55:AY55" si="5">SUM(T37:T50)</f>
        <v>310.72040502955997</v>
      </c>
      <c r="U55" s="11">
        <f t="shared" si="5"/>
        <v>312.82830246180998</v>
      </c>
      <c r="V55" s="11">
        <f t="shared" si="5"/>
        <v>312.90163484547003</v>
      </c>
      <c r="W55" s="11">
        <f t="shared" si="5"/>
        <v>312.81095616418997</v>
      </c>
      <c r="X55" s="11">
        <f t="shared" si="5"/>
        <v>312.60445171895998</v>
      </c>
      <c r="Y55" s="11">
        <f t="shared" si="5"/>
        <v>312.41654418283002</v>
      </c>
      <c r="Z55" s="11">
        <f t="shared" si="5"/>
        <v>312.12590576479994</v>
      </c>
      <c r="AA55" s="11">
        <f t="shared" si="5"/>
        <v>311.90906317078003</v>
      </c>
      <c r="AB55" s="11">
        <f t="shared" si="5"/>
        <v>311.94005479733295</v>
      </c>
      <c r="AC55" s="11">
        <f t="shared" si="5"/>
        <v>312.79551974239098</v>
      </c>
      <c r="AD55" s="11">
        <f t="shared" si="5"/>
        <v>313.80678929802292</v>
      </c>
      <c r="AE55" s="11">
        <f t="shared" si="5"/>
        <v>315.02597196660992</v>
      </c>
      <c r="AF55" s="11">
        <f t="shared" si="5"/>
        <v>316.97595145181401</v>
      </c>
      <c r="AG55" s="11">
        <f t="shared" si="5"/>
        <v>319.21498834839093</v>
      </c>
      <c r="AH55" s="11">
        <f t="shared" si="5"/>
        <v>321.71298745369182</v>
      </c>
      <c r="AI55" s="11">
        <f t="shared" si="5"/>
        <v>324.59545385145498</v>
      </c>
      <c r="AJ55" s="11">
        <f t="shared" si="5"/>
        <v>327.76704998474503</v>
      </c>
      <c r="AK55" s="11">
        <f t="shared" si="5"/>
        <v>331.39615475788997</v>
      </c>
      <c r="AL55" s="11">
        <f t="shared" si="5"/>
        <v>335.68253241129003</v>
      </c>
      <c r="AM55" s="11">
        <f t="shared" si="5"/>
        <v>340.57302536578999</v>
      </c>
      <c r="AN55" s="11">
        <f t="shared" si="5"/>
        <v>345.92082273316998</v>
      </c>
      <c r="AO55" s="11">
        <f t="shared" si="5"/>
        <v>351.57756388692997</v>
      </c>
      <c r="AP55" s="11">
        <f t="shared" si="5"/>
        <v>358.01788127485997</v>
      </c>
      <c r="AQ55" s="11">
        <f t="shared" si="5"/>
        <v>364.63885552986</v>
      </c>
      <c r="AR55" s="11">
        <f t="shared" si="5"/>
        <v>371.15134889346007</v>
      </c>
      <c r="AS55" s="11">
        <f t="shared" si="5"/>
        <v>377.33555007158395</v>
      </c>
      <c r="AT55" s="11">
        <f t="shared" si="5"/>
        <v>383.12295583378415</v>
      </c>
      <c r="AU55" s="11">
        <f t="shared" si="5"/>
        <v>388.9913815916799</v>
      </c>
      <c r="AV55" s="11">
        <f t="shared" si="5"/>
        <v>394.57089659787999</v>
      </c>
      <c r="AW55" s="11">
        <f t="shared" si="5"/>
        <v>399.26178413088002</v>
      </c>
      <c r="AX55" s="11">
        <f t="shared" si="5"/>
        <v>402.35219472747997</v>
      </c>
      <c r="AY55" s="11">
        <f t="shared" si="5"/>
        <v>405.77456132478</v>
      </c>
    </row>
    <row r="56" spans="14:51" x14ac:dyDescent="0.2">
      <c r="N56" s="235"/>
      <c r="O56" s="235"/>
      <c r="P56" s="235"/>
      <c r="Q56" s="235" t="s">
        <v>593</v>
      </c>
      <c r="S56" s="235"/>
      <c r="T56" s="319">
        <f t="shared" ref="T56:AY56" si="6">T54/T55</f>
        <v>0.42542415312339865</v>
      </c>
      <c r="U56" s="319">
        <f t="shared" si="6"/>
        <v>0.43450425632122486</v>
      </c>
      <c r="V56" s="319">
        <f t="shared" si="6"/>
        <v>0.45376570940484345</v>
      </c>
      <c r="W56" s="319">
        <f t="shared" si="6"/>
        <v>0.47868537916234183</v>
      </c>
      <c r="X56" s="319">
        <f t="shared" si="6"/>
        <v>0.50330397390795489</v>
      </c>
      <c r="Y56" s="319">
        <f t="shared" si="6"/>
        <v>0.52698129914900405</v>
      </c>
      <c r="Z56" s="319">
        <f t="shared" si="6"/>
        <v>0.53922852118541087</v>
      </c>
      <c r="AA56" s="319">
        <f t="shared" si="6"/>
        <v>0.56500295994964012</v>
      </c>
      <c r="AB56" s="319">
        <f t="shared" si="6"/>
        <v>0.56020872435351676</v>
      </c>
      <c r="AC56" s="319">
        <f t="shared" si="6"/>
        <v>0.53882852306704099</v>
      </c>
      <c r="AD56" s="319">
        <f t="shared" si="6"/>
        <v>0.56015891410357532</v>
      </c>
      <c r="AE56" s="319">
        <f t="shared" si="6"/>
        <v>0.59057083215643302</v>
      </c>
      <c r="AF56" s="319">
        <f t="shared" si="6"/>
        <v>0.61134197880550589</v>
      </c>
      <c r="AG56" s="319">
        <f t="shared" si="6"/>
        <v>0.62417694570454307</v>
      </c>
      <c r="AH56" s="319">
        <f t="shared" si="6"/>
        <v>0.63754296768461483</v>
      </c>
      <c r="AI56" s="319">
        <f t="shared" si="6"/>
        <v>0.65785357828360369</v>
      </c>
      <c r="AJ56" s="319">
        <f t="shared" si="6"/>
        <v>0.67346652711718191</v>
      </c>
      <c r="AK56" s="319">
        <f t="shared" si="6"/>
        <v>0.68031168449881441</v>
      </c>
      <c r="AL56" s="319">
        <f t="shared" si="6"/>
        <v>0.68645510300886881</v>
      </c>
      <c r="AM56" s="319">
        <f t="shared" si="6"/>
        <v>0.68342100861681998</v>
      </c>
      <c r="AN56" s="319">
        <f t="shared" si="6"/>
        <v>0.68602414098535425</v>
      </c>
      <c r="AO56" s="319">
        <f t="shared" si="6"/>
        <v>0.68576614195344265</v>
      </c>
      <c r="AP56" s="319">
        <f t="shared" si="6"/>
        <v>0.67850464730828952</v>
      </c>
      <c r="AQ56" s="319">
        <f t="shared" si="6"/>
        <v>0.67026190660239715</v>
      </c>
      <c r="AR56" s="319">
        <f t="shared" si="6"/>
        <v>0.66167649550144858</v>
      </c>
      <c r="AS56" s="319">
        <f t="shared" si="6"/>
        <v>0.65099100583037939</v>
      </c>
      <c r="AT56" s="319">
        <f t="shared" si="6"/>
        <v>0.64421308002733846</v>
      </c>
      <c r="AU56" s="319">
        <f t="shared" si="6"/>
        <v>0.63702153511017534</v>
      </c>
      <c r="AV56" s="319">
        <f t="shared" si="6"/>
        <v>0.63032942954900206</v>
      </c>
      <c r="AW56" s="319">
        <f t="shared" si="6"/>
        <v>0.62492797876064554</v>
      </c>
      <c r="AX56" s="319">
        <f t="shared" si="6"/>
        <v>0.622030686681592</v>
      </c>
      <c r="AY56" s="319">
        <f t="shared" si="6"/>
        <v>0.61835027117595043</v>
      </c>
    </row>
  </sheetData>
  <hyperlinks>
    <hyperlink ref="A3" location="'5. Energy supply'!A1" display="Return to: Chapter contents"/>
  </hyperlinks>
  <pageMargins left="0.7" right="0.7" top="0.75" bottom="0.75" header="0.3" footer="0.3"/>
  <pageSetup orientation="portrait" r:id="rId1"/>
  <drawing r:id="rId2"/>
  <legacyDrawing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tabColor rgb="FF65C4DB"/>
  </sheetPr>
  <dimension ref="A1:AW14"/>
  <sheetViews>
    <sheetView showGridLines="0" zoomScale="80" zoomScaleNormal="80" workbookViewId="0">
      <selection activeCell="A2" sqref="A2"/>
    </sheetView>
  </sheetViews>
  <sheetFormatPr defaultColWidth="8.85546875" defaultRowHeight="14.25" x14ac:dyDescent="0.2"/>
  <cols>
    <col min="1" max="1" width="12.7109375" style="1" customWidth="1"/>
    <col min="2" max="12" width="9.140625" style="1" customWidth="1"/>
    <col min="13" max="13" width="25.85546875" style="1" bestFit="1" customWidth="1"/>
    <col min="14" max="16" width="8.85546875" style="1" customWidth="1"/>
    <col min="17" max="31" width="9" style="1" customWidth="1"/>
    <col min="32" max="49" width="9.5703125" style="1" customWidth="1"/>
    <col min="50" max="16384" width="8.85546875" style="1"/>
  </cols>
  <sheetData>
    <row r="1" spans="1:49" s="613" customFormat="1" ht="20.25" customHeight="1" x14ac:dyDescent="0.35">
      <c r="A1" s="612" t="s">
        <v>594</v>
      </c>
    </row>
    <row r="3" spans="1:49" s="49" customFormat="1" ht="15.75" x14ac:dyDescent="0.25">
      <c r="A3" s="481" t="s">
        <v>143</v>
      </c>
    </row>
    <row r="4" spans="1:49" x14ac:dyDescent="0.2">
      <c r="A4" s="235"/>
      <c r="B4" s="235"/>
      <c r="C4" s="235"/>
      <c r="D4" s="235"/>
      <c r="E4" s="235"/>
      <c r="F4" s="235"/>
      <c r="G4" s="235"/>
      <c r="H4" s="235"/>
      <c r="I4" s="235"/>
      <c r="J4" s="235"/>
      <c r="K4" s="235"/>
      <c r="L4" s="235"/>
      <c r="M4" s="4"/>
      <c r="N4" s="4"/>
      <c r="O4" s="4"/>
      <c r="P4" s="4"/>
      <c r="Q4" s="4"/>
      <c r="R4" s="4"/>
      <c r="S4" s="4"/>
      <c r="T4" s="4"/>
      <c r="U4" s="6"/>
      <c r="V4" s="6"/>
      <c r="W4" s="6"/>
      <c r="X4" s="6"/>
      <c r="Y4" s="6"/>
      <c r="Z4" s="6"/>
      <c r="AA4" s="6"/>
      <c r="AB4" s="6"/>
      <c r="AC4" s="6"/>
      <c r="AD4" s="6"/>
      <c r="AE4" s="6"/>
      <c r="AF4" s="6"/>
      <c r="AG4" s="6"/>
      <c r="AH4" s="6"/>
      <c r="AI4" s="6"/>
      <c r="AJ4" s="6"/>
      <c r="AK4" s="6"/>
      <c r="AL4" s="6"/>
      <c r="AM4" s="4"/>
      <c r="AN4" s="4"/>
      <c r="AO4" s="4"/>
      <c r="AP4" s="4"/>
      <c r="AQ4" s="4"/>
      <c r="AR4" s="4"/>
      <c r="AS4" s="4"/>
      <c r="AT4" s="4"/>
      <c r="AU4" s="4"/>
      <c r="AV4" s="4"/>
      <c r="AW4" s="4"/>
    </row>
    <row r="5" spans="1:49" x14ac:dyDescent="0.2">
      <c r="A5" s="235"/>
      <c r="B5" s="235"/>
      <c r="C5" s="235"/>
      <c r="D5" s="235"/>
      <c r="E5" s="235"/>
      <c r="F5" s="235"/>
      <c r="G5" s="235"/>
      <c r="H5" s="235"/>
      <c r="I5" s="235"/>
      <c r="J5" s="235"/>
      <c r="K5" s="235"/>
      <c r="L5" s="235"/>
      <c r="M5" s="28"/>
      <c r="N5" s="29">
        <v>42005</v>
      </c>
      <c r="O5" s="29">
        <v>42370</v>
      </c>
      <c r="P5" s="29">
        <v>42736</v>
      </c>
      <c r="Q5" s="29">
        <v>43101</v>
      </c>
      <c r="R5" s="29">
        <v>43466</v>
      </c>
      <c r="S5" s="29">
        <v>43831</v>
      </c>
      <c r="T5" s="29">
        <v>44197</v>
      </c>
      <c r="U5" s="29">
        <v>44562</v>
      </c>
      <c r="V5" s="29">
        <v>44927</v>
      </c>
      <c r="W5" s="29">
        <v>45292</v>
      </c>
      <c r="X5" s="29">
        <v>45658</v>
      </c>
      <c r="Y5" s="29">
        <v>46023</v>
      </c>
      <c r="Z5" s="29">
        <v>46388</v>
      </c>
      <c r="AA5" s="29">
        <v>46753</v>
      </c>
      <c r="AB5" s="29">
        <v>47119</v>
      </c>
      <c r="AC5" s="29">
        <v>47484</v>
      </c>
      <c r="AD5" s="29">
        <v>47849</v>
      </c>
      <c r="AE5" s="29">
        <v>48214</v>
      </c>
      <c r="AF5" s="29">
        <v>48580</v>
      </c>
      <c r="AG5" s="29">
        <v>48945</v>
      </c>
      <c r="AH5" s="29">
        <v>49310</v>
      </c>
      <c r="AI5" s="29">
        <v>49675</v>
      </c>
      <c r="AJ5" s="29">
        <v>50041</v>
      </c>
      <c r="AK5" s="29">
        <v>50406</v>
      </c>
      <c r="AL5" s="29">
        <v>50771</v>
      </c>
      <c r="AM5" s="29">
        <v>51136</v>
      </c>
      <c r="AN5" s="29">
        <v>51502</v>
      </c>
      <c r="AO5" s="29">
        <v>51867</v>
      </c>
      <c r="AP5" s="29">
        <v>52232</v>
      </c>
      <c r="AQ5" s="29">
        <v>52597</v>
      </c>
      <c r="AR5" s="29">
        <v>52963</v>
      </c>
      <c r="AS5" s="29">
        <v>53328</v>
      </c>
      <c r="AT5" s="29">
        <v>53693</v>
      </c>
      <c r="AU5" s="29">
        <v>54058</v>
      </c>
      <c r="AV5" s="29">
        <v>54424</v>
      </c>
      <c r="AW5" s="29">
        <v>54789</v>
      </c>
    </row>
    <row r="6" spans="1:49" x14ac:dyDescent="0.2">
      <c r="A6" s="235"/>
      <c r="B6" s="235"/>
      <c r="C6" s="235"/>
      <c r="D6" s="235"/>
      <c r="E6" s="235"/>
      <c r="F6" s="235"/>
      <c r="G6" s="235"/>
      <c r="H6" s="235"/>
      <c r="I6" s="235"/>
      <c r="J6" s="235"/>
      <c r="K6" s="235"/>
      <c r="L6" s="235"/>
      <c r="M6" s="317" t="s">
        <v>103</v>
      </c>
      <c r="N6" s="28"/>
      <c r="O6" s="28"/>
      <c r="P6" s="28"/>
      <c r="Q6" s="25">
        <v>12.719263482269985</v>
      </c>
      <c r="R6" s="25">
        <v>13.096514001686087</v>
      </c>
      <c r="S6" s="25">
        <v>13.724390369811427</v>
      </c>
      <c r="T6" s="25">
        <v>14.530635427958464</v>
      </c>
      <c r="U6" s="25">
        <v>15.687267717106167</v>
      </c>
      <c r="V6" s="25">
        <v>17.133612400572673</v>
      </c>
      <c r="W6" s="25">
        <v>18.707623991394957</v>
      </c>
      <c r="X6" s="25">
        <v>20.429616282672466</v>
      </c>
      <c r="Y6" s="25">
        <v>22.22772322688418</v>
      </c>
      <c r="Z6" s="25">
        <v>23.971837527102718</v>
      </c>
      <c r="AA6" s="25">
        <v>25.760597329983973</v>
      </c>
      <c r="AB6" s="25">
        <v>27.664824261405101</v>
      </c>
      <c r="AC6" s="25">
        <v>29.714913082924838</v>
      </c>
      <c r="AD6" s="25">
        <v>32.055115867692628</v>
      </c>
      <c r="AE6" s="25">
        <v>34.323280443138906</v>
      </c>
      <c r="AF6" s="25">
        <v>37.122046117801965</v>
      </c>
      <c r="AG6" s="25">
        <v>39.529485023678525</v>
      </c>
      <c r="AH6" s="25">
        <v>41.67488242013453</v>
      </c>
      <c r="AI6" s="25">
        <v>43.662970395967761</v>
      </c>
      <c r="AJ6" s="25">
        <v>45.305917065393679</v>
      </c>
      <c r="AK6" s="25">
        <v>46.603442871718414</v>
      </c>
      <c r="AL6" s="25">
        <v>47.655994451896959</v>
      </c>
      <c r="AM6" s="25">
        <v>48.464274127630418</v>
      </c>
      <c r="AN6" s="25">
        <v>49.054255039984866</v>
      </c>
      <c r="AO6" s="25">
        <v>49.509867437847674</v>
      </c>
      <c r="AP6" s="25">
        <v>49.932752262846648</v>
      </c>
      <c r="AQ6" s="25">
        <v>50.326479112365256</v>
      </c>
      <c r="AR6" s="25">
        <v>50.694053817037044</v>
      </c>
      <c r="AS6" s="25">
        <v>51.038003005758071</v>
      </c>
      <c r="AT6" s="25">
        <v>51.360445985947386</v>
      </c>
      <c r="AU6" s="25">
        <v>51.66315584176882</v>
      </c>
      <c r="AV6" s="25">
        <v>51.947611367619203</v>
      </c>
      <c r="AW6" s="25">
        <v>52.215041211593181</v>
      </c>
    </row>
    <row r="7" spans="1:49" x14ac:dyDescent="0.2">
      <c r="A7" s="235"/>
      <c r="B7" s="235"/>
      <c r="C7" s="235"/>
      <c r="D7" s="235"/>
      <c r="E7" s="235"/>
      <c r="F7" s="235"/>
      <c r="G7" s="235"/>
      <c r="H7" s="235"/>
      <c r="I7" s="235"/>
      <c r="J7" s="235"/>
      <c r="K7" s="235"/>
      <c r="L7" s="235"/>
      <c r="M7" s="317" t="s">
        <v>115</v>
      </c>
      <c r="N7" s="28"/>
      <c r="O7" s="28"/>
      <c r="P7" s="28"/>
      <c r="Q7" s="25">
        <v>12.719263482269985</v>
      </c>
      <c r="R7" s="25">
        <v>13.0759998457641</v>
      </c>
      <c r="S7" s="25">
        <v>13.57101938413628</v>
      </c>
      <c r="T7" s="25">
        <v>13.973330627814654</v>
      </c>
      <c r="U7" s="25">
        <v>14.54813991765581</v>
      </c>
      <c r="V7" s="25">
        <v>15.384418083129129</v>
      </c>
      <c r="W7" s="25">
        <v>16.223183796549527</v>
      </c>
      <c r="X7" s="25">
        <v>17.007153902059596</v>
      </c>
      <c r="Y7" s="25">
        <v>17.853738344498005</v>
      </c>
      <c r="Z7" s="25">
        <v>18.979551315754467</v>
      </c>
      <c r="AA7" s="25">
        <v>20.217473190021796</v>
      </c>
      <c r="AB7" s="25">
        <v>21.378711312777924</v>
      </c>
      <c r="AC7" s="25">
        <v>23.033603811697528</v>
      </c>
      <c r="AD7" s="25">
        <v>25.179742887844597</v>
      </c>
      <c r="AE7" s="25">
        <v>27.824852212985615</v>
      </c>
      <c r="AF7" s="25">
        <v>30.464516821509566</v>
      </c>
      <c r="AG7" s="25">
        <v>33.177471972487957</v>
      </c>
      <c r="AH7" s="25">
        <v>35.223238879266809</v>
      </c>
      <c r="AI7" s="25">
        <v>36.268165962507993</v>
      </c>
      <c r="AJ7" s="25">
        <v>37.1419621892002</v>
      </c>
      <c r="AK7" s="25">
        <v>37.860819680892405</v>
      </c>
      <c r="AL7" s="25">
        <v>38.592967443057198</v>
      </c>
      <c r="AM7" s="25">
        <v>39.284318971659573</v>
      </c>
      <c r="AN7" s="25">
        <v>39.873653318351785</v>
      </c>
      <c r="AO7" s="25">
        <v>40.382987665043984</v>
      </c>
      <c r="AP7" s="25">
        <v>40.702322011736186</v>
      </c>
      <c r="AQ7" s="25">
        <v>40.83165635842839</v>
      </c>
      <c r="AR7" s="25">
        <v>40.976990705120585</v>
      </c>
      <c r="AS7" s="25">
        <v>41.122325051812794</v>
      </c>
      <c r="AT7" s="25">
        <v>41.267659398504989</v>
      </c>
      <c r="AU7" s="25">
        <v>41.476993745197184</v>
      </c>
      <c r="AV7" s="25">
        <v>41.726328091889371</v>
      </c>
      <c r="AW7" s="25">
        <v>42.015662438581579</v>
      </c>
    </row>
    <row r="8" spans="1:49" x14ac:dyDescent="0.2">
      <c r="A8" s="235"/>
      <c r="B8" s="235"/>
      <c r="C8" s="235"/>
      <c r="D8" s="235"/>
      <c r="E8" s="235"/>
      <c r="F8" s="235"/>
      <c r="G8" s="235"/>
      <c r="H8" s="235"/>
      <c r="I8" s="235"/>
      <c r="J8" s="235"/>
      <c r="K8" s="235"/>
      <c r="L8" s="235"/>
      <c r="M8" s="317" t="s">
        <v>114</v>
      </c>
      <c r="N8" s="28"/>
      <c r="O8" s="28"/>
      <c r="P8" s="28"/>
      <c r="Q8" s="25">
        <v>12.719263482269985</v>
      </c>
      <c r="R8" s="25">
        <v>12.875999845764099</v>
      </c>
      <c r="S8" s="25">
        <v>13.071019384136278</v>
      </c>
      <c r="T8" s="25">
        <v>13.255330627814653</v>
      </c>
      <c r="U8" s="25">
        <v>13.430139917655808</v>
      </c>
      <c r="V8" s="25">
        <v>13.596518083129128</v>
      </c>
      <c r="W8" s="25">
        <v>13.76538379654953</v>
      </c>
      <c r="X8" s="25">
        <v>13.949353902059601</v>
      </c>
      <c r="Y8" s="25">
        <v>14.160938344498005</v>
      </c>
      <c r="Z8" s="25">
        <v>14.436751315754465</v>
      </c>
      <c r="AA8" s="25">
        <v>14.755923190021797</v>
      </c>
      <c r="AB8" s="25">
        <v>15.112473812777925</v>
      </c>
      <c r="AC8" s="25">
        <v>15.511506936697529</v>
      </c>
      <c r="AD8" s="25">
        <v>15.962821794094596</v>
      </c>
      <c r="AE8" s="25">
        <v>16.657931119235617</v>
      </c>
      <c r="AF8" s="25">
        <v>17.793771257759566</v>
      </c>
      <c r="AG8" s="25">
        <v>19.147744488737946</v>
      </c>
      <c r="AH8" s="25">
        <v>20.872710436516797</v>
      </c>
      <c r="AI8" s="25">
        <v>22.372849644757981</v>
      </c>
      <c r="AJ8" s="25">
        <v>23.462183991450182</v>
      </c>
      <c r="AK8" s="25">
        <v>24.101518338142387</v>
      </c>
      <c r="AL8" s="25">
        <v>24.545852684834585</v>
      </c>
      <c r="AM8" s="25">
        <v>24.919187031526789</v>
      </c>
      <c r="AN8" s="25">
        <v>25.193121378218994</v>
      </c>
      <c r="AO8" s="25">
        <v>25.4024457249112</v>
      </c>
      <c r="AP8" s="25">
        <v>25.569773571603395</v>
      </c>
      <c r="AQ8" s="25">
        <v>25.709803693295598</v>
      </c>
      <c r="AR8" s="25">
        <v>25.832090293737799</v>
      </c>
      <c r="AS8" s="25">
        <v>25.942843605367511</v>
      </c>
      <c r="AT8" s="25">
        <v>26.046100279269087</v>
      </c>
      <c r="AU8" s="25">
        <v>26.144484138647371</v>
      </c>
      <c r="AV8" s="25">
        <v>26.239700668585535</v>
      </c>
      <c r="AW8" s="25">
        <v>26.332858434387614</v>
      </c>
    </row>
    <row r="9" spans="1:49" x14ac:dyDescent="0.2">
      <c r="A9" s="235"/>
      <c r="B9" s="235"/>
      <c r="C9" s="235"/>
      <c r="D9" s="235"/>
      <c r="E9" s="235"/>
      <c r="F9" s="235"/>
      <c r="G9" s="235"/>
      <c r="H9" s="235"/>
      <c r="I9" s="235"/>
      <c r="J9" s="235"/>
      <c r="K9" s="235"/>
      <c r="L9" s="235"/>
      <c r="M9" s="317" t="s">
        <v>101</v>
      </c>
      <c r="N9" s="28"/>
      <c r="O9" s="28"/>
      <c r="P9" s="28"/>
      <c r="Q9" s="25">
        <v>12.719263482269985</v>
      </c>
      <c r="R9" s="25">
        <v>12.913476272402026</v>
      </c>
      <c r="S9" s="25">
        <v>13.276362878382303</v>
      </c>
      <c r="T9" s="25">
        <v>13.683580788508543</v>
      </c>
      <c r="U9" s="25">
        <v>14.123665630973957</v>
      </c>
      <c r="V9" s="25">
        <v>14.590486614515756</v>
      </c>
      <c r="W9" s="25">
        <v>15.0801248584368</v>
      </c>
      <c r="X9" s="25">
        <v>15.65972166872935</v>
      </c>
      <c r="Y9" s="25">
        <v>16.205411966165958</v>
      </c>
      <c r="Z9" s="25">
        <v>16.774482223936637</v>
      </c>
      <c r="AA9" s="25">
        <v>17.421881175336313</v>
      </c>
      <c r="AB9" s="25">
        <v>18.090345972311209</v>
      </c>
      <c r="AC9" s="25">
        <v>18.820736194794144</v>
      </c>
      <c r="AD9" s="25">
        <v>19.624483332330776</v>
      </c>
      <c r="AE9" s="25">
        <v>20.684703854357949</v>
      </c>
      <c r="AF9" s="25">
        <v>22.205983744927593</v>
      </c>
      <c r="AG9" s="25">
        <v>23.966625365019762</v>
      </c>
      <c r="AH9" s="25">
        <v>26.121320177363611</v>
      </c>
      <c r="AI9" s="25">
        <v>27.943903428985337</v>
      </c>
      <c r="AJ9" s="25">
        <v>29.3258750614098</v>
      </c>
      <c r="AK9" s="25">
        <v>30.223797651206137</v>
      </c>
      <c r="AL9" s="25">
        <v>30.888523077760023</v>
      </c>
      <c r="AM9" s="25">
        <v>31.456843728982253</v>
      </c>
      <c r="AN9" s="25">
        <v>31.925764380204512</v>
      </c>
      <c r="AO9" s="25">
        <v>32.330075031426723</v>
      </c>
      <c r="AP9" s="25">
        <v>32.692389182648917</v>
      </c>
      <c r="AQ9" s="25">
        <v>33.02740560887122</v>
      </c>
      <c r="AR9" s="25">
        <v>33.344678513843419</v>
      </c>
      <c r="AS9" s="25">
        <v>33.650418130003118</v>
      </c>
      <c r="AT9" s="25">
        <v>33.948661108434798</v>
      </c>
      <c r="AU9" s="25">
        <v>34.242031272343091</v>
      </c>
      <c r="AV9" s="25">
        <v>34.532234106811259</v>
      </c>
      <c r="AW9" s="25">
        <v>34.820378177143439</v>
      </c>
    </row>
    <row r="10" spans="1:49" x14ac:dyDescent="0.2">
      <c r="A10" s="235"/>
      <c r="B10" s="235"/>
      <c r="C10" s="235"/>
      <c r="D10" s="235"/>
      <c r="E10" s="235"/>
      <c r="F10" s="235"/>
      <c r="G10" s="235"/>
      <c r="H10" s="235"/>
      <c r="I10" s="235"/>
      <c r="J10" s="235"/>
      <c r="K10" s="235"/>
      <c r="L10" s="235"/>
      <c r="M10" s="317" t="s">
        <v>232</v>
      </c>
      <c r="N10" s="28"/>
      <c r="O10" s="28"/>
      <c r="P10" s="28"/>
      <c r="Q10" s="25">
        <v>12.719263482269985</v>
      </c>
      <c r="R10" s="25">
        <v>12.975999845764099</v>
      </c>
      <c r="S10" s="25">
        <v>13.271019384136281</v>
      </c>
      <c r="T10" s="25">
        <v>13.495330627814656</v>
      </c>
      <c r="U10" s="25">
        <v>13.870139917655811</v>
      </c>
      <c r="V10" s="25">
        <v>14.35651808312913</v>
      </c>
      <c r="W10" s="25"/>
      <c r="X10" s="25"/>
      <c r="Y10" s="25"/>
      <c r="Z10" s="25"/>
      <c r="AA10" s="25"/>
      <c r="AB10" s="25"/>
      <c r="AC10" s="25"/>
      <c r="AD10" s="25"/>
      <c r="AE10" s="25"/>
      <c r="AF10" s="25"/>
      <c r="AG10" s="25"/>
      <c r="AH10" s="25"/>
      <c r="AI10" s="25"/>
      <c r="AJ10" s="25"/>
      <c r="AK10" s="25"/>
      <c r="AL10" s="25"/>
      <c r="AM10" s="25"/>
      <c r="AN10" s="25"/>
      <c r="AO10" s="25"/>
      <c r="AP10" s="25"/>
      <c r="AQ10" s="25"/>
      <c r="AR10" s="25"/>
      <c r="AS10" s="25"/>
      <c r="AT10" s="25"/>
      <c r="AU10" s="25"/>
      <c r="AV10" s="25"/>
      <c r="AW10" s="25"/>
    </row>
    <row r="11" spans="1:49" x14ac:dyDescent="0.2">
      <c r="A11" s="235"/>
      <c r="B11" s="235"/>
      <c r="C11" s="235"/>
      <c r="D11" s="235"/>
      <c r="E11" s="235"/>
      <c r="F11" s="235"/>
      <c r="G11" s="235"/>
      <c r="H11" s="235"/>
      <c r="I11" s="235"/>
      <c r="J11" s="235"/>
      <c r="K11" s="235"/>
      <c r="L11" s="235"/>
      <c r="M11" s="4"/>
      <c r="N11" s="4"/>
      <c r="O11" s="4"/>
      <c r="P11" s="4"/>
      <c r="Q11" s="30"/>
      <c r="R11" s="30"/>
      <c r="S11" s="30"/>
      <c r="T11" s="30"/>
      <c r="U11" s="30"/>
      <c r="V11" s="30"/>
      <c r="W11" s="30"/>
      <c r="X11" s="30"/>
      <c r="Y11" s="30"/>
      <c r="Z11" s="30"/>
      <c r="AA11" s="30"/>
      <c r="AB11" s="30"/>
      <c r="AC11" s="30"/>
      <c r="AD11" s="30"/>
      <c r="AE11" s="30"/>
      <c r="AF11" s="30"/>
      <c r="AG11" s="30"/>
      <c r="AH11" s="30"/>
      <c r="AI11" s="30"/>
      <c r="AJ11" s="30"/>
      <c r="AK11" s="30"/>
      <c r="AL11" s="30"/>
      <c r="AM11" s="30"/>
      <c r="AN11" s="30"/>
      <c r="AO11" s="30"/>
      <c r="AP11" s="30"/>
      <c r="AQ11" s="30"/>
      <c r="AR11" s="30"/>
      <c r="AS11" s="30"/>
      <c r="AT11" s="30"/>
      <c r="AU11" s="30"/>
      <c r="AV11" s="30"/>
      <c r="AW11" s="30"/>
    </row>
    <row r="12" spans="1:49" x14ac:dyDescent="0.2">
      <c r="A12" s="235"/>
      <c r="B12" s="235"/>
      <c r="C12" s="235"/>
      <c r="D12" s="235"/>
      <c r="E12" s="235"/>
      <c r="F12" s="235"/>
      <c r="G12" s="235"/>
      <c r="H12" s="235"/>
      <c r="I12" s="235"/>
      <c r="J12" s="235"/>
      <c r="K12" s="235"/>
      <c r="L12" s="235"/>
      <c r="M12" s="30"/>
      <c r="N12" s="30"/>
      <c r="O12" s="30"/>
      <c r="P12" s="30"/>
      <c r="Q12" s="30"/>
      <c r="R12" s="30"/>
      <c r="S12" s="30"/>
      <c r="T12" s="30"/>
      <c r="U12" s="30"/>
      <c r="V12" s="30"/>
      <c r="W12" s="30"/>
      <c r="X12" s="30"/>
      <c r="Y12" s="30"/>
      <c r="Z12" s="30"/>
      <c r="AA12" s="30"/>
      <c r="AB12" s="30"/>
      <c r="AC12" s="30"/>
      <c r="AD12" s="30"/>
      <c r="AE12" s="30"/>
      <c r="AF12" s="30"/>
      <c r="AG12" s="30"/>
      <c r="AH12" s="30"/>
      <c r="AI12" s="30"/>
      <c r="AJ12" s="30"/>
      <c r="AK12" s="30"/>
      <c r="AL12" s="30"/>
      <c r="AM12" s="30"/>
      <c r="AN12" s="30"/>
      <c r="AO12" s="30"/>
      <c r="AP12" s="30"/>
      <c r="AQ12" s="30"/>
      <c r="AR12" s="30"/>
      <c r="AS12" s="30"/>
      <c r="AT12" s="30"/>
      <c r="AU12" s="30"/>
      <c r="AV12" s="30"/>
      <c r="AW12" s="30"/>
    </row>
    <row r="13" spans="1:49" x14ac:dyDescent="0.2">
      <c r="A13" s="235"/>
      <c r="B13" s="235"/>
      <c r="C13" s="235"/>
      <c r="D13" s="235"/>
      <c r="E13" s="235"/>
      <c r="F13" s="235"/>
      <c r="G13" s="235"/>
      <c r="H13" s="235"/>
      <c r="I13" s="235"/>
      <c r="J13" s="235"/>
      <c r="K13" s="235"/>
      <c r="L13" s="235"/>
      <c r="M13" s="30"/>
      <c r="N13" s="30"/>
      <c r="O13" s="30"/>
      <c r="P13" s="30"/>
      <c r="Q13" s="30"/>
      <c r="R13" s="30"/>
      <c r="S13" s="30"/>
      <c r="T13" s="30"/>
      <c r="U13" s="30"/>
      <c r="V13" s="30"/>
      <c r="W13" s="30"/>
      <c r="X13" s="30"/>
      <c r="Y13" s="30"/>
      <c r="Z13" s="30"/>
      <c r="AA13" s="30"/>
      <c r="AB13" s="30"/>
      <c r="AC13" s="30"/>
      <c r="AD13" s="30"/>
      <c r="AE13" s="30"/>
      <c r="AF13" s="30"/>
      <c r="AG13" s="30"/>
      <c r="AH13" s="30"/>
      <c r="AI13" s="30"/>
      <c r="AJ13" s="30"/>
      <c r="AK13" s="30"/>
      <c r="AL13" s="30"/>
      <c r="AM13" s="30"/>
      <c r="AN13" s="30"/>
      <c r="AO13" s="30"/>
      <c r="AP13" s="30"/>
      <c r="AQ13" s="30"/>
      <c r="AR13" s="30"/>
      <c r="AS13" s="30"/>
      <c r="AT13" s="30"/>
      <c r="AU13" s="30"/>
      <c r="AV13" s="30"/>
      <c r="AW13" s="30"/>
    </row>
    <row r="14" spans="1:49" x14ac:dyDescent="0.2">
      <c r="A14" s="235"/>
      <c r="B14" s="235"/>
      <c r="C14" s="235"/>
      <c r="D14" s="235"/>
      <c r="E14" s="235"/>
      <c r="F14" s="235"/>
      <c r="G14" s="235"/>
      <c r="H14" s="235"/>
      <c r="I14" s="235"/>
      <c r="J14" s="235"/>
      <c r="K14" s="235"/>
      <c r="L14" s="235"/>
      <c r="M14" s="30"/>
      <c r="N14" s="30"/>
      <c r="O14" s="30"/>
      <c r="P14" s="30"/>
      <c r="Q14" s="30"/>
      <c r="R14" s="30"/>
      <c r="S14" s="30"/>
      <c r="T14" s="30"/>
      <c r="U14" s="30"/>
      <c r="V14" s="30"/>
      <c r="W14" s="30"/>
      <c r="X14" s="30"/>
      <c r="Y14" s="30"/>
      <c r="Z14" s="30"/>
      <c r="AA14" s="30"/>
      <c r="AB14" s="30"/>
      <c r="AC14" s="30"/>
      <c r="AD14" s="30"/>
      <c r="AE14" s="30"/>
      <c r="AF14" s="30"/>
      <c r="AG14" s="30"/>
      <c r="AH14" s="30"/>
      <c r="AI14" s="30"/>
      <c r="AJ14" s="30"/>
      <c r="AK14" s="30"/>
      <c r="AL14" s="30"/>
      <c r="AM14" s="30"/>
      <c r="AN14" s="30"/>
      <c r="AO14" s="30"/>
      <c r="AP14" s="30"/>
      <c r="AQ14" s="30"/>
      <c r="AR14" s="30"/>
      <c r="AS14" s="30"/>
      <c r="AT14" s="30"/>
      <c r="AU14" s="30"/>
      <c r="AV14" s="30"/>
      <c r="AW14" s="30"/>
    </row>
  </sheetData>
  <mergeCells count="1">
    <mergeCell ref="A1:XFD1"/>
  </mergeCells>
  <hyperlinks>
    <hyperlink ref="A3" location="'5. Energy supply'!A1" display="Return to: Chapter contents"/>
  </hyperlinks>
  <pageMargins left="0.7" right="0.7" top="0.75" bottom="0.75" header="0.3" footer="0.3"/>
  <pageSetup orientation="portrait" r:id="rId1"/>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tabColor rgb="FF65C4DB"/>
  </sheetPr>
  <dimension ref="A1:X11"/>
  <sheetViews>
    <sheetView showGridLines="0" zoomScale="80" zoomScaleNormal="80" workbookViewId="0">
      <selection activeCell="A2" sqref="A2"/>
    </sheetView>
  </sheetViews>
  <sheetFormatPr defaultColWidth="8.85546875" defaultRowHeight="12.75" x14ac:dyDescent="0.2"/>
  <cols>
    <col min="1" max="14" width="8.85546875" style="32"/>
    <col min="15" max="15" width="33.28515625" style="32" customWidth="1"/>
    <col min="16" max="24" width="13.5703125" style="32" customWidth="1"/>
    <col min="25" max="16384" width="8.85546875" style="32"/>
  </cols>
  <sheetData>
    <row r="1" spans="1:24" s="254" customFormat="1" ht="20.25" customHeight="1" x14ac:dyDescent="0.3">
      <c r="A1" s="253" t="s">
        <v>595</v>
      </c>
    </row>
    <row r="3" spans="1:24" s="49" customFormat="1" ht="15.75" x14ac:dyDescent="0.25">
      <c r="A3" s="481" t="s">
        <v>143</v>
      </c>
    </row>
    <row r="7" spans="1:24" x14ac:dyDescent="0.2">
      <c r="O7" s="33"/>
      <c r="P7" s="33"/>
      <c r="Q7" s="24" t="s">
        <v>103</v>
      </c>
      <c r="R7" s="24"/>
      <c r="S7" s="24" t="s">
        <v>115</v>
      </c>
      <c r="T7" s="24"/>
      <c r="U7" s="24" t="s">
        <v>114</v>
      </c>
      <c r="V7" s="24"/>
      <c r="W7" s="24" t="s">
        <v>101</v>
      </c>
      <c r="X7" s="24"/>
    </row>
    <row r="8" spans="1:24" x14ac:dyDescent="0.2">
      <c r="O8" s="33"/>
      <c r="P8" s="322">
        <v>2018</v>
      </c>
      <c r="Q8" s="24">
        <v>2030</v>
      </c>
      <c r="R8" s="24">
        <v>2050</v>
      </c>
      <c r="S8" s="24">
        <v>2030</v>
      </c>
      <c r="T8" s="24">
        <v>2050</v>
      </c>
      <c r="U8" s="24">
        <v>2030</v>
      </c>
      <c r="V8" s="24">
        <v>2050</v>
      </c>
      <c r="W8" s="24">
        <v>2030</v>
      </c>
      <c r="X8" s="24">
        <v>2050</v>
      </c>
    </row>
    <row r="9" spans="1:24" x14ac:dyDescent="0.2">
      <c r="O9" s="320" t="s">
        <v>596</v>
      </c>
      <c r="P9" s="321">
        <v>6.2647961953338056</v>
      </c>
      <c r="Q9" s="321">
        <v>11.164743562235822</v>
      </c>
      <c r="R9" s="321">
        <v>28.754752747214859</v>
      </c>
      <c r="S9" s="321">
        <v>7.7910349892833954</v>
      </c>
      <c r="T9" s="321">
        <v>10.611000000000001</v>
      </c>
      <c r="U9" s="321">
        <v>6.7547366743957236</v>
      </c>
      <c r="V9" s="321">
        <v>7.6689999999999996</v>
      </c>
      <c r="W9" s="321">
        <v>9.266514438342444</v>
      </c>
      <c r="X9" s="321">
        <v>17.803000000000001</v>
      </c>
    </row>
    <row r="10" spans="1:24" x14ac:dyDescent="0.2">
      <c r="O10" s="320" t="s">
        <v>597</v>
      </c>
      <c r="P10" s="321">
        <v>6.9303500000000007</v>
      </c>
      <c r="Q10" s="321">
        <v>12.967589999999998</v>
      </c>
      <c r="R10" s="321">
        <v>13.047589999999998</v>
      </c>
      <c r="S10" s="321">
        <v>13.463589999999998</v>
      </c>
      <c r="T10" s="321">
        <v>14.763589999999999</v>
      </c>
      <c r="U10" s="321">
        <v>11.060789999999999</v>
      </c>
      <c r="V10" s="321">
        <v>11.260789999999998</v>
      </c>
      <c r="W10" s="321">
        <v>8.6418900000000001</v>
      </c>
      <c r="X10" s="321">
        <v>9.0148899999999994</v>
      </c>
    </row>
    <row r="11" spans="1:24" x14ac:dyDescent="0.2">
      <c r="O11" s="320" t="s">
        <v>598</v>
      </c>
      <c r="P11" s="321">
        <v>7.7815000000000003</v>
      </c>
      <c r="Q11" s="321">
        <v>29.150099999999998</v>
      </c>
      <c r="R11" s="321">
        <v>45.083100000000002</v>
      </c>
      <c r="S11" s="321">
        <v>32.810099999999998</v>
      </c>
      <c r="T11" s="321">
        <v>53.283099999999997</v>
      </c>
      <c r="U11" s="321">
        <v>25.290099999999999</v>
      </c>
      <c r="V11" s="321">
        <v>36.933099999999996</v>
      </c>
      <c r="W11" s="321">
        <v>20.0901</v>
      </c>
      <c r="X11" s="321">
        <v>25.880099999999999</v>
      </c>
    </row>
  </sheetData>
  <hyperlinks>
    <hyperlink ref="A3" location="'5. Energy supply'!A1" display="Return to: Chapter contents"/>
  </hyperlinks>
  <pageMargins left="0.7" right="0.7" top="0.75" bottom="0.75" header="0.3" footer="0.3"/>
  <pageSetup paperSize="9" orientation="portrait" r:id="rId1"/>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tabColor rgb="FF65C4DB"/>
  </sheetPr>
  <dimension ref="A1:AU26"/>
  <sheetViews>
    <sheetView showGridLines="0" zoomScale="80" zoomScaleNormal="80" workbookViewId="0">
      <selection activeCell="A2" sqref="A2"/>
    </sheetView>
  </sheetViews>
  <sheetFormatPr defaultColWidth="8.85546875" defaultRowHeight="14.25" x14ac:dyDescent="0.2"/>
  <cols>
    <col min="1" max="1" width="12.7109375" style="1" customWidth="1"/>
    <col min="2" max="13" width="9.140625" style="1" customWidth="1"/>
    <col min="14" max="14" width="24.140625" style="1" customWidth="1"/>
    <col min="15" max="29" width="9" style="1" customWidth="1"/>
    <col min="30" max="47" width="9.5703125" style="1" customWidth="1"/>
    <col min="48" max="16384" width="8.85546875" style="1"/>
  </cols>
  <sheetData>
    <row r="1" spans="1:47" s="253" customFormat="1" ht="20.25" customHeight="1" x14ac:dyDescent="0.3">
      <c r="A1" s="253" t="s">
        <v>599</v>
      </c>
    </row>
    <row r="2" spans="1:47" s="49" customFormat="1" ht="15.75" x14ac:dyDescent="0.25">
      <c r="A2" s="481"/>
    </row>
    <row r="3" spans="1:47" s="49" customFormat="1" ht="15.75" x14ac:dyDescent="0.25">
      <c r="A3" s="481" t="s">
        <v>143</v>
      </c>
    </row>
    <row r="4" spans="1:47" x14ac:dyDescent="0.2">
      <c r="A4" s="235"/>
      <c r="B4" s="235"/>
      <c r="C4" s="235"/>
      <c r="D4" s="235"/>
      <c r="E4" s="235"/>
      <c r="F4" s="235"/>
      <c r="G4" s="235"/>
      <c r="H4" s="235"/>
      <c r="I4" s="235"/>
      <c r="J4" s="235"/>
      <c r="K4" s="235"/>
      <c r="L4" s="235"/>
      <c r="M4" s="235"/>
      <c r="N4" s="235"/>
      <c r="O4" s="235"/>
      <c r="P4" s="235"/>
      <c r="Q4" s="235"/>
      <c r="R4" s="235"/>
      <c r="S4" s="235"/>
      <c r="T4" s="235"/>
      <c r="U4" s="235"/>
      <c r="V4" s="235"/>
      <c r="W4" s="235"/>
      <c r="X4" s="235"/>
      <c r="Y4" s="235"/>
      <c r="Z4" s="235"/>
      <c r="AA4" s="235"/>
      <c r="AB4" s="235"/>
      <c r="AC4" s="235"/>
      <c r="AD4" s="235"/>
      <c r="AE4" s="235"/>
      <c r="AF4" s="235"/>
      <c r="AG4" s="235"/>
      <c r="AH4" s="235"/>
      <c r="AI4" s="235"/>
      <c r="AJ4" s="235"/>
      <c r="AK4" s="235"/>
      <c r="AL4" s="235"/>
      <c r="AM4" s="235"/>
      <c r="AN4" s="235"/>
      <c r="AO4" s="235"/>
      <c r="AP4" s="235"/>
      <c r="AQ4" s="235"/>
      <c r="AR4" s="235"/>
      <c r="AS4" s="235"/>
      <c r="AT4" s="235"/>
      <c r="AU4" s="235"/>
    </row>
    <row r="5" spans="1:47" x14ac:dyDescent="0.2">
      <c r="A5" s="235"/>
      <c r="B5" s="235"/>
      <c r="C5" s="235"/>
      <c r="D5" s="235"/>
      <c r="E5" s="235"/>
      <c r="F5" s="235"/>
      <c r="G5" s="235"/>
      <c r="H5" s="235"/>
      <c r="I5" s="235"/>
      <c r="J5" s="235"/>
      <c r="K5" s="235"/>
      <c r="L5" s="235"/>
      <c r="M5" s="235"/>
      <c r="N5" s="235"/>
      <c r="O5" s="235"/>
      <c r="P5" s="235"/>
      <c r="Q5" s="235"/>
      <c r="R5" s="235"/>
      <c r="S5" s="235"/>
      <c r="T5" s="235"/>
      <c r="U5" s="235"/>
      <c r="V5" s="235"/>
      <c r="W5" s="235"/>
      <c r="X5" s="235"/>
      <c r="Y5" s="235"/>
      <c r="Z5" s="235"/>
      <c r="AA5" s="235"/>
      <c r="AB5" s="235"/>
      <c r="AC5" s="235"/>
      <c r="AD5" s="235"/>
      <c r="AE5" s="235"/>
      <c r="AF5" s="235"/>
      <c r="AG5" s="235"/>
      <c r="AH5" s="235"/>
      <c r="AI5" s="235"/>
      <c r="AJ5" s="235"/>
      <c r="AK5" s="235"/>
      <c r="AL5" s="235"/>
      <c r="AM5" s="235"/>
      <c r="AN5" s="235"/>
      <c r="AO5" s="235"/>
      <c r="AP5" s="235"/>
      <c r="AQ5" s="235"/>
      <c r="AR5" s="235"/>
      <c r="AS5" s="235"/>
      <c r="AT5" s="235"/>
      <c r="AU5" s="235"/>
    </row>
    <row r="7" spans="1:47" x14ac:dyDescent="0.2">
      <c r="A7" s="235"/>
      <c r="B7" s="235"/>
      <c r="C7" s="235"/>
      <c r="D7" s="235"/>
      <c r="E7" s="235"/>
      <c r="F7" s="235"/>
      <c r="G7" s="235"/>
      <c r="H7" s="235"/>
      <c r="I7" s="235"/>
      <c r="J7" s="235"/>
      <c r="K7" s="235"/>
      <c r="L7" s="235"/>
      <c r="M7" s="235"/>
      <c r="N7" s="4" t="s">
        <v>600</v>
      </c>
      <c r="O7" s="4"/>
      <c r="P7" s="4"/>
      <c r="Q7" s="4"/>
      <c r="R7" s="4"/>
      <c r="S7" s="6"/>
      <c r="T7" s="6"/>
      <c r="U7" s="6"/>
      <c r="V7" s="6"/>
      <c r="W7" s="6"/>
      <c r="X7" s="6"/>
      <c r="Y7" s="6"/>
      <c r="Z7" s="6"/>
      <c r="AA7" s="6"/>
      <c r="AB7" s="6"/>
      <c r="AC7" s="6"/>
      <c r="AD7" s="6"/>
      <c r="AE7" s="6"/>
      <c r="AF7" s="6"/>
      <c r="AG7" s="6"/>
      <c r="AH7" s="6"/>
      <c r="AI7" s="6"/>
      <c r="AJ7" s="6"/>
      <c r="AK7" s="4"/>
      <c r="AL7" s="4"/>
      <c r="AM7" s="4"/>
      <c r="AN7" s="4"/>
      <c r="AO7" s="4"/>
      <c r="AP7" s="4"/>
      <c r="AQ7" s="4"/>
      <c r="AR7" s="4"/>
      <c r="AS7" s="4"/>
      <c r="AT7" s="4"/>
      <c r="AU7" s="4"/>
    </row>
    <row r="8" spans="1:47" x14ac:dyDescent="0.2">
      <c r="A8" s="235"/>
      <c r="B8" s="235"/>
      <c r="C8" s="235"/>
      <c r="D8" s="235"/>
      <c r="E8" s="235"/>
      <c r="F8" s="235"/>
      <c r="G8" s="235"/>
      <c r="H8" s="235"/>
      <c r="I8" s="235"/>
      <c r="J8" s="235"/>
      <c r="K8" s="235"/>
      <c r="L8" s="235"/>
      <c r="M8" s="235"/>
      <c r="N8" s="28"/>
      <c r="O8" s="29">
        <v>43101</v>
      </c>
      <c r="P8" s="29">
        <v>43466</v>
      </c>
      <c r="Q8" s="29">
        <v>43831</v>
      </c>
      <c r="R8" s="29">
        <v>44197</v>
      </c>
      <c r="S8" s="29">
        <v>44562</v>
      </c>
      <c r="T8" s="29">
        <v>44927</v>
      </c>
      <c r="U8" s="29">
        <v>45292</v>
      </c>
      <c r="V8" s="29">
        <v>45658</v>
      </c>
      <c r="W8" s="29">
        <v>46023</v>
      </c>
      <c r="X8" s="29">
        <v>46388</v>
      </c>
      <c r="Y8" s="29">
        <v>46753</v>
      </c>
      <c r="Z8" s="29">
        <v>47119</v>
      </c>
      <c r="AA8" s="29">
        <v>47484</v>
      </c>
      <c r="AB8" s="29">
        <v>47849</v>
      </c>
      <c r="AC8" s="29">
        <v>48214</v>
      </c>
      <c r="AD8" s="29">
        <v>48580</v>
      </c>
      <c r="AE8" s="29">
        <v>48945</v>
      </c>
      <c r="AF8" s="29">
        <v>49310</v>
      </c>
      <c r="AG8" s="29">
        <v>49675</v>
      </c>
      <c r="AH8" s="29">
        <v>50041</v>
      </c>
      <c r="AI8" s="29">
        <v>50406</v>
      </c>
      <c r="AJ8" s="29">
        <v>50771</v>
      </c>
      <c r="AK8" s="29">
        <v>51136</v>
      </c>
      <c r="AL8" s="29">
        <v>51502</v>
      </c>
      <c r="AM8" s="29">
        <v>51867</v>
      </c>
      <c r="AN8" s="29">
        <v>52232</v>
      </c>
      <c r="AO8" s="29">
        <v>52597</v>
      </c>
      <c r="AP8" s="29">
        <v>52963</v>
      </c>
      <c r="AQ8" s="29">
        <v>53328</v>
      </c>
      <c r="AR8" s="29">
        <v>53693</v>
      </c>
      <c r="AS8" s="29">
        <v>54058</v>
      </c>
      <c r="AT8" s="29">
        <v>54424</v>
      </c>
      <c r="AU8" s="29">
        <v>54789</v>
      </c>
    </row>
    <row r="9" spans="1:47" x14ac:dyDescent="0.2">
      <c r="A9" s="235"/>
      <c r="B9" s="235"/>
      <c r="C9" s="235"/>
      <c r="D9" s="235"/>
      <c r="E9" s="235"/>
      <c r="F9" s="235"/>
      <c r="G9" s="235"/>
      <c r="H9" s="235"/>
      <c r="I9" s="235"/>
      <c r="J9" s="235"/>
      <c r="K9" s="235"/>
      <c r="L9" s="235"/>
      <c r="M9" s="235"/>
      <c r="N9" s="28" t="s">
        <v>115</v>
      </c>
      <c r="O9" s="25">
        <v>8.5418000000000003</v>
      </c>
      <c r="P9" s="25">
        <v>10.365399999999999</v>
      </c>
      <c r="Q9" s="25">
        <v>10.7254</v>
      </c>
      <c r="R9" s="25">
        <v>13.045400000000001</v>
      </c>
      <c r="S9" s="25">
        <v>15.472899999999999</v>
      </c>
      <c r="T9" s="25">
        <v>18.110399999999998</v>
      </c>
      <c r="U9" s="25">
        <v>20.450399999999998</v>
      </c>
      <c r="V9" s="25">
        <v>23.150399999999998</v>
      </c>
      <c r="W9" s="25">
        <v>26.500199999999996</v>
      </c>
      <c r="X9" s="25">
        <v>28.930199999999999</v>
      </c>
      <c r="Y9" s="25">
        <v>30.460199999999997</v>
      </c>
      <c r="Z9" s="25">
        <v>32.270199999999996</v>
      </c>
      <c r="AA9" s="25">
        <v>33.620199999999997</v>
      </c>
      <c r="AB9" s="25">
        <v>35.148199999999996</v>
      </c>
      <c r="AC9" s="25">
        <v>36.671199999999999</v>
      </c>
      <c r="AD9" s="25">
        <v>38.291199999999996</v>
      </c>
      <c r="AE9" s="25">
        <v>40.141199999999998</v>
      </c>
      <c r="AF9" s="25">
        <v>41.291199999999996</v>
      </c>
      <c r="AG9" s="25">
        <v>42.3932</v>
      </c>
      <c r="AH9" s="25">
        <v>43.293199999999999</v>
      </c>
      <c r="AI9" s="25">
        <v>44.193199999999997</v>
      </c>
      <c r="AJ9" s="25">
        <v>45.093199999999996</v>
      </c>
      <c r="AK9" s="25">
        <v>45.993199999999995</v>
      </c>
      <c r="AL9" s="25">
        <v>46.8932</v>
      </c>
      <c r="AM9" s="25">
        <v>47.793199999999999</v>
      </c>
      <c r="AN9" s="25">
        <v>48.693199999999997</v>
      </c>
      <c r="AO9" s="25">
        <v>49.593199999999996</v>
      </c>
      <c r="AP9" s="25">
        <v>50.493200000000002</v>
      </c>
      <c r="AQ9" s="25">
        <v>51.3932</v>
      </c>
      <c r="AR9" s="25">
        <v>52.293199999999999</v>
      </c>
      <c r="AS9" s="25">
        <v>53.193199999999997</v>
      </c>
      <c r="AT9" s="25">
        <v>53.6432</v>
      </c>
      <c r="AU9" s="25">
        <v>54.093199999999996</v>
      </c>
    </row>
    <row r="10" spans="1:47" x14ac:dyDescent="0.2">
      <c r="A10" s="235"/>
      <c r="B10" s="235"/>
      <c r="C10" s="235"/>
      <c r="D10" s="235"/>
      <c r="E10" s="235"/>
      <c r="F10" s="235"/>
      <c r="G10" s="235"/>
      <c r="H10" s="235"/>
      <c r="I10" s="235"/>
      <c r="J10" s="235"/>
      <c r="K10" s="235"/>
      <c r="L10" s="235"/>
      <c r="M10" s="235"/>
      <c r="N10" s="28" t="s">
        <v>103</v>
      </c>
      <c r="O10" s="25">
        <v>8.5418000000000003</v>
      </c>
      <c r="P10" s="25">
        <v>10.365399999999999</v>
      </c>
      <c r="Q10" s="25">
        <v>10.365399999999999</v>
      </c>
      <c r="R10" s="25">
        <v>11.6652</v>
      </c>
      <c r="S10" s="25">
        <v>13.8452</v>
      </c>
      <c r="T10" s="25">
        <v>16.122700000000002</v>
      </c>
      <c r="U10" s="25">
        <v>18.160199999999996</v>
      </c>
      <c r="V10" s="25">
        <v>19.660199999999996</v>
      </c>
      <c r="W10" s="25">
        <v>21.850199999999997</v>
      </c>
      <c r="X10" s="25">
        <v>23.900199999999998</v>
      </c>
      <c r="Y10" s="25">
        <v>26.080199999999998</v>
      </c>
      <c r="Z10" s="25">
        <v>28.430199999999999</v>
      </c>
      <c r="AA10" s="25">
        <v>29.960199999999997</v>
      </c>
      <c r="AB10" s="25">
        <v>31.770199999999999</v>
      </c>
      <c r="AC10" s="25">
        <v>33.170200000000001</v>
      </c>
      <c r="AD10" s="25">
        <v>34.6982</v>
      </c>
      <c r="AE10" s="25">
        <v>35.721199999999996</v>
      </c>
      <c r="AF10" s="25">
        <v>37.341200000000001</v>
      </c>
      <c r="AG10" s="25">
        <v>38.691199999999995</v>
      </c>
      <c r="AH10" s="25">
        <v>39.641199999999998</v>
      </c>
      <c r="AI10" s="25">
        <v>40.591200000000001</v>
      </c>
      <c r="AJ10" s="25">
        <v>41.493199999999995</v>
      </c>
      <c r="AK10" s="25">
        <v>41.993199999999995</v>
      </c>
      <c r="AL10" s="25">
        <v>42.493199999999995</v>
      </c>
      <c r="AM10" s="25">
        <v>42.993199999999995</v>
      </c>
      <c r="AN10" s="25">
        <v>43.493199999999995</v>
      </c>
      <c r="AO10" s="25">
        <v>44.093199999999996</v>
      </c>
      <c r="AP10" s="25">
        <v>44.693199999999997</v>
      </c>
      <c r="AQ10" s="25">
        <v>45.293199999999999</v>
      </c>
      <c r="AR10" s="25">
        <v>45.593199999999996</v>
      </c>
      <c r="AS10" s="25">
        <v>45.8932</v>
      </c>
      <c r="AT10" s="25">
        <v>45.8932</v>
      </c>
      <c r="AU10" s="25">
        <v>45.8932</v>
      </c>
    </row>
    <row r="11" spans="1:47" x14ac:dyDescent="0.2">
      <c r="A11" s="235"/>
      <c r="B11" s="235"/>
      <c r="C11" s="235"/>
      <c r="D11" s="235"/>
      <c r="E11" s="235"/>
      <c r="F11" s="235"/>
      <c r="G11" s="235"/>
      <c r="H11" s="235"/>
      <c r="I11" s="235"/>
      <c r="J11" s="235"/>
      <c r="K11" s="235"/>
      <c r="L11" s="235"/>
      <c r="M11" s="235"/>
      <c r="N11" s="28" t="s">
        <v>114</v>
      </c>
      <c r="O11" s="25">
        <v>8.5418000000000003</v>
      </c>
      <c r="P11" s="25">
        <v>10.154399999999999</v>
      </c>
      <c r="Q11" s="25">
        <v>10.365399999999999</v>
      </c>
      <c r="R11" s="25">
        <v>10.7254</v>
      </c>
      <c r="S11" s="25">
        <v>12.1554</v>
      </c>
      <c r="T11" s="25">
        <v>13.9354</v>
      </c>
      <c r="U11" s="25">
        <v>15.173399999999999</v>
      </c>
      <c r="V11" s="25">
        <v>17.2104</v>
      </c>
      <c r="W11" s="25">
        <v>18.7104</v>
      </c>
      <c r="X11" s="25">
        <v>20.110399999999998</v>
      </c>
      <c r="Y11" s="25">
        <v>21.8004</v>
      </c>
      <c r="Z11" s="25">
        <v>24.150399999999998</v>
      </c>
      <c r="AA11" s="25">
        <v>26.0504</v>
      </c>
      <c r="AB11" s="25">
        <v>27.600399999999997</v>
      </c>
      <c r="AC11" s="25">
        <v>28.480399999999999</v>
      </c>
      <c r="AD11" s="25">
        <v>29.410399999999999</v>
      </c>
      <c r="AE11" s="25">
        <v>30.540399999999998</v>
      </c>
      <c r="AF11" s="25">
        <v>32.170400000000001</v>
      </c>
      <c r="AG11" s="25">
        <v>32.820399999999999</v>
      </c>
      <c r="AH11" s="25">
        <v>34.044400000000003</v>
      </c>
      <c r="AI11" s="25">
        <v>35.198399999999999</v>
      </c>
      <c r="AJ11" s="25">
        <v>36.221400000000003</v>
      </c>
      <c r="AK11" s="25">
        <v>36.574400000000004</v>
      </c>
      <c r="AL11" s="25">
        <v>36.891400000000004</v>
      </c>
      <c r="AM11" s="25">
        <v>37.291400000000003</v>
      </c>
      <c r="AN11" s="25">
        <v>37.693400000000004</v>
      </c>
      <c r="AO11" s="25">
        <v>37.693400000000004</v>
      </c>
      <c r="AP11" s="25">
        <v>37.693400000000004</v>
      </c>
      <c r="AQ11" s="25">
        <v>37.693400000000004</v>
      </c>
      <c r="AR11" s="25">
        <v>37.693400000000004</v>
      </c>
      <c r="AS11" s="25">
        <v>37.693400000000004</v>
      </c>
      <c r="AT11" s="25">
        <v>37.693400000000004</v>
      </c>
      <c r="AU11" s="25">
        <v>37.693400000000004</v>
      </c>
    </row>
    <row r="12" spans="1:47" x14ac:dyDescent="0.2">
      <c r="A12" s="235"/>
      <c r="B12" s="235"/>
      <c r="C12" s="235"/>
      <c r="D12" s="235"/>
      <c r="E12" s="235"/>
      <c r="F12" s="235"/>
      <c r="G12" s="235"/>
      <c r="H12" s="235"/>
      <c r="I12" s="235"/>
      <c r="J12" s="235"/>
      <c r="K12" s="235"/>
      <c r="L12" s="235"/>
      <c r="M12" s="235"/>
      <c r="N12" s="28" t="s">
        <v>101</v>
      </c>
      <c r="O12" s="25">
        <v>8.5418000000000003</v>
      </c>
      <c r="P12" s="25">
        <v>9.7544000000000004</v>
      </c>
      <c r="Q12" s="25">
        <v>10.365399999999999</v>
      </c>
      <c r="R12" s="25">
        <v>10.365399999999999</v>
      </c>
      <c r="S12" s="25">
        <v>11.1654</v>
      </c>
      <c r="T12" s="25">
        <v>12.5954</v>
      </c>
      <c r="U12" s="25">
        <v>13.9354</v>
      </c>
      <c r="V12" s="25">
        <v>14.3354</v>
      </c>
      <c r="W12" s="25">
        <v>15.773400000000001</v>
      </c>
      <c r="X12" s="25">
        <v>17.2104</v>
      </c>
      <c r="Y12" s="25">
        <v>18.110399999999998</v>
      </c>
      <c r="Z12" s="25">
        <v>19.350399999999997</v>
      </c>
      <c r="AA12" s="25">
        <v>20.850399999999997</v>
      </c>
      <c r="AB12" s="25">
        <v>21.850399999999997</v>
      </c>
      <c r="AC12" s="25">
        <v>22.500399999999999</v>
      </c>
      <c r="AD12" s="25">
        <v>23.200399999999998</v>
      </c>
      <c r="AE12" s="25">
        <v>24.350399999999997</v>
      </c>
      <c r="AF12" s="25">
        <v>25.150399999999998</v>
      </c>
      <c r="AG12" s="25">
        <v>25.450399999999998</v>
      </c>
      <c r="AH12" s="25">
        <v>25.750399999999999</v>
      </c>
      <c r="AI12" s="25">
        <v>25.7104</v>
      </c>
      <c r="AJ12" s="25">
        <v>26.2104</v>
      </c>
      <c r="AK12" s="25">
        <v>26.6404</v>
      </c>
      <c r="AL12" s="25">
        <v>26.6404</v>
      </c>
      <c r="AM12" s="25">
        <v>26.6404</v>
      </c>
      <c r="AN12" s="25">
        <v>26.6404</v>
      </c>
      <c r="AO12" s="25">
        <v>26.6404</v>
      </c>
      <c r="AP12" s="25">
        <v>26.6404</v>
      </c>
      <c r="AQ12" s="25">
        <v>26.6404</v>
      </c>
      <c r="AR12" s="25">
        <v>26.6404</v>
      </c>
      <c r="AS12" s="25">
        <v>26.6404</v>
      </c>
      <c r="AT12" s="25">
        <v>26.6404</v>
      </c>
      <c r="AU12" s="25">
        <v>26.6404</v>
      </c>
    </row>
    <row r="13" spans="1:47" x14ac:dyDescent="0.2">
      <c r="A13" s="235"/>
      <c r="B13" s="235"/>
      <c r="C13" s="235"/>
      <c r="D13" s="235"/>
      <c r="E13" s="235"/>
      <c r="F13" s="235"/>
      <c r="G13" s="235"/>
      <c r="H13" s="235"/>
      <c r="I13" s="235"/>
      <c r="J13" s="235"/>
      <c r="K13" s="235"/>
      <c r="L13" s="235"/>
      <c r="M13" s="235"/>
      <c r="N13" s="28" t="s">
        <v>232</v>
      </c>
      <c r="O13" s="25">
        <v>8.5418000000000003</v>
      </c>
      <c r="P13" s="25">
        <v>10.365399999999999</v>
      </c>
      <c r="Q13" s="25">
        <v>10.365399999999999</v>
      </c>
      <c r="R13" s="25">
        <v>11.1654</v>
      </c>
      <c r="S13" s="25">
        <v>12.605399999999999</v>
      </c>
      <c r="T13" s="25">
        <v>13.9354</v>
      </c>
      <c r="U13" s="25"/>
      <c r="V13" s="25"/>
      <c r="W13" s="25"/>
      <c r="X13" s="25"/>
      <c r="Y13" s="25"/>
      <c r="Z13" s="25"/>
      <c r="AA13" s="25"/>
      <c r="AB13" s="25"/>
      <c r="AC13" s="25"/>
      <c r="AD13" s="25"/>
      <c r="AE13" s="25"/>
      <c r="AF13" s="25"/>
      <c r="AG13" s="25"/>
      <c r="AH13" s="25"/>
      <c r="AI13" s="25"/>
      <c r="AJ13" s="25"/>
      <c r="AK13" s="25"/>
      <c r="AL13" s="25"/>
      <c r="AM13" s="25"/>
      <c r="AN13" s="25"/>
      <c r="AO13" s="25"/>
      <c r="AP13" s="25"/>
      <c r="AQ13" s="25"/>
      <c r="AR13" s="25"/>
      <c r="AS13" s="25"/>
      <c r="AT13" s="25"/>
      <c r="AU13" s="25"/>
    </row>
    <row r="14" spans="1:47" x14ac:dyDescent="0.2">
      <c r="A14" s="235"/>
      <c r="B14" s="235"/>
      <c r="C14" s="235"/>
      <c r="D14" s="235"/>
      <c r="E14" s="235"/>
      <c r="F14" s="235"/>
      <c r="G14" s="235"/>
      <c r="H14" s="235"/>
      <c r="I14" s="235"/>
      <c r="J14" s="235"/>
      <c r="K14" s="235"/>
      <c r="L14" s="235"/>
      <c r="M14" s="235"/>
      <c r="N14" s="4"/>
      <c r="O14" s="30"/>
      <c r="P14" s="30"/>
      <c r="Q14" s="30"/>
      <c r="R14" s="30"/>
      <c r="S14" s="30"/>
      <c r="T14" s="30"/>
      <c r="U14" s="30"/>
      <c r="V14" s="30"/>
      <c r="W14" s="30"/>
      <c r="X14" s="30"/>
      <c r="Y14" s="30"/>
      <c r="Z14" s="30"/>
      <c r="AA14" s="30"/>
      <c r="AB14" s="30"/>
      <c r="AC14" s="30"/>
      <c r="AD14" s="30"/>
      <c r="AE14" s="30"/>
      <c r="AF14" s="30"/>
      <c r="AG14" s="30"/>
      <c r="AH14" s="30"/>
      <c r="AI14" s="30"/>
      <c r="AJ14" s="30"/>
      <c r="AK14" s="30"/>
      <c r="AL14" s="30"/>
      <c r="AM14" s="30"/>
      <c r="AN14" s="30"/>
      <c r="AO14" s="30"/>
      <c r="AP14" s="30"/>
      <c r="AQ14" s="30"/>
      <c r="AR14" s="30"/>
      <c r="AS14" s="30"/>
      <c r="AT14" s="30"/>
      <c r="AU14" s="30"/>
    </row>
    <row r="15" spans="1:47" x14ac:dyDescent="0.2">
      <c r="A15" s="235"/>
      <c r="B15" s="235"/>
      <c r="C15" s="235"/>
      <c r="D15" s="235"/>
      <c r="E15" s="235"/>
      <c r="F15" s="235"/>
      <c r="G15" s="235"/>
      <c r="H15" s="235"/>
      <c r="I15" s="235"/>
      <c r="J15" s="235"/>
      <c r="K15" s="235"/>
      <c r="L15" s="235"/>
      <c r="M15" s="235"/>
      <c r="N15" s="30"/>
      <c r="O15" s="30"/>
      <c r="P15" s="30"/>
      <c r="Q15" s="30"/>
      <c r="R15" s="30"/>
      <c r="S15" s="30"/>
      <c r="T15" s="30"/>
      <c r="U15" s="30"/>
      <c r="V15" s="30"/>
      <c r="W15" s="30"/>
      <c r="X15" s="30"/>
      <c r="Y15" s="30"/>
      <c r="Z15" s="30"/>
      <c r="AA15" s="30"/>
      <c r="AB15" s="30"/>
      <c r="AC15" s="30"/>
      <c r="AD15" s="30"/>
      <c r="AE15" s="30"/>
      <c r="AF15" s="30"/>
      <c r="AG15" s="30"/>
      <c r="AH15" s="30"/>
      <c r="AI15" s="30"/>
      <c r="AJ15" s="30"/>
      <c r="AK15" s="30"/>
      <c r="AL15" s="30"/>
      <c r="AM15" s="30"/>
      <c r="AN15" s="30"/>
      <c r="AO15" s="30"/>
      <c r="AP15" s="30"/>
      <c r="AQ15" s="30"/>
      <c r="AR15" s="30"/>
      <c r="AS15" s="30"/>
      <c r="AT15" s="30"/>
      <c r="AU15" s="30"/>
    </row>
    <row r="16" spans="1:47" x14ac:dyDescent="0.2">
      <c r="A16" s="235"/>
      <c r="B16" s="235"/>
      <c r="C16" s="235"/>
      <c r="D16" s="235"/>
      <c r="E16" s="235"/>
      <c r="F16" s="235"/>
      <c r="G16" s="235"/>
      <c r="H16" s="235"/>
      <c r="I16" s="235"/>
      <c r="J16" s="235"/>
      <c r="K16" s="235"/>
      <c r="L16" s="235"/>
      <c r="M16" s="235"/>
      <c r="N16" s="30"/>
      <c r="O16" s="30"/>
      <c r="P16" s="30"/>
      <c r="Q16" s="30"/>
      <c r="R16" s="30"/>
      <c r="S16" s="30"/>
      <c r="T16" s="30"/>
      <c r="U16" s="30"/>
      <c r="V16" s="30"/>
      <c r="W16" s="30"/>
      <c r="X16" s="30"/>
      <c r="Y16" s="30"/>
      <c r="Z16" s="30"/>
      <c r="AA16" s="30"/>
      <c r="AB16" s="30"/>
      <c r="AC16" s="30"/>
      <c r="AD16" s="30"/>
      <c r="AE16" s="30"/>
      <c r="AF16" s="30"/>
      <c r="AG16" s="30"/>
      <c r="AH16" s="30"/>
      <c r="AI16" s="30"/>
      <c r="AJ16" s="30"/>
      <c r="AK16" s="30"/>
      <c r="AL16" s="30"/>
      <c r="AM16" s="30"/>
      <c r="AN16" s="30"/>
      <c r="AO16" s="30"/>
      <c r="AP16" s="30"/>
      <c r="AQ16" s="30"/>
      <c r="AR16" s="30"/>
      <c r="AS16" s="30"/>
      <c r="AT16" s="30"/>
      <c r="AU16" s="30"/>
    </row>
    <row r="17" spans="14:47" x14ac:dyDescent="0.2">
      <c r="N17" s="235"/>
      <c r="O17" s="235"/>
      <c r="P17" s="235"/>
      <c r="Q17" s="235"/>
      <c r="R17" s="235"/>
      <c r="S17" s="235"/>
      <c r="T17" s="235"/>
      <c r="U17" s="235"/>
      <c r="V17" s="235"/>
      <c r="W17" s="235"/>
      <c r="X17" s="235"/>
      <c r="Y17" s="235"/>
      <c r="Z17" s="235"/>
      <c r="AA17" s="235"/>
      <c r="AB17" s="235"/>
      <c r="AC17" s="235"/>
      <c r="AD17" s="235"/>
      <c r="AE17" s="235"/>
      <c r="AF17" s="235"/>
      <c r="AG17" s="235"/>
      <c r="AH17" s="235"/>
      <c r="AI17" s="235"/>
      <c r="AJ17" s="235"/>
      <c r="AK17" s="235"/>
      <c r="AL17" s="235"/>
      <c r="AM17" s="235"/>
      <c r="AN17" s="235"/>
      <c r="AO17" s="235"/>
      <c r="AP17" s="235"/>
      <c r="AQ17" s="235"/>
      <c r="AR17" s="235"/>
      <c r="AS17" s="235"/>
      <c r="AT17" s="235"/>
      <c r="AU17" s="235"/>
    </row>
    <row r="18" spans="14:47" x14ac:dyDescent="0.2">
      <c r="N18" s="235"/>
      <c r="O18" s="235"/>
      <c r="P18" s="235"/>
      <c r="Q18" s="235"/>
      <c r="R18" s="235"/>
      <c r="S18" s="235"/>
      <c r="T18" s="235"/>
      <c r="U18" s="235"/>
      <c r="V18" s="235"/>
      <c r="W18" s="235"/>
      <c r="X18" s="235"/>
      <c r="Y18" s="235"/>
      <c r="Z18" s="235"/>
      <c r="AA18" s="235"/>
      <c r="AB18" s="235"/>
      <c r="AC18" s="235"/>
      <c r="AD18" s="235"/>
      <c r="AE18" s="235"/>
      <c r="AF18" s="235"/>
      <c r="AG18" s="235"/>
      <c r="AH18" s="235"/>
      <c r="AI18" s="235"/>
      <c r="AJ18" s="235"/>
      <c r="AK18" s="235"/>
      <c r="AL18" s="235"/>
      <c r="AM18" s="235"/>
      <c r="AN18" s="235"/>
      <c r="AO18" s="235"/>
      <c r="AP18" s="235"/>
      <c r="AQ18" s="235"/>
      <c r="AR18" s="235"/>
      <c r="AS18" s="235"/>
      <c r="AT18" s="235"/>
      <c r="AU18" s="235"/>
    </row>
    <row r="19" spans="14:47" x14ac:dyDescent="0.2">
      <c r="N19" s="235"/>
      <c r="O19" s="235"/>
      <c r="P19" s="235"/>
      <c r="Q19" s="235"/>
      <c r="R19" s="235"/>
      <c r="S19" s="235"/>
      <c r="T19" s="235"/>
      <c r="U19" s="235"/>
      <c r="V19" s="235"/>
      <c r="W19" s="235"/>
      <c r="X19" s="235"/>
      <c r="Y19" s="235"/>
      <c r="Z19" s="235"/>
      <c r="AA19" s="235"/>
      <c r="AB19" s="235"/>
      <c r="AC19" s="235"/>
      <c r="AD19" s="235"/>
      <c r="AE19" s="235"/>
      <c r="AF19" s="235"/>
      <c r="AG19" s="235"/>
      <c r="AH19" s="235"/>
      <c r="AI19" s="235"/>
      <c r="AJ19" s="235"/>
      <c r="AK19" s="235"/>
      <c r="AL19" s="235"/>
      <c r="AM19" s="235"/>
      <c r="AN19" s="235"/>
      <c r="AO19" s="235"/>
      <c r="AP19" s="235"/>
      <c r="AQ19" s="235"/>
      <c r="AR19" s="235"/>
      <c r="AS19" s="235"/>
      <c r="AT19" s="235"/>
      <c r="AU19" s="235"/>
    </row>
    <row r="20" spans="14:47" x14ac:dyDescent="0.2">
      <c r="N20" s="235"/>
      <c r="O20" s="235"/>
      <c r="P20" s="235"/>
      <c r="Q20" s="235"/>
      <c r="R20" s="235"/>
      <c r="S20" s="235"/>
      <c r="T20" s="235"/>
      <c r="U20" s="235"/>
      <c r="V20" s="235"/>
      <c r="W20" s="235"/>
      <c r="X20" s="235"/>
      <c r="Y20" s="235"/>
      <c r="Z20" s="235"/>
      <c r="AA20" s="235"/>
      <c r="AB20" s="235"/>
      <c r="AC20" s="235"/>
      <c r="AD20" s="235"/>
      <c r="AE20" s="235"/>
      <c r="AF20" s="235"/>
      <c r="AG20" s="235"/>
      <c r="AH20" s="235"/>
      <c r="AI20" s="235"/>
      <c r="AJ20" s="235"/>
      <c r="AK20" s="235"/>
      <c r="AL20" s="235"/>
      <c r="AM20" s="235"/>
      <c r="AN20" s="235"/>
      <c r="AO20" s="235"/>
      <c r="AP20" s="235"/>
      <c r="AQ20" s="235"/>
      <c r="AR20" s="235"/>
      <c r="AS20" s="235"/>
      <c r="AT20" s="235"/>
      <c r="AU20" s="235"/>
    </row>
    <row r="21" spans="14:47" x14ac:dyDescent="0.2">
      <c r="N21" s="235"/>
      <c r="O21" s="235"/>
      <c r="P21" s="235"/>
      <c r="Q21" s="235"/>
      <c r="R21" s="235"/>
      <c r="S21" s="235"/>
      <c r="T21" s="235"/>
      <c r="U21" s="235"/>
      <c r="V21" s="235"/>
      <c r="W21" s="235"/>
      <c r="X21" s="235"/>
      <c r="Y21" s="235"/>
      <c r="Z21" s="235"/>
      <c r="AA21" s="235"/>
      <c r="AB21" s="235"/>
      <c r="AC21" s="235"/>
      <c r="AD21" s="235"/>
      <c r="AE21" s="235"/>
      <c r="AF21" s="235"/>
      <c r="AG21" s="235"/>
      <c r="AH21" s="235"/>
      <c r="AI21" s="235"/>
      <c r="AJ21" s="235"/>
      <c r="AK21" s="235"/>
      <c r="AL21" s="235"/>
      <c r="AM21" s="235"/>
      <c r="AN21" s="235"/>
      <c r="AO21" s="235"/>
      <c r="AP21" s="235"/>
      <c r="AQ21" s="235"/>
      <c r="AR21" s="235"/>
      <c r="AS21" s="235"/>
      <c r="AT21" s="235"/>
      <c r="AU21" s="235"/>
    </row>
    <row r="22" spans="14:47" x14ac:dyDescent="0.2">
      <c r="N22" s="235"/>
      <c r="O22" s="235"/>
      <c r="P22" s="235"/>
      <c r="Q22" s="235"/>
      <c r="R22" s="235"/>
      <c r="S22" s="235"/>
      <c r="T22" s="235"/>
      <c r="U22" s="235"/>
      <c r="V22" s="235"/>
      <c r="W22" s="235"/>
      <c r="X22" s="235"/>
      <c r="Y22" s="235"/>
      <c r="Z22" s="235"/>
      <c r="AA22" s="235"/>
      <c r="AB22" s="235"/>
      <c r="AC22" s="235"/>
      <c r="AD22" s="235"/>
      <c r="AE22" s="235"/>
      <c r="AF22" s="235"/>
      <c r="AG22" s="235"/>
      <c r="AH22" s="235"/>
      <c r="AI22" s="235"/>
      <c r="AJ22" s="235"/>
      <c r="AK22" s="235"/>
      <c r="AL22" s="235"/>
      <c r="AM22" s="235"/>
      <c r="AN22" s="235"/>
      <c r="AO22" s="235"/>
      <c r="AP22" s="235"/>
      <c r="AQ22" s="235"/>
      <c r="AR22" s="235"/>
      <c r="AS22" s="235"/>
      <c r="AT22" s="235"/>
      <c r="AU22" s="235"/>
    </row>
    <row r="23" spans="14:47" x14ac:dyDescent="0.2">
      <c r="N23" s="235"/>
      <c r="O23" s="235"/>
      <c r="P23" s="235"/>
      <c r="Q23" s="235"/>
      <c r="R23" s="235"/>
      <c r="S23" s="235"/>
      <c r="T23" s="235"/>
      <c r="U23" s="235"/>
      <c r="V23" s="235"/>
      <c r="W23" s="235"/>
      <c r="X23" s="235"/>
      <c r="Y23" s="235"/>
      <c r="Z23" s="235"/>
      <c r="AA23" s="235"/>
      <c r="AB23" s="235"/>
      <c r="AC23" s="235"/>
      <c r="AD23" s="235"/>
      <c r="AE23" s="235"/>
      <c r="AF23" s="235"/>
      <c r="AG23" s="235"/>
      <c r="AH23" s="235"/>
      <c r="AI23" s="235"/>
      <c r="AJ23" s="235"/>
      <c r="AK23" s="235"/>
      <c r="AL23" s="235"/>
      <c r="AM23" s="235"/>
      <c r="AN23" s="235"/>
      <c r="AO23" s="235"/>
      <c r="AP23" s="235"/>
      <c r="AQ23" s="235"/>
      <c r="AR23" s="235"/>
      <c r="AS23" s="235"/>
      <c r="AT23" s="235"/>
      <c r="AU23" s="235"/>
    </row>
    <row r="24" spans="14:47" x14ac:dyDescent="0.2">
      <c r="N24" s="235"/>
      <c r="O24" s="235"/>
      <c r="P24" s="235"/>
      <c r="Q24" s="235"/>
      <c r="R24" s="235"/>
      <c r="S24" s="235"/>
      <c r="T24" s="235"/>
      <c r="U24" s="235"/>
      <c r="V24" s="235"/>
      <c r="W24" s="235"/>
      <c r="X24" s="235"/>
      <c r="Y24" s="235"/>
      <c r="Z24" s="235"/>
      <c r="AA24" s="235"/>
      <c r="AB24" s="235"/>
      <c r="AC24" s="235"/>
      <c r="AD24" s="235"/>
      <c r="AE24" s="235"/>
      <c r="AF24" s="235"/>
      <c r="AG24" s="235"/>
      <c r="AH24" s="235"/>
      <c r="AI24" s="235"/>
      <c r="AJ24" s="235"/>
      <c r="AK24" s="235"/>
      <c r="AL24" s="235"/>
      <c r="AM24" s="235"/>
      <c r="AN24" s="235"/>
      <c r="AO24" s="235"/>
      <c r="AP24" s="235"/>
      <c r="AQ24" s="235"/>
      <c r="AR24" s="235"/>
      <c r="AS24" s="235"/>
      <c r="AT24" s="235"/>
      <c r="AU24" s="235"/>
    </row>
    <row r="25" spans="14:47" x14ac:dyDescent="0.2">
      <c r="N25" s="235"/>
      <c r="O25" s="235"/>
      <c r="P25" s="235"/>
      <c r="Q25" s="235"/>
      <c r="R25" s="235"/>
      <c r="S25" s="235"/>
      <c r="T25" s="235"/>
      <c r="U25" s="235"/>
      <c r="V25" s="235"/>
      <c r="W25" s="235"/>
      <c r="X25" s="235"/>
      <c r="Y25" s="235"/>
      <c r="Z25" s="235"/>
      <c r="AA25" s="235"/>
      <c r="AB25" s="235"/>
      <c r="AC25" s="235"/>
      <c r="AD25" s="235"/>
      <c r="AE25" s="235"/>
      <c r="AF25" s="235"/>
      <c r="AG25" s="235"/>
      <c r="AH25" s="235"/>
      <c r="AI25" s="235"/>
      <c r="AJ25" s="235"/>
      <c r="AK25" s="235"/>
      <c r="AL25" s="235"/>
      <c r="AM25" s="235"/>
      <c r="AN25" s="235"/>
      <c r="AO25" s="235"/>
      <c r="AP25" s="235"/>
      <c r="AQ25" s="235"/>
      <c r="AR25" s="235"/>
      <c r="AS25" s="235"/>
      <c r="AT25" s="235"/>
      <c r="AU25" s="235"/>
    </row>
    <row r="26" spans="14:47" x14ac:dyDescent="0.2">
      <c r="N26" s="235"/>
      <c r="O26" s="235"/>
      <c r="P26" s="235"/>
      <c r="Q26" s="235"/>
      <c r="R26" s="235"/>
      <c r="S26" s="235"/>
      <c r="T26" s="235"/>
      <c r="U26" s="235"/>
      <c r="V26" s="235"/>
      <c r="W26" s="235"/>
      <c r="X26" s="235"/>
      <c r="Y26" s="235"/>
      <c r="Z26" s="235"/>
      <c r="AA26" s="235"/>
      <c r="AB26" s="235"/>
      <c r="AC26" s="235"/>
      <c r="AD26" s="235"/>
      <c r="AE26" s="235"/>
      <c r="AF26" s="235"/>
      <c r="AG26" s="235"/>
      <c r="AH26" s="235"/>
      <c r="AI26" s="235"/>
      <c r="AJ26" s="235"/>
      <c r="AK26" s="235"/>
      <c r="AL26" s="235"/>
      <c r="AM26" s="235"/>
      <c r="AN26" s="235"/>
      <c r="AO26" s="235"/>
      <c r="AP26" s="235"/>
      <c r="AQ26" s="235"/>
      <c r="AR26" s="235"/>
      <c r="AS26" s="235"/>
      <c r="AT26" s="235"/>
      <c r="AU26" s="235"/>
    </row>
  </sheetData>
  <hyperlinks>
    <hyperlink ref="A3" location="'5. Energy supply'!A1" display="Return to: Chapter contents"/>
  </hyperlink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C4847"/>
  </sheetPr>
  <dimension ref="A1:BA14"/>
  <sheetViews>
    <sheetView showGridLines="0" zoomScale="80" zoomScaleNormal="80" workbookViewId="0">
      <selection activeCell="A2" sqref="A2"/>
    </sheetView>
  </sheetViews>
  <sheetFormatPr defaultColWidth="10" defaultRowHeight="14.25" x14ac:dyDescent="0.2"/>
  <cols>
    <col min="1" max="1" width="4" style="400" customWidth="1"/>
    <col min="2" max="7" width="10" style="400"/>
    <col min="8" max="8" width="14.5703125" style="400" customWidth="1"/>
    <col min="9" max="9" width="29" style="400" customWidth="1"/>
    <col min="10" max="10" width="24.28515625" style="400" customWidth="1"/>
    <col min="11" max="11" width="29.5703125" style="400" customWidth="1"/>
    <col min="12" max="18" width="7.7109375" style="400" customWidth="1"/>
    <col min="19" max="19" width="10.140625" style="400" customWidth="1"/>
    <col min="20" max="20" width="9.42578125" style="400" customWidth="1"/>
    <col min="21" max="26" width="7.28515625" style="400" customWidth="1"/>
    <col min="27" max="27" width="13.28515625" style="400" customWidth="1"/>
    <col min="28" max="37" width="7.28515625" style="400" customWidth="1"/>
    <col min="38" max="42" width="7.7109375" style="400" customWidth="1"/>
    <col min="43" max="52" width="8.28515625" style="400" customWidth="1"/>
    <col min="53" max="16384" width="10" style="400"/>
  </cols>
  <sheetData>
    <row r="1" spans="1:53" s="459" customFormat="1" ht="20.25" customHeight="1" x14ac:dyDescent="0.3">
      <c r="A1" s="459" t="s">
        <v>127</v>
      </c>
    </row>
    <row r="3" spans="1:53" s="487" customFormat="1" ht="15.75" x14ac:dyDescent="0.25">
      <c r="A3" s="486" t="s">
        <v>100</v>
      </c>
    </row>
    <row r="5" spans="1:53" x14ac:dyDescent="0.2">
      <c r="K5" s="412" t="s">
        <v>128</v>
      </c>
    </row>
    <row r="7" spans="1:53" x14ac:dyDescent="0.2">
      <c r="K7" s="404" t="s">
        <v>120</v>
      </c>
      <c r="L7" s="413">
        <v>2010</v>
      </c>
      <c r="M7" s="413">
        <v>2011</v>
      </c>
      <c r="N7" s="413">
        <v>2012</v>
      </c>
      <c r="O7" s="413">
        <v>2013</v>
      </c>
      <c r="P7" s="413">
        <v>2014</v>
      </c>
      <c r="Q7" s="413">
        <v>2015</v>
      </c>
      <c r="R7" s="413">
        <v>2016</v>
      </c>
      <c r="S7" s="413">
        <v>2017</v>
      </c>
      <c r="T7" s="413">
        <v>2018</v>
      </c>
      <c r="U7" s="413">
        <v>2019</v>
      </c>
      <c r="V7" s="413">
        <v>2020</v>
      </c>
      <c r="W7" s="413">
        <v>2021</v>
      </c>
      <c r="X7" s="413">
        <v>2022</v>
      </c>
      <c r="Y7" s="413">
        <v>2023</v>
      </c>
      <c r="Z7" s="413">
        <v>2024</v>
      </c>
      <c r="AA7" s="413">
        <v>2025</v>
      </c>
      <c r="AB7" s="413">
        <v>2026</v>
      </c>
      <c r="AC7" s="413">
        <v>2027</v>
      </c>
      <c r="AD7" s="413">
        <v>2028</v>
      </c>
      <c r="AE7" s="413">
        <v>2029</v>
      </c>
      <c r="AF7" s="413">
        <v>2030</v>
      </c>
      <c r="AG7" s="413">
        <v>2031</v>
      </c>
      <c r="AH7" s="413">
        <v>2032</v>
      </c>
      <c r="AI7" s="413">
        <v>2033</v>
      </c>
      <c r="AJ7" s="413">
        <v>2034</v>
      </c>
      <c r="AK7" s="413">
        <v>2035</v>
      </c>
      <c r="AL7" s="413">
        <v>2036</v>
      </c>
      <c r="AM7" s="413">
        <v>2037</v>
      </c>
      <c r="AN7" s="413">
        <v>2038</v>
      </c>
      <c r="AO7" s="413">
        <v>2039</v>
      </c>
      <c r="AP7" s="413">
        <v>2040</v>
      </c>
      <c r="AQ7" s="413">
        <v>2041</v>
      </c>
      <c r="AR7" s="413">
        <v>2042</v>
      </c>
      <c r="AS7" s="413">
        <v>2043</v>
      </c>
      <c r="AT7" s="413">
        <v>2044</v>
      </c>
      <c r="AU7" s="413">
        <v>2045</v>
      </c>
      <c r="AV7" s="413">
        <v>2046</v>
      </c>
      <c r="AW7" s="413">
        <v>2047</v>
      </c>
      <c r="AX7" s="413">
        <v>2048</v>
      </c>
      <c r="AY7" s="413">
        <v>2049</v>
      </c>
      <c r="AZ7" s="413">
        <v>2050</v>
      </c>
    </row>
    <row r="8" spans="1:53" x14ac:dyDescent="0.2">
      <c r="K8" s="404" t="s">
        <v>129</v>
      </c>
      <c r="L8" s="406"/>
      <c r="M8" s="406"/>
      <c r="N8" s="406"/>
      <c r="O8" s="406"/>
      <c r="P8" s="406"/>
      <c r="Q8" s="406"/>
      <c r="R8" s="406"/>
      <c r="S8" s="406">
        <v>90.833333333333329</v>
      </c>
      <c r="T8" s="406">
        <v>85.097762743310867</v>
      </c>
      <c r="U8" s="406">
        <v>79.885611225846176</v>
      </c>
      <c r="V8" s="406">
        <v>76.658188902385675</v>
      </c>
      <c r="W8" s="406">
        <v>77.224163253731689</v>
      </c>
      <c r="X8" s="406">
        <v>80.231291858998432</v>
      </c>
      <c r="Y8" s="406">
        <v>84.082248180837908</v>
      </c>
      <c r="Z8" s="406">
        <v>88.103330080807282</v>
      </c>
      <c r="AA8" s="406">
        <v>91.832265743755329</v>
      </c>
      <c r="AB8" s="406">
        <v>95.246006941917173</v>
      </c>
      <c r="AC8" s="406">
        <v>98.348822696869931</v>
      </c>
      <c r="AD8" s="406">
        <v>101.26405222466984</v>
      </c>
      <c r="AE8" s="406">
        <v>104.05411361530821</v>
      </c>
      <c r="AF8" s="406">
        <v>106.6280123380953</v>
      </c>
      <c r="AG8" s="406">
        <v>109.17111191980257</v>
      </c>
      <c r="AH8" s="406">
        <v>111.66001699981889</v>
      </c>
      <c r="AI8" s="406">
        <v>114.1539001685022</v>
      </c>
      <c r="AJ8" s="406">
        <v>116.32280149689318</v>
      </c>
      <c r="AK8" s="406">
        <v>118.10222435098599</v>
      </c>
      <c r="AL8" s="406">
        <v>119.30046624659201</v>
      </c>
      <c r="AM8" s="406">
        <v>120.11721184016254</v>
      </c>
      <c r="AN8" s="406">
        <v>120.68675169137906</v>
      </c>
      <c r="AO8" s="406">
        <v>121.22041862674082</v>
      </c>
      <c r="AP8" s="406">
        <v>121.85006543889786</v>
      </c>
      <c r="AQ8" s="407">
        <v>122.62810492059673</v>
      </c>
      <c r="AR8" s="407">
        <v>123.52377702146815</v>
      </c>
      <c r="AS8" s="407">
        <v>124.4259910852346</v>
      </c>
      <c r="AT8" s="407">
        <v>125.33479489420222</v>
      </c>
      <c r="AU8" s="407">
        <v>126.25023657967775</v>
      </c>
      <c r="AV8" s="407">
        <v>127.1723646245175</v>
      </c>
      <c r="AW8" s="407">
        <v>128.10122786569522</v>
      </c>
      <c r="AX8" s="407">
        <v>129.03687549688848</v>
      </c>
      <c r="AY8" s="407">
        <v>129.97935707108408</v>
      </c>
      <c r="AZ8" s="407">
        <v>130.45173682857515</v>
      </c>
    </row>
    <row r="9" spans="1:53" x14ac:dyDescent="0.2">
      <c r="K9" s="404" t="s">
        <v>123</v>
      </c>
      <c r="L9" s="406"/>
      <c r="M9" s="406"/>
      <c r="N9" s="406"/>
      <c r="O9" s="406"/>
      <c r="P9" s="406"/>
      <c r="Q9" s="406"/>
      <c r="R9" s="406"/>
      <c r="S9" s="406">
        <v>90.833333333333329</v>
      </c>
      <c r="T9" s="406">
        <v>86.191864843054475</v>
      </c>
      <c r="U9" s="406">
        <v>77.871248496149306</v>
      </c>
      <c r="V9" s="406">
        <v>72.259679917630606</v>
      </c>
      <c r="W9" s="406">
        <v>69.994981243237874</v>
      </c>
      <c r="X9" s="406">
        <v>69.869132700849363</v>
      </c>
      <c r="Y9" s="406">
        <v>70.651915639474893</v>
      </c>
      <c r="Z9" s="406">
        <v>71.689084647125455</v>
      </c>
      <c r="AA9" s="406">
        <v>72.646954292760199</v>
      </c>
      <c r="AB9" s="406">
        <v>73.42865203065297</v>
      </c>
      <c r="AC9" s="406">
        <v>74.16331918937955</v>
      </c>
      <c r="AD9" s="406">
        <v>74.910248101078693</v>
      </c>
      <c r="AE9" s="406">
        <v>75.707206233739228</v>
      </c>
      <c r="AF9" s="406">
        <v>76.396075862477019</v>
      </c>
      <c r="AG9" s="406">
        <v>77.033902175929569</v>
      </c>
      <c r="AH9" s="406">
        <v>77.578619080200966</v>
      </c>
      <c r="AI9" s="406">
        <v>78.041792902222866</v>
      </c>
      <c r="AJ9" s="406">
        <v>78.320892087956821</v>
      </c>
      <c r="AK9" s="406">
        <v>78.501116074531723</v>
      </c>
      <c r="AL9" s="406">
        <v>78.604717806008196</v>
      </c>
      <c r="AM9" s="406">
        <v>78.715783602429767</v>
      </c>
      <c r="AN9" s="406">
        <v>78.815338883418022</v>
      </c>
      <c r="AO9" s="406">
        <v>78.916283130735124</v>
      </c>
      <c r="AP9" s="406">
        <v>79.020884041406717</v>
      </c>
      <c r="AQ9" s="407">
        <v>79.125259337489183</v>
      </c>
      <c r="AR9" s="407">
        <v>79.228134523359884</v>
      </c>
      <c r="AS9" s="407">
        <v>79.331143463027516</v>
      </c>
      <c r="AT9" s="407">
        <v>79.434286330392865</v>
      </c>
      <c r="AU9" s="407">
        <v>79.537563299582828</v>
      </c>
      <c r="AV9" s="407">
        <v>79.640974544950737</v>
      </c>
      <c r="AW9" s="407">
        <v>79.744520241076557</v>
      </c>
      <c r="AX9" s="407">
        <v>79.848200562767261</v>
      </c>
      <c r="AY9" s="407">
        <v>79.952015685057106</v>
      </c>
      <c r="AZ9" s="407">
        <v>80.003945712955897</v>
      </c>
    </row>
    <row r="10" spans="1:53" x14ac:dyDescent="0.2">
      <c r="K10" s="404" t="s">
        <v>130</v>
      </c>
      <c r="L10" s="406"/>
      <c r="M10" s="406"/>
      <c r="N10" s="406"/>
      <c r="O10" s="406"/>
      <c r="P10" s="406"/>
      <c r="Q10" s="406"/>
      <c r="R10" s="406"/>
      <c r="S10" s="406">
        <v>90.833333333333329</v>
      </c>
      <c r="T10" s="406">
        <v>86.191864843054475</v>
      </c>
      <c r="U10" s="406">
        <v>77.472785772778224</v>
      </c>
      <c r="V10" s="406">
        <v>71.515257191780179</v>
      </c>
      <c r="W10" s="406">
        <v>68.743986991992116</v>
      </c>
      <c r="X10" s="406">
        <v>67.273706347777917</v>
      </c>
      <c r="Y10" s="406">
        <v>66.074480300796594</v>
      </c>
      <c r="Z10" s="406">
        <v>64.658580843925606</v>
      </c>
      <c r="AA10" s="406">
        <v>63.224549960827403</v>
      </c>
      <c r="AB10" s="406">
        <v>61.715574049449692</v>
      </c>
      <c r="AC10" s="406">
        <v>60.117737520417542</v>
      </c>
      <c r="AD10" s="406">
        <v>58.460719399334714</v>
      </c>
      <c r="AE10" s="406">
        <v>56.830027936972272</v>
      </c>
      <c r="AF10" s="406">
        <v>55.345495907183363</v>
      </c>
      <c r="AG10" s="406">
        <v>54.051693021017712</v>
      </c>
      <c r="AH10" s="406">
        <v>52.741860566855514</v>
      </c>
      <c r="AI10" s="406">
        <v>51.333718440809513</v>
      </c>
      <c r="AJ10" s="406">
        <v>49.881190085825011</v>
      </c>
      <c r="AK10" s="406">
        <v>48.541709744384235</v>
      </c>
      <c r="AL10" s="406">
        <v>47.341641324079966</v>
      </c>
      <c r="AM10" s="406">
        <v>46.196588511945116</v>
      </c>
      <c r="AN10" s="406">
        <v>45.067689783839477</v>
      </c>
      <c r="AO10" s="406">
        <v>43.986381702786844</v>
      </c>
      <c r="AP10" s="406">
        <v>42.93639891419857</v>
      </c>
      <c r="AQ10" s="407">
        <v>41.906368346061136</v>
      </c>
      <c r="AR10" s="407">
        <v>40.886150021138398</v>
      </c>
      <c r="AS10" s="407">
        <v>39.89076910092497</v>
      </c>
      <c r="AT10" s="407">
        <v>38.919620914187611</v>
      </c>
      <c r="AU10" s="407">
        <v>37.972115510526628</v>
      </c>
      <c r="AV10" s="407">
        <v>37.047677301994462</v>
      </c>
      <c r="AW10" s="407">
        <v>36.145744713439058</v>
      </c>
      <c r="AX10" s="407">
        <v>35.265769841359848</v>
      </c>
      <c r="AY10" s="407">
        <v>34.407218121068759</v>
      </c>
      <c r="AZ10" s="407">
        <v>33.981512063363347</v>
      </c>
    </row>
    <row r="11" spans="1:53" ht="15" x14ac:dyDescent="0.25">
      <c r="K11" s="404" t="s">
        <v>131</v>
      </c>
      <c r="L11" s="414">
        <v>97.701606538637463</v>
      </c>
      <c r="M11" s="414">
        <v>125.95529242607071</v>
      </c>
      <c r="N11" s="414">
        <v>95.880715842180209</v>
      </c>
      <c r="O11" s="414">
        <v>80.605693762666732</v>
      </c>
      <c r="P11" s="414">
        <v>75.5</v>
      </c>
      <c r="Q11" s="414">
        <v>56.75</v>
      </c>
      <c r="R11" s="414">
        <v>59.41</v>
      </c>
      <c r="S11" s="406">
        <v>90.833333333333329</v>
      </c>
      <c r="T11" s="406"/>
      <c r="U11" s="406"/>
      <c r="V11" s="406"/>
      <c r="W11" s="406"/>
      <c r="X11" s="406"/>
      <c r="Y11" s="406"/>
      <c r="Z11" s="406"/>
      <c r="AA11" s="406"/>
      <c r="AB11" s="406"/>
      <c r="AC11" s="406"/>
      <c r="AD11" s="406"/>
      <c r="AE11" s="406"/>
      <c r="AF11" s="406"/>
      <c r="AG11" s="406"/>
      <c r="AH11" s="406"/>
      <c r="AI11" s="406"/>
      <c r="AJ11" s="406"/>
      <c r="AK11" s="406"/>
      <c r="AL11" s="406"/>
      <c r="AM11" s="406"/>
      <c r="AN11" s="406"/>
      <c r="AO11" s="406"/>
      <c r="AP11" s="406"/>
      <c r="AQ11" s="415"/>
      <c r="AR11" s="415"/>
      <c r="AS11" s="415"/>
      <c r="AT11" s="415"/>
      <c r="AU11" s="415"/>
      <c r="AV11" s="415"/>
      <c r="AW11" s="415"/>
      <c r="AX11" s="415"/>
      <c r="AY11" s="415"/>
      <c r="AZ11" s="415"/>
      <c r="BA11" s="399"/>
    </row>
    <row r="12" spans="1:53" ht="15" x14ac:dyDescent="0.25">
      <c r="BA12" s="399"/>
    </row>
    <row r="13" spans="1:53" ht="15" x14ac:dyDescent="0.25">
      <c r="K13" s="520" t="s">
        <v>132</v>
      </c>
      <c r="BA13" s="399"/>
    </row>
    <row r="14" spans="1:53" ht="15" x14ac:dyDescent="0.25">
      <c r="K14" s="521" t="s">
        <v>126</v>
      </c>
    </row>
  </sheetData>
  <hyperlinks>
    <hyperlink ref="A3" location="'Commodity prices'!A1" display="Return to: Section contents"/>
  </hyperlinks>
  <pageMargins left="0.7" right="0.7" top="0.75" bottom="0.75" header="0.3" footer="0.3"/>
  <drawing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9">
    <tabColor rgb="FF65C4DB"/>
  </sheetPr>
  <dimension ref="A1:AW15"/>
  <sheetViews>
    <sheetView showGridLines="0" zoomScale="80" zoomScaleNormal="80" workbookViewId="0">
      <selection activeCell="A2" sqref="A2"/>
    </sheetView>
  </sheetViews>
  <sheetFormatPr defaultColWidth="8.85546875" defaultRowHeight="14.25" x14ac:dyDescent="0.2"/>
  <cols>
    <col min="1" max="1" width="12.7109375" style="1" customWidth="1"/>
    <col min="2" max="12" width="9.140625" style="1" customWidth="1"/>
    <col min="13" max="13" width="25.85546875" style="1" bestFit="1" customWidth="1"/>
    <col min="14" max="16" width="8.85546875" style="1" customWidth="1"/>
    <col min="17" max="31" width="9" style="1" customWidth="1"/>
    <col min="32" max="49" width="9.5703125" style="1" customWidth="1"/>
    <col min="50" max="16384" width="8.85546875" style="1"/>
  </cols>
  <sheetData>
    <row r="1" spans="1:49" s="337" customFormat="1" ht="20.25" customHeight="1" x14ac:dyDescent="0.35">
      <c r="A1" s="253" t="s">
        <v>601</v>
      </c>
    </row>
    <row r="3" spans="1:49" s="49" customFormat="1" ht="15.75" x14ac:dyDescent="0.25">
      <c r="A3" s="481" t="s">
        <v>143</v>
      </c>
    </row>
    <row r="5" spans="1:49" x14ac:dyDescent="0.2">
      <c r="A5" s="235"/>
      <c r="B5" s="235"/>
      <c r="C5" s="235"/>
      <c r="D5" s="235"/>
      <c r="E5" s="235"/>
      <c r="F5" s="235"/>
      <c r="G5" s="235"/>
      <c r="H5" s="235"/>
      <c r="I5" s="235"/>
      <c r="J5" s="235"/>
      <c r="K5" s="235"/>
      <c r="L5" s="235"/>
      <c r="M5" s="4"/>
      <c r="N5" s="4"/>
      <c r="O5" s="4"/>
      <c r="P5" s="4"/>
      <c r="Q5" s="4"/>
      <c r="R5" s="4"/>
      <c r="S5" s="4"/>
      <c r="T5" s="4"/>
      <c r="U5" s="6"/>
      <c r="V5" s="6"/>
      <c r="W5" s="6"/>
      <c r="X5" s="6"/>
      <c r="Y5" s="6"/>
      <c r="Z5" s="6"/>
      <c r="AA5" s="6"/>
      <c r="AB5" s="6"/>
      <c r="AC5" s="6"/>
      <c r="AD5" s="6"/>
      <c r="AE5" s="6"/>
      <c r="AF5" s="6"/>
      <c r="AG5" s="6"/>
      <c r="AH5" s="6"/>
      <c r="AI5" s="6"/>
      <c r="AJ5" s="6"/>
      <c r="AK5" s="6"/>
      <c r="AL5" s="6"/>
      <c r="AM5" s="4"/>
      <c r="AN5" s="4"/>
      <c r="AO5" s="4"/>
      <c r="AP5" s="4"/>
      <c r="AQ5" s="4"/>
      <c r="AR5" s="4"/>
      <c r="AS5" s="4"/>
      <c r="AT5" s="4"/>
      <c r="AU5" s="4"/>
      <c r="AV5" s="4"/>
      <c r="AW5" s="4"/>
    </row>
    <row r="6" spans="1:49" x14ac:dyDescent="0.2">
      <c r="A6" s="235"/>
      <c r="B6" s="235"/>
      <c r="C6" s="235"/>
      <c r="D6" s="235"/>
      <c r="E6" s="235"/>
      <c r="F6" s="235"/>
      <c r="G6" s="235"/>
      <c r="H6" s="235"/>
      <c r="I6" s="235"/>
      <c r="J6" s="235"/>
      <c r="K6" s="235"/>
      <c r="L6" s="235"/>
      <c r="M6" s="28"/>
      <c r="N6" s="29">
        <v>42005</v>
      </c>
      <c r="O6" s="29">
        <v>42370</v>
      </c>
      <c r="P6" s="29">
        <v>42736</v>
      </c>
      <c r="Q6" s="29">
        <v>43101</v>
      </c>
      <c r="R6" s="29">
        <v>43466</v>
      </c>
      <c r="S6" s="29">
        <v>43831</v>
      </c>
      <c r="T6" s="29">
        <v>44197</v>
      </c>
      <c r="U6" s="29">
        <v>44562</v>
      </c>
      <c r="V6" s="29">
        <v>44927</v>
      </c>
      <c r="W6" s="29">
        <v>45292</v>
      </c>
      <c r="X6" s="29">
        <v>45658</v>
      </c>
      <c r="Y6" s="29">
        <v>46023</v>
      </c>
      <c r="Z6" s="29">
        <v>46388</v>
      </c>
      <c r="AA6" s="29">
        <v>46753</v>
      </c>
      <c r="AB6" s="29">
        <v>47119</v>
      </c>
      <c r="AC6" s="29">
        <v>47484</v>
      </c>
      <c r="AD6" s="29">
        <v>47849</v>
      </c>
      <c r="AE6" s="29">
        <v>48214</v>
      </c>
      <c r="AF6" s="29">
        <v>48580</v>
      </c>
      <c r="AG6" s="29">
        <v>48945</v>
      </c>
      <c r="AH6" s="29">
        <v>49310</v>
      </c>
      <c r="AI6" s="29">
        <v>49675</v>
      </c>
      <c r="AJ6" s="29">
        <v>50041</v>
      </c>
      <c r="AK6" s="29">
        <v>50406</v>
      </c>
      <c r="AL6" s="29">
        <v>50771</v>
      </c>
      <c r="AM6" s="29">
        <v>51136</v>
      </c>
      <c r="AN6" s="29">
        <v>51502</v>
      </c>
      <c r="AO6" s="29">
        <v>51867</v>
      </c>
      <c r="AP6" s="29">
        <v>52232</v>
      </c>
      <c r="AQ6" s="29">
        <v>52597</v>
      </c>
      <c r="AR6" s="29">
        <v>52963</v>
      </c>
      <c r="AS6" s="29">
        <v>53328</v>
      </c>
      <c r="AT6" s="29">
        <v>53693</v>
      </c>
      <c r="AU6" s="29">
        <v>54058</v>
      </c>
      <c r="AV6" s="29">
        <v>54424</v>
      </c>
      <c r="AW6" s="29">
        <v>54789</v>
      </c>
    </row>
    <row r="7" spans="1:49" x14ac:dyDescent="0.2">
      <c r="A7" s="235"/>
      <c r="B7" s="235"/>
      <c r="C7" s="235"/>
      <c r="D7" s="235"/>
      <c r="E7" s="235"/>
      <c r="F7" s="235"/>
      <c r="G7" s="235"/>
      <c r="H7" s="235"/>
      <c r="I7" s="235"/>
      <c r="J7" s="235"/>
      <c r="K7" s="235"/>
      <c r="L7" s="235"/>
      <c r="M7" s="28" t="s">
        <v>103</v>
      </c>
      <c r="N7" s="28"/>
      <c r="O7" s="28"/>
      <c r="P7" s="28"/>
      <c r="Q7" s="25">
        <v>9.229000000000001</v>
      </c>
      <c r="R7" s="25">
        <v>9.2089999999999996</v>
      </c>
      <c r="S7" s="25">
        <v>9.2089999999999996</v>
      </c>
      <c r="T7" s="25">
        <v>9.2089999999999996</v>
      </c>
      <c r="U7" s="25">
        <v>8.2089999999999996</v>
      </c>
      <c r="V7" s="25">
        <v>7.149</v>
      </c>
      <c r="W7" s="25">
        <v>4.7860000000000005</v>
      </c>
      <c r="X7" s="25">
        <v>4.7860000000000005</v>
      </c>
      <c r="Y7" s="25">
        <v>4.7860000000000005</v>
      </c>
      <c r="Z7" s="25">
        <v>4.7860000000000005</v>
      </c>
      <c r="AA7" s="25">
        <v>5.3660000000000005</v>
      </c>
      <c r="AB7" s="25">
        <v>7.0360000000000005</v>
      </c>
      <c r="AC7" s="25">
        <v>4.556</v>
      </c>
      <c r="AD7" s="25">
        <v>4.556</v>
      </c>
      <c r="AE7" s="25">
        <v>4.556</v>
      </c>
      <c r="AF7" s="25">
        <v>4.556</v>
      </c>
      <c r="AG7" s="25">
        <v>4.556</v>
      </c>
      <c r="AH7" s="25">
        <v>4.556</v>
      </c>
      <c r="AI7" s="25">
        <v>4.556</v>
      </c>
      <c r="AJ7" s="25">
        <v>6.226</v>
      </c>
      <c r="AK7" s="25">
        <v>7.8959999999999999</v>
      </c>
      <c r="AL7" s="25">
        <v>7.8959999999999999</v>
      </c>
      <c r="AM7" s="25">
        <v>7.8959999999999999</v>
      </c>
      <c r="AN7" s="25">
        <v>7.8959999999999999</v>
      </c>
      <c r="AO7" s="25">
        <v>7.8959999999999999</v>
      </c>
      <c r="AP7" s="25">
        <v>7.8959999999999999</v>
      </c>
      <c r="AQ7" s="25">
        <v>7.8959999999999999</v>
      </c>
      <c r="AR7" s="25">
        <v>7.8959999999999999</v>
      </c>
      <c r="AS7" s="25">
        <v>7.8959999999999999</v>
      </c>
      <c r="AT7" s="25">
        <v>7.8959999999999999</v>
      </c>
      <c r="AU7" s="25">
        <v>7.8959999999999999</v>
      </c>
      <c r="AV7" s="25">
        <v>7.8959999999999999</v>
      </c>
      <c r="AW7" s="25">
        <v>7.8959999999999999</v>
      </c>
    </row>
    <row r="8" spans="1:49" x14ac:dyDescent="0.2">
      <c r="A8" s="235"/>
      <c r="B8" s="235"/>
      <c r="C8" s="235"/>
      <c r="D8" s="235"/>
      <c r="E8" s="235"/>
      <c r="F8" s="235"/>
      <c r="G8" s="235"/>
      <c r="H8" s="235"/>
      <c r="I8" s="235"/>
      <c r="J8" s="235"/>
      <c r="K8" s="235"/>
      <c r="L8" s="235"/>
      <c r="M8" s="28" t="s">
        <v>115</v>
      </c>
      <c r="N8" s="28"/>
      <c r="O8" s="28"/>
      <c r="P8" s="28"/>
      <c r="Q8" s="25">
        <v>9.229000000000001</v>
      </c>
      <c r="R8" s="25">
        <v>9.2089999999999996</v>
      </c>
      <c r="S8" s="25">
        <v>9.2089999999999996</v>
      </c>
      <c r="T8" s="25">
        <v>9.2089999999999996</v>
      </c>
      <c r="U8" s="25">
        <v>9.2089999999999996</v>
      </c>
      <c r="V8" s="25">
        <v>7.149</v>
      </c>
      <c r="W8" s="25">
        <v>4.7860000000000005</v>
      </c>
      <c r="X8" s="25">
        <v>4.7860000000000005</v>
      </c>
      <c r="Y8" s="25">
        <v>6.4560000000000004</v>
      </c>
      <c r="Z8" s="25">
        <v>8.1259999999999994</v>
      </c>
      <c r="AA8" s="25">
        <v>7.0360000000000005</v>
      </c>
      <c r="AB8" s="25">
        <v>7.0360000000000005</v>
      </c>
      <c r="AC8" s="25">
        <v>4.556</v>
      </c>
      <c r="AD8" s="25">
        <v>6.226</v>
      </c>
      <c r="AE8" s="25">
        <v>8.3360000000000003</v>
      </c>
      <c r="AF8" s="25">
        <v>10.006</v>
      </c>
      <c r="AG8" s="25">
        <v>10.006</v>
      </c>
      <c r="AH8" s="25">
        <v>10.446</v>
      </c>
      <c r="AI8" s="25">
        <v>10.446</v>
      </c>
      <c r="AJ8" s="25">
        <v>10.886000000000001</v>
      </c>
      <c r="AK8" s="25">
        <v>11.326000000000001</v>
      </c>
      <c r="AL8" s="25">
        <v>11.766</v>
      </c>
      <c r="AM8" s="25">
        <v>12.206</v>
      </c>
      <c r="AN8" s="25">
        <v>12.646000000000001</v>
      </c>
      <c r="AO8" s="25">
        <v>13.086</v>
      </c>
      <c r="AP8" s="25">
        <v>13.526</v>
      </c>
      <c r="AQ8" s="25">
        <v>13.966000000000001</v>
      </c>
      <c r="AR8" s="25">
        <v>14.406000000000001</v>
      </c>
      <c r="AS8" s="25">
        <v>14.846</v>
      </c>
      <c r="AT8" s="25">
        <v>15.286</v>
      </c>
      <c r="AU8" s="25">
        <v>15.726000000000001</v>
      </c>
      <c r="AV8" s="25">
        <v>16.166</v>
      </c>
      <c r="AW8" s="25">
        <v>16.606000000000002</v>
      </c>
    </row>
    <row r="9" spans="1:49" x14ac:dyDescent="0.2">
      <c r="A9" s="235"/>
      <c r="B9" s="235"/>
      <c r="C9" s="235"/>
      <c r="D9" s="235"/>
      <c r="E9" s="235"/>
      <c r="F9" s="235"/>
      <c r="G9" s="235"/>
      <c r="H9" s="235"/>
      <c r="I9" s="235"/>
      <c r="J9" s="235"/>
      <c r="K9" s="235"/>
      <c r="L9" s="235"/>
      <c r="M9" s="28" t="s">
        <v>114</v>
      </c>
      <c r="N9" s="28"/>
      <c r="O9" s="28"/>
      <c r="P9" s="28"/>
      <c r="Q9" s="25">
        <v>9.229000000000001</v>
      </c>
      <c r="R9" s="25">
        <v>8.2089999999999996</v>
      </c>
      <c r="S9" s="25">
        <v>9.2089999999999996</v>
      </c>
      <c r="T9" s="25">
        <v>9.2089999999999996</v>
      </c>
      <c r="U9" s="25">
        <v>9.2089999999999996</v>
      </c>
      <c r="V9" s="25">
        <v>7.149</v>
      </c>
      <c r="W9" s="25">
        <v>7.149</v>
      </c>
      <c r="X9" s="25">
        <v>7.149</v>
      </c>
      <c r="Y9" s="25">
        <v>4.7860000000000005</v>
      </c>
      <c r="Z9" s="25">
        <v>4.7860000000000005</v>
      </c>
      <c r="AA9" s="25">
        <v>3.6960000000000002</v>
      </c>
      <c r="AB9" s="25">
        <v>5.3660000000000005</v>
      </c>
      <c r="AC9" s="25">
        <v>7.0360000000000005</v>
      </c>
      <c r="AD9" s="25">
        <v>7.0360000000000005</v>
      </c>
      <c r="AE9" s="25">
        <v>4.556</v>
      </c>
      <c r="AF9" s="25">
        <v>4.556</v>
      </c>
      <c r="AG9" s="25">
        <v>4.556</v>
      </c>
      <c r="AH9" s="25">
        <v>6.226</v>
      </c>
      <c r="AI9" s="25">
        <v>7.8959999999999999</v>
      </c>
      <c r="AJ9" s="25">
        <v>7.8959999999999999</v>
      </c>
      <c r="AK9" s="25">
        <v>9.5660000000000007</v>
      </c>
      <c r="AL9" s="25">
        <v>9.5660000000000007</v>
      </c>
      <c r="AM9" s="25">
        <v>9.5660000000000007</v>
      </c>
      <c r="AN9" s="25">
        <v>9.5660000000000007</v>
      </c>
      <c r="AO9" s="25">
        <v>9.5660000000000007</v>
      </c>
      <c r="AP9" s="25">
        <v>9.5660000000000007</v>
      </c>
      <c r="AQ9" s="25">
        <v>9.5660000000000007</v>
      </c>
      <c r="AR9" s="25">
        <v>9.5660000000000007</v>
      </c>
      <c r="AS9" s="25">
        <v>9.5660000000000007</v>
      </c>
      <c r="AT9" s="25">
        <v>9.5660000000000007</v>
      </c>
      <c r="AU9" s="25">
        <v>9.5660000000000007</v>
      </c>
      <c r="AV9" s="25">
        <v>9.5660000000000007</v>
      </c>
      <c r="AW9" s="25">
        <v>9.5660000000000007</v>
      </c>
    </row>
    <row r="10" spans="1:49" x14ac:dyDescent="0.2">
      <c r="A10" s="235"/>
      <c r="B10" s="235"/>
      <c r="C10" s="235"/>
      <c r="D10" s="235"/>
      <c r="E10" s="235"/>
      <c r="F10" s="235"/>
      <c r="G10" s="235"/>
      <c r="H10" s="235"/>
      <c r="I10" s="235"/>
      <c r="J10" s="235"/>
      <c r="K10" s="235"/>
      <c r="L10" s="235"/>
      <c r="M10" s="28" t="s">
        <v>101</v>
      </c>
      <c r="N10" s="28"/>
      <c r="O10" s="28"/>
      <c r="P10" s="28"/>
      <c r="Q10" s="25">
        <v>9.229000000000001</v>
      </c>
      <c r="R10" s="25">
        <v>7.1189999999999998</v>
      </c>
      <c r="S10" s="25">
        <v>8.2089999999999996</v>
      </c>
      <c r="T10" s="25">
        <v>8.2089999999999996</v>
      </c>
      <c r="U10" s="25">
        <v>8.2089999999999996</v>
      </c>
      <c r="V10" s="25">
        <v>7.149</v>
      </c>
      <c r="W10" s="25">
        <v>4.7860000000000005</v>
      </c>
      <c r="X10" s="25">
        <v>4.7860000000000005</v>
      </c>
      <c r="Y10" s="25">
        <v>3.6960000000000002</v>
      </c>
      <c r="Z10" s="25">
        <v>3.6960000000000002</v>
      </c>
      <c r="AA10" s="25">
        <v>1.216</v>
      </c>
      <c r="AB10" s="25">
        <v>1.216</v>
      </c>
      <c r="AC10" s="25">
        <v>2.8860000000000001</v>
      </c>
      <c r="AD10" s="25">
        <v>2.8860000000000001</v>
      </c>
      <c r="AE10" s="25">
        <v>4.556</v>
      </c>
      <c r="AF10" s="25">
        <v>4.556</v>
      </c>
      <c r="AG10" s="25">
        <v>4.556</v>
      </c>
      <c r="AH10" s="25">
        <v>4.556</v>
      </c>
      <c r="AI10" s="25">
        <v>4.556</v>
      </c>
      <c r="AJ10" s="25">
        <v>4.556</v>
      </c>
      <c r="AK10" s="25">
        <v>4.556</v>
      </c>
      <c r="AL10" s="25">
        <v>4.556</v>
      </c>
      <c r="AM10" s="25">
        <v>4.556</v>
      </c>
      <c r="AN10" s="25">
        <v>4.556</v>
      </c>
      <c r="AO10" s="25">
        <v>4.556</v>
      </c>
      <c r="AP10" s="25">
        <v>4.556</v>
      </c>
      <c r="AQ10" s="25">
        <v>4.556</v>
      </c>
      <c r="AR10" s="25">
        <v>4.556</v>
      </c>
      <c r="AS10" s="25">
        <v>4.556</v>
      </c>
      <c r="AT10" s="25">
        <v>4.556</v>
      </c>
      <c r="AU10" s="25">
        <v>4.556</v>
      </c>
      <c r="AV10" s="25">
        <v>4.556</v>
      </c>
      <c r="AW10" s="25">
        <v>4.556</v>
      </c>
    </row>
    <row r="11" spans="1:49" x14ac:dyDescent="0.2">
      <c r="A11" s="235"/>
      <c r="B11" s="235"/>
      <c r="C11" s="235"/>
      <c r="D11" s="235"/>
      <c r="E11" s="235"/>
      <c r="F11" s="235"/>
      <c r="G11" s="235"/>
      <c r="H11" s="235"/>
      <c r="I11" s="235"/>
      <c r="J11" s="235"/>
      <c r="K11" s="235"/>
      <c r="L11" s="235"/>
      <c r="M11" s="235"/>
      <c r="N11" s="235"/>
      <c r="O11" s="235"/>
      <c r="P11" s="235"/>
      <c r="Q11" s="235"/>
      <c r="R11" s="235"/>
      <c r="S11" s="235"/>
      <c r="T11" s="235"/>
      <c r="U11" s="235"/>
      <c r="V11" s="235"/>
      <c r="W11" s="235"/>
      <c r="X11" s="235"/>
      <c r="Y11" s="235"/>
      <c r="Z11" s="235"/>
      <c r="AA11" s="235"/>
      <c r="AB11" s="235"/>
      <c r="AC11" s="235"/>
      <c r="AD11" s="235"/>
      <c r="AE11" s="235"/>
      <c r="AF11" s="235"/>
      <c r="AG11" s="235"/>
      <c r="AH11" s="235"/>
      <c r="AI11" s="235"/>
      <c r="AJ11" s="235"/>
      <c r="AK11" s="235"/>
      <c r="AL11" s="235"/>
      <c r="AM11" s="235"/>
      <c r="AN11" s="235"/>
      <c r="AO11" s="235"/>
      <c r="AP11" s="235"/>
      <c r="AQ11" s="235"/>
      <c r="AR11" s="235"/>
      <c r="AS11" s="235"/>
      <c r="AT11" s="235"/>
      <c r="AU11" s="235"/>
      <c r="AV11" s="235"/>
      <c r="AW11" s="235"/>
    </row>
    <row r="12" spans="1:49" x14ac:dyDescent="0.2">
      <c r="A12" s="235"/>
      <c r="B12" s="235"/>
      <c r="C12" s="235"/>
      <c r="D12" s="235"/>
      <c r="E12" s="235"/>
      <c r="F12" s="235"/>
      <c r="G12" s="235"/>
      <c r="H12" s="235"/>
      <c r="I12" s="235"/>
      <c r="J12" s="235"/>
      <c r="K12" s="235"/>
      <c r="L12" s="235"/>
      <c r="M12" s="4"/>
      <c r="N12" s="4"/>
      <c r="O12" s="4"/>
      <c r="P12" s="4"/>
      <c r="Q12" s="30"/>
      <c r="R12" s="30"/>
      <c r="S12" s="30"/>
      <c r="T12" s="30"/>
      <c r="U12" s="30"/>
      <c r="V12" s="30"/>
      <c r="W12" s="30"/>
      <c r="X12" s="30"/>
      <c r="Y12" s="30"/>
      <c r="Z12" s="30"/>
      <c r="AA12" s="30"/>
      <c r="AB12" s="30"/>
      <c r="AC12" s="30"/>
      <c r="AD12" s="30"/>
      <c r="AE12" s="30"/>
      <c r="AF12" s="30"/>
      <c r="AG12" s="30"/>
      <c r="AH12" s="30"/>
      <c r="AI12" s="30"/>
      <c r="AJ12" s="30"/>
      <c r="AK12" s="30"/>
      <c r="AL12" s="30"/>
      <c r="AM12" s="30"/>
      <c r="AN12" s="30"/>
      <c r="AO12" s="30"/>
      <c r="AP12" s="30"/>
      <c r="AQ12" s="30"/>
      <c r="AR12" s="30"/>
      <c r="AS12" s="30"/>
      <c r="AT12" s="30"/>
      <c r="AU12" s="30"/>
      <c r="AV12" s="30"/>
      <c r="AW12" s="30"/>
    </row>
    <row r="13" spans="1:49" x14ac:dyDescent="0.2">
      <c r="A13" s="235"/>
      <c r="B13" s="235"/>
      <c r="C13" s="235"/>
      <c r="D13" s="235"/>
      <c r="E13" s="235"/>
      <c r="F13" s="235"/>
      <c r="G13" s="235"/>
      <c r="H13" s="235"/>
      <c r="I13" s="235"/>
      <c r="J13" s="235"/>
      <c r="K13" s="235"/>
      <c r="L13" s="235"/>
      <c r="M13" s="30"/>
      <c r="N13" s="30"/>
      <c r="O13" s="30"/>
      <c r="P13" s="30"/>
      <c r="Q13" s="30"/>
      <c r="R13" s="30"/>
      <c r="S13" s="30"/>
      <c r="T13" s="30"/>
      <c r="U13" s="30"/>
      <c r="V13" s="30"/>
      <c r="W13" s="30"/>
      <c r="X13" s="30"/>
      <c r="Y13" s="30"/>
      <c r="Z13" s="30"/>
      <c r="AA13" s="30"/>
      <c r="AB13" s="30"/>
      <c r="AC13" s="30"/>
      <c r="AD13" s="30"/>
      <c r="AE13" s="30"/>
      <c r="AF13" s="30"/>
      <c r="AG13" s="30"/>
      <c r="AH13" s="30"/>
      <c r="AI13" s="30"/>
      <c r="AJ13" s="30"/>
      <c r="AK13" s="30"/>
      <c r="AL13" s="30"/>
      <c r="AM13" s="30"/>
      <c r="AN13" s="30"/>
      <c r="AO13" s="30"/>
      <c r="AP13" s="30"/>
      <c r="AQ13" s="30"/>
      <c r="AR13" s="30"/>
      <c r="AS13" s="30"/>
      <c r="AT13" s="30"/>
      <c r="AU13" s="30"/>
      <c r="AV13" s="30"/>
      <c r="AW13" s="30"/>
    </row>
    <row r="14" spans="1:49" x14ac:dyDescent="0.2">
      <c r="A14" s="235"/>
      <c r="B14" s="235"/>
      <c r="C14" s="235"/>
      <c r="D14" s="235"/>
      <c r="E14" s="235"/>
      <c r="F14" s="235"/>
      <c r="G14" s="235"/>
      <c r="H14" s="235"/>
      <c r="I14" s="235"/>
      <c r="J14" s="235"/>
      <c r="K14" s="235"/>
      <c r="L14" s="235"/>
      <c r="M14" s="30"/>
      <c r="N14" s="30"/>
      <c r="O14" s="30"/>
      <c r="P14" s="30"/>
      <c r="Q14" s="30"/>
      <c r="R14" s="30"/>
      <c r="S14" s="30"/>
      <c r="T14" s="30"/>
      <c r="U14" s="30"/>
      <c r="V14" s="30"/>
      <c r="W14" s="30"/>
      <c r="X14" s="30"/>
      <c r="Y14" s="30"/>
      <c r="Z14" s="30"/>
      <c r="AA14" s="30"/>
      <c r="AB14" s="30"/>
      <c r="AC14" s="30"/>
      <c r="AD14" s="30"/>
      <c r="AE14" s="30"/>
      <c r="AF14" s="30"/>
      <c r="AG14" s="30"/>
      <c r="AH14" s="30"/>
      <c r="AI14" s="30"/>
      <c r="AJ14" s="30"/>
      <c r="AK14" s="30"/>
      <c r="AL14" s="30"/>
      <c r="AM14" s="30"/>
      <c r="AN14" s="30"/>
      <c r="AO14" s="30"/>
      <c r="AP14" s="30"/>
      <c r="AQ14" s="30"/>
      <c r="AR14" s="30"/>
      <c r="AS14" s="30"/>
      <c r="AT14" s="30"/>
      <c r="AU14" s="30"/>
      <c r="AV14" s="30"/>
      <c r="AW14" s="30"/>
    </row>
    <row r="15" spans="1:49" x14ac:dyDescent="0.2">
      <c r="A15" s="235"/>
      <c r="B15" s="235"/>
      <c r="C15" s="235"/>
      <c r="D15" s="235"/>
      <c r="E15" s="235"/>
      <c r="F15" s="235"/>
      <c r="G15" s="235"/>
      <c r="H15" s="235"/>
      <c r="I15" s="235"/>
      <c r="J15" s="235"/>
      <c r="K15" s="235"/>
      <c r="L15" s="235"/>
      <c r="M15" s="30"/>
      <c r="N15" s="30"/>
      <c r="O15" s="30"/>
      <c r="P15" s="30"/>
      <c r="Q15" s="30"/>
      <c r="R15" s="30"/>
      <c r="S15" s="30"/>
      <c r="T15" s="30"/>
      <c r="U15" s="30"/>
      <c r="V15" s="30"/>
      <c r="W15" s="30"/>
      <c r="X15" s="30"/>
      <c r="Y15" s="30"/>
      <c r="Z15" s="30"/>
      <c r="AA15" s="30"/>
      <c r="AB15" s="30"/>
      <c r="AC15" s="30"/>
      <c r="AD15" s="30"/>
      <c r="AE15" s="30"/>
      <c r="AF15" s="30"/>
      <c r="AG15" s="30"/>
      <c r="AH15" s="30"/>
      <c r="AI15" s="30"/>
      <c r="AJ15" s="30"/>
      <c r="AK15" s="30"/>
      <c r="AL15" s="30"/>
      <c r="AM15" s="30"/>
      <c r="AN15" s="30"/>
      <c r="AO15" s="30"/>
      <c r="AP15" s="30"/>
      <c r="AQ15" s="30"/>
      <c r="AR15" s="30"/>
      <c r="AS15" s="30"/>
      <c r="AT15" s="30"/>
      <c r="AU15" s="30"/>
      <c r="AV15" s="30"/>
      <c r="AW15" s="30"/>
    </row>
  </sheetData>
  <hyperlinks>
    <hyperlink ref="A3" location="'5. Energy supply'!A1" display="Return to: Chapter contents"/>
  </hyperlinks>
  <pageMargins left="0.7" right="0.7" top="0.75" bottom="0.75" header="0.3" footer="0.3"/>
  <pageSetup orientation="portrait" r:id="rId1"/>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5C4DB"/>
  </sheetPr>
  <dimension ref="A1:AB10"/>
  <sheetViews>
    <sheetView showGridLines="0" zoomScale="80" zoomScaleNormal="80" workbookViewId="0">
      <selection activeCell="A2" sqref="A2"/>
    </sheetView>
  </sheetViews>
  <sheetFormatPr defaultRowHeight="15" x14ac:dyDescent="0.25"/>
  <cols>
    <col min="1" max="11" width="9.140625" style="81"/>
    <col min="12" max="12" width="3.85546875" style="81" customWidth="1"/>
    <col min="13" max="13" width="9.140625" style="81"/>
    <col min="15" max="15" width="29.5703125" bestFit="1" customWidth="1"/>
    <col min="16" max="28" width="8.85546875" customWidth="1"/>
  </cols>
  <sheetData>
    <row r="1" spans="1:28" s="337" customFormat="1" ht="20.25" customHeight="1" x14ac:dyDescent="0.35">
      <c r="A1" s="253" t="s">
        <v>602</v>
      </c>
    </row>
    <row r="3" spans="1:28" s="49" customFormat="1" ht="15.75" x14ac:dyDescent="0.25">
      <c r="A3" s="481" t="s">
        <v>143</v>
      </c>
    </row>
    <row r="6" spans="1:28" x14ac:dyDescent="0.25">
      <c r="N6" s="81"/>
      <c r="O6" s="81"/>
      <c r="P6" s="81"/>
      <c r="Q6" s="313" t="s">
        <v>103</v>
      </c>
      <c r="R6" s="314"/>
      <c r="S6" s="315"/>
      <c r="T6" s="313" t="s">
        <v>115</v>
      </c>
      <c r="U6" s="314"/>
      <c r="V6" s="315"/>
      <c r="W6" s="313" t="s">
        <v>114</v>
      </c>
      <c r="X6" s="314"/>
      <c r="Y6" s="315"/>
      <c r="Z6" s="313" t="s">
        <v>101</v>
      </c>
      <c r="AA6" s="314"/>
      <c r="AB6" s="315"/>
    </row>
    <row r="7" spans="1:28" x14ac:dyDescent="0.25">
      <c r="N7" s="81"/>
      <c r="O7" s="81"/>
      <c r="P7" s="311">
        <v>2018</v>
      </c>
      <c r="Q7" s="311">
        <v>2030</v>
      </c>
      <c r="R7" s="311">
        <v>2040</v>
      </c>
      <c r="S7" s="311">
        <v>2050</v>
      </c>
      <c r="T7" s="311">
        <v>2030</v>
      </c>
      <c r="U7" s="311">
        <v>2040</v>
      </c>
      <c r="V7" s="311">
        <v>2050</v>
      </c>
      <c r="W7" s="311">
        <v>2030</v>
      </c>
      <c r="X7" s="311">
        <v>2040</v>
      </c>
      <c r="Y7" s="311">
        <v>2050</v>
      </c>
      <c r="Z7" s="311">
        <v>2030</v>
      </c>
      <c r="AA7" s="311">
        <v>2040</v>
      </c>
      <c r="AB7" s="311">
        <v>2050</v>
      </c>
    </row>
    <row r="8" spans="1:28" x14ac:dyDescent="0.25">
      <c r="N8" s="81"/>
      <c r="O8" s="311" t="s">
        <v>603</v>
      </c>
      <c r="P8" s="323">
        <v>31.277000000000001</v>
      </c>
      <c r="Q8" s="323">
        <v>10.081499999999998</v>
      </c>
      <c r="R8" s="323">
        <v>2.4335000000000004</v>
      </c>
      <c r="S8" s="323">
        <v>2.2715000000000005</v>
      </c>
      <c r="T8" s="323">
        <v>23.357500000000005</v>
      </c>
      <c r="U8" s="323">
        <v>10.449499999999999</v>
      </c>
      <c r="V8" s="323">
        <v>4.8144999999999989</v>
      </c>
      <c r="W8" s="323">
        <v>33.899300000000004</v>
      </c>
      <c r="X8" s="323">
        <v>31.138300000000008</v>
      </c>
      <c r="Y8" s="323">
        <v>24.687300000000004</v>
      </c>
      <c r="Z8" s="323">
        <v>29.081300000000002</v>
      </c>
      <c r="AA8" s="323">
        <v>24.571300000000004</v>
      </c>
      <c r="AB8" s="323">
        <v>19.685299999999998</v>
      </c>
    </row>
    <row r="9" spans="1:28" x14ac:dyDescent="0.25">
      <c r="N9" s="81"/>
      <c r="O9" s="311" t="s">
        <v>604</v>
      </c>
      <c r="P9" s="323">
        <v>4.9908837748975001</v>
      </c>
      <c r="Q9" s="323">
        <v>11.374943386338719</v>
      </c>
      <c r="R9" s="323">
        <v>12.639962857223209</v>
      </c>
      <c r="S9" s="323">
        <v>12.897611942379061</v>
      </c>
      <c r="T9" s="323">
        <v>6.362664864722456</v>
      </c>
      <c r="U9" s="323">
        <v>6.542877368418428</v>
      </c>
      <c r="V9" s="323">
        <v>7.0833001675700231</v>
      </c>
      <c r="W9" s="323">
        <v>6.2807453800808073</v>
      </c>
      <c r="X9" s="323">
        <v>6.4164649042574053</v>
      </c>
      <c r="Y9" s="323">
        <v>6.6514759636304284</v>
      </c>
      <c r="Z9" s="323">
        <v>11.834950004824771</v>
      </c>
      <c r="AA9" s="323">
        <v>13.282259035169043</v>
      </c>
      <c r="AB9" s="323">
        <v>14.153799185451158</v>
      </c>
    </row>
    <row r="10" spans="1:28" x14ac:dyDescent="0.25">
      <c r="N10" s="81"/>
      <c r="O10" s="311" t="s">
        <v>147</v>
      </c>
      <c r="P10" s="323">
        <v>0.38260405820678078</v>
      </c>
      <c r="Q10" s="323">
        <v>0.61834681158182436</v>
      </c>
      <c r="R10" s="323">
        <v>0.87413900817889445</v>
      </c>
      <c r="S10" s="323">
        <v>1.0819351803412625</v>
      </c>
      <c r="T10" s="323">
        <v>0.667022828572708</v>
      </c>
      <c r="U10" s="323">
        <v>0.97106451967869822</v>
      </c>
      <c r="V10" s="323">
        <v>1.3314121302447721</v>
      </c>
      <c r="W10" s="323">
        <v>0.50546371654016309</v>
      </c>
      <c r="X10" s="323">
        <v>0.78187387561346955</v>
      </c>
      <c r="Y10" s="323">
        <v>1.1867657641026239</v>
      </c>
      <c r="Z10" s="323">
        <v>0.53383469880260159</v>
      </c>
      <c r="AA10" s="323">
        <v>0.79008997713118556</v>
      </c>
      <c r="AB10" s="323">
        <v>1.1751420937491537</v>
      </c>
    </row>
  </sheetData>
  <hyperlinks>
    <hyperlink ref="A3" location="'5. Energy supply'!A1" display="Return to: Chapter contents"/>
  </hyperlinks>
  <pageMargins left="0.7" right="0.7" top="0.75" bottom="0.75" header="0.3" footer="0.3"/>
  <pageSetup paperSize="9" orientation="portrait" r:id="rId1"/>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1">
    <tabColor rgb="FF65C4DB"/>
  </sheetPr>
  <dimension ref="A1:S14"/>
  <sheetViews>
    <sheetView showGridLines="0" zoomScale="80" zoomScaleNormal="80" workbookViewId="0">
      <selection activeCell="A2" sqref="A2"/>
    </sheetView>
  </sheetViews>
  <sheetFormatPr defaultColWidth="8.85546875" defaultRowHeight="14.25" x14ac:dyDescent="0.2"/>
  <cols>
    <col min="1" max="1" width="12.7109375" style="1" customWidth="1"/>
    <col min="2" max="12" width="9.140625" style="1" customWidth="1"/>
    <col min="13" max="13" width="24.140625" style="1" customWidth="1"/>
    <col min="14" max="17" width="9" style="1" customWidth="1"/>
    <col min="18" max="18" width="9.5703125" style="1" customWidth="1"/>
    <col min="19" max="16384" width="8.85546875" style="1"/>
  </cols>
  <sheetData>
    <row r="1" spans="1:19" s="252" customFormat="1" ht="20.25" customHeight="1" x14ac:dyDescent="0.3">
      <c r="A1" s="253" t="s">
        <v>605</v>
      </c>
    </row>
    <row r="3" spans="1:19" s="49" customFormat="1" ht="15.75" x14ac:dyDescent="0.25">
      <c r="A3" s="481" t="s">
        <v>143</v>
      </c>
    </row>
    <row r="4" spans="1:19" x14ac:dyDescent="0.2">
      <c r="A4" s="235"/>
      <c r="B4" s="235"/>
      <c r="C4" s="235"/>
      <c r="D4" s="235"/>
      <c r="E4" s="235"/>
      <c r="F4" s="235"/>
      <c r="G4" s="235"/>
      <c r="H4" s="235"/>
      <c r="I4" s="235"/>
      <c r="J4" s="235"/>
      <c r="K4" s="235"/>
      <c r="L4" s="235"/>
      <c r="M4" s="4"/>
      <c r="N4" s="4"/>
      <c r="O4" s="4"/>
      <c r="P4" s="6"/>
      <c r="Q4" s="6"/>
      <c r="R4" s="4"/>
      <c r="S4" s="235"/>
    </row>
    <row r="5" spans="1:19" x14ac:dyDescent="0.2">
      <c r="A5" s="235"/>
      <c r="B5" s="235"/>
      <c r="C5" s="235"/>
      <c r="D5" s="235"/>
      <c r="E5" s="235"/>
      <c r="F5" s="235"/>
      <c r="G5" s="235"/>
      <c r="H5" s="235"/>
      <c r="I5" s="235"/>
      <c r="J5" s="235"/>
      <c r="K5" s="235"/>
      <c r="L5" s="235"/>
      <c r="M5" s="28"/>
      <c r="N5" s="31">
        <v>2018</v>
      </c>
      <c r="O5" s="31">
        <v>2020</v>
      </c>
      <c r="P5" s="31">
        <v>2025</v>
      </c>
      <c r="Q5" s="31">
        <v>2030</v>
      </c>
      <c r="R5" s="31">
        <v>2050</v>
      </c>
      <c r="S5" s="235"/>
    </row>
    <row r="6" spans="1:19" x14ac:dyDescent="0.2">
      <c r="A6" s="235"/>
      <c r="B6" s="235"/>
      <c r="C6" s="235"/>
      <c r="D6" s="235"/>
      <c r="E6" s="235"/>
      <c r="F6" s="235"/>
      <c r="G6" s="235"/>
      <c r="H6" s="235"/>
      <c r="I6" s="235"/>
      <c r="J6" s="235"/>
      <c r="K6" s="235"/>
      <c r="L6" s="235"/>
      <c r="M6" s="317" t="s">
        <v>103</v>
      </c>
      <c r="N6" s="324">
        <v>3.585</v>
      </c>
      <c r="O6" s="324">
        <v>6.7549999999999999</v>
      </c>
      <c r="P6" s="324">
        <v>11.705</v>
      </c>
      <c r="Q6" s="324">
        <v>16.504999999999999</v>
      </c>
      <c r="R6" s="324">
        <v>16.504999999999999</v>
      </c>
      <c r="S6" s="235"/>
    </row>
    <row r="7" spans="1:19" x14ac:dyDescent="0.2">
      <c r="A7" s="235"/>
      <c r="B7" s="235"/>
      <c r="C7" s="235"/>
      <c r="D7" s="235"/>
      <c r="E7" s="235"/>
      <c r="F7" s="235"/>
      <c r="G7" s="235"/>
      <c r="H7" s="235"/>
      <c r="I7" s="235"/>
      <c r="J7" s="235"/>
      <c r="K7" s="235"/>
      <c r="L7" s="235"/>
      <c r="M7" s="317" t="s">
        <v>115</v>
      </c>
      <c r="N7" s="324">
        <v>3.585</v>
      </c>
      <c r="O7" s="324">
        <v>6.7549999999999999</v>
      </c>
      <c r="P7" s="324">
        <v>16.504999999999999</v>
      </c>
      <c r="Q7" s="324">
        <v>20.055</v>
      </c>
      <c r="R7" s="324">
        <v>20.055</v>
      </c>
      <c r="S7" s="235"/>
    </row>
    <row r="8" spans="1:19" x14ac:dyDescent="0.2">
      <c r="A8" s="235"/>
      <c r="B8" s="235"/>
      <c r="C8" s="235"/>
      <c r="D8" s="235"/>
      <c r="E8" s="235"/>
      <c r="F8" s="235"/>
      <c r="G8" s="235"/>
      <c r="H8" s="235"/>
      <c r="I8" s="235"/>
      <c r="J8" s="235"/>
      <c r="K8" s="235"/>
      <c r="L8" s="235"/>
      <c r="M8" s="317" t="s">
        <v>114</v>
      </c>
      <c r="N8" s="324">
        <v>3.585</v>
      </c>
      <c r="O8" s="324">
        <v>6.7549999999999999</v>
      </c>
      <c r="P8" s="324">
        <v>10.305</v>
      </c>
      <c r="Q8" s="324">
        <v>14.505000000000001</v>
      </c>
      <c r="R8" s="324">
        <v>14.505000000000001</v>
      </c>
      <c r="S8" s="235"/>
    </row>
    <row r="9" spans="1:19" x14ac:dyDescent="0.2">
      <c r="A9" s="235"/>
      <c r="B9" s="235"/>
      <c r="C9" s="235"/>
      <c r="D9" s="235"/>
      <c r="E9" s="235"/>
      <c r="F9" s="235"/>
      <c r="G9" s="235"/>
      <c r="H9" s="235"/>
      <c r="I9" s="235"/>
      <c r="J9" s="235"/>
      <c r="K9" s="235"/>
      <c r="L9" s="235"/>
      <c r="M9" s="317" t="s">
        <v>101</v>
      </c>
      <c r="N9" s="324">
        <v>3.585</v>
      </c>
      <c r="O9" s="324">
        <v>4.7549999999999999</v>
      </c>
      <c r="P9" s="324">
        <v>8.4049999999999994</v>
      </c>
      <c r="Q9" s="324">
        <v>11.705</v>
      </c>
      <c r="R9" s="324">
        <v>11.705</v>
      </c>
      <c r="S9" s="235"/>
    </row>
    <row r="10" spans="1:19" x14ac:dyDescent="0.2">
      <c r="A10" s="235"/>
      <c r="B10" s="235"/>
      <c r="C10" s="235"/>
      <c r="D10" s="235"/>
      <c r="E10" s="235"/>
      <c r="F10" s="235"/>
      <c r="G10" s="235"/>
      <c r="H10" s="235"/>
      <c r="I10" s="235"/>
      <c r="J10" s="235"/>
      <c r="K10" s="235"/>
      <c r="L10" s="235"/>
      <c r="M10" s="235"/>
      <c r="N10" s="235"/>
      <c r="O10" s="235"/>
      <c r="P10" s="235"/>
      <c r="Q10" s="235"/>
      <c r="R10" s="235"/>
      <c r="S10" s="235"/>
    </row>
    <row r="11" spans="1:19" x14ac:dyDescent="0.2">
      <c r="A11" s="235"/>
      <c r="B11" s="235"/>
      <c r="C11" s="235"/>
      <c r="D11" s="235"/>
      <c r="E11" s="235"/>
      <c r="F11" s="235"/>
      <c r="G11" s="235"/>
      <c r="H11" s="235"/>
      <c r="I11" s="235"/>
      <c r="J11" s="235"/>
      <c r="K11" s="235"/>
      <c r="L11" s="235"/>
      <c r="M11" s="87" t="s">
        <v>606</v>
      </c>
      <c r="N11" s="30"/>
      <c r="O11" s="30"/>
      <c r="P11" s="30"/>
      <c r="Q11" s="30"/>
      <c r="R11" s="30"/>
      <c r="S11" s="235"/>
    </row>
    <row r="12" spans="1:19" x14ac:dyDescent="0.2">
      <c r="A12" s="235"/>
      <c r="B12" s="235"/>
      <c r="C12" s="235"/>
      <c r="D12" s="235"/>
      <c r="E12" s="235"/>
      <c r="F12" s="235"/>
      <c r="G12" s="235"/>
      <c r="H12" s="235"/>
      <c r="I12" s="235"/>
      <c r="J12" s="235"/>
      <c r="K12" s="235"/>
      <c r="L12" s="235"/>
      <c r="M12" s="235"/>
      <c r="N12" s="30"/>
      <c r="O12" s="30"/>
      <c r="P12" s="30"/>
      <c r="Q12" s="30"/>
      <c r="R12" s="30"/>
      <c r="S12" s="235"/>
    </row>
    <row r="13" spans="1:19" x14ac:dyDescent="0.2">
      <c r="A13" s="235"/>
      <c r="B13" s="235"/>
      <c r="C13" s="235"/>
      <c r="D13" s="235"/>
      <c r="E13" s="235"/>
      <c r="F13" s="235"/>
      <c r="G13" s="235"/>
      <c r="H13" s="235"/>
      <c r="I13" s="235"/>
      <c r="J13" s="235"/>
      <c r="K13" s="235"/>
      <c r="L13" s="235"/>
      <c r="M13" s="30"/>
      <c r="N13" s="30"/>
      <c r="O13" s="30"/>
      <c r="P13" s="30"/>
      <c r="Q13" s="30"/>
      <c r="R13" s="30"/>
      <c r="S13" s="235"/>
    </row>
    <row r="14" spans="1:19" x14ac:dyDescent="0.2">
      <c r="A14" s="235"/>
      <c r="B14" s="235"/>
      <c r="C14" s="235"/>
      <c r="D14" s="235"/>
      <c r="E14" s="235"/>
      <c r="F14" s="235"/>
      <c r="G14" s="235"/>
      <c r="H14" s="235"/>
      <c r="I14" s="235"/>
      <c r="J14" s="235"/>
      <c r="K14" s="235"/>
      <c r="L14" s="235"/>
      <c r="M14" s="30"/>
      <c r="N14" s="30"/>
      <c r="O14" s="30"/>
      <c r="P14" s="30"/>
      <c r="Q14" s="30"/>
      <c r="R14" s="30"/>
      <c r="S14" s="235"/>
    </row>
  </sheetData>
  <hyperlinks>
    <hyperlink ref="A3" location="'5. Energy supply'!A1" display="Return to: Chapter contents"/>
  </hyperlinks>
  <pageMargins left="0.7" right="0.7" top="0.75" bottom="0.75" header="0.3" footer="0.3"/>
  <pageSetup orientation="portrait" r:id="rId1"/>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2">
    <tabColor rgb="FF65C4DB"/>
  </sheetPr>
  <dimension ref="A1:AI34"/>
  <sheetViews>
    <sheetView showGridLines="0" zoomScale="80" zoomScaleNormal="80" workbookViewId="0">
      <selection activeCell="A2" sqref="A2"/>
    </sheetView>
  </sheetViews>
  <sheetFormatPr defaultRowHeight="15" x14ac:dyDescent="0.25"/>
  <cols>
    <col min="2" max="2" width="16.7109375" customWidth="1"/>
    <col min="11" max="11" width="3.5703125" customWidth="1"/>
    <col min="14" max="14" width="28.7109375" style="20" customWidth="1"/>
    <col min="16" max="16" width="4.42578125" customWidth="1"/>
    <col min="21" max="21" width="3.7109375" customWidth="1"/>
    <col min="26" max="26" width="4" customWidth="1"/>
    <col min="31" max="31" width="3.7109375" customWidth="1"/>
  </cols>
  <sheetData>
    <row r="1" spans="1:35" s="337" customFormat="1" ht="20.25" customHeight="1" x14ac:dyDescent="0.35">
      <c r="A1" s="253" t="s">
        <v>607</v>
      </c>
    </row>
    <row r="3" spans="1:35" s="49" customFormat="1" ht="15.75" x14ac:dyDescent="0.25">
      <c r="A3" s="481" t="s">
        <v>143</v>
      </c>
    </row>
    <row r="4" spans="1:35" x14ac:dyDescent="0.25">
      <c r="A4" s="81"/>
      <c r="B4" s="81"/>
      <c r="C4" s="81"/>
      <c r="D4" s="81"/>
      <c r="E4" s="81"/>
      <c r="F4" s="81"/>
      <c r="G4" s="81"/>
      <c r="H4" s="81"/>
      <c r="I4" s="81"/>
      <c r="J4" s="81"/>
      <c r="K4" s="81"/>
      <c r="L4" s="81"/>
      <c r="M4" s="81"/>
      <c r="N4" s="4"/>
      <c r="O4" s="81"/>
      <c r="P4" s="81"/>
      <c r="Q4" s="81"/>
      <c r="R4" s="81"/>
      <c r="S4" s="81"/>
      <c r="T4" s="81"/>
      <c r="U4" s="81"/>
      <c r="V4" s="81"/>
      <c r="W4" s="81"/>
      <c r="X4" s="81"/>
      <c r="Y4" s="81"/>
      <c r="Z4" s="81"/>
      <c r="AA4" s="81"/>
      <c r="AB4" s="81"/>
      <c r="AC4" s="81"/>
      <c r="AD4" s="81"/>
      <c r="AE4" s="81"/>
      <c r="AF4" s="81"/>
      <c r="AG4" s="81"/>
      <c r="AH4" s="81"/>
      <c r="AI4" s="81"/>
    </row>
    <row r="5" spans="1:35" x14ac:dyDescent="0.25">
      <c r="A5" s="81"/>
      <c r="B5" s="81"/>
      <c r="C5" s="81"/>
      <c r="D5" s="81"/>
      <c r="E5" s="81"/>
      <c r="F5" s="81"/>
      <c r="G5" s="81"/>
      <c r="H5" s="81"/>
      <c r="I5" s="81"/>
      <c r="J5" s="81"/>
      <c r="K5" s="81"/>
      <c r="L5" s="81"/>
      <c r="M5" s="81"/>
      <c r="O5" s="21"/>
      <c r="P5" s="21"/>
      <c r="Q5" s="614">
        <v>2020</v>
      </c>
      <c r="R5" s="615"/>
      <c r="S5" s="615"/>
      <c r="T5" s="616"/>
      <c r="U5" s="21"/>
      <c r="V5" s="614">
        <v>2025</v>
      </c>
      <c r="W5" s="615"/>
      <c r="X5" s="615"/>
      <c r="Y5" s="616"/>
      <c r="Z5" s="21"/>
      <c r="AA5" s="614">
        <v>2030</v>
      </c>
      <c r="AB5" s="615"/>
      <c r="AC5" s="615"/>
      <c r="AD5" s="616"/>
      <c r="AE5" s="21"/>
      <c r="AF5" s="614">
        <v>2035</v>
      </c>
      <c r="AG5" s="615"/>
      <c r="AH5" s="615"/>
      <c r="AI5" s="616"/>
    </row>
    <row r="6" spans="1:35" x14ac:dyDescent="0.25">
      <c r="A6" s="81"/>
      <c r="B6" s="81"/>
      <c r="C6" s="81"/>
      <c r="D6" s="81"/>
      <c r="E6" s="81"/>
      <c r="F6" s="81"/>
      <c r="G6" s="81"/>
      <c r="H6" s="81"/>
      <c r="I6" s="81"/>
      <c r="J6" s="81"/>
      <c r="K6" s="81"/>
      <c r="L6" s="81"/>
      <c r="M6" s="81"/>
      <c r="O6" s="22">
        <v>2018</v>
      </c>
      <c r="P6" s="22"/>
      <c r="Q6" s="22" t="s">
        <v>567</v>
      </c>
      <c r="R6" s="22" t="s">
        <v>568</v>
      </c>
      <c r="S6" s="22" t="s">
        <v>569</v>
      </c>
      <c r="T6" s="22" t="s">
        <v>570</v>
      </c>
      <c r="U6" s="22"/>
      <c r="V6" s="22" t="s">
        <v>567</v>
      </c>
      <c r="W6" s="22" t="s">
        <v>568</v>
      </c>
      <c r="X6" s="22" t="s">
        <v>569</v>
      </c>
      <c r="Y6" s="22" t="s">
        <v>570</v>
      </c>
      <c r="Z6" s="22"/>
      <c r="AA6" s="22" t="s">
        <v>567</v>
      </c>
      <c r="AB6" s="22" t="s">
        <v>568</v>
      </c>
      <c r="AC6" s="22" t="s">
        <v>569</v>
      </c>
      <c r="AD6" s="22" t="s">
        <v>570</v>
      </c>
      <c r="AE6" s="22"/>
      <c r="AF6" s="22" t="s">
        <v>567</v>
      </c>
      <c r="AG6" s="22" t="s">
        <v>568</v>
      </c>
      <c r="AH6" s="22" t="s">
        <v>569</v>
      </c>
      <c r="AI6" s="22" t="s">
        <v>570</v>
      </c>
    </row>
    <row r="7" spans="1:35" x14ac:dyDescent="0.25">
      <c r="A7" s="81"/>
      <c r="B7" s="81"/>
      <c r="C7" s="81"/>
      <c r="D7" s="81"/>
      <c r="E7" s="81"/>
      <c r="F7" s="81"/>
      <c r="G7" s="81"/>
      <c r="H7" s="81"/>
      <c r="I7" s="81"/>
      <c r="J7" s="81"/>
      <c r="K7" s="81"/>
      <c r="L7" s="81"/>
      <c r="M7" s="23"/>
      <c r="N7" s="24" t="s">
        <v>608</v>
      </c>
      <c r="O7" s="25">
        <v>23.052444000000001</v>
      </c>
      <c r="P7" s="25"/>
      <c r="Q7" s="25">
        <v>50.028219999999997</v>
      </c>
      <c r="R7" s="25">
        <v>50.036140000000003</v>
      </c>
      <c r="S7" s="25">
        <v>47.909550000000003</v>
      </c>
      <c r="T7" s="25">
        <v>33.961550000000003</v>
      </c>
      <c r="U7" s="25"/>
      <c r="V7" s="25">
        <v>49.511339999999997</v>
      </c>
      <c r="W7" s="25">
        <v>58.604469999999999</v>
      </c>
      <c r="X7" s="25">
        <v>49.25282</v>
      </c>
      <c r="Y7" s="25">
        <v>47.371070000000003</v>
      </c>
      <c r="Z7" s="25"/>
      <c r="AA7" s="25">
        <v>53.056240000000003</v>
      </c>
      <c r="AB7" s="25">
        <v>66.277469999999994</v>
      </c>
      <c r="AC7" s="25">
        <v>57.952539999999999</v>
      </c>
      <c r="AD7" s="25">
        <v>50.029710000000001</v>
      </c>
      <c r="AE7" s="25"/>
      <c r="AF7" s="25">
        <v>60.133760000000002</v>
      </c>
      <c r="AG7" s="25">
        <v>63.03257</v>
      </c>
      <c r="AH7" s="25">
        <v>56.291980000000002</v>
      </c>
      <c r="AI7" s="25">
        <v>45.024900000000002</v>
      </c>
    </row>
    <row r="8" spans="1:35" x14ac:dyDescent="0.25">
      <c r="A8" s="81"/>
      <c r="B8" s="81"/>
      <c r="C8" s="81"/>
      <c r="D8" s="81"/>
      <c r="E8" s="81"/>
      <c r="F8" s="81"/>
      <c r="G8" s="81"/>
      <c r="H8" s="81"/>
      <c r="I8" s="81"/>
      <c r="J8" s="81"/>
      <c r="K8" s="81"/>
      <c r="L8" s="81"/>
      <c r="M8" s="23"/>
      <c r="N8" s="24" t="s">
        <v>609</v>
      </c>
      <c r="O8" s="25">
        <v>-2.9088989999999999</v>
      </c>
      <c r="P8" s="25"/>
      <c r="Q8" s="25">
        <v>-2.784643</v>
      </c>
      <c r="R8" s="25">
        <v>-2.7935919999999999</v>
      </c>
      <c r="S8" s="25">
        <v>-3.7506119999999998</v>
      </c>
      <c r="T8" s="25">
        <v>-3.7350129999999999</v>
      </c>
      <c r="U8" s="25"/>
      <c r="V8" s="25">
        <v>-15.62862</v>
      </c>
      <c r="W8" s="25">
        <v>-22.401260000000001</v>
      </c>
      <c r="X8" s="25">
        <v>-10.90353</v>
      </c>
      <c r="Y8" s="25">
        <v>-6.2389250000000001</v>
      </c>
      <c r="Z8" s="25"/>
      <c r="AA8" s="25">
        <v>-43.487169999999999</v>
      </c>
      <c r="AB8" s="25">
        <v>-41.834940000000003</v>
      </c>
      <c r="AC8" s="25">
        <v>-22.958320000000001</v>
      </c>
      <c r="AD8" s="25">
        <v>-18.063610000000001</v>
      </c>
      <c r="AE8" s="25"/>
      <c r="AF8" s="25">
        <v>-50.746209999999998</v>
      </c>
      <c r="AG8" s="25">
        <v>-60.018050000000002</v>
      </c>
      <c r="AH8" s="25">
        <v>-28.83426</v>
      </c>
      <c r="AI8" s="25">
        <v>-25.221820000000001</v>
      </c>
    </row>
    <row r="9" spans="1:35" x14ac:dyDescent="0.25">
      <c r="A9" s="81"/>
      <c r="B9" s="81"/>
      <c r="C9" s="81"/>
      <c r="D9" s="81"/>
      <c r="E9" s="81"/>
      <c r="F9" s="81"/>
      <c r="G9" s="81"/>
      <c r="H9" s="81"/>
      <c r="I9" s="81"/>
      <c r="J9" s="81"/>
      <c r="K9" s="81"/>
      <c r="L9" s="81"/>
      <c r="M9" s="23"/>
      <c r="N9" s="24" t="s">
        <v>610</v>
      </c>
      <c r="O9" s="25">
        <f>O7+O8</f>
        <v>20.143545000000003</v>
      </c>
      <c r="P9" s="25"/>
      <c r="Q9" s="25">
        <f t="shared" ref="Q9:AI9" si="0">Q7+Q8</f>
        <v>47.243576999999995</v>
      </c>
      <c r="R9" s="25">
        <f t="shared" si="0"/>
        <v>47.242548000000006</v>
      </c>
      <c r="S9" s="25">
        <f t="shared" si="0"/>
        <v>44.158938000000006</v>
      </c>
      <c r="T9" s="25">
        <f t="shared" si="0"/>
        <v>30.226537000000004</v>
      </c>
      <c r="U9" s="25"/>
      <c r="V9" s="25">
        <f t="shared" si="0"/>
        <v>33.882719999999999</v>
      </c>
      <c r="W9" s="25">
        <f t="shared" si="0"/>
        <v>36.203209999999999</v>
      </c>
      <c r="X9" s="25">
        <f t="shared" si="0"/>
        <v>38.349289999999996</v>
      </c>
      <c r="Y9" s="25">
        <f t="shared" si="0"/>
        <v>41.132145000000001</v>
      </c>
      <c r="Z9" s="25"/>
      <c r="AA9" s="25">
        <f t="shared" si="0"/>
        <v>9.5690700000000035</v>
      </c>
      <c r="AB9" s="25">
        <f t="shared" si="0"/>
        <v>24.442529999999991</v>
      </c>
      <c r="AC9" s="25">
        <f t="shared" si="0"/>
        <v>34.994219999999999</v>
      </c>
      <c r="AD9" s="25">
        <f t="shared" si="0"/>
        <v>31.966100000000001</v>
      </c>
      <c r="AE9" s="25"/>
      <c r="AF9" s="25">
        <f t="shared" si="0"/>
        <v>9.3875500000000045</v>
      </c>
      <c r="AG9" s="25">
        <f t="shared" si="0"/>
        <v>3.0145199999999974</v>
      </c>
      <c r="AH9" s="25">
        <f t="shared" si="0"/>
        <v>27.457720000000002</v>
      </c>
      <c r="AI9" s="25">
        <f t="shared" si="0"/>
        <v>19.803080000000001</v>
      </c>
    </row>
    <row r="10" spans="1:35" x14ac:dyDescent="0.25">
      <c r="A10" s="81"/>
      <c r="B10" s="81"/>
      <c r="C10" s="81"/>
      <c r="D10" s="81"/>
      <c r="E10" s="81"/>
      <c r="F10" s="81"/>
      <c r="G10" s="81"/>
      <c r="H10" s="81"/>
      <c r="I10" s="81"/>
      <c r="J10" s="81"/>
      <c r="K10" s="81"/>
      <c r="L10" s="81"/>
      <c r="M10" s="23"/>
      <c r="N10" s="26"/>
      <c r="O10" s="81"/>
      <c r="P10" s="81"/>
      <c r="Q10" s="81"/>
      <c r="R10" s="81"/>
      <c r="S10" s="81"/>
      <c r="T10" s="81"/>
      <c r="U10" s="81"/>
      <c r="V10" s="81"/>
      <c r="W10" s="81"/>
      <c r="X10" s="81"/>
      <c r="Y10" s="81"/>
      <c r="Z10" s="81"/>
      <c r="AA10" s="81"/>
      <c r="AB10" s="81"/>
      <c r="AC10" s="81"/>
      <c r="AD10" s="81"/>
      <c r="AE10" s="81"/>
      <c r="AF10" s="81"/>
      <c r="AG10" s="81"/>
      <c r="AH10" s="81"/>
      <c r="AI10" s="81"/>
    </row>
    <row r="11" spans="1:35" x14ac:dyDescent="0.25">
      <c r="A11" s="81"/>
      <c r="B11" s="81"/>
      <c r="C11" s="81"/>
      <c r="D11" s="81"/>
      <c r="E11" s="81"/>
      <c r="F11" s="81"/>
      <c r="G11" s="81"/>
      <c r="H11" s="81"/>
      <c r="I11" s="81"/>
      <c r="J11" s="81"/>
      <c r="K11" s="81"/>
      <c r="L11" s="81"/>
      <c r="M11" s="23"/>
      <c r="N11" s="26"/>
      <c r="O11" s="81"/>
      <c r="P11" s="81"/>
      <c r="Q11" s="81"/>
      <c r="R11" s="81"/>
      <c r="S11" s="81"/>
      <c r="T11" s="81"/>
      <c r="U11" s="81"/>
      <c r="V11" s="81"/>
      <c r="W11" s="81"/>
      <c r="X11" s="81"/>
      <c r="Y11" s="81"/>
      <c r="Z11" s="81"/>
      <c r="AA11" s="81"/>
      <c r="AB11" s="81"/>
      <c r="AC11" s="81"/>
      <c r="AD11" s="81"/>
      <c r="AE11" s="81"/>
      <c r="AF11" s="81"/>
      <c r="AG11" s="81"/>
      <c r="AH11" s="81"/>
      <c r="AI11" s="81"/>
    </row>
    <row r="12" spans="1:35" x14ac:dyDescent="0.25">
      <c r="A12" s="81"/>
      <c r="B12" s="81"/>
      <c r="C12" s="81"/>
      <c r="D12" s="81"/>
      <c r="E12" s="81"/>
      <c r="F12" s="81"/>
      <c r="G12" s="81"/>
      <c r="H12" s="81"/>
      <c r="I12" s="81"/>
      <c r="J12" s="81"/>
      <c r="K12" s="81"/>
      <c r="L12" s="81"/>
      <c r="M12" s="23"/>
      <c r="N12" s="26"/>
      <c r="O12" s="81"/>
      <c r="P12" s="81"/>
      <c r="Q12" s="81"/>
      <c r="R12" s="81"/>
      <c r="S12" s="81"/>
      <c r="T12" s="81"/>
      <c r="U12" s="81"/>
      <c r="V12" s="81"/>
      <c r="W12" s="81"/>
      <c r="X12" s="81"/>
      <c r="Y12" s="81"/>
      <c r="Z12" s="81"/>
      <c r="AA12" s="81"/>
      <c r="AB12" s="81"/>
      <c r="AC12" s="81"/>
      <c r="AD12" s="81"/>
      <c r="AE12" s="81"/>
      <c r="AF12" s="81"/>
      <c r="AG12" s="81"/>
      <c r="AH12" s="81"/>
      <c r="AI12" s="81"/>
    </row>
    <row r="13" spans="1:35" x14ac:dyDescent="0.25">
      <c r="A13" s="81"/>
      <c r="B13" s="81"/>
      <c r="C13" s="81"/>
      <c r="D13" s="81"/>
      <c r="E13" s="81"/>
      <c r="F13" s="81"/>
      <c r="G13" s="81"/>
      <c r="H13" s="81"/>
      <c r="I13" s="81"/>
      <c r="J13" s="81"/>
      <c r="K13" s="81"/>
      <c r="L13" s="81"/>
      <c r="M13" s="23"/>
      <c r="N13" s="26"/>
      <c r="O13" s="81"/>
      <c r="P13" s="81"/>
      <c r="Q13" s="81"/>
      <c r="R13" s="81"/>
      <c r="S13" s="81"/>
      <c r="T13" s="81"/>
      <c r="U13" s="81"/>
      <c r="V13" s="81"/>
      <c r="W13" s="81"/>
      <c r="X13" s="81"/>
      <c r="Y13" s="81"/>
      <c r="Z13" s="81"/>
      <c r="AA13" s="81"/>
      <c r="AB13" s="81"/>
      <c r="AC13" s="81"/>
      <c r="AD13" s="81"/>
      <c r="AE13" s="81"/>
      <c r="AF13" s="81"/>
      <c r="AG13" s="81"/>
      <c r="AH13" s="81"/>
      <c r="AI13" s="81"/>
    </row>
    <row r="14" spans="1:35" x14ac:dyDescent="0.25">
      <c r="A14" s="81"/>
      <c r="B14" s="81"/>
      <c r="C14" s="81"/>
      <c r="D14" s="81"/>
      <c r="E14" s="81"/>
      <c r="F14" s="81"/>
      <c r="G14" s="81"/>
      <c r="H14" s="81"/>
      <c r="I14" s="81"/>
      <c r="J14" s="81"/>
      <c r="K14" s="81"/>
      <c r="L14" s="81"/>
      <c r="M14" s="23"/>
      <c r="N14" s="27"/>
      <c r="O14" s="81"/>
      <c r="P14" s="81"/>
      <c r="Q14" s="81"/>
      <c r="R14" s="81"/>
      <c r="S14" s="81"/>
      <c r="T14" s="81"/>
      <c r="U14" s="81"/>
      <c r="V14" s="81"/>
      <c r="W14" s="81"/>
      <c r="X14" s="81"/>
      <c r="Y14" s="81"/>
      <c r="Z14" s="81"/>
      <c r="AA14" s="81"/>
      <c r="AB14" s="81"/>
      <c r="AC14" s="81"/>
      <c r="AD14" s="81"/>
      <c r="AE14" s="81"/>
      <c r="AF14" s="81"/>
      <c r="AG14" s="81"/>
      <c r="AH14" s="81"/>
      <c r="AI14" s="81"/>
    </row>
    <row r="15" spans="1:35" x14ac:dyDescent="0.25">
      <c r="A15" s="81"/>
      <c r="B15" s="81"/>
      <c r="C15" s="81"/>
      <c r="D15" s="81"/>
      <c r="E15" s="81"/>
      <c r="F15" s="81"/>
      <c r="G15" s="81"/>
      <c r="H15" s="81"/>
      <c r="I15" s="81"/>
      <c r="J15" s="81"/>
      <c r="K15" s="81"/>
      <c r="L15" s="81"/>
      <c r="M15" s="23"/>
      <c r="N15" s="27"/>
      <c r="O15" s="81"/>
      <c r="P15" s="81"/>
      <c r="Q15" s="81"/>
      <c r="R15" s="81"/>
      <c r="S15" s="81"/>
      <c r="T15" s="81"/>
      <c r="U15" s="81"/>
      <c r="V15" s="81"/>
      <c r="W15" s="81"/>
      <c r="X15" s="81"/>
      <c r="Y15" s="81"/>
      <c r="Z15" s="81"/>
      <c r="AA15" s="81"/>
      <c r="AB15" s="81"/>
      <c r="AC15" s="81"/>
      <c r="AD15" s="81"/>
      <c r="AE15" s="81"/>
      <c r="AF15" s="81"/>
      <c r="AG15" s="81"/>
      <c r="AH15" s="81"/>
      <c r="AI15" s="81"/>
    </row>
    <row r="16" spans="1:35" x14ac:dyDescent="0.25">
      <c r="A16" s="81"/>
      <c r="B16" s="81"/>
      <c r="C16" s="81"/>
      <c r="D16" s="81"/>
      <c r="E16" s="81"/>
      <c r="F16" s="81"/>
      <c r="G16" s="81"/>
      <c r="H16" s="81"/>
      <c r="I16" s="81"/>
      <c r="J16" s="81"/>
      <c r="K16" s="81"/>
      <c r="L16" s="81"/>
      <c r="M16" s="23"/>
      <c r="N16" s="27"/>
      <c r="O16" s="81"/>
      <c r="P16" s="81"/>
      <c r="Q16" s="81"/>
      <c r="R16" s="81"/>
      <c r="S16" s="81"/>
      <c r="T16" s="81"/>
      <c r="U16" s="81"/>
      <c r="V16" s="81"/>
      <c r="W16" s="81"/>
      <c r="X16" s="81"/>
      <c r="Y16" s="81"/>
      <c r="Z16" s="81"/>
      <c r="AA16" s="81"/>
      <c r="AB16" s="81"/>
      <c r="AC16" s="81"/>
      <c r="AD16" s="81"/>
      <c r="AE16" s="81"/>
      <c r="AF16" s="81"/>
      <c r="AG16" s="81"/>
      <c r="AH16" s="81"/>
      <c r="AI16" s="81"/>
    </row>
    <row r="17" spans="13:14" x14ac:dyDescent="0.25">
      <c r="M17" s="23"/>
      <c r="N17" s="26"/>
    </row>
    <row r="18" spans="13:14" x14ac:dyDescent="0.25">
      <c r="M18" s="23"/>
      <c r="N18" s="26"/>
    </row>
    <row r="19" spans="13:14" x14ac:dyDescent="0.25">
      <c r="M19" s="23"/>
      <c r="N19" s="26"/>
    </row>
    <row r="20" spans="13:14" x14ac:dyDescent="0.25">
      <c r="M20" s="23"/>
      <c r="N20" s="26"/>
    </row>
    <row r="21" spans="13:14" x14ac:dyDescent="0.25">
      <c r="M21" s="23"/>
      <c r="N21" s="27"/>
    </row>
    <row r="22" spans="13:14" x14ac:dyDescent="0.25">
      <c r="M22" s="23"/>
      <c r="N22" s="27"/>
    </row>
    <row r="23" spans="13:14" x14ac:dyDescent="0.25">
      <c r="M23" s="23"/>
      <c r="N23" s="27"/>
    </row>
    <row r="24" spans="13:14" x14ac:dyDescent="0.25">
      <c r="M24" s="23"/>
      <c r="N24" s="26"/>
    </row>
    <row r="25" spans="13:14" x14ac:dyDescent="0.25">
      <c r="M25" s="23"/>
      <c r="N25" s="26"/>
    </row>
    <row r="26" spans="13:14" x14ac:dyDescent="0.25">
      <c r="M26" s="23"/>
      <c r="N26" s="26"/>
    </row>
    <row r="27" spans="13:14" x14ac:dyDescent="0.25">
      <c r="M27" s="23"/>
      <c r="N27" s="26"/>
    </row>
    <row r="28" spans="13:14" x14ac:dyDescent="0.25">
      <c r="M28" s="23"/>
      <c r="N28" s="27"/>
    </row>
    <row r="29" spans="13:14" x14ac:dyDescent="0.25">
      <c r="M29" s="23"/>
      <c r="N29" s="27"/>
    </row>
    <row r="30" spans="13:14" x14ac:dyDescent="0.25">
      <c r="M30" s="23"/>
      <c r="N30" s="27"/>
    </row>
    <row r="31" spans="13:14" x14ac:dyDescent="0.25">
      <c r="M31" s="23"/>
      <c r="N31" s="26"/>
    </row>
    <row r="32" spans="13:14" x14ac:dyDescent="0.25">
      <c r="M32" s="23"/>
      <c r="N32" s="26"/>
    </row>
    <row r="33" spans="13:14" x14ac:dyDescent="0.25">
      <c r="M33" s="23"/>
      <c r="N33" s="26"/>
    </row>
    <row r="34" spans="13:14" x14ac:dyDescent="0.25">
      <c r="M34" s="23"/>
      <c r="N34" s="26"/>
    </row>
  </sheetData>
  <mergeCells count="4">
    <mergeCell ref="Q5:T5"/>
    <mergeCell ref="V5:Y5"/>
    <mergeCell ref="AA5:AD5"/>
    <mergeCell ref="AF5:AI5"/>
  </mergeCells>
  <hyperlinks>
    <hyperlink ref="A3" location="'5. Energy supply'!A1" display="Return to: Chapter contents"/>
  </hyperlinks>
  <pageMargins left="0.7" right="0.7" top="0.75" bottom="0.75" header="0.3" footer="0.3"/>
  <drawing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3">
    <tabColor rgb="FF65C4DB"/>
  </sheetPr>
  <dimension ref="A1:AW14"/>
  <sheetViews>
    <sheetView showGridLines="0" zoomScale="80" zoomScaleNormal="80" workbookViewId="0">
      <selection activeCell="A2" sqref="A2"/>
    </sheetView>
  </sheetViews>
  <sheetFormatPr defaultColWidth="8.85546875" defaultRowHeight="14.25" x14ac:dyDescent="0.2"/>
  <cols>
    <col min="1" max="1" width="12.7109375" style="1" customWidth="1"/>
    <col min="2" max="12" width="9.140625" style="1" customWidth="1"/>
    <col min="13" max="13" width="24.140625" style="1" customWidth="1"/>
    <col min="14" max="16" width="8.85546875" style="1" customWidth="1"/>
    <col min="17" max="31" width="9" style="1" customWidth="1"/>
    <col min="32" max="49" width="9.5703125" style="1" customWidth="1"/>
    <col min="50" max="16384" width="8.85546875" style="1"/>
  </cols>
  <sheetData>
    <row r="1" spans="1:49" s="252" customFormat="1" ht="20.25" customHeight="1" x14ac:dyDescent="0.3">
      <c r="A1" s="253" t="s">
        <v>611</v>
      </c>
    </row>
    <row r="3" spans="1:49" s="49" customFormat="1" ht="15.75" x14ac:dyDescent="0.25">
      <c r="A3" s="481" t="s">
        <v>143</v>
      </c>
    </row>
    <row r="4" spans="1:49" x14ac:dyDescent="0.2">
      <c r="A4" s="235"/>
      <c r="B4" s="235"/>
      <c r="C4" s="235"/>
      <c r="D4" s="235"/>
      <c r="E4" s="235"/>
      <c r="F4" s="235"/>
      <c r="G4" s="235"/>
      <c r="H4" s="235"/>
      <c r="I4" s="235"/>
      <c r="J4" s="235"/>
      <c r="K4" s="235"/>
      <c r="L4" s="235"/>
      <c r="M4" s="4"/>
      <c r="N4" s="4"/>
      <c r="O4" s="4"/>
      <c r="P4" s="4"/>
      <c r="Q4" s="4"/>
      <c r="R4" s="4"/>
      <c r="S4" s="4"/>
      <c r="T4" s="4"/>
      <c r="U4" s="6"/>
      <c r="V4" s="6"/>
      <c r="W4" s="6"/>
      <c r="X4" s="6"/>
      <c r="Y4" s="6"/>
      <c r="Z4" s="6"/>
      <c r="AA4" s="6"/>
      <c r="AB4" s="6"/>
      <c r="AC4" s="6"/>
      <c r="AD4" s="6"/>
      <c r="AE4" s="6"/>
      <c r="AF4" s="6"/>
      <c r="AG4" s="6"/>
      <c r="AH4" s="6"/>
      <c r="AI4" s="6"/>
      <c r="AJ4" s="6"/>
      <c r="AK4" s="6"/>
      <c r="AL4" s="6"/>
      <c r="AM4" s="4"/>
      <c r="AN4" s="4"/>
      <c r="AO4" s="4"/>
      <c r="AP4" s="4"/>
      <c r="AQ4" s="4"/>
      <c r="AR4" s="4"/>
      <c r="AS4" s="4"/>
      <c r="AT4" s="4"/>
      <c r="AU4" s="4"/>
      <c r="AV4" s="4"/>
      <c r="AW4" s="4"/>
    </row>
    <row r="5" spans="1:49" x14ac:dyDescent="0.2">
      <c r="A5" s="235"/>
      <c r="B5" s="235"/>
      <c r="C5" s="235"/>
      <c r="D5" s="235"/>
      <c r="E5" s="235"/>
      <c r="F5" s="235"/>
      <c r="G5" s="235"/>
      <c r="H5" s="235"/>
      <c r="I5" s="235"/>
      <c r="J5" s="235"/>
      <c r="K5" s="235"/>
      <c r="L5" s="235"/>
      <c r="M5" s="28"/>
      <c r="N5" s="29">
        <v>42005</v>
      </c>
      <c r="O5" s="29">
        <v>42370</v>
      </c>
      <c r="P5" s="29">
        <v>42736</v>
      </c>
      <c r="Q5" s="29">
        <v>43101</v>
      </c>
      <c r="R5" s="29">
        <v>43466</v>
      </c>
      <c r="S5" s="29">
        <v>43831</v>
      </c>
      <c r="T5" s="29">
        <v>44197</v>
      </c>
      <c r="U5" s="29">
        <v>44562</v>
      </c>
      <c r="V5" s="29">
        <v>44927</v>
      </c>
      <c r="W5" s="29">
        <v>45292</v>
      </c>
      <c r="X5" s="29">
        <v>45658</v>
      </c>
      <c r="Y5" s="29">
        <v>46023</v>
      </c>
      <c r="Z5" s="29">
        <v>46388</v>
      </c>
      <c r="AA5" s="29">
        <v>46753</v>
      </c>
      <c r="AB5" s="29">
        <v>47119</v>
      </c>
      <c r="AC5" s="29">
        <v>47484</v>
      </c>
      <c r="AD5" s="29">
        <v>47849</v>
      </c>
      <c r="AE5" s="29">
        <v>48214</v>
      </c>
      <c r="AF5" s="29">
        <v>48580</v>
      </c>
      <c r="AG5" s="29">
        <v>48945</v>
      </c>
      <c r="AH5" s="29">
        <v>49310</v>
      </c>
      <c r="AI5" s="29">
        <v>49675</v>
      </c>
      <c r="AJ5" s="29">
        <v>50041</v>
      </c>
      <c r="AK5" s="29">
        <v>50406</v>
      </c>
      <c r="AL5" s="29">
        <v>50771</v>
      </c>
      <c r="AM5" s="29">
        <v>51136</v>
      </c>
      <c r="AN5" s="29">
        <v>51502</v>
      </c>
      <c r="AO5" s="29">
        <v>51867</v>
      </c>
      <c r="AP5" s="29">
        <v>52232</v>
      </c>
      <c r="AQ5" s="29">
        <v>52597</v>
      </c>
      <c r="AR5" s="29">
        <v>52963</v>
      </c>
      <c r="AS5" s="29">
        <v>53328</v>
      </c>
      <c r="AT5" s="29">
        <v>53693</v>
      </c>
      <c r="AU5" s="29">
        <v>54058</v>
      </c>
      <c r="AV5" s="29">
        <v>54424</v>
      </c>
      <c r="AW5" s="29">
        <v>54789</v>
      </c>
    </row>
    <row r="6" spans="1:49" x14ac:dyDescent="0.2">
      <c r="A6" s="235"/>
      <c r="B6" s="235"/>
      <c r="C6" s="235"/>
      <c r="D6" s="235"/>
      <c r="E6" s="235"/>
      <c r="F6" s="235"/>
      <c r="G6" s="235"/>
      <c r="H6" s="235"/>
      <c r="I6" s="235"/>
      <c r="J6" s="235"/>
      <c r="K6" s="235"/>
      <c r="L6" s="235"/>
      <c r="M6" s="317" t="s">
        <v>103</v>
      </c>
      <c r="N6" s="28"/>
      <c r="O6" s="28"/>
      <c r="P6" s="28"/>
      <c r="Q6" s="25">
        <v>3.5898770907652988</v>
      </c>
      <c r="R6" s="25">
        <v>4.710191866414605</v>
      </c>
      <c r="S6" s="25">
        <v>4.937106925142503</v>
      </c>
      <c r="T6" s="25">
        <v>5.4437051826276592</v>
      </c>
      <c r="U6" s="25">
        <v>5.7172333579246697</v>
      </c>
      <c r="V6" s="25">
        <v>6.5238391024938744</v>
      </c>
      <c r="W6" s="25">
        <v>7.2105573971071566</v>
      </c>
      <c r="X6" s="25">
        <v>7.6813461013036921</v>
      </c>
      <c r="Y6" s="25">
        <v>9.0449283698313554</v>
      </c>
      <c r="Z6" s="25">
        <v>10.260252333402294</v>
      </c>
      <c r="AA6" s="25">
        <v>11.126384503161754</v>
      </c>
      <c r="AB6" s="25">
        <v>11.743718350921288</v>
      </c>
      <c r="AC6" s="25">
        <v>12.300389046140827</v>
      </c>
      <c r="AD6" s="25">
        <v>12.820717397439234</v>
      </c>
      <c r="AE6" s="25">
        <v>13.979868343024984</v>
      </c>
      <c r="AF6" s="25">
        <v>15.946385986108305</v>
      </c>
      <c r="AG6" s="25">
        <v>16.890464149507839</v>
      </c>
      <c r="AH6" s="25">
        <v>18.336406709200805</v>
      </c>
      <c r="AI6" s="25">
        <v>20.166431918867485</v>
      </c>
      <c r="AJ6" s="25">
        <v>21.807818681729078</v>
      </c>
      <c r="AK6" s="25">
        <v>23.583300460729482</v>
      </c>
      <c r="AL6" s="25">
        <v>24.796178723877766</v>
      </c>
      <c r="AM6" s="25">
        <v>25.502820601276081</v>
      </c>
      <c r="AN6" s="25">
        <v>26.620886472652732</v>
      </c>
      <c r="AO6" s="25">
        <v>26.90404910591014</v>
      </c>
      <c r="AP6" s="25">
        <v>27.207144086880071</v>
      </c>
      <c r="AQ6" s="25">
        <v>27.362272977575973</v>
      </c>
      <c r="AR6" s="25">
        <v>27.862367895221919</v>
      </c>
      <c r="AS6" s="25">
        <v>27.892536045382716</v>
      </c>
      <c r="AT6" s="25">
        <v>28.04276389731918</v>
      </c>
      <c r="AU6" s="25">
        <v>28.052900763199155</v>
      </c>
      <c r="AV6" s="25">
        <v>28.063066016680175</v>
      </c>
      <c r="AW6" s="25">
        <v>28.063211975070082</v>
      </c>
    </row>
    <row r="7" spans="1:49" x14ac:dyDescent="0.2">
      <c r="A7" s="235"/>
      <c r="B7" s="235"/>
      <c r="C7" s="235"/>
      <c r="D7" s="235"/>
      <c r="E7" s="235"/>
      <c r="F7" s="235"/>
      <c r="G7" s="235"/>
      <c r="H7" s="235"/>
      <c r="I7" s="235"/>
      <c r="J7" s="235"/>
      <c r="K7" s="235"/>
      <c r="L7" s="235"/>
      <c r="M7" s="317" t="s">
        <v>115</v>
      </c>
      <c r="N7" s="28"/>
      <c r="O7" s="28"/>
      <c r="P7" s="28"/>
      <c r="Q7" s="25">
        <v>3.5898770907652988</v>
      </c>
      <c r="R7" s="25">
        <v>4.7670908423224541</v>
      </c>
      <c r="S7" s="25">
        <v>5.2337163673945799</v>
      </c>
      <c r="T7" s="25">
        <v>5.7109203846114553</v>
      </c>
      <c r="U7" s="25">
        <v>6.0833315510826376</v>
      </c>
      <c r="V7" s="25">
        <v>6.5907555732691874</v>
      </c>
      <c r="W7" s="25">
        <v>7.178118029235149</v>
      </c>
      <c r="X7" s="25">
        <v>7.388266938306935</v>
      </c>
      <c r="Y7" s="25">
        <v>7.538413619716934</v>
      </c>
      <c r="Z7" s="25">
        <v>8.2506264831157772</v>
      </c>
      <c r="AA7" s="25">
        <v>9.8135413795638051</v>
      </c>
      <c r="AB7" s="25">
        <v>10.803816419743196</v>
      </c>
      <c r="AC7" s="25">
        <v>11.745641771681838</v>
      </c>
      <c r="AD7" s="25">
        <v>12.7161360314236</v>
      </c>
      <c r="AE7" s="25">
        <v>13.580994770958151</v>
      </c>
      <c r="AF7" s="25">
        <v>14.083766410081541</v>
      </c>
      <c r="AG7" s="25">
        <v>14.252202652742827</v>
      </c>
      <c r="AH7" s="25">
        <v>14.852477522121239</v>
      </c>
      <c r="AI7" s="25">
        <v>15.250293522331747</v>
      </c>
      <c r="AJ7" s="25">
        <v>15.25050293190184</v>
      </c>
      <c r="AK7" s="25">
        <v>15.25058230250127</v>
      </c>
      <c r="AL7" s="25">
        <v>15.79810863789028</v>
      </c>
      <c r="AM7" s="25">
        <v>15.838098589131992</v>
      </c>
      <c r="AN7" s="25">
        <v>15.984732689523373</v>
      </c>
      <c r="AO7" s="25">
        <v>16.985772199440735</v>
      </c>
      <c r="AP7" s="25">
        <v>17.45311389180938</v>
      </c>
      <c r="AQ7" s="25">
        <v>18.501603968726325</v>
      </c>
      <c r="AR7" s="25">
        <v>19.362680965192311</v>
      </c>
      <c r="AS7" s="25">
        <v>20.295985442394638</v>
      </c>
      <c r="AT7" s="25">
        <v>21.075497980425119</v>
      </c>
      <c r="AU7" s="25">
        <v>21.58740240595171</v>
      </c>
      <c r="AV7" s="25">
        <v>22.005425715167977</v>
      </c>
      <c r="AW7" s="25">
        <v>22.512498496889989</v>
      </c>
    </row>
    <row r="8" spans="1:49" x14ac:dyDescent="0.2">
      <c r="A8" s="235"/>
      <c r="B8" s="235"/>
      <c r="C8" s="235"/>
      <c r="D8" s="235"/>
      <c r="E8" s="235"/>
      <c r="F8" s="235"/>
      <c r="G8" s="235"/>
      <c r="H8" s="235"/>
      <c r="I8" s="235"/>
      <c r="J8" s="235"/>
      <c r="K8" s="235"/>
      <c r="L8" s="235"/>
      <c r="M8" s="317" t="s">
        <v>114</v>
      </c>
      <c r="N8" s="28"/>
      <c r="O8" s="28"/>
      <c r="P8" s="28"/>
      <c r="Q8" s="25">
        <v>3.5898770907652988</v>
      </c>
      <c r="R8" s="25">
        <v>3.5898777806774196</v>
      </c>
      <c r="S8" s="25">
        <v>4.1410875510748557</v>
      </c>
      <c r="T8" s="25">
        <v>4.1718451410189301</v>
      </c>
      <c r="U8" s="25">
        <v>4.9562364115493764</v>
      </c>
      <c r="V8" s="25">
        <v>4.9562558331939313</v>
      </c>
      <c r="W8" s="25">
        <v>5.5314761018599077</v>
      </c>
      <c r="X8" s="25">
        <v>5.5714964123613431</v>
      </c>
      <c r="Y8" s="25">
        <v>6.2321448624961961</v>
      </c>
      <c r="Z8" s="25">
        <v>6.3141599434271125</v>
      </c>
      <c r="AA8" s="25">
        <v>7.0205678298528928</v>
      </c>
      <c r="AB8" s="25">
        <v>7.5907605609000184</v>
      </c>
      <c r="AC8" s="25">
        <v>7.7808737993460371</v>
      </c>
      <c r="AD8" s="25">
        <v>8.0969672460496724</v>
      </c>
      <c r="AE8" s="25">
        <v>8.3967540432630852</v>
      </c>
      <c r="AF8" s="25">
        <v>8.5119354472043014</v>
      </c>
      <c r="AG8" s="25">
        <v>8.6931018178143056</v>
      </c>
      <c r="AH8" s="25">
        <v>9.6369929502597671</v>
      </c>
      <c r="AI8" s="25">
        <v>9.8230427358622876</v>
      </c>
      <c r="AJ8" s="25">
        <v>10.882114061378017</v>
      </c>
      <c r="AK8" s="25">
        <v>11.00875429050134</v>
      </c>
      <c r="AL8" s="25">
        <v>11.685460231302914</v>
      </c>
      <c r="AM8" s="25">
        <v>11.823140771123297</v>
      </c>
      <c r="AN8" s="25">
        <v>12.528619816324474</v>
      </c>
      <c r="AO8" s="25">
        <v>12.725388540535839</v>
      </c>
      <c r="AP8" s="25">
        <v>12.875029550753615</v>
      </c>
      <c r="AQ8" s="25">
        <v>12.974788775947095</v>
      </c>
      <c r="AR8" s="25">
        <v>13.287070674309053</v>
      </c>
      <c r="AS8" s="25">
        <v>13.358776694561492</v>
      </c>
      <c r="AT8" s="25">
        <v>13.527838351175332</v>
      </c>
      <c r="AU8" s="25">
        <v>13.688338087494071</v>
      </c>
      <c r="AV8" s="25">
        <v>13.773879494227335</v>
      </c>
      <c r="AW8" s="25">
        <v>13.824276486696682</v>
      </c>
    </row>
    <row r="9" spans="1:49" x14ac:dyDescent="0.2">
      <c r="A9" s="235"/>
      <c r="B9" s="235"/>
      <c r="C9" s="235"/>
      <c r="D9" s="235"/>
      <c r="E9" s="235"/>
      <c r="F9" s="235"/>
      <c r="G9" s="235"/>
      <c r="H9" s="235"/>
      <c r="I9" s="235"/>
      <c r="J9" s="235"/>
      <c r="K9" s="235"/>
      <c r="L9" s="235"/>
      <c r="M9" s="317" t="s">
        <v>101</v>
      </c>
      <c r="N9" s="28"/>
      <c r="O9" s="28"/>
      <c r="P9" s="28"/>
      <c r="Q9" s="25">
        <v>3.5898770907652988</v>
      </c>
      <c r="R9" s="25">
        <v>3.5898773274961759</v>
      </c>
      <c r="S9" s="25">
        <v>4.0516839983015247</v>
      </c>
      <c r="T9" s="25">
        <v>4.767108107453625</v>
      </c>
      <c r="U9" s="25">
        <v>4.7671157128936121</v>
      </c>
      <c r="V9" s="25">
        <v>4.8871347937795475</v>
      </c>
      <c r="W9" s="25">
        <v>5.127894332055587</v>
      </c>
      <c r="X9" s="25">
        <v>5.3617715363582557</v>
      </c>
      <c r="Y9" s="25">
        <v>5.4227864701419204</v>
      </c>
      <c r="Z9" s="25">
        <v>5.7211799148506053</v>
      </c>
      <c r="AA9" s="25">
        <v>6.2169670648312376</v>
      </c>
      <c r="AB9" s="25">
        <v>6.6220056741340914</v>
      </c>
      <c r="AC9" s="25">
        <v>6.9589034016265305</v>
      </c>
      <c r="AD9" s="25">
        <v>7.5728325289872229</v>
      </c>
      <c r="AE9" s="25">
        <v>7.8004450710957682</v>
      </c>
      <c r="AF9" s="25">
        <v>8.2302167788660441</v>
      </c>
      <c r="AG9" s="25">
        <v>9.1332795152502442</v>
      </c>
      <c r="AH9" s="25">
        <v>9.7188037734061652</v>
      </c>
      <c r="AI9" s="25">
        <v>10.163420389722175</v>
      </c>
      <c r="AJ9" s="25">
        <v>10.26449888805891</v>
      </c>
      <c r="AK9" s="25">
        <v>10.885647863199901</v>
      </c>
      <c r="AL9" s="25">
        <v>11.290173182022199</v>
      </c>
      <c r="AM9" s="25">
        <v>11.530196588798875</v>
      </c>
      <c r="AN9" s="25">
        <v>12.40280222706201</v>
      </c>
      <c r="AO9" s="25">
        <v>12.863337426008069</v>
      </c>
      <c r="AP9" s="25">
        <v>13.783269839644184</v>
      </c>
      <c r="AQ9" s="25">
        <v>14.307170206502525</v>
      </c>
      <c r="AR9" s="25">
        <v>14.861113651651969</v>
      </c>
      <c r="AS9" s="25">
        <v>15.453626006830083</v>
      </c>
      <c r="AT9" s="25">
        <v>16.545024753036852</v>
      </c>
      <c r="AU9" s="25">
        <v>16.946391217774451</v>
      </c>
      <c r="AV9" s="25">
        <v>17.639872399121224</v>
      </c>
      <c r="AW9" s="25">
        <v>17.751389485217608</v>
      </c>
    </row>
    <row r="10" spans="1:49" x14ac:dyDescent="0.2">
      <c r="A10" s="235"/>
      <c r="B10" s="235"/>
      <c r="C10" s="235"/>
      <c r="D10" s="235"/>
      <c r="E10" s="235"/>
      <c r="F10" s="235"/>
      <c r="G10" s="235"/>
      <c r="H10" s="235"/>
      <c r="I10" s="235"/>
      <c r="J10" s="235"/>
      <c r="K10" s="235"/>
      <c r="L10" s="235"/>
      <c r="M10" s="317" t="s">
        <v>232</v>
      </c>
      <c r="N10" s="28"/>
      <c r="O10" s="28"/>
      <c r="P10" s="28"/>
      <c r="Q10" s="25">
        <v>3.5898770907652988</v>
      </c>
      <c r="R10" s="25">
        <v>4.0647107047401985</v>
      </c>
      <c r="S10" s="25">
        <v>4.892969734351249</v>
      </c>
      <c r="T10" s="25">
        <v>5.367171839558095</v>
      </c>
      <c r="U10" s="25">
        <v>5.957221429478988</v>
      </c>
      <c r="V10" s="25">
        <v>6.2797442579316476</v>
      </c>
      <c r="W10" s="25"/>
      <c r="X10" s="25"/>
      <c r="Y10" s="25"/>
      <c r="Z10" s="25"/>
      <c r="AA10" s="25"/>
      <c r="AB10" s="25"/>
      <c r="AC10" s="25"/>
      <c r="AD10" s="25"/>
      <c r="AE10" s="25"/>
      <c r="AF10" s="25"/>
      <c r="AG10" s="25"/>
      <c r="AH10" s="25"/>
      <c r="AI10" s="25"/>
      <c r="AJ10" s="25"/>
      <c r="AK10" s="25"/>
      <c r="AL10" s="25"/>
      <c r="AM10" s="25"/>
      <c r="AN10" s="25"/>
      <c r="AO10" s="25"/>
      <c r="AP10" s="25"/>
      <c r="AQ10" s="25"/>
      <c r="AR10" s="25"/>
      <c r="AS10" s="25"/>
      <c r="AT10" s="25"/>
      <c r="AU10" s="25"/>
      <c r="AV10" s="25"/>
      <c r="AW10" s="25"/>
    </row>
    <row r="11" spans="1:49" x14ac:dyDescent="0.2">
      <c r="A11" s="235"/>
      <c r="B11" s="235"/>
      <c r="C11" s="235"/>
      <c r="D11" s="235"/>
      <c r="E11" s="235"/>
      <c r="F11" s="235"/>
      <c r="G11" s="235"/>
      <c r="H11" s="235"/>
      <c r="I11" s="235"/>
      <c r="J11" s="235"/>
      <c r="K11" s="235"/>
      <c r="L11" s="235"/>
      <c r="M11" s="4"/>
      <c r="N11" s="4"/>
      <c r="O11" s="4"/>
      <c r="P11" s="4"/>
      <c r="Q11" s="30"/>
      <c r="R11" s="30"/>
      <c r="S11" s="30"/>
      <c r="T11" s="30"/>
      <c r="U11" s="30"/>
      <c r="V11" s="30"/>
      <c r="W11" s="30"/>
      <c r="X11" s="30"/>
      <c r="Y11" s="30"/>
      <c r="Z11" s="30"/>
      <c r="AA11" s="30"/>
      <c r="AB11" s="30"/>
      <c r="AC11" s="30"/>
      <c r="AD11" s="30"/>
      <c r="AE11" s="30"/>
      <c r="AF11" s="30"/>
      <c r="AG11" s="30"/>
      <c r="AH11" s="30"/>
      <c r="AI11" s="30"/>
      <c r="AJ11" s="30"/>
      <c r="AK11" s="30"/>
      <c r="AL11" s="30"/>
      <c r="AM11" s="30"/>
      <c r="AN11" s="30"/>
      <c r="AO11" s="30"/>
      <c r="AP11" s="30"/>
      <c r="AQ11" s="30"/>
      <c r="AR11" s="30"/>
      <c r="AS11" s="30"/>
      <c r="AT11" s="30"/>
      <c r="AU11" s="30"/>
      <c r="AV11" s="30"/>
      <c r="AW11" s="30"/>
    </row>
    <row r="12" spans="1:49" x14ac:dyDescent="0.2">
      <c r="A12" s="235"/>
      <c r="B12" s="235"/>
      <c r="C12" s="235"/>
      <c r="D12" s="235"/>
      <c r="E12" s="235"/>
      <c r="F12" s="235"/>
      <c r="G12" s="235"/>
      <c r="H12" s="235"/>
      <c r="I12" s="235"/>
      <c r="J12" s="235"/>
      <c r="K12" s="235"/>
      <c r="L12" s="235"/>
      <c r="M12" s="30"/>
      <c r="N12" s="30"/>
      <c r="O12" s="30"/>
      <c r="P12" s="30"/>
      <c r="Q12" s="30"/>
      <c r="R12" s="30"/>
      <c r="S12" s="30"/>
      <c r="T12" s="30"/>
      <c r="U12" s="30"/>
      <c r="V12" s="30"/>
      <c r="W12" s="30"/>
      <c r="X12" s="30"/>
      <c r="Y12" s="30"/>
      <c r="Z12" s="30"/>
      <c r="AA12" s="30"/>
      <c r="AB12" s="30"/>
      <c r="AC12" s="30"/>
      <c r="AD12" s="30"/>
      <c r="AE12" s="30"/>
      <c r="AF12" s="30"/>
      <c r="AG12" s="30"/>
      <c r="AH12" s="30"/>
      <c r="AI12" s="30"/>
      <c r="AJ12" s="30"/>
      <c r="AK12" s="30"/>
      <c r="AL12" s="30"/>
      <c r="AM12" s="30"/>
      <c r="AN12" s="30"/>
      <c r="AO12" s="30"/>
      <c r="AP12" s="30"/>
      <c r="AQ12" s="30"/>
      <c r="AR12" s="30"/>
      <c r="AS12" s="30"/>
      <c r="AT12" s="30"/>
      <c r="AU12" s="30"/>
      <c r="AV12" s="30"/>
      <c r="AW12" s="30"/>
    </row>
    <row r="13" spans="1:49" x14ac:dyDescent="0.2">
      <c r="A13" s="235"/>
      <c r="B13" s="235"/>
      <c r="C13" s="235"/>
      <c r="D13" s="235"/>
      <c r="E13" s="235"/>
      <c r="F13" s="235"/>
      <c r="G13" s="235"/>
      <c r="H13" s="235"/>
      <c r="I13" s="235"/>
      <c r="J13" s="235"/>
      <c r="K13" s="235"/>
      <c r="L13" s="235"/>
      <c r="M13" s="30"/>
      <c r="N13" s="30"/>
      <c r="O13" s="30"/>
      <c r="P13" s="30"/>
      <c r="Q13" s="30"/>
      <c r="R13" s="30"/>
      <c r="S13" s="30"/>
      <c r="T13" s="30"/>
      <c r="U13" s="30"/>
      <c r="V13" s="30"/>
      <c r="W13" s="30"/>
      <c r="X13" s="30"/>
      <c r="Y13" s="30"/>
      <c r="Z13" s="30"/>
      <c r="AA13" s="30"/>
      <c r="AB13" s="30"/>
      <c r="AC13" s="30"/>
      <c r="AD13" s="30"/>
      <c r="AE13" s="30"/>
      <c r="AF13" s="30"/>
      <c r="AG13" s="30"/>
      <c r="AH13" s="30"/>
      <c r="AI13" s="30"/>
      <c r="AJ13" s="30"/>
      <c r="AK13" s="30"/>
      <c r="AL13" s="30"/>
      <c r="AM13" s="30"/>
      <c r="AN13" s="30"/>
      <c r="AO13" s="30"/>
      <c r="AP13" s="30"/>
      <c r="AQ13" s="30"/>
      <c r="AR13" s="30"/>
      <c r="AS13" s="30"/>
      <c r="AT13" s="30"/>
      <c r="AU13" s="30"/>
      <c r="AV13" s="30"/>
      <c r="AW13" s="30"/>
    </row>
    <row r="14" spans="1:49" x14ac:dyDescent="0.2">
      <c r="A14" s="235"/>
      <c r="B14" s="235"/>
      <c r="C14" s="235"/>
      <c r="D14" s="235"/>
      <c r="E14" s="235"/>
      <c r="F14" s="235"/>
      <c r="G14" s="235"/>
      <c r="H14" s="235"/>
      <c r="I14" s="235"/>
      <c r="J14" s="235"/>
      <c r="K14" s="235"/>
      <c r="L14" s="235"/>
      <c r="M14" s="30"/>
      <c r="N14" s="30"/>
      <c r="O14" s="30"/>
      <c r="P14" s="30"/>
      <c r="Q14" s="30"/>
      <c r="R14" s="30"/>
      <c r="S14" s="30"/>
      <c r="T14" s="30"/>
      <c r="U14" s="30"/>
      <c r="V14" s="30"/>
      <c r="W14" s="30"/>
      <c r="X14" s="30"/>
      <c r="Y14" s="30"/>
      <c r="Z14" s="30"/>
      <c r="AA14" s="30"/>
      <c r="AB14" s="30"/>
      <c r="AC14" s="30"/>
      <c r="AD14" s="30"/>
      <c r="AE14" s="30"/>
      <c r="AF14" s="30"/>
      <c r="AG14" s="30"/>
      <c r="AH14" s="30"/>
      <c r="AI14" s="30"/>
      <c r="AJ14" s="30"/>
      <c r="AK14" s="30"/>
      <c r="AL14" s="30"/>
      <c r="AM14" s="30"/>
      <c r="AN14" s="30"/>
      <c r="AO14" s="30"/>
      <c r="AP14" s="30"/>
      <c r="AQ14" s="30"/>
      <c r="AR14" s="30"/>
      <c r="AS14" s="30"/>
      <c r="AT14" s="30"/>
      <c r="AU14" s="30"/>
      <c r="AV14" s="30"/>
      <c r="AW14" s="30"/>
    </row>
  </sheetData>
  <hyperlinks>
    <hyperlink ref="A3" location="'5. Energy supply'!A1" display="Return to: Chapter contents"/>
  </hyperlinks>
  <pageMargins left="0.7" right="0.7" top="0.75" bottom="0.75" header="0.3" footer="0.3"/>
  <pageSetup orientation="portrait" r:id="rId1"/>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5C4DB"/>
  </sheetPr>
  <dimension ref="A1:V10"/>
  <sheetViews>
    <sheetView showGridLines="0" zoomScale="80" zoomScaleNormal="80" workbookViewId="0">
      <selection activeCell="A2" sqref="A2"/>
    </sheetView>
  </sheetViews>
  <sheetFormatPr defaultColWidth="9.140625" defaultRowHeight="14.25" x14ac:dyDescent="0.2"/>
  <cols>
    <col min="1" max="10" width="9.140625" style="38"/>
    <col min="11" max="11" width="31.42578125" style="38" customWidth="1"/>
    <col min="12" max="12" width="12" style="38" bestFit="1" customWidth="1"/>
    <col min="13" max="21" width="7.5703125" style="38" customWidth="1"/>
    <col min="22" max="16384" width="9.140625" style="38"/>
  </cols>
  <sheetData>
    <row r="1" spans="1:22" s="318" customFormat="1" ht="20.25" customHeight="1" x14ac:dyDescent="0.35">
      <c r="A1" s="265" t="s">
        <v>612</v>
      </c>
    </row>
    <row r="2" spans="1:22" s="49" customFormat="1" ht="15.75" x14ac:dyDescent="0.25">
      <c r="A2" s="481"/>
    </row>
    <row r="3" spans="1:22" s="49" customFormat="1" ht="15.75" x14ac:dyDescent="0.25">
      <c r="A3" s="481" t="s">
        <v>143</v>
      </c>
    </row>
    <row r="4" spans="1:22" s="49" customFormat="1" ht="15.75" x14ac:dyDescent="0.25">
      <c r="A4" s="481"/>
    </row>
    <row r="5" spans="1:22" x14ac:dyDescent="0.2">
      <c r="L5" s="71"/>
      <c r="M5" s="328">
        <v>2018</v>
      </c>
      <c r="N5" s="617">
        <v>2030</v>
      </c>
      <c r="O5" s="618"/>
      <c r="P5" s="618"/>
      <c r="Q5" s="619"/>
      <c r="R5" s="617">
        <v>2050</v>
      </c>
      <c r="S5" s="618"/>
      <c r="T5" s="618"/>
      <c r="U5" s="619"/>
      <c r="V5" s="69"/>
    </row>
    <row r="6" spans="1:22" x14ac:dyDescent="0.2">
      <c r="L6" s="71"/>
      <c r="M6" s="70"/>
      <c r="N6" s="327" t="s">
        <v>567</v>
      </c>
      <c r="O6" s="326" t="s">
        <v>568</v>
      </c>
      <c r="P6" s="326" t="s">
        <v>569</v>
      </c>
      <c r="Q6" s="326" t="s">
        <v>570</v>
      </c>
      <c r="R6" s="327" t="s">
        <v>567</v>
      </c>
      <c r="S6" s="326" t="s">
        <v>568</v>
      </c>
      <c r="T6" s="326" t="s">
        <v>569</v>
      </c>
      <c r="U6" s="326" t="s">
        <v>570</v>
      </c>
      <c r="V6" s="71"/>
    </row>
    <row r="7" spans="1:22" x14ac:dyDescent="0.2">
      <c r="L7" s="325" t="s">
        <v>613</v>
      </c>
      <c r="M7" s="72">
        <v>36.090128400000019</v>
      </c>
      <c r="N7" s="73">
        <v>14.819000000000001</v>
      </c>
      <c r="O7" s="73">
        <v>20.2575</v>
      </c>
      <c r="P7" s="73">
        <v>21.717500000000001</v>
      </c>
      <c r="Q7" s="73">
        <v>17.957999999999998</v>
      </c>
      <c r="R7" s="73">
        <v>0</v>
      </c>
      <c r="S7" s="73">
        <v>1.387</v>
      </c>
      <c r="T7" s="73">
        <v>1.387</v>
      </c>
      <c r="U7" s="73">
        <v>0</v>
      </c>
      <c r="V7" s="71"/>
    </row>
    <row r="8" spans="1:22" x14ac:dyDescent="0.2">
      <c r="L8" s="325" t="s">
        <v>614</v>
      </c>
      <c r="M8" s="72">
        <v>0</v>
      </c>
      <c r="N8" s="73">
        <v>0</v>
      </c>
      <c r="O8" s="73">
        <v>0</v>
      </c>
      <c r="P8" s="73">
        <v>6.7413560000000015</v>
      </c>
      <c r="Q8" s="73">
        <v>13.482712000000003</v>
      </c>
      <c r="R8" s="73">
        <v>0</v>
      </c>
      <c r="S8" s="73">
        <v>0</v>
      </c>
      <c r="T8" s="73">
        <v>7.3753191111111223</v>
      </c>
      <c r="U8" s="73">
        <v>32.882132000000013</v>
      </c>
      <c r="V8" s="71"/>
    </row>
    <row r="9" spans="1:22" x14ac:dyDescent="0.2">
      <c r="L9" s="325" t="s">
        <v>615</v>
      </c>
      <c r="M9" s="72">
        <v>0</v>
      </c>
      <c r="N9" s="73">
        <v>3.1928018027563865</v>
      </c>
      <c r="O9" s="73">
        <v>1.7176864432172974</v>
      </c>
      <c r="P9" s="73">
        <v>0.38090738620000003</v>
      </c>
      <c r="Q9" s="73">
        <v>0.88855613226117736</v>
      </c>
      <c r="R9" s="73">
        <v>12.005312293745877</v>
      </c>
      <c r="S9" s="73">
        <v>6.6716273351219693</v>
      </c>
      <c r="T9" s="73">
        <v>0.69086694326388298</v>
      </c>
      <c r="U9" s="73">
        <v>3.6490280414159746</v>
      </c>
      <c r="V9" s="71"/>
    </row>
    <row r="10" spans="1:22" x14ac:dyDescent="0.2">
      <c r="L10" s="325" t="s">
        <v>616</v>
      </c>
      <c r="M10" s="72">
        <v>45.370629600000001</v>
      </c>
      <c r="N10" s="73">
        <v>37.868705550611296</v>
      </c>
      <c r="O10" s="73">
        <v>40.408630946458828</v>
      </c>
      <c r="P10" s="73">
        <v>44.078220259665457</v>
      </c>
      <c r="Q10" s="73">
        <v>44.393345676070936</v>
      </c>
      <c r="R10" s="73">
        <v>14.278365219438154</v>
      </c>
      <c r="S10" s="73">
        <v>55.180830258072234</v>
      </c>
      <c r="T10" s="73">
        <v>61.95831064282104</v>
      </c>
      <c r="U10" s="73">
        <v>34.490569719607606</v>
      </c>
      <c r="V10" s="71"/>
    </row>
  </sheetData>
  <mergeCells count="2">
    <mergeCell ref="N5:Q5"/>
    <mergeCell ref="R5:U5"/>
  </mergeCells>
  <hyperlinks>
    <hyperlink ref="A3" location="'5. Energy supply'!A1" display="Return to: Chapter contents"/>
  </hyperlinks>
  <pageMargins left="0.7" right="0.7" top="0.75" bottom="0.75" header="0.3" footer="0.3"/>
  <pageSetup paperSize="9" orientation="portrait" r:id="rId1"/>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5C4DB"/>
  </sheetPr>
  <dimension ref="A1:BL110"/>
  <sheetViews>
    <sheetView showGridLines="0" zoomScale="80" zoomScaleNormal="80" workbookViewId="0">
      <selection activeCell="A2" sqref="A2"/>
    </sheetView>
  </sheetViews>
  <sheetFormatPr defaultColWidth="10.28515625" defaultRowHeight="15" customHeight="1" x14ac:dyDescent="0.25"/>
  <cols>
    <col min="1" max="1" width="10.28515625" style="49" customWidth="1"/>
    <col min="2" max="12" width="10.28515625" style="49"/>
    <col min="13" max="13" width="21.5703125" style="49" customWidth="1"/>
    <col min="14" max="63" width="10.28515625" style="49"/>
    <col min="64" max="64" width="14.140625" style="49" customWidth="1"/>
    <col min="65" max="16384" width="10.28515625" style="49"/>
  </cols>
  <sheetData>
    <row r="1" spans="1:64" s="255" customFormat="1" ht="20.25" customHeight="1" x14ac:dyDescent="0.3">
      <c r="A1" s="255" t="s">
        <v>617</v>
      </c>
    </row>
    <row r="2" spans="1:64" ht="15" customHeight="1" x14ac:dyDescent="0.25">
      <c r="A2" s="81"/>
    </row>
    <row r="3" spans="1:64" ht="15.75" x14ac:dyDescent="0.25">
      <c r="A3" s="481" t="s">
        <v>143</v>
      </c>
    </row>
    <row r="4" spans="1:64" ht="15.75" x14ac:dyDescent="0.25">
      <c r="A4" s="481"/>
    </row>
    <row r="5" spans="1:64" ht="15.75" x14ac:dyDescent="0.25">
      <c r="A5" s="256" t="s">
        <v>618</v>
      </c>
    </row>
    <row r="6" spans="1:64" ht="15" customHeight="1" x14ac:dyDescent="0.25">
      <c r="M6" s="52" t="s">
        <v>120</v>
      </c>
      <c r="N6" s="53" t="s">
        <v>619</v>
      </c>
      <c r="O6" s="53" t="s">
        <v>620</v>
      </c>
      <c r="P6" s="53" t="s">
        <v>621</v>
      </c>
      <c r="Q6" s="53" t="s">
        <v>622</v>
      </c>
      <c r="R6" s="53" t="s">
        <v>623</v>
      </c>
      <c r="S6" s="53" t="s">
        <v>624</v>
      </c>
      <c r="T6" s="53" t="s">
        <v>625</v>
      </c>
      <c r="U6" s="53" t="s">
        <v>626</v>
      </c>
      <c r="V6" s="53" t="s">
        <v>627</v>
      </c>
      <c r="W6" s="53" t="s">
        <v>628</v>
      </c>
      <c r="X6" s="53" t="s">
        <v>629</v>
      </c>
      <c r="Y6" s="53" t="s">
        <v>630</v>
      </c>
      <c r="Z6" s="53" t="s">
        <v>631</v>
      </c>
      <c r="AA6" s="53" t="s">
        <v>632</v>
      </c>
      <c r="AB6" s="53" t="s">
        <v>633</v>
      </c>
      <c r="AC6" s="53">
        <v>2015</v>
      </c>
      <c r="AD6" s="53">
        <v>2016</v>
      </c>
      <c r="AE6" s="53">
        <v>2017</v>
      </c>
      <c r="AF6" s="53">
        <v>2018</v>
      </c>
      <c r="AG6" s="54">
        <v>2019</v>
      </c>
      <c r="AH6" s="54">
        <v>2020</v>
      </c>
      <c r="AI6" s="54">
        <v>2021</v>
      </c>
      <c r="AJ6" s="54">
        <v>2022</v>
      </c>
      <c r="AK6" s="54">
        <v>2023</v>
      </c>
      <c r="AL6" s="54">
        <v>2024</v>
      </c>
      <c r="AM6" s="54">
        <v>2025</v>
      </c>
      <c r="AN6" s="54">
        <v>2026</v>
      </c>
      <c r="AO6" s="54">
        <v>2027</v>
      </c>
      <c r="AP6" s="54">
        <v>2028</v>
      </c>
      <c r="AQ6" s="54">
        <v>2029</v>
      </c>
      <c r="AR6" s="54">
        <v>2030</v>
      </c>
      <c r="AS6" s="54">
        <v>2031</v>
      </c>
      <c r="AT6" s="54">
        <v>2032</v>
      </c>
      <c r="AU6" s="54">
        <v>2033</v>
      </c>
      <c r="AV6" s="54">
        <v>2034</v>
      </c>
      <c r="AW6" s="54">
        <v>2035</v>
      </c>
      <c r="AX6" s="55">
        <v>2036</v>
      </c>
      <c r="AY6" s="53">
        <v>2037</v>
      </c>
      <c r="AZ6" s="53">
        <v>2038</v>
      </c>
      <c r="BA6" s="53">
        <v>2039</v>
      </c>
      <c r="BB6" s="53">
        <v>2040</v>
      </c>
      <c r="BC6" s="53">
        <v>2041</v>
      </c>
      <c r="BD6" s="53">
        <v>2042</v>
      </c>
      <c r="BE6" s="53">
        <v>2043</v>
      </c>
      <c r="BF6" s="53">
        <v>2044</v>
      </c>
      <c r="BG6" s="53">
        <v>2045</v>
      </c>
      <c r="BH6" s="53">
        <v>2046</v>
      </c>
      <c r="BI6" s="53">
        <v>2047</v>
      </c>
      <c r="BJ6" s="53">
        <v>2048</v>
      </c>
      <c r="BK6" s="53">
        <v>2049</v>
      </c>
      <c r="BL6" s="53">
        <v>2050</v>
      </c>
    </row>
    <row r="7" spans="1:64" ht="15" customHeight="1" x14ac:dyDescent="0.25">
      <c r="M7" s="56" t="s">
        <v>613</v>
      </c>
      <c r="N7" s="57">
        <v>94.816000000000003</v>
      </c>
      <c r="O7" s="57">
        <v>95.234999999999999</v>
      </c>
      <c r="P7" s="57">
        <v>92.441999999999993</v>
      </c>
      <c r="Q7" s="57">
        <v>93.799000000000007</v>
      </c>
      <c r="R7" s="57">
        <v>90.501999999999995</v>
      </c>
      <c r="S7" s="57">
        <v>82.179000000000002</v>
      </c>
      <c r="T7" s="57">
        <v>74.906999999999996</v>
      </c>
      <c r="U7" s="57">
        <v>66.838999999999999</v>
      </c>
      <c r="V7" s="57">
        <v>63.444000000000003</v>
      </c>
      <c r="W7" s="57">
        <v>54.758000000000003</v>
      </c>
      <c r="X7" s="57">
        <v>52.106999999999999</v>
      </c>
      <c r="Y7" s="57">
        <v>40.012999999999998</v>
      </c>
      <c r="Z7" s="57">
        <v>33.228000000000002</v>
      </c>
      <c r="AA7" s="57">
        <v>32</v>
      </c>
      <c r="AB7" s="57">
        <v>31</v>
      </c>
      <c r="AC7" s="57">
        <v>33</v>
      </c>
      <c r="AD7" s="57">
        <v>34.754460049934494</v>
      </c>
      <c r="AE7" s="57">
        <v>38.099458945035728</v>
      </c>
      <c r="AF7" s="57">
        <v>36.090128400000019</v>
      </c>
      <c r="AG7" s="58">
        <v>32.0105</v>
      </c>
      <c r="AH7" s="58">
        <v>29.893500000000003</v>
      </c>
      <c r="AI7" s="58">
        <v>29.966499999999996</v>
      </c>
      <c r="AJ7" s="58">
        <v>26.571999999999999</v>
      </c>
      <c r="AK7" s="58">
        <v>25.914999999999999</v>
      </c>
      <c r="AL7" s="58">
        <v>23.761499999999998</v>
      </c>
      <c r="AM7" s="58">
        <v>23.031500000000001</v>
      </c>
      <c r="AN7" s="58">
        <v>21.790500000000002</v>
      </c>
      <c r="AO7" s="58">
        <v>18.760999999999999</v>
      </c>
      <c r="AP7" s="58">
        <v>16.8995</v>
      </c>
      <c r="AQ7" s="58">
        <v>15.621999999999998</v>
      </c>
      <c r="AR7" s="58">
        <v>14.819000000000001</v>
      </c>
      <c r="AS7" s="58">
        <v>13.176500000000001</v>
      </c>
      <c r="AT7" s="58">
        <v>11.862500000000001</v>
      </c>
      <c r="AU7" s="58">
        <v>10.731</v>
      </c>
      <c r="AV7" s="58">
        <v>9.49</v>
      </c>
      <c r="AW7" s="58">
        <v>8.2855000000000008</v>
      </c>
      <c r="AX7" s="58">
        <v>6.6795</v>
      </c>
      <c r="AY7" s="58">
        <v>5.0735000000000001</v>
      </c>
      <c r="AZ7" s="58">
        <v>3.9420000000000006</v>
      </c>
      <c r="BA7" s="58">
        <v>2.7010000000000001</v>
      </c>
      <c r="BB7" s="58">
        <v>2.4089999999999998</v>
      </c>
      <c r="BC7" s="58">
        <v>1.6425000000000001</v>
      </c>
      <c r="BD7" s="58">
        <v>0</v>
      </c>
      <c r="BE7" s="58">
        <v>0</v>
      </c>
      <c r="BF7" s="58">
        <v>0</v>
      </c>
      <c r="BG7" s="58">
        <v>0</v>
      </c>
      <c r="BH7" s="58">
        <v>0</v>
      </c>
      <c r="BI7" s="58">
        <v>0</v>
      </c>
      <c r="BJ7" s="58">
        <v>0</v>
      </c>
      <c r="BK7" s="58">
        <v>0</v>
      </c>
      <c r="BL7" s="58">
        <v>0</v>
      </c>
    </row>
    <row r="8" spans="1:64" ht="15" customHeight="1" x14ac:dyDescent="0.25">
      <c r="M8" s="56" t="s">
        <v>614</v>
      </c>
      <c r="N8" s="57">
        <v>0</v>
      </c>
      <c r="O8" s="57">
        <v>0</v>
      </c>
      <c r="P8" s="57">
        <v>0</v>
      </c>
      <c r="Q8" s="57">
        <v>0</v>
      </c>
      <c r="R8" s="57">
        <v>0</v>
      </c>
      <c r="S8" s="57">
        <v>0</v>
      </c>
      <c r="T8" s="57">
        <v>0</v>
      </c>
      <c r="U8" s="57">
        <v>0</v>
      </c>
      <c r="V8" s="57">
        <v>0</v>
      </c>
      <c r="W8" s="57">
        <v>0</v>
      </c>
      <c r="X8" s="57">
        <v>0</v>
      </c>
      <c r="Y8" s="57">
        <v>0</v>
      </c>
      <c r="Z8" s="57">
        <v>0</v>
      </c>
      <c r="AA8" s="57">
        <v>0</v>
      </c>
      <c r="AB8" s="57">
        <v>0</v>
      </c>
      <c r="AC8" s="57">
        <v>0</v>
      </c>
      <c r="AD8" s="57">
        <v>0</v>
      </c>
      <c r="AE8" s="57">
        <v>0</v>
      </c>
      <c r="AF8" s="57">
        <v>0</v>
      </c>
      <c r="AG8" s="58">
        <v>0</v>
      </c>
      <c r="AH8" s="58">
        <v>0</v>
      </c>
      <c r="AI8" s="58">
        <v>0</v>
      </c>
      <c r="AJ8" s="58">
        <v>0</v>
      </c>
      <c r="AK8" s="58">
        <v>0</v>
      </c>
      <c r="AL8" s="58">
        <v>0</v>
      </c>
      <c r="AM8" s="58">
        <v>0</v>
      </c>
      <c r="AN8" s="58">
        <v>0</v>
      </c>
      <c r="AO8" s="58">
        <v>0</v>
      </c>
      <c r="AP8" s="58">
        <v>0</v>
      </c>
      <c r="AQ8" s="58">
        <v>0</v>
      </c>
      <c r="AR8" s="58">
        <v>0</v>
      </c>
      <c r="AS8" s="58">
        <v>0</v>
      </c>
      <c r="AT8" s="58">
        <v>0</v>
      </c>
      <c r="AU8" s="58">
        <v>0</v>
      </c>
      <c r="AV8" s="58">
        <v>0</v>
      </c>
      <c r="AW8" s="58">
        <v>0</v>
      </c>
      <c r="AX8" s="58">
        <v>0</v>
      </c>
      <c r="AY8" s="58">
        <v>0</v>
      </c>
      <c r="AZ8" s="58">
        <v>0</v>
      </c>
      <c r="BA8" s="58">
        <v>0</v>
      </c>
      <c r="BB8" s="58">
        <v>0</v>
      </c>
      <c r="BC8" s="58">
        <v>0</v>
      </c>
      <c r="BD8" s="58">
        <v>0</v>
      </c>
      <c r="BE8" s="58">
        <v>0</v>
      </c>
      <c r="BF8" s="58">
        <v>0</v>
      </c>
      <c r="BG8" s="58">
        <v>0</v>
      </c>
      <c r="BH8" s="58">
        <v>0</v>
      </c>
      <c r="BI8" s="58">
        <v>0</v>
      </c>
      <c r="BJ8" s="58">
        <v>0</v>
      </c>
      <c r="BK8" s="58">
        <v>0</v>
      </c>
      <c r="BL8" s="58">
        <v>0</v>
      </c>
    </row>
    <row r="9" spans="1:64" ht="15" customHeight="1" x14ac:dyDescent="0.25">
      <c r="M9" s="56" t="s">
        <v>634</v>
      </c>
      <c r="N9" s="57">
        <v>0</v>
      </c>
      <c r="O9" s="57">
        <v>0</v>
      </c>
      <c r="P9" s="57">
        <v>0</v>
      </c>
      <c r="Q9" s="57">
        <v>0</v>
      </c>
      <c r="R9" s="57">
        <v>0</v>
      </c>
      <c r="S9" s="57">
        <v>0</v>
      </c>
      <c r="T9" s="57">
        <v>0</v>
      </c>
      <c r="U9" s="57">
        <v>0</v>
      </c>
      <c r="V9" s="57">
        <v>0</v>
      </c>
      <c r="W9" s="57">
        <v>0</v>
      </c>
      <c r="X9" s="57">
        <v>0</v>
      </c>
      <c r="Y9" s="57">
        <v>0</v>
      </c>
      <c r="Z9" s="57">
        <v>0</v>
      </c>
      <c r="AA9" s="57">
        <v>0</v>
      </c>
      <c r="AB9" s="57">
        <v>0</v>
      </c>
      <c r="AC9" s="57">
        <v>0</v>
      </c>
      <c r="AD9" s="57">
        <v>0.2</v>
      </c>
      <c r="AE9" s="57">
        <v>0.25</v>
      </c>
      <c r="AF9" s="57">
        <v>0</v>
      </c>
      <c r="AG9" s="58">
        <v>0.44342764400000018</v>
      </c>
      <c r="AH9" s="58">
        <v>0.56034654331440015</v>
      </c>
      <c r="AI9" s="58">
        <v>0.6967785295618335</v>
      </c>
      <c r="AJ9" s="58">
        <v>0.85383145035952468</v>
      </c>
      <c r="AK9" s="58">
        <v>1.0612476101108546</v>
      </c>
      <c r="AL9" s="58">
        <v>1.3152384371004759</v>
      </c>
      <c r="AM9" s="58">
        <v>1.55043953791331</v>
      </c>
      <c r="AN9" s="58">
        <v>1.7850235239012766</v>
      </c>
      <c r="AO9" s="58">
        <v>2.0509941773973406</v>
      </c>
      <c r="AP9" s="58">
        <v>2.3496640452114574</v>
      </c>
      <c r="AQ9" s="58">
        <v>2.6775634336600223</v>
      </c>
      <c r="AR9" s="58">
        <v>3.1928018027563865</v>
      </c>
      <c r="AS9" s="58">
        <v>3.9313749082388263</v>
      </c>
      <c r="AT9" s="58">
        <v>4.4743588633337001</v>
      </c>
      <c r="AU9" s="58">
        <v>5.1029166236047292</v>
      </c>
      <c r="AV9" s="58">
        <v>6.0283049951296306</v>
      </c>
      <c r="AW9" s="58">
        <v>6.5690371949348165</v>
      </c>
      <c r="AX9" s="58">
        <v>7.3245986827322085</v>
      </c>
      <c r="AY9" s="58">
        <v>7.7351826300414981</v>
      </c>
      <c r="AZ9" s="58">
        <v>8.1509899352431567</v>
      </c>
      <c r="BA9" s="58">
        <v>8.5722295326528837</v>
      </c>
      <c r="BB9" s="58">
        <v>8.9691187139589985</v>
      </c>
      <c r="BC9" s="58">
        <v>9.3718834625173599</v>
      </c>
      <c r="BD9" s="58">
        <v>9.7807588010180542</v>
      </c>
      <c r="BE9" s="58">
        <v>10.054681565048595</v>
      </c>
      <c r="BF9" s="58">
        <v>10.332322012000054</v>
      </c>
      <c r="BG9" s="58">
        <v>10.613791672360055</v>
      </c>
      <c r="BH9" s="58">
        <v>10.899205422530857</v>
      </c>
      <c r="BI9" s="58">
        <v>11.288681585206781</v>
      </c>
      <c r="BJ9" s="58">
        <v>11.632342032762987</v>
      </c>
      <c r="BK9" s="58">
        <v>12.005312293745877</v>
      </c>
      <c r="BL9" s="58">
        <v>12.005312293745877</v>
      </c>
    </row>
    <row r="10" spans="1:64" ht="15" customHeight="1" x14ac:dyDescent="0.25">
      <c r="M10" s="56" t="s">
        <v>635</v>
      </c>
      <c r="N10" s="57">
        <v>1.2</v>
      </c>
      <c r="O10" s="57">
        <v>1.375</v>
      </c>
      <c r="P10" s="57">
        <v>3.4289999999999998</v>
      </c>
      <c r="Q10" s="57">
        <v>5.1609999999999996</v>
      </c>
      <c r="R10" s="57">
        <v>7.069</v>
      </c>
      <c r="S10" s="57">
        <v>9.2880000000000003</v>
      </c>
      <c r="T10" s="57">
        <v>13.113</v>
      </c>
      <c r="U10" s="57">
        <v>20.085000000000001</v>
      </c>
      <c r="V10" s="57">
        <v>26.189</v>
      </c>
      <c r="W10" s="57">
        <v>23.727</v>
      </c>
      <c r="X10" s="57">
        <v>25.356999999999999</v>
      </c>
      <c r="Y10" s="57">
        <v>21.864999999999998</v>
      </c>
      <c r="Z10" s="57">
        <v>27.858000000000001</v>
      </c>
      <c r="AA10" s="57">
        <v>29</v>
      </c>
      <c r="AB10" s="57">
        <v>25</v>
      </c>
      <c r="AC10" s="57">
        <v>29</v>
      </c>
      <c r="AD10" s="57">
        <v>32.272986723755473</v>
      </c>
      <c r="AE10" s="57">
        <v>35.213381343294635</v>
      </c>
      <c r="AF10" s="57">
        <v>33.518643600000004</v>
      </c>
      <c r="AG10" s="58">
        <v>25.870749145565895</v>
      </c>
      <c r="AH10" s="58">
        <v>26.026359096613813</v>
      </c>
      <c r="AI10" s="58">
        <v>25.763072849769038</v>
      </c>
      <c r="AJ10" s="58">
        <v>25.25115698937709</v>
      </c>
      <c r="AK10" s="58">
        <v>24.50196888750564</v>
      </c>
      <c r="AL10" s="58">
        <v>23.432196240943163</v>
      </c>
      <c r="AM10" s="58">
        <v>23.201056802253007</v>
      </c>
      <c r="AN10" s="58">
        <v>21.778686801558006</v>
      </c>
      <c r="AO10" s="58">
        <v>19.957746772140322</v>
      </c>
      <c r="AP10" s="58">
        <v>18.019007000425969</v>
      </c>
      <c r="AQ10" s="58">
        <v>16.045758408720786</v>
      </c>
      <c r="AR10" s="58">
        <v>14.583468364277421</v>
      </c>
      <c r="AS10" s="58">
        <v>12.833490027553188</v>
      </c>
      <c r="AT10" s="58">
        <v>11.246212086645482</v>
      </c>
      <c r="AU10" s="58">
        <v>9.401504393370093</v>
      </c>
      <c r="AV10" s="58">
        <v>8.3197876843669274</v>
      </c>
      <c r="AW10" s="58">
        <v>7.6477046590621702</v>
      </c>
      <c r="AX10" s="58">
        <v>7.8815612367053802</v>
      </c>
      <c r="AY10" s="58">
        <v>7.7119249532445648</v>
      </c>
      <c r="AZ10" s="58">
        <v>7.4009961312480756</v>
      </c>
      <c r="BA10" s="58">
        <v>7.4563087021558356</v>
      </c>
      <c r="BB10" s="58">
        <v>7.1866527106652116</v>
      </c>
      <c r="BC10" s="58">
        <v>6.6544280978191317</v>
      </c>
      <c r="BD10" s="58">
        <v>5.342012566697</v>
      </c>
      <c r="BE10" s="58">
        <v>5.1513852509817148</v>
      </c>
      <c r="BF10" s="58">
        <v>4.8156165687779389</v>
      </c>
      <c r="BG10" s="58">
        <v>4.5136838589765933</v>
      </c>
      <c r="BH10" s="58">
        <v>4.2467766081613059</v>
      </c>
      <c r="BI10" s="58">
        <v>3.8421326457438321</v>
      </c>
      <c r="BJ10" s="58">
        <v>3.6682760134566412</v>
      </c>
      <c r="BK10" s="58">
        <v>3.5031122127838086</v>
      </c>
      <c r="BL10" s="58">
        <v>3.3462066021446182</v>
      </c>
    </row>
    <row r="11" spans="1:64" ht="15" customHeight="1" x14ac:dyDescent="0.25">
      <c r="M11" s="56" t="s">
        <v>636</v>
      </c>
      <c r="N11" s="57">
        <v>0.26100000000000001</v>
      </c>
      <c r="O11" s="57">
        <v>0.36599999999999999</v>
      </c>
      <c r="P11" s="57">
        <v>0.61</v>
      </c>
      <c r="Q11" s="57">
        <v>0.59199999999999997</v>
      </c>
      <c r="R11" s="57">
        <v>2.3570000000000002</v>
      </c>
      <c r="S11" s="57">
        <v>2.2269999999999999</v>
      </c>
      <c r="T11" s="57">
        <v>3.6680000000000001</v>
      </c>
      <c r="U11" s="57">
        <v>7.6999999999999993</v>
      </c>
      <c r="V11" s="57">
        <v>9.5569999999999986</v>
      </c>
      <c r="W11" s="57">
        <v>7.2330000000000005</v>
      </c>
      <c r="X11" s="57">
        <v>9.5449999999999999</v>
      </c>
      <c r="Y11" s="57">
        <v>6.2640000000000002</v>
      </c>
      <c r="Z11" s="57">
        <v>8.0920000000000005</v>
      </c>
      <c r="AA11" s="57">
        <v>11</v>
      </c>
      <c r="AB11" s="57">
        <v>7</v>
      </c>
      <c r="AC11" s="57">
        <v>3.5</v>
      </c>
      <c r="AD11" s="57">
        <v>6</v>
      </c>
      <c r="AE11" s="57">
        <v>4.6758713309999971</v>
      </c>
      <c r="AF11" s="57">
        <v>6.1440480000000015</v>
      </c>
      <c r="AG11" s="58">
        <v>5.5399737056666671</v>
      </c>
      <c r="AH11" s="58">
        <v>5.5399737056666671</v>
      </c>
      <c r="AI11" s="58">
        <v>5.5399737056666671</v>
      </c>
      <c r="AJ11" s="58">
        <v>5.5399737056666671</v>
      </c>
      <c r="AK11" s="58">
        <v>5.5399737056666671</v>
      </c>
      <c r="AL11" s="58">
        <v>5.5399737056666671</v>
      </c>
      <c r="AM11" s="58">
        <v>5.5399737056666671</v>
      </c>
      <c r="AN11" s="58">
        <v>5.5399737056666671</v>
      </c>
      <c r="AO11" s="58">
        <v>5.5399737056666671</v>
      </c>
      <c r="AP11" s="58">
        <v>5.5399737056666671</v>
      </c>
      <c r="AQ11" s="58">
        <v>5.5399737056666671</v>
      </c>
      <c r="AR11" s="58">
        <v>5.5399737056666671</v>
      </c>
      <c r="AS11" s="58">
        <v>5.5399737056666671</v>
      </c>
      <c r="AT11" s="58">
        <v>5.5399737056666671</v>
      </c>
      <c r="AU11" s="58">
        <v>5.5399737056666671</v>
      </c>
      <c r="AV11" s="58">
        <v>5.5399737056666671</v>
      </c>
      <c r="AW11" s="58">
        <v>5.5399737056666671</v>
      </c>
      <c r="AX11" s="58">
        <v>5.5399737056666671</v>
      </c>
      <c r="AY11" s="58">
        <v>5.5399737056666671</v>
      </c>
      <c r="AZ11" s="58">
        <v>5.5399737056666671</v>
      </c>
      <c r="BA11" s="58">
        <v>5.5399737056666671</v>
      </c>
      <c r="BB11" s="58">
        <v>5.5399737056666671</v>
      </c>
      <c r="BC11" s="58">
        <v>5.5399737056666671</v>
      </c>
      <c r="BD11" s="58">
        <v>5.1749737056666669</v>
      </c>
      <c r="BE11" s="58">
        <v>4.9924737056666668</v>
      </c>
      <c r="BF11" s="58">
        <v>4.8099737056666676</v>
      </c>
      <c r="BG11" s="58">
        <v>4.6274737056666675</v>
      </c>
      <c r="BH11" s="58">
        <v>4.4449737056666674</v>
      </c>
      <c r="BI11" s="58">
        <v>4.2624737056666673</v>
      </c>
      <c r="BJ11" s="58">
        <v>4.0799737056666672</v>
      </c>
      <c r="BK11" s="58">
        <v>3.8974737056666671</v>
      </c>
      <c r="BL11" s="58">
        <v>3.7149737056666674</v>
      </c>
    </row>
    <row r="12" spans="1:64" ht="15" customHeight="1" x14ac:dyDescent="0.25">
      <c r="M12" s="56" t="s">
        <v>637</v>
      </c>
      <c r="N12" s="59">
        <v>0</v>
      </c>
      <c r="O12" s="59">
        <v>0</v>
      </c>
      <c r="P12" s="59">
        <v>0</v>
      </c>
      <c r="Q12" s="59">
        <v>0</v>
      </c>
      <c r="R12" s="59">
        <v>0</v>
      </c>
      <c r="S12" s="59">
        <v>0</v>
      </c>
      <c r="T12" s="59">
        <v>0</v>
      </c>
      <c r="U12" s="59">
        <v>0</v>
      </c>
      <c r="V12" s="59">
        <v>0</v>
      </c>
      <c r="W12" s="59">
        <v>6.4050000000000002</v>
      </c>
      <c r="X12" s="59">
        <v>18.687999999999999</v>
      </c>
      <c r="Y12" s="59">
        <v>24.779</v>
      </c>
      <c r="Z12" s="59">
        <v>13.573</v>
      </c>
      <c r="AA12" s="59">
        <v>9</v>
      </c>
      <c r="AB12" s="59">
        <v>11</v>
      </c>
      <c r="AC12" s="59">
        <v>12.5</v>
      </c>
      <c r="AD12" s="59">
        <v>9.0488797600000002</v>
      </c>
      <c r="AE12" s="59">
        <v>5.2818590699999994</v>
      </c>
      <c r="AF12" s="59">
        <v>5.707937999999996</v>
      </c>
      <c r="AG12" s="60">
        <v>7.1070282999999996</v>
      </c>
      <c r="AH12" s="60">
        <v>6.7420283000000003</v>
      </c>
      <c r="AI12" s="60">
        <v>5.3704557788704914</v>
      </c>
      <c r="AJ12" s="58">
        <v>6.3645017484661084</v>
      </c>
      <c r="AK12" s="58">
        <v>6.1969955854790451</v>
      </c>
      <c r="AL12" s="58">
        <v>6.4630299649560508</v>
      </c>
      <c r="AM12" s="58">
        <v>6.8529879459288496</v>
      </c>
      <c r="AN12" s="58">
        <v>7.2621759372925903</v>
      </c>
      <c r="AO12" s="58">
        <v>7.5979292996611516</v>
      </c>
      <c r="AP12" s="58">
        <v>8.6187904974177751</v>
      </c>
      <c r="AQ12" s="58">
        <v>9.0045947861616789</v>
      </c>
      <c r="AR12" s="58">
        <v>9.3072210924484704</v>
      </c>
      <c r="AS12" s="58">
        <v>9.2895419935365808</v>
      </c>
      <c r="AT12" s="58">
        <v>9.7826236619056655</v>
      </c>
      <c r="AU12" s="58">
        <v>10.032698477419304</v>
      </c>
      <c r="AV12" s="58">
        <v>10.092484924590526</v>
      </c>
      <c r="AW12" s="58">
        <v>8.0997727195200984</v>
      </c>
      <c r="AX12" s="58">
        <v>7.8309805361644544</v>
      </c>
      <c r="AY12" s="60">
        <v>7.3237840187883156</v>
      </c>
      <c r="AZ12" s="60">
        <v>7.1754278743756617</v>
      </c>
      <c r="BA12" s="60">
        <v>6.632100559509623</v>
      </c>
      <c r="BB12" s="60">
        <v>6.4688563296077897</v>
      </c>
      <c r="BC12" s="60">
        <v>6.2188540097266589</v>
      </c>
      <c r="BD12" s="60">
        <v>6.0994447875148881</v>
      </c>
      <c r="BE12" s="60">
        <v>5.9072565666631514</v>
      </c>
      <c r="BF12" s="60">
        <v>5.743671467436239</v>
      </c>
      <c r="BG12" s="60">
        <v>5.5390299698582659</v>
      </c>
      <c r="BH12" s="60">
        <v>5.3484156872158453</v>
      </c>
      <c r="BI12" s="60">
        <v>5.1768760191333056</v>
      </c>
      <c r="BJ12" s="60">
        <v>4.9962284459017923</v>
      </c>
      <c r="BK12" s="60">
        <v>4.8146351212121923</v>
      </c>
      <c r="BL12" s="60">
        <v>4.6335003975104296</v>
      </c>
    </row>
    <row r="13" spans="1:64" ht="15" customHeight="1" x14ac:dyDescent="0.25">
      <c r="M13" s="56" t="s">
        <v>638</v>
      </c>
      <c r="N13" s="59">
        <v>0</v>
      </c>
      <c r="O13" s="57">
        <v>0</v>
      </c>
      <c r="P13" s="57">
        <v>0</v>
      </c>
      <c r="Q13" s="57">
        <v>0</v>
      </c>
      <c r="R13" s="57">
        <v>0</v>
      </c>
      <c r="S13" s="57">
        <v>0</v>
      </c>
      <c r="T13" s="57">
        <v>0</v>
      </c>
      <c r="U13" s="57">
        <v>0</v>
      </c>
      <c r="V13" s="57">
        <v>0</v>
      </c>
      <c r="W13" s="57">
        <v>0</v>
      </c>
      <c r="X13" s="57">
        <v>0</v>
      </c>
      <c r="Y13" s="57">
        <v>0</v>
      </c>
      <c r="Z13" s="57">
        <v>0</v>
      </c>
      <c r="AA13" s="57">
        <v>0</v>
      </c>
      <c r="AB13" s="57">
        <v>0</v>
      </c>
      <c r="AC13" s="57">
        <v>0</v>
      </c>
      <c r="AD13" s="57">
        <v>0</v>
      </c>
      <c r="AE13" s="57">
        <v>0</v>
      </c>
      <c r="AF13" s="57">
        <v>0</v>
      </c>
      <c r="AG13" s="58">
        <v>2.3022657072091719</v>
      </c>
      <c r="AH13" s="58">
        <v>0.96584578328365855</v>
      </c>
      <c r="AI13" s="58">
        <v>1.0110095951007394</v>
      </c>
      <c r="AJ13" s="58">
        <v>2.023179610882555</v>
      </c>
      <c r="AK13" s="58">
        <v>3.1306161784519726</v>
      </c>
      <c r="AL13" s="58">
        <v>5.0730853454038281</v>
      </c>
      <c r="AM13" s="58">
        <v>3.5075623960994333</v>
      </c>
      <c r="AN13" s="58">
        <v>3.8523221280352131</v>
      </c>
      <c r="AO13" s="58">
        <v>6.5643225615388978</v>
      </c>
      <c r="AP13" s="58">
        <v>7.6905978308055776</v>
      </c>
      <c r="AQ13" s="58">
        <v>8.5929572486799799</v>
      </c>
      <c r="AR13" s="58">
        <v>8.4380423882187383</v>
      </c>
      <c r="AS13" s="58">
        <v>9.5920694734135949</v>
      </c>
      <c r="AT13" s="58">
        <v>10.065897083587547</v>
      </c>
      <c r="AU13" s="58">
        <v>10.819081231677307</v>
      </c>
      <c r="AV13" s="58">
        <v>10.740255288750532</v>
      </c>
      <c r="AW13" s="58">
        <v>12.569504213142432</v>
      </c>
      <c r="AX13" s="58">
        <v>12.382643841039465</v>
      </c>
      <c r="AY13" s="60">
        <v>12.79646959436352</v>
      </c>
      <c r="AZ13" s="58">
        <v>12.48957965998069</v>
      </c>
      <c r="BA13" s="58">
        <v>12.014413264023311</v>
      </c>
      <c r="BB13" s="58">
        <v>10.523061801514281</v>
      </c>
      <c r="BC13" s="58">
        <v>10.152394225731689</v>
      </c>
      <c r="BD13" s="58">
        <v>10.262272243563427</v>
      </c>
      <c r="BE13" s="58">
        <v>9.4867652517276007</v>
      </c>
      <c r="BF13" s="58">
        <v>9.0180182896113976</v>
      </c>
      <c r="BG13" s="58">
        <v>7.891167377468963</v>
      </c>
      <c r="BH13" s="58">
        <v>6.9092236641166052</v>
      </c>
      <c r="BI13" s="58">
        <v>5.9135401278049651</v>
      </c>
      <c r="BJ13" s="58">
        <v>4.7107442944009534</v>
      </c>
      <c r="BK13" s="58">
        <v>3.4825025800817602</v>
      </c>
      <c r="BL13" s="58">
        <v>2.5836845141164382</v>
      </c>
    </row>
    <row r="14" spans="1:64" ht="15" customHeight="1" x14ac:dyDescent="0.25">
      <c r="M14" s="56" t="s">
        <v>639</v>
      </c>
      <c r="N14" s="59">
        <v>103.018</v>
      </c>
      <c r="O14" s="59">
        <v>105.02200000000001</v>
      </c>
      <c r="P14" s="59">
        <v>103.727</v>
      </c>
      <c r="Q14" s="59">
        <v>107.878</v>
      </c>
      <c r="R14" s="59">
        <v>103.91500000000001</v>
      </c>
      <c r="S14" s="59">
        <v>99.929000000000002</v>
      </c>
      <c r="T14" s="59">
        <v>97.686999999999998</v>
      </c>
      <c r="U14" s="59">
        <v>99.813999999999993</v>
      </c>
      <c r="V14" s="59">
        <v>104.295</v>
      </c>
      <c r="W14" s="59">
        <v>100.212</v>
      </c>
      <c r="X14" s="59">
        <v>112.572</v>
      </c>
      <c r="Y14" s="59">
        <v>96.215000000000003</v>
      </c>
      <c r="Z14" s="59">
        <v>87.846000000000004</v>
      </c>
      <c r="AA14" s="59">
        <v>81</v>
      </c>
      <c r="AB14" s="59">
        <v>74</v>
      </c>
      <c r="AC14" s="59">
        <v>78</v>
      </c>
      <c r="AD14" s="59">
        <v>87</v>
      </c>
      <c r="AE14" s="59">
        <v>87.946442020330352</v>
      </c>
      <c r="AF14" s="59">
        <v>84.842489999999984</v>
      </c>
      <c r="AG14" s="60">
        <v>73.273944502441736</v>
      </c>
      <c r="AH14" s="60">
        <v>69.728053428878539</v>
      </c>
      <c r="AI14" s="60">
        <v>68.347790458968774</v>
      </c>
      <c r="AJ14" s="60">
        <v>66.604643504751948</v>
      </c>
      <c r="AK14" s="60">
        <v>66.345801967214172</v>
      </c>
      <c r="AL14" s="60">
        <v>65.585023694070188</v>
      </c>
      <c r="AM14" s="60">
        <v>63.683520387861272</v>
      </c>
      <c r="AN14" s="60">
        <v>62.008682096453754</v>
      </c>
      <c r="AO14" s="60">
        <v>60.471966516404379</v>
      </c>
      <c r="AP14" s="60">
        <v>59.117533079527455</v>
      </c>
      <c r="AQ14" s="60">
        <v>57.482847582889136</v>
      </c>
      <c r="AR14" s="60">
        <v>55.88050735336769</v>
      </c>
      <c r="AS14" s="60">
        <v>54.36295010840886</v>
      </c>
      <c r="AT14" s="60">
        <v>52.97156540113906</v>
      </c>
      <c r="AU14" s="60">
        <v>51.627174431738105</v>
      </c>
      <c r="AV14" s="60">
        <v>50.210806598504284</v>
      </c>
      <c r="AW14" s="60">
        <v>48.711492492326187</v>
      </c>
      <c r="AX14" s="60">
        <v>47.639258002308182</v>
      </c>
      <c r="AY14" s="60">
        <v>46.180834902104571</v>
      </c>
      <c r="AZ14" s="60">
        <v>44.698967306514255</v>
      </c>
      <c r="BA14" s="60">
        <v>42.916025764008324</v>
      </c>
      <c r="BB14" s="60">
        <v>41.096663261412942</v>
      </c>
      <c r="BC14" s="60">
        <v>39.580033501461507</v>
      </c>
      <c r="BD14" s="60">
        <v>37.900462104460033</v>
      </c>
      <c r="BE14" s="60">
        <v>36.286062340087724</v>
      </c>
      <c r="BF14" s="60">
        <v>34.719602043492301</v>
      </c>
      <c r="BG14" s="60">
        <v>33.185146584330546</v>
      </c>
      <c r="BH14" s="60">
        <v>31.84859508769128</v>
      </c>
      <c r="BI14" s="60">
        <v>30.483704083555551</v>
      </c>
      <c r="BJ14" s="60">
        <v>29.087564492189038</v>
      </c>
      <c r="BK14" s="60">
        <v>27.703035913490304</v>
      </c>
      <c r="BL14" s="60">
        <v>26.283677513184035</v>
      </c>
    </row>
    <row r="15" spans="1:64" ht="15" customHeight="1" x14ac:dyDescent="0.25">
      <c r="M15" s="56" t="s">
        <v>640</v>
      </c>
      <c r="N15" s="61">
        <v>1.418198761381506E-2</v>
      </c>
      <c r="O15" s="61">
        <v>1.6577479004399077E-2</v>
      </c>
      <c r="P15" s="61">
        <v>3.8938752687342731E-2</v>
      </c>
      <c r="Q15" s="61">
        <v>5.3328760266226655E-2</v>
      </c>
      <c r="R15" s="61">
        <v>9.0708752345667124E-2</v>
      </c>
      <c r="S15" s="61">
        <v>0.11523181458835774</v>
      </c>
      <c r="T15" s="61">
        <v>0.17178334885911123</v>
      </c>
      <c r="U15" s="61">
        <v>0.27836776404111652</v>
      </c>
      <c r="V15" s="61">
        <v>0.34273934512680371</v>
      </c>
      <c r="W15" s="61">
        <v>0.3728595377799066</v>
      </c>
      <c r="X15" s="61">
        <v>0.47605088299044168</v>
      </c>
      <c r="Y15" s="61">
        <v>0.54989346775450809</v>
      </c>
      <c r="Z15" s="61">
        <v>0.56374792250073991</v>
      </c>
      <c r="AA15" s="61">
        <v>0.60493827160493829</v>
      </c>
      <c r="AB15" s="61">
        <v>0.58108108108108103</v>
      </c>
      <c r="AC15" s="61">
        <v>0.57692307692307687</v>
      </c>
      <c r="AD15" s="61">
        <v>0.54392949981328131</v>
      </c>
      <c r="AE15" s="62">
        <v>0.51362068443715492</v>
      </c>
      <c r="AF15" s="61">
        <v>0.53476306034865329</v>
      </c>
      <c r="AG15" s="63">
        <v>0.55708774975368591</v>
      </c>
      <c r="AH15" s="63">
        <v>0.56324829038319824</v>
      </c>
      <c r="AI15" s="63">
        <v>0.55136401157006065</v>
      </c>
      <c r="AJ15" s="63">
        <v>0.58822943856154997</v>
      </c>
      <c r="AK15" s="63">
        <v>0.59339932881598767</v>
      </c>
      <c r="AL15" s="63">
        <v>0.61764535522508668</v>
      </c>
      <c r="AM15" s="63">
        <v>0.61399841924255683</v>
      </c>
      <c r="AN15" s="63">
        <v>0.61980286103759097</v>
      </c>
      <c r="AO15" s="63">
        <v>0.65584062539537857</v>
      </c>
      <c r="AP15" s="63">
        <v>0.67439162220594251</v>
      </c>
      <c r="AQ15" s="63">
        <v>0.68165175868727768</v>
      </c>
      <c r="AR15" s="63">
        <v>0.67767290141343184</v>
      </c>
      <c r="AS15" s="63">
        <v>0.68530267628738217</v>
      </c>
      <c r="AT15" s="63">
        <v>0.69159191842606171</v>
      </c>
      <c r="AU15" s="63">
        <v>0.69330266864516343</v>
      </c>
      <c r="AV15" s="63">
        <v>0.6909369507003319</v>
      </c>
      <c r="AW15" s="63">
        <v>0.69505066597425758</v>
      </c>
      <c r="AX15" s="63">
        <v>0.70603869014807707</v>
      </c>
      <c r="AY15" s="63">
        <v>0.72264073057159517</v>
      </c>
      <c r="AZ15" s="63">
        <v>0.72945706212141559</v>
      </c>
      <c r="BA15" s="63">
        <v>0.73731888421720493</v>
      </c>
      <c r="BB15" s="63">
        <v>0.72313765130800056</v>
      </c>
      <c r="BC15" s="63">
        <v>0.72171869278204004</v>
      </c>
      <c r="BD15" s="63">
        <v>0.70919196788049088</v>
      </c>
      <c r="BE15" s="63">
        <v>0.70379311306053927</v>
      </c>
      <c r="BF15" s="63">
        <v>0.70240666932020013</v>
      </c>
      <c r="BG15" s="63">
        <v>0.68016438784176703</v>
      </c>
      <c r="BH15" s="63">
        <v>0.6577806527251453</v>
      </c>
      <c r="BI15" s="63">
        <v>0.62968143391417886</v>
      </c>
      <c r="BJ15" s="63">
        <v>0.60009226499913226</v>
      </c>
      <c r="BK15" s="63">
        <v>0.56664271990855153</v>
      </c>
      <c r="BL15" s="63">
        <v>0.54324077033269214</v>
      </c>
    </row>
    <row r="17" spans="1:64" ht="15" customHeight="1" x14ac:dyDescent="0.25">
      <c r="M17" s="64" t="s">
        <v>641</v>
      </c>
    </row>
    <row r="31" spans="1:64" ht="15.75" x14ac:dyDescent="0.25">
      <c r="A31" s="256" t="s">
        <v>642</v>
      </c>
      <c r="B31" s="257"/>
    </row>
    <row r="32" spans="1:64" ht="15" customHeight="1" x14ac:dyDescent="0.25">
      <c r="A32" s="48"/>
      <c r="M32" s="50"/>
      <c r="N32" s="50"/>
      <c r="O32" s="50"/>
      <c r="P32" s="50"/>
      <c r="Q32" s="50"/>
      <c r="R32" s="50"/>
      <c r="S32" s="50"/>
      <c r="T32" s="50"/>
      <c r="U32" s="50"/>
      <c r="V32" s="50"/>
      <c r="W32" s="50"/>
      <c r="X32" s="50"/>
      <c r="Y32" s="50"/>
      <c r="Z32" s="50"/>
      <c r="AA32" s="50"/>
      <c r="AB32" s="50"/>
      <c r="AC32" s="50"/>
      <c r="AD32" s="50"/>
      <c r="AE32" s="50"/>
      <c r="AF32" s="51"/>
      <c r="AG32" s="50"/>
      <c r="AH32" s="50"/>
      <c r="AI32" s="50"/>
      <c r="AJ32" s="50"/>
      <c r="AK32" s="50"/>
      <c r="AL32" s="50"/>
      <c r="AM32" s="50"/>
      <c r="AN32" s="50"/>
      <c r="AO32" s="50"/>
      <c r="AP32" s="50"/>
      <c r="AQ32" s="50"/>
      <c r="AR32" s="50"/>
      <c r="AS32" s="50"/>
      <c r="AT32" s="50"/>
      <c r="AU32" s="50"/>
      <c r="AV32" s="50"/>
      <c r="AW32" s="50"/>
      <c r="AX32" s="50"/>
      <c r="AY32" s="50"/>
      <c r="AZ32" s="50"/>
      <c r="BA32" s="50"/>
      <c r="BB32" s="50"/>
      <c r="BC32" s="50"/>
      <c r="BD32" s="50"/>
      <c r="BE32" s="50"/>
      <c r="BF32" s="50"/>
      <c r="BG32" s="50"/>
      <c r="BH32" s="50"/>
      <c r="BI32" s="50"/>
      <c r="BJ32" s="50"/>
      <c r="BK32" s="50"/>
      <c r="BL32" s="50"/>
    </row>
    <row r="33" spans="13:64" ht="15" customHeight="1" x14ac:dyDescent="0.25">
      <c r="M33" s="52" t="s">
        <v>120</v>
      </c>
      <c r="N33" s="53" t="s">
        <v>619</v>
      </c>
      <c r="O33" s="53" t="s">
        <v>620</v>
      </c>
      <c r="P33" s="53" t="s">
        <v>621</v>
      </c>
      <c r="Q33" s="53" t="s">
        <v>622</v>
      </c>
      <c r="R33" s="53" t="s">
        <v>623</v>
      </c>
      <c r="S33" s="53" t="s">
        <v>624</v>
      </c>
      <c r="T33" s="53" t="s">
        <v>625</v>
      </c>
      <c r="U33" s="53" t="s">
        <v>626</v>
      </c>
      <c r="V33" s="53" t="s">
        <v>627</v>
      </c>
      <c r="W33" s="53" t="s">
        <v>628</v>
      </c>
      <c r="X33" s="53" t="s">
        <v>629</v>
      </c>
      <c r="Y33" s="53" t="s">
        <v>630</v>
      </c>
      <c r="Z33" s="53" t="s">
        <v>631</v>
      </c>
      <c r="AA33" s="53" t="s">
        <v>632</v>
      </c>
      <c r="AB33" s="53" t="s">
        <v>633</v>
      </c>
      <c r="AC33" s="53">
        <v>2015</v>
      </c>
      <c r="AD33" s="53">
        <v>2016</v>
      </c>
      <c r="AE33" s="53">
        <v>2017</v>
      </c>
      <c r="AF33" s="53">
        <v>2018</v>
      </c>
      <c r="AG33" s="54">
        <v>2019</v>
      </c>
      <c r="AH33" s="54">
        <v>2020</v>
      </c>
      <c r="AI33" s="54">
        <v>2021</v>
      </c>
      <c r="AJ33" s="54">
        <v>2022</v>
      </c>
      <c r="AK33" s="54">
        <v>2023</v>
      </c>
      <c r="AL33" s="54">
        <v>2024</v>
      </c>
      <c r="AM33" s="54">
        <v>2025</v>
      </c>
      <c r="AN33" s="54">
        <v>2026</v>
      </c>
      <c r="AO33" s="54">
        <v>2027</v>
      </c>
      <c r="AP33" s="54">
        <v>2028</v>
      </c>
      <c r="AQ33" s="54">
        <v>2029</v>
      </c>
      <c r="AR33" s="54">
        <v>2030</v>
      </c>
      <c r="AS33" s="54">
        <v>2031</v>
      </c>
      <c r="AT33" s="54">
        <v>2032</v>
      </c>
      <c r="AU33" s="54">
        <v>2033</v>
      </c>
      <c r="AV33" s="54">
        <v>2034</v>
      </c>
      <c r="AW33" s="54">
        <v>2035</v>
      </c>
      <c r="AX33" s="55">
        <v>2036</v>
      </c>
      <c r="AY33" s="53">
        <v>2037</v>
      </c>
      <c r="AZ33" s="53">
        <v>2038</v>
      </c>
      <c r="BA33" s="53">
        <v>2039</v>
      </c>
      <c r="BB33" s="53">
        <v>2040</v>
      </c>
      <c r="BC33" s="53">
        <v>2041</v>
      </c>
      <c r="BD33" s="53">
        <v>2042</v>
      </c>
      <c r="BE33" s="53">
        <v>2043</v>
      </c>
      <c r="BF33" s="53">
        <v>2044</v>
      </c>
      <c r="BG33" s="53">
        <v>2045</v>
      </c>
      <c r="BH33" s="53">
        <v>2046</v>
      </c>
      <c r="BI33" s="53">
        <v>2047</v>
      </c>
      <c r="BJ33" s="53">
        <v>2048</v>
      </c>
      <c r="BK33" s="53">
        <v>2049</v>
      </c>
      <c r="BL33" s="53">
        <v>2050</v>
      </c>
    </row>
    <row r="34" spans="13:64" ht="15" customHeight="1" x14ac:dyDescent="0.25">
      <c r="M34" s="56" t="s">
        <v>613</v>
      </c>
      <c r="N34" s="57">
        <v>94.816000000000003</v>
      </c>
      <c r="O34" s="57">
        <v>95.234999999999999</v>
      </c>
      <c r="P34" s="57">
        <v>92.441999999999993</v>
      </c>
      <c r="Q34" s="57">
        <v>93.799000000000007</v>
      </c>
      <c r="R34" s="57">
        <v>90.501999999999995</v>
      </c>
      <c r="S34" s="57">
        <v>82.179000000000002</v>
      </c>
      <c r="T34" s="57">
        <v>74.906999999999996</v>
      </c>
      <c r="U34" s="57">
        <v>66.838999999999999</v>
      </c>
      <c r="V34" s="57">
        <v>63.444000000000003</v>
      </c>
      <c r="W34" s="57">
        <v>54.758000000000003</v>
      </c>
      <c r="X34" s="57">
        <v>52.106999999999999</v>
      </c>
      <c r="Y34" s="57">
        <v>40.012999999999998</v>
      </c>
      <c r="Z34" s="57">
        <v>33.228000000000002</v>
      </c>
      <c r="AA34" s="57">
        <v>32</v>
      </c>
      <c r="AB34" s="57">
        <v>31</v>
      </c>
      <c r="AC34" s="57">
        <v>33</v>
      </c>
      <c r="AD34" s="57">
        <v>34.754460049934494</v>
      </c>
      <c r="AE34" s="57">
        <v>38.099458945035728</v>
      </c>
      <c r="AF34" s="57">
        <v>36.090128400000019</v>
      </c>
      <c r="AG34" s="58">
        <v>35.332000000000001</v>
      </c>
      <c r="AH34" s="58">
        <v>35.295499999999997</v>
      </c>
      <c r="AI34" s="58">
        <v>35.003500000000003</v>
      </c>
      <c r="AJ34" s="58">
        <v>33.981499999999997</v>
      </c>
      <c r="AK34" s="58">
        <v>32.338999999999999</v>
      </c>
      <c r="AL34" s="58">
        <v>30.0395</v>
      </c>
      <c r="AM34" s="58">
        <v>28.871499999999997</v>
      </c>
      <c r="AN34" s="58">
        <v>26.863999999999997</v>
      </c>
      <c r="AO34" s="58">
        <v>24.893000000000001</v>
      </c>
      <c r="AP34" s="58">
        <v>22.776000000000003</v>
      </c>
      <c r="AQ34" s="58">
        <v>21.462</v>
      </c>
      <c r="AR34" s="58">
        <v>20.2575</v>
      </c>
      <c r="AS34" s="58">
        <v>18.760999999999999</v>
      </c>
      <c r="AT34" s="58">
        <v>17.921500000000002</v>
      </c>
      <c r="AU34" s="58">
        <v>17.264500000000002</v>
      </c>
      <c r="AV34" s="58">
        <v>17.921500000000002</v>
      </c>
      <c r="AW34" s="58">
        <v>17.082000000000001</v>
      </c>
      <c r="AX34" s="58">
        <v>15.621999999999998</v>
      </c>
      <c r="AY34" s="58">
        <v>14.161999999999999</v>
      </c>
      <c r="AZ34" s="58">
        <v>13.286</v>
      </c>
      <c r="BA34" s="58">
        <v>12.0815</v>
      </c>
      <c r="BB34" s="58">
        <v>11.534000000000001</v>
      </c>
      <c r="BC34" s="58">
        <v>10.000999999999999</v>
      </c>
      <c r="BD34" s="58">
        <v>8.9060000000000006</v>
      </c>
      <c r="BE34" s="58">
        <v>7.5919999999999996</v>
      </c>
      <c r="BF34" s="58">
        <v>6.4604999999999997</v>
      </c>
      <c r="BG34" s="58">
        <v>5.3654999999999999</v>
      </c>
      <c r="BH34" s="58">
        <v>4.2705000000000002</v>
      </c>
      <c r="BI34" s="58">
        <v>3.2850000000000001</v>
      </c>
      <c r="BJ34" s="58">
        <v>2.5185</v>
      </c>
      <c r="BK34" s="58">
        <v>1.8979999999999999</v>
      </c>
      <c r="BL34" s="58">
        <v>1.387</v>
      </c>
    </row>
    <row r="35" spans="13:64" ht="15" customHeight="1" x14ac:dyDescent="0.25">
      <c r="M35" s="56" t="s">
        <v>614</v>
      </c>
      <c r="N35" s="57">
        <v>0</v>
      </c>
      <c r="O35" s="57">
        <v>0</v>
      </c>
      <c r="P35" s="57">
        <v>0</v>
      </c>
      <c r="Q35" s="57">
        <v>0</v>
      </c>
      <c r="R35" s="57">
        <v>0</v>
      </c>
      <c r="S35" s="57">
        <v>0</v>
      </c>
      <c r="T35" s="57">
        <v>0</v>
      </c>
      <c r="U35" s="57">
        <v>0</v>
      </c>
      <c r="V35" s="57">
        <v>0</v>
      </c>
      <c r="W35" s="57">
        <v>0</v>
      </c>
      <c r="X35" s="57">
        <v>0</v>
      </c>
      <c r="Y35" s="57">
        <v>0</v>
      </c>
      <c r="Z35" s="57">
        <v>0</v>
      </c>
      <c r="AA35" s="57">
        <v>0</v>
      </c>
      <c r="AB35" s="57">
        <v>0</v>
      </c>
      <c r="AC35" s="57">
        <v>0</v>
      </c>
      <c r="AD35" s="57">
        <v>0</v>
      </c>
      <c r="AE35" s="57">
        <v>0</v>
      </c>
      <c r="AF35" s="57">
        <v>0</v>
      </c>
      <c r="AG35" s="58">
        <v>0</v>
      </c>
      <c r="AH35" s="58">
        <v>0</v>
      </c>
      <c r="AI35" s="58">
        <v>0</v>
      </c>
      <c r="AJ35" s="58">
        <v>0</v>
      </c>
      <c r="AK35" s="58">
        <v>0</v>
      </c>
      <c r="AL35" s="58">
        <v>0</v>
      </c>
      <c r="AM35" s="58">
        <v>0</v>
      </c>
      <c r="AN35" s="58">
        <v>0</v>
      </c>
      <c r="AO35" s="58">
        <v>0</v>
      </c>
      <c r="AP35" s="58">
        <v>0</v>
      </c>
      <c r="AQ35" s="58">
        <v>0</v>
      </c>
      <c r="AR35" s="58">
        <v>0</v>
      </c>
      <c r="AS35" s="58">
        <v>0</v>
      </c>
      <c r="AT35" s="58">
        <v>0</v>
      </c>
      <c r="AU35" s="58">
        <v>0</v>
      </c>
      <c r="AV35" s="58">
        <v>0</v>
      </c>
      <c r="AW35" s="58">
        <v>0</v>
      </c>
      <c r="AX35" s="58">
        <v>0</v>
      </c>
      <c r="AY35" s="58">
        <v>0</v>
      </c>
      <c r="AZ35" s="58">
        <v>0</v>
      </c>
      <c r="BA35" s="58">
        <v>0</v>
      </c>
      <c r="BB35" s="58">
        <v>0</v>
      </c>
      <c r="BC35" s="58">
        <v>0</v>
      </c>
      <c r="BD35" s="58">
        <v>0</v>
      </c>
      <c r="BE35" s="58">
        <v>0</v>
      </c>
      <c r="BF35" s="58">
        <v>0</v>
      </c>
      <c r="BG35" s="58">
        <v>0</v>
      </c>
      <c r="BH35" s="58">
        <v>0</v>
      </c>
      <c r="BI35" s="58">
        <v>0</v>
      </c>
      <c r="BJ35" s="58">
        <v>0</v>
      </c>
      <c r="BK35" s="58">
        <v>0</v>
      </c>
      <c r="BL35" s="58">
        <v>0</v>
      </c>
    </row>
    <row r="36" spans="13:64" ht="15" customHeight="1" x14ac:dyDescent="0.25">
      <c r="M36" s="56" t="s">
        <v>634</v>
      </c>
      <c r="N36" s="57">
        <v>0</v>
      </c>
      <c r="O36" s="57">
        <v>0</v>
      </c>
      <c r="P36" s="57">
        <v>0</v>
      </c>
      <c r="Q36" s="57">
        <v>0</v>
      </c>
      <c r="R36" s="57">
        <v>0</v>
      </c>
      <c r="S36" s="57">
        <v>0</v>
      </c>
      <c r="T36" s="57">
        <v>0</v>
      </c>
      <c r="U36" s="57">
        <v>0</v>
      </c>
      <c r="V36" s="57">
        <v>0</v>
      </c>
      <c r="W36" s="57">
        <v>0</v>
      </c>
      <c r="X36" s="57">
        <v>0</v>
      </c>
      <c r="Y36" s="57">
        <v>0</v>
      </c>
      <c r="Z36" s="57">
        <v>0</v>
      </c>
      <c r="AA36" s="57">
        <v>0</v>
      </c>
      <c r="AB36" s="57">
        <v>0</v>
      </c>
      <c r="AC36" s="57">
        <v>0</v>
      </c>
      <c r="AD36" s="57">
        <v>0.2</v>
      </c>
      <c r="AE36" s="57">
        <v>0.25</v>
      </c>
      <c r="AF36" s="57">
        <v>0</v>
      </c>
      <c r="AG36" s="58">
        <v>0.40849752848600007</v>
      </c>
      <c r="AH36" s="58">
        <v>0.47507858032646638</v>
      </c>
      <c r="AI36" s="58">
        <v>0.54853587463030862</v>
      </c>
      <c r="AJ36" s="58">
        <v>0.62999676345654543</v>
      </c>
      <c r="AK36" s="58">
        <v>0.75011966864236246</v>
      </c>
      <c r="AL36" s="58">
        <v>0.83706518819461739</v>
      </c>
      <c r="AM36" s="58">
        <v>0.94926250148922198</v>
      </c>
      <c r="AN36" s="58">
        <v>1.0592714727337935</v>
      </c>
      <c r="AO36" s="58">
        <v>1.1814446659241988</v>
      </c>
      <c r="AP36" s="58">
        <v>1.3222294342370862</v>
      </c>
      <c r="AQ36" s="58">
        <v>1.4785938791224118</v>
      </c>
      <c r="AR36" s="58">
        <v>1.7176864432172974</v>
      </c>
      <c r="AS36" s="58">
        <v>2.0553284519566479</v>
      </c>
      <c r="AT36" s="58">
        <v>2.3071727552439518</v>
      </c>
      <c r="AU36" s="58">
        <v>2.5969061216480136</v>
      </c>
      <c r="AV36" s="58">
        <v>3.017451816746763</v>
      </c>
      <c r="AW36" s="58">
        <v>3.2861188759398954</v>
      </c>
      <c r="AX36" s="58">
        <v>3.6515173891854094</v>
      </c>
      <c r="AY36" s="58">
        <v>3.8674797093323239</v>
      </c>
      <c r="AZ36" s="58">
        <v>4.0882510585721752</v>
      </c>
      <c r="BA36" s="58">
        <v>4.314090259514046</v>
      </c>
      <c r="BB36" s="58">
        <v>4.5362705085888297</v>
      </c>
      <c r="BC36" s="58">
        <v>4.7640801942676072</v>
      </c>
      <c r="BD36" s="58">
        <v>4.9978237627263162</v>
      </c>
      <c r="BE36" s="58">
        <v>5.2081563181783928</v>
      </c>
      <c r="BF36" s="58">
        <v>5.4258844527794965</v>
      </c>
      <c r="BG36" s="58">
        <v>5.6514850130395677</v>
      </c>
      <c r="BH36" s="58">
        <v>5.8854671523908166</v>
      </c>
      <c r="BI36" s="58">
        <v>6.1583745713031819</v>
      </c>
      <c r="BJ36" s="58">
        <v>6.3977879143293679</v>
      </c>
      <c r="BK36" s="58">
        <v>6.6716273351219693</v>
      </c>
      <c r="BL36" s="58">
        <v>6.6716273351219693</v>
      </c>
    </row>
    <row r="37" spans="13:64" ht="15" customHeight="1" x14ac:dyDescent="0.25">
      <c r="M37" s="56" t="s">
        <v>635</v>
      </c>
      <c r="N37" s="57">
        <v>1.2</v>
      </c>
      <c r="O37" s="57">
        <v>1.375</v>
      </c>
      <c r="P37" s="57">
        <v>3.4289999999999998</v>
      </c>
      <c r="Q37" s="57">
        <v>5.1609999999999996</v>
      </c>
      <c r="R37" s="57">
        <v>7.069</v>
      </c>
      <c r="S37" s="57">
        <v>9.2880000000000003</v>
      </c>
      <c r="T37" s="57">
        <v>13.113</v>
      </c>
      <c r="U37" s="57">
        <v>20.085000000000001</v>
      </c>
      <c r="V37" s="57">
        <v>26.189</v>
      </c>
      <c r="W37" s="57">
        <v>23.727</v>
      </c>
      <c r="X37" s="57">
        <v>25.356999999999999</v>
      </c>
      <c r="Y37" s="57">
        <v>21.864999999999998</v>
      </c>
      <c r="Z37" s="57">
        <v>27.858000000000001</v>
      </c>
      <c r="AA37" s="57">
        <v>29</v>
      </c>
      <c r="AB37" s="57">
        <v>25</v>
      </c>
      <c r="AC37" s="57">
        <v>29</v>
      </c>
      <c r="AD37" s="57">
        <v>32.272986723755473</v>
      </c>
      <c r="AE37" s="57">
        <v>35.213381343294635</v>
      </c>
      <c r="AF37" s="57">
        <v>33.518643600000004</v>
      </c>
      <c r="AG37" s="58">
        <v>27.370829643143406</v>
      </c>
      <c r="AH37" s="58">
        <v>25.018461102091617</v>
      </c>
      <c r="AI37" s="58">
        <v>21.849141408281696</v>
      </c>
      <c r="AJ37" s="58">
        <v>22.332955403462474</v>
      </c>
      <c r="AK37" s="58">
        <v>21.423451366744587</v>
      </c>
      <c r="AL37" s="58">
        <v>22.161022423199729</v>
      </c>
      <c r="AM37" s="58">
        <v>22.658130595713939</v>
      </c>
      <c r="AN37" s="58">
        <v>21.947226878237892</v>
      </c>
      <c r="AO37" s="58">
        <v>23.140837292366321</v>
      </c>
      <c r="AP37" s="58">
        <v>22.65373284133014</v>
      </c>
      <c r="AQ37" s="58">
        <v>21.270047282813351</v>
      </c>
      <c r="AR37" s="58">
        <v>20.570116612431324</v>
      </c>
      <c r="AS37" s="58">
        <v>22.800352953100084</v>
      </c>
      <c r="AT37" s="58">
        <v>22.000585614526077</v>
      </c>
      <c r="AU37" s="58">
        <v>21.409226824986366</v>
      </c>
      <c r="AV37" s="58">
        <v>20.897382341375643</v>
      </c>
      <c r="AW37" s="58">
        <v>20.297328331262751</v>
      </c>
      <c r="AX37" s="58">
        <v>19.147482409925367</v>
      </c>
      <c r="AY37" s="58">
        <v>18.717514781109845</v>
      </c>
      <c r="AZ37" s="58">
        <v>18.520783428582916</v>
      </c>
      <c r="BA37" s="58">
        <v>18.226976261731028</v>
      </c>
      <c r="BB37" s="58">
        <v>18.004540356489397</v>
      </c>
      <c r="BC37" s="58">
        <v>17.265845465382313</v>
      </c>
      <c r="BD37" s="58">
        <v>16.980567786244116</v>
      </c>
      <c r="BE37" s="58">
        <v>16.569342761519561</v>
      </c>
      <c r="BF37" s="58">
        <v>15.962696419491857</v>
      </c>
      <c r="BG37" s="58">
        <v>15.369412458324003</v>
      </c>
      <c r="BH37" s="58">
        <v>14.789487169708508</v>
      </c>
      <c r="BI37" s="58">
        <v>14.222924079180411</v>
      </c>
      <c r="BJ37" s="58">
        <v>13.669731041426918</v>
      </c>
      <c r="BK37" s="58">
        <v>13.129917565679676</v>
      </c>
      <c r="BL37" s="65">
        <v>12.603492369130535</v>
      </c>
    </row>
    <row r="38" spans="13:64" ht="15" customHeight="1" x14ac:dyDescent="0.25">
      <c r="M38" s="56" t="s">
        <v>636</v>
      </c>
      <c r="N38" s="57">
        <v>0.26100000000000001</v>
      </c>
      <c r="O38" s="57">
        <v>0.36599999999999999</v>
      </c>
      <c r="P38" s="57">
        <v>0.61</v>
      </c>
      <c r="Q38" s="57">
        <v>0.59199999999999997</v>
      </c>
      <c r="R38" s="57">
        <v>2.3570000000000002</v>
      </c>
      <c r="S38" s="57">
        <v>2.2269999999999999</v>
      </c>
      <c r="T38" s="57">
        <v>3.6680000000000001</v>
      </c>
      <c r="U38" s="57">
        <v>7.6999999999999993</v>
      </c>
      <c r="V38" s="57">
        <v>9.5569999999999986</v>
      </c>
      <c r="W38" s="57">
        <v>7.2330000000000005</v>
      </c>
      <c r="X38" s="57">
        <v>9.5449999999999999</v>
      </c>
      <c r="Y38" s="57">
        <v>6.2640000000000002</v>
      </c>
      <c r="Z38" s="57">
        <v>8.0920000000000005</v>
      </c>
      <c r="AA38" s="57">
        <v>11</v>
      </c>
      <c r="AB38" s="57">
        <v>7</v>
      </c>
      <c r="AC38" s="57">
        <v>3.5</v>
      </c>
      <c r="AD38" s="57">
        <v>6</v>
      </c>
      <c r="AE38" s="57">
        <v>4.6758713309999971</v>
      </c>
      <c r="AF38" s="57">
        <v>6.1440480000000015</v>
      </c>
      <c r="AG38" s="58">
        <v>4.8099737056666676</v>
      </c>
      <c r="AH38" s="58">
        <v>4.0799737056666672</v>
      </c>
      <c r="AI38" s="58">
        <v>4.0799737056666672</v>
      </c>
      <c r="AJ38" s="58">
        <v>4.0799737056666672</v>
      </c>
      <c r="AK38" s="58">
        <v>4.0799737056666672</v>
      </c>
      <c r="AL38" s="58">
        <v>4.0799737056666672</v>
      </c>
      <c r="AM38" s="58">
        <v>4.0799737056666672</v>
      </c>
      <c r="AN38" s="58">
        <v>5.5399737056666671</v>
      </c>
      <c r="AO38" s="58">
        <v>5.5399737056666671</v>
      </c>
      <c r="AP38" s="58">
        <v>5.5399737056666671</v>
      </c>
      <c r="AQ38" s="58">
        <v>5.5399737056666671</v>
      </c>
      <c r="AR38" s="58">
        <v>5.5399737056666671</v>
      </c>
      <c r="AS38" s="58">
        <v>5.5399737056666671</v>
      </c>
      <c r="AT38" s="58">
        <v>5.5399737056666671</v>
      </c>
      <c r="AU38" s="58">
        <v>5.5399737056666671</v>
      </c>
      <c r="AV38" s="58">
        <v>5.5399737056666671</v>
      </c>
      <c r="AW38" s="58">
        <v>5.5399737056666671</v>
      </c>
      <c r="AX38" s="58">
        <v>5.5399737056666671</v>
      </c>
      <c r="AY38" s="58">
        <v>5.5399737056666671</v>
      </c>
      <c r="AZ38" s="58">
        <v>5.5399737056666671</v>
      </c>
      <c r="BA38" s="58">
        <v>5.5399737056666671</v>
      </c>
      <c r="BB38" s="58">
        <v>5.5399737056666671</v>
      </c>
      <c r="BC38" s="58">
        <v>5.5399737056666671</v>
      </c>
      <c r="BD38" s="58">
        <v>5.5399737056666671</v>
      </c>
      <c r="BE38" s="58">
        <v>5.5399737056666671</v>
      </c>
      <c r="BF38" s="58">
        <v>5.5399737056666671</v>
      </c>
      <c r="BG38" s="58">
        <v>5.5399737056666671</v>
      </c>
      <c r="BH38" s="58">
        <v>5.5399737056666671</v>
      </c>
      <c r="BI38" s="58">
        <v>5.5399737056666671</v>
      </c>
      <c r="BJ38" s="58">
        <v>5.5399737056666671</v>
      </c>
      <c r="BK38" s="58">
        <v>5.5399737056666671</v>
      </c>
      <c r="BL38" s="58">
        <v>5.5399737056666671</v>
      </c>
    </row>
    <row r="39" spans="13:64" ht="15" customHeight="1" x14ac:dyDescent="0.25">
      <c r="M39" s="56" t="s">
        <v>637</v>
      </c>
      <c r="N39" s="59">
        <v>0</v>
      </c>
      <c r="O39" s="59">
        <v>0</v>
      </c>
      <c r="P39" s="59">
        <v>0</v>
      </c>
      <c r="Q39" s="59">
        <v>0</v>
      </c>
      <c r="R39" s="59">
        <v>0</v>
      </c>
      <c r="S39" s="59">
        <v>0</v>
      </c>
      <c r="T39" s="59">
        <v>0</v>
      </c>
      <c r="U39" s="59">
        <v>0</v>
      </c>
      <c r="V39" s="59">
        <v>0</v>
      </c>
      <c r="W39" s="59">
        <v>6.4050000000000002</v>
      </c>
      <c r="X39" s="59">
        <v>18.687999999999999</v>
      </c>
      <c r="Y39" s="59">
        <v>24.779</v>
      </c>
      <c r="Z39" s="59">
        <v>13.573</v>
      </c>
      <c r="AA39" s="59">
        <v>9</v>
      </c>
      <c r="AB39" s="59">
        <v>11</v>
      </c>
      <c r="AC39" s="59">
        <v>12.5</v>
      </c>
      <c r="AD39" s="59">
        <v>9.0488797600000002</v>
      </c>
      <c r="AE39" s="59">
        <v>5.2818590699999994</v>
      </c>
      <c r="AF39" s="59">
        <v>5.707937999999996</v>
      </c>
      <c r="AG39" s="60">
        <v>6.0248974133943625</v>
      </c>
      <c r="AH39" s="60">
        <v>3.5589126083587828</v>
      </c>
      <c r="AI39" s="60">
        <v>4.1870282999999997</v>
      </c>
      <c r="AJ39" s="58">
        <v>4.2076252451798197</v>
      </c>
      <c r="AK39" s="58">
        <v>6.5910988239118451</v>
      </c>
      <c r="AL39" s="58">
        <v>6.4007174491645369</v>
      </c>
      <c r="AM39" s="58">
        <v>5.8900869167954051</v>
      </c>
      <c r="AN39" s="58">
        <v>5.9170282998581518</v>
      </c>
      <c r="AO39" s="58">
        <v>5.4952742391294453</v>
      </c>
      <c r="AP39" s="58">
        <v>9.1429497231061081</v>
      </c>
      <c r="AQ39" s="58">
        <v>9.0866753652000813</v>
      </c>
      <c r="AR39" s="58">
        <v>9.0538543531865763</v>
      </c>
      <c r="AS39" s="58">
        <v>9.0576222406177518</v>
      </c>
      <c r="AT39" s="58">
        <v>9.0703406447445616</v>
      </c>
      <c r="AU39" s="58">
        <v>9.0679121921190742</v>
      </c>
      <c r="AV39" s="58">
        <v>9.056316524291498</v>
      </c>
      <c r="AW39" s="58">
        <v>9.1356174101263861</v>
      </c>
      <c r="AX39" s="58">
        <v>9.0533741113932464</v>
      </c>
      <c r="AY39" s="60">
        <v>9.0876992622814114</v>
      </c>
      <c r="AZ39" s="60">
        <v>9.0987040587678134</v>
      </c>
      <c r="BA39" s="60">
        <v>9.0856891939242388</v>
      </c>
      <c r="BB39" s="60">
        <v>9.0757111948748097</v>
      </c>
      <c r="BC39" s="60">
        <v>9.3602875210017373</v>
      </c>
      <c r="BD39" s="60">
        <v>9.6087699066173045</v>
      </c>
      <c r="BE39" s="60">
        <v>10.142401468983984</v>
      </c>
      <c r="BF39" s="60">
        <v>10.767103712172084</v>
      </c>
      <c r="BG39" s="60">
        <v>11.44557769453044</v>
      </c>
      <c r="BH39" s="60">
        <v>12.298354626688823</v>
      </c>
      <c r="BI39" s="60">
        <v>14.479501543570041</v>
      </c>
      <c r="BJ39" s="60">
        <v>14.858479062232529</v>
      </c>
      <c r="BK39" s="60">
        <v>15.162742077854141</v>
      </c>
      <c r="BL39" s="60">
        <v>15.430290105196912</v>
      </c>
    </row>
    <row r="40" spans="13:64" ht="15" customHeight="1" x14ac:dyDescent="0.25">
      <c r="M40" s="56" t="s">
        <v>638</v>
      </c>
      <c r="N40" s="59">
        <v>0</v>
      </c>
      <c r="O40" s="57">
        <v>0</v>
      </c>
      <c r="P40" s="57">
        <v>0</v>
      </c>
      <c r="Q40" s="57">
        <v>0</v>
      </c>
      <c r="R40" s="57">
        <v>0</v>
      </c>
      <c r="S40" s="57">
        <v>0</v>
      </c>
      <c r="T40" s="57">
        <v>0</v>
      </c>
      <c r="U40" s="57">
        <v>0</v>
      </c>
      <c r="V40" s="57">
        <v>0</v>
      </c>
      <c r="W40" s="57">
        <v>0</v>
      </c>
      <c r="X40" s="57">
        <v>0</v>
      </c>
      <c r="Y40" s="57">
        <v>0</v>
      </c>
      <c r="Z40" s="57">
        <v>0</v>
      </c>
      <c r="AA40" s="57">
        <v>0</v>
      </c>
      <c r="AB40" s="57">
        <v>0</v>
      </c>
      <c r="AC40" s="57">
        <v>0</v>
      </c>
      <c r="AD40" s="57">
        <v>0</v>
      </c>
      <c r="AE40" s="57">
        <v>0</v>
      </c>
      <c r="AF40" s="57">
        <v>0</v>
      </c>
      <c r="AG40" s="58">
        <v>1.46</v>
      </c>
      <c r="AH40" s="58">
        <v>3.65</v>
      </c>
      <c r="AI40" s="58">
        <v>3.6500000000000106</v>
      </c>
      <c r="AJ40" s="58">
        <v>3.65</v>
      </c>
      <c r="AK40" s="58">
        <v>3.6500000000000106</v>
      </c>
      <c r="AL40" s="58">
        <v>3.65</v>
      </c>
      <c r="AM40" s="58">
        <v>4.1435833256757144</v>
      </c>
      <c r="AN40" s="58">
        <v>4.1165399892345942</v>
      </c>
      <c r="AO40" s="58">
        <v>4.1735088224645764</v>
      </c>
      <c r="AP40" s="58">
        <v>2.3237220033696531</v>
      </c>
      <c r="AQ40" s="58">
        <v>4.0905872984902389</v>
      </c>
      <c r="AR40" s="58">
        <v>5.2446862751742565</v>
      </c>
      <c r="AS40" s="58">
        <v>3.3585643176969686</v>
      </c>
      <c r="AT40" s="58">
        <v>4.4325943362951872</v>
      </c>
      <c r="AU40" s="58">
        <v>5.0361444634525121</v>
      </c>
      <c r="AV40" s="58">
        <v>4.3265277654493239</v>
      </c>
      <c r="AW40" s="58">
        <v>4.7505018514441568</v>
      </c>
      <c r="AX40" s="58">
        <v>7.3316889077359653</v>
      </c>
      <c r="AY40" s="60">
        <v>9.1395329832908629</v>
      </c>
      <c r="AZ40" s="58">
        <v>10.10683944857732</v>
      </c>
      <c r="BA40" s="58">
        <v>11.13119326705357</v>
      </c>
      <c r="BB40" s="58">
        <v>11.596738531430665</v>
      </c>
      <c r="BC40" s="58">
        <v>13.597307877412755</v>
      </c>
      <c r="BD40" s="58">
        <v>14.871977555792522</v>
      </c>
      <c r="BE40" s="58">
        <v>16.889007758710957</v>
      </c>
      <c r="BF40" s="58">
        <v>18.654406252966304</v>
      </c>
      <c r="BG40" s="58">
        <v>20.228105771336899</v>
      </c>
      <c r="BH40" s="58">
        <v>21.558297707572166</v>
      </c>
      <c r="BI40" s="58">
        <v>20.808865712239069</v>
      </c>
      <c r="BJ40" s="58">
        <v>21.566556720667773</v>
      </c>
      <c r="BK40" s="58">
        <v>21.729663859688156</v>
      </c>
      <c r="BL40" s="58">
        <v>21.607074078078124</v>
      </c>
    </row>
    <row r="41" spans="13:64" ht="15" customHeight="1" x14ac:dyDescent="0.25">
      <c r="M41" s="56" t="s">
        <v>639</v>
      </c>
      <c r="N41" s="59">
        <v>103.018</v>
      </c>
      <c r="O41" s="59">
        <v>105.02200000000001</v>
      </c>
      <c r="P41" s="59">
        <v>103.727</v>
      </c>
      <c r="Q41" s="59">
        <v>107.878</v>
      </c>
      <c r="R41" s="59">
        <v>103.91500000000001</v>
      </c>
      <c r="S41" s="59">
        <v>99.929000000000002</v>
      </c>
      <c r="T41" s="59">
        <v>97.686999999999998</v>
      </c>
      <c r="U41" s="59">
        <v>99.813999999999993</v>
      </c>
      <c r="V41" s="59">
        <v>104.295</v>
      </c>
      <c r="W41" s="59">
        <v>100.212</v>
      </c>
      <c r="X41" s="59">
        <v>112.572</v>
      </c>
      <c r="Y41" s="59">
        <v>96.215000000000003</v>
      </c>
      <c r="Z41" s="59">
        <v>87.846000000000004</v>
      </c>
      <c r="AA41" s="59">
        <v>81</v>
      </c>
      <c r="AB41" s="59">
        <v>74</v>
      </c>
      <c r="AC41" s="59">
        <v>78</v>
      </c>
      <c r="AD41" s="59">
        <v>87</v>
      </c>
      <c r="AE41" s="59">
        <v>87.946442020330352</v>
      </c>
      <c r="AF41" s="59">
        <v>84.842489999999984</v>
      </c>
      <c r="AG41" s="60">
        <v>75.406198290690426</v>
      </c>
      <c r="AH41" s="60">
        <v>72.077925996443525</v>
      </c>
      <c r="AI41" s="60">
        <v>69.318179288578676</v>
      </c>
      <c r="AJ41" s="60">
        <v>68.882051117765513</v>
      </c>
      <c r="AK41" s="60">
        <v>68.83364356496547</v>
      </c>
      <c r="AL41" s="60">
        <v>67.168278766225555</v>
      </c>
      <c r="AM41" s="60">
        <v>66.592537045340947</v>
      </c>
      <c r="AN41" s="60">
        <v>65.444040345731096</v>
      </c>
      <c r="AO41" s="60">
        <v>64.424038725551213</v>
      </c>
      <c r="AP41" s="60">
        <v>63.758607707709658</v>
      </c>
      <c r="AQ41" s="60">
        <v>62.927877531292751</v>
      </c>
      <c r="AR41" s="60">
        <v>62.383817389676125</v>
      </c>
      <c r="AS41" s="60">
        <v>61.57284166903812</v>
      </c>
      <c r="AT41" s="60">
        <v>61.272167056476448</v>
      </c>
      <c r="AU41" s="60">
        <v>60.91466330787263</v>
      </c>
      <c r="AV41" s="60">
        <v>60.759152153529897</v>
      </c>
      <c r="AW41" s="60">
        <v>60.091540174439857</v>
      </c>
      <c r="AX41" s="60">
        <v>60.346036523906655</v>
      </c>
      <c r="AY41" s="60">
        <v>60.514200441681105</v>
      </c>
      <c r="AZ41" s="60">
        <v>60.640551700166888</v>
      </c>
      <c r="BA41" s="60">
        <v>60.379422687889551</v>
      </c>
      <c r="BB41" s="60">
        <v>60.287234297050368</v>
      </c>
      <c r="BC41" s="60">
        <v>60.528494763731082</v>
      </c>
      <c r="BD41" s="60">
        <v>60.905112717046933</v>
      </c>
      <c r="BE41" s="60">
        <v>61.940882013059564</v>
      </c>
      <c r="BF41" s="60">
        <v>62.810564543076403</v>
      </c>
      <c r="BG41" s="60">
        <v>63.600054642897582</v>
      </c>
      <c r="BH41" s="60">
        <v>64.342080362026977</v>
      </c>
      <c r="BI41" s="60">
        <v>64.494639611959371</v>
      </c>
      <c r="BJ41" s="60">
        <v>64.551028444323265</v>
      </c>
      <c r="BK41" s="60">
        <v>64.131924544010616</v>
      </c>
      <c r="BL41" s="60">
        <v>63.239457593194203</v>
      </c>
    </row>
    <row r="42" spans="13:64" ht="15" customHeight="1" x14ac:dyDescent="0.25">
      <c r="M42" s="56" t="s">
        <v>640</v>
      </c>
      <c r="N42" s="61">
        <v>1.418198761381506E-2</v>
      </c>
      <c r="O42" s="61">
        <v>1.6577479004399077E-2</v>
      </c>
      <c r="P42" s="61">
        <v>3.8938752687342731E-2</v>
      </c>
      <c r="Q42" s="61">
        <v>5.3328760266226655E-2</v>
      </c>
      <c r="R42" s="61">
        <v>9.0708752345667124E-2</v>
      </c>
      <c r="S42" s="61">
        <v>0.11523181458835774</v>
      </c>
      <c r="T42" s="61">
        <v>0.17178334885911123</v>
      </c>
      <c r="U42" s="61">
        <v>0.27836776404111652</v>
      </c>
      <c r="V42" s="61">
        <v>0.34273934512680371</v>
      </c>
      <c r="W42" s="61">
        <v>0.3728595377799066</v>
      </c>
      <c r="X42" s="61">
        <v>0.47605088299044168</v>
      </c>
      <c r="Y42" s="61">
        <v>0.54989346775450809</v>
      </c>
      <c r="Z42" s="61">
        <v>0.56374792250073991</v>
      </c>
      <c r="AA42" s="61">
        <v>0.60493827160493829</v>
      </c>
      <c r="AB42" s="61">
        <v>0.58108108108108103</v>
      </c>
      <c r="AC42" s="61">
        <v>0.57692307692307687</v>
      </c>
      <c r="AD42" s="61">
        <v>0.54392949981328131</v>
      </c>
      <c r="AE42" s="61">
        <v>0.51362068443715492</v>
      </c>
      <c r="AF42" s="61">
        <v>0.53476306034865329</v>
      </c>
      <c r="AG42" s="63">
        <v>0.52602705959652563</v>
      </c>
      <c r="AH42" s="63">
        <v>0.50372353136116244</v>
      </c>
      <c r="AI42" s="63">
        <v>0.48711815227252964</v>
      </c>
      <c r="AJ42" s="63">
        <v>0.49752517235175903</v>
      </c>
      <c r="AK42" s="63">
        <v>0.51928856363076703</v>
      </c>
      <c r="AL42" s="63">
        <v>0.54031031082903991</v>
      </c>
      <c r="AM42" s="63">
        <v>0.55219062338494296</v>
      </c>
      <c r="AN42" s="63">
        <v>0.57332598468524698</v>
      </c>
      <c r="AO42" s="63">
        <v>0.59526839388318542</v>
      </c>
      <c r="AP42" s="63">
        <v>0.62203959119196472</v>
      </c>
      <c r="AQ42" s="63">
        <v>0.63544624768705216</v>
      </c>
      <c r="AR42" s="63">
        <v>0.64774219721196535</v>
      </c>
      <c r="AS42" s="63">
        <v>0.66192353824033212</v>
      </c>
      <c r="AT42" s="63">
        <v>0.66985543800664726</v>
      </c>
      <c r="AU42" s="63">
        <v>0.67394704258209193</v>
      </c>
      <c r="AV42" s="63">
        <v>0.65537781429475916</v>
      </c>
      <c r="AW42" s="63">
        <v>0.66104848008865735</v>
      </c>
      <c r="AX42" s="63">
        <v>0.68061668173435019</v>
      </c>
      <c r="AY42" s="63">
        <v>0.70206200234426419</v>
      </c>
      <c r="AZ42" s="63">
        <v>0.71348791243724197</v>
      </c>
      <c r="BA42" s="63">
        <v>0.72845731990076557</v>
      </c>
      <c r="BB42" s="63">
        <v>0.73343825279151864</v>
      </c>
      <c r="BC42" s="63">
        <v>0.75606397859550101</v>
      </c>
      <c r="BD42" s="63">
        <v>0.77171335635941229</v>
      </c>
      <c r="BE42" s="63">
        <v>0.79334882064676415</v>
      </c>
      <c r="BF42" s="63">
        <v>0.81075819745852407</v>
      </c>
      <c r="BG42" s="63">
        <v>0.82677711403083087</v>
      </c>
      <c r="BH42" s="63">
        <v>0.84215668664663501</v>
      </c>
      <c r="BI42" s="63">
        <v>0.85357892333191554</v>
      </c>
      <c r="BJ42" s="63">
        <v>0.86187225627210762</v>
      </c>
      <c r="BK42" s="63">
        <v>0.86637501687258645</v>
      </c>
      <c r="BL42" s="63">
        <v>0.87256963228620044</v>
      </c>
    </row>
    <row r="44" spans="13:64" ht="15" customHeight="1" x14ac:dyDescent="0.25">
      <c r="M44" s="64" t="s">
        <v>641</v>
      </c>
    </row>
    <row r="59" spans="1:64" ht="15.75" x14ac:dyDescent="0.25">
      <c r="A59" s="256" t="s">
        <v>643</v>
      </c>
    </row>
    <row r="60" spans="1:64" ht="15" customHeight="1" x14ac:dyDescent="0.25">
      <c r="A60" s="48"/>
      <c r="M60" s="50"/>
      <c r="N60" s="50"/>
      <c r="O60" s="50"/>
      <c r="P60" s="50"/>
      <c r="Q60" s="50"/>
      <c r="R60" s="50"/>
      <c r="S60" s="50"/>
      <c r="T60" s="50"/>
      <c r="U60" s="50"/>
      <c r="V60" s="50"/>
      <c r="W60" s="50"/>
      <c r="X60" s="50"/>
      <c r="Y60" s="50"/>
      <c r="Z60" s="50"/>
      <c r="AA60" s="50"/>
      <c r="AB60" s="50"/>
      <c r="AC60" s="50"/>
      <c r="AD60" s="50"/>
      <c r="AE60" s="50"/>
      <c r="AF60" s="51"/>
      <c r="AG60" s="50"/>
      <c r="AH60" s="50"/>
      <c r="AI60" s="50"/>
      <c r="AJ60" s="50"/>
      <c r="AK60" s="50"/>
      <c r="AL60" s="50"/>
      <c r="AM60" s="50"/>
      <c r="AN60" s="50"/>
      <c r="AO60" s="50"/>
      <c r="AP60" s="50"/>
      <c r="AQ60" s="50"/>
      <c r="AR60" s="50"/>
      <c r="AS60" s="50"/>
      <c r="AT60" s="50"/>
      <c r="AU60" s="50"/>
      <c r="AV60" s="50"/>
      <c r="AW60" s="50"/>
      <c r="AX60" s="50"/>
      <c r="AY60" s="50"/>
      <c r="AZ60" s="50"/>
      <c r="BA60" s="50"/>
      <c r="BB60" s="50"/>
      <c r="BC60" s="50"/>
      <c r="BD60" s="50"/>
      <c r="BE60" s="50"/>
      <c r="BF60" s="50"/>
      <c r="BG60" s="50"/>
      <c r="BH60" s="50"/>
      <c r="BI60" s="50"/>
      <c r="BJ60" s="50"/>
      <c r="BK60" s="50"/>
      <c r="BL60" s="50"/>
    </row>
    <row r="61" spans="1:64" ht="15" customHeight="1" x14ac:dyDescent="0.25">
      <c r="M61" s="52" t="s">
        <v>120</v>
      </c>
      <c r="N61" s="53" t="s">
        <v>619</v>
      </c>
      <c r="O61" s="53" t="s">
        <v>620</v>
      </c>
      <c r="P61" s="53" t="s">
        <v>621</v>
      </c>
      <c r="Q61" s="53" t="s">
        <v>622</v>
      </c>
      <c r="R61" s="53" t="s">
        <v>623</v>
      </c>
      <c r="S61" s="53" t="s">
        <v>624</v>
      </c>
      <c r="T61" s="53" t="s">
        <v>625</v>
      </c>
      <c r="U61" s="53" t="s">
        <v>626</v>
      </c>
      <c r="V61" s="53" t="s">
        <v>627</v>
      </c>
      <c r="W61" s="53" t="s">
        <v>628</v>
      </c>
      <c r="X61" s="53" t="s">
        <v>629</v>
      </c>
      <c r="Y61" s="53" t="s">
        <v>630</v>
      </c>
      <c r="Z61" s="53" t="s">
        <v>631</v>
      </c>
      <c r="AA61" s="53" t="s">
        <v>632</v>
      </c>
      <c r="AB61" s="53" t="s">
        <v>633</v>
      </c>
      <c r="AC61" s="53">
        <v>2015</v>
      </c>
      <c r="AD61" s="53">
        <v>2016</v>
      </c>
      <c r="AE61" s="53">
        <v>2017</v>
      </c>
      <c r="AF61" s="53">
        <v>2018</v>
      </c>
      <c r="AG61" s="54">
        <v>2019</v>
      </c>
      <c r="AH61" s="54">
        <v>2020</v>
      </c>
      <c r="AI61" s="54">
        <v>2021</v>
      </c>
      <c r="AJ61" s="54">
        <v>2022</v>
      </c>
      <c r="AK61" s="54">
        <v>2023</v>
      </c>
      <c r="AL61" s="54">
        <v>2024</v>
      </c>
      <c r="AM61" s="54">
        <v>2025</v>
      </c>
      <c r="AN61" s="54">
        <v>2026</v>
      </c>
      <c r="AO61" s="54">
        <v>2027</v>
      </c>
      <c r="AP61" s="54">
        <v>2028</v>
      </c>
      <c r="AQ61" s="54">
        <v>2029</v>
      </c>
      <c r="AR61" s="54">
        <v>2030</v>
      </c>
      <c r="AS61" s="54">
        <v>2031</v>
      </c>
      <c r="AT61" s="54">
        <v>2032</v>
      </c>
      <c r="AU61" s="54">
        <v>2033</v>
      </c>
      <c r="AV61" s="54">
        <v>2034</v>
      </c>
      <c r="AW61" s="54">
        <v>2035</v>
      </c>
      <c r="AX61" s="55">
        <v>2036</v>
      </c>
      <c r="AY61" s="53">
        <v>2037</v>
      </c>
      <c r="AZ61" s="53">
        <v>2038</v>
      </c>
      <c r="BA61" s="53">
        <v>2039</v>
      </c>
      <c r="BB61" s="53">
        <v>2040</v>
      </c>
      <c r="BC61" s="53">
        <v>2041</v>
      </c>
      <c r="BD61" s="53">
        <v>2042</v>
      </c>
      <c r="BE61" s="53">
        <v>2043</v>
      </c>
      <c r="BF61" s="53">
        <v>2044</v>
      </c>
      <c r="BG61" s="53">
        <v>2045</v>
      </c>
      <c r="BH61" s="53">
        <v>2046</v>
      </c>
      <c r="BI61" s="53">
        <v>2047</v>
      </c>
      <c r="BJ61" s="53">
        <v>2048</v>
      </c>
      <c r="BK61" s="53">
        <v>2049</v>
      </c>
      <c r="BL61" s="53">
        <v>2050</v>
      </c>
    </row>
    <row r="62" spans="1:64" ht="15" customHeight="1" x14ac:dyDescent="0.25">
      <c r="M62" s="56" t="s">
        <v>613</v>
      </c>
      <c r="N62" s="57">
        <v>94.816000000000003</v>
      </c>
      <c r="O62" s="57">
        <v>95.234999999999999</v>
      </c>
      <c r="P62" s="57">
        <v>92.441999999999993</v>
      </c>
      <c r="Q62" s="57">
        <v>93.799000000000007</v>
      </c>
      <c r="R62" s="57">
        <v>90.501999999999995</v>
      </c>
      <c r="S62" s="57">
        <v>82.179000000000002</v>
      </c>
      <c r="T62" s="57">
        <v>74.906999999999996</v>
      </c>
      <c r="U62" s="57">
        <v>66.838999999999999</v>
      </c>
      <c r="V62" s="57">
        <v>63.444000000000003</v>
      </c>
      <c r="W62" s="57">
        <v>54.758000000000003</v>
      </c>
      <c r="X62" s="57">
        <v>52.106999999999999</v>
      </c>
      <c r="Y62" s="57">
        <v>40.012999999999998</v>
      </c>
      <c r="Z62" s="57">
        <v>33.228000000000002</v>
      </c>
      <c r="AA62" s="57">
        <v>32</v>
      </c>
      <c r="AB62" s="57">
        <v>31</v>
      </c>
      <c r="AC62" s="57">
        <v>33</v>
      </c>
      <c r="AD62" s="57">
        <v>34.754460049934494</v>
      </c>
      <c r="AE62" s="57">
        <v>38.099458945035728</v>
      </c>
      <c r="AF62" s="57">
        <v>36.090128400000019</v>
      </c>
      <c r="AG62" s="58">
        <v>36.061999999999998</v>
      </c>
      <c r="AH62" s="58">
        <v>36.755499999999998</v>
      </c>
      <c r="AI62" s="58">
        <v>36.463500000000003</v>
      </c>
      <c r="AJ62" s="58">
        <v>35.076500000000003</v>
      </c>
      <c r="AK62" s="58">
        <v>34.164000000000001</v>
      </c>
      <c r="AL62" s="58">
        <v>33.3245</v>
      </c>
      <c r="AM62" s="58">
        <v>31.791499999999996</v>
      </c>
      <c r="AN62" s="58">
        <v>29.418999999999997</v>
      </c>
      <c r="AO62" s="58">
        <v>26.353000000000002</v>
      </c>
      <c r="AP62" s="58">
        <v>24.236000000000004</v>
      </c>
      <c r="AQ62" s="58">
        <v>22.922000000000001</v>
      </c>
      <c r="AR62" s="58">
        <v>21.717500000000001</v>
      </c>
      <c r="AS62" s="58">
        <v>20.221</v>
      </c>
      <c r="AT62" s="58">
        <v>19.381499999999999</v>
      </c>
      <c r="AU62" s="58">
        <v>18.724499999999999</v>
      </c>
      <c r="AV62" s="58">
        <v>17.921500000000002</v>
      </c>
      <c r="AW62" s="58">
        <v>17.082000000000001</v>
      </c>
      <c r="AX62" s="58">
        <v>15.621999999999998</v>
      </c>
      <c r="AY62" s="58">
        <v>14.161999999999999</v>
      </c>
      <c r="AZ62" s="58">
        <v>13.286</v>
      </c>
      <c r="BA62" s="58">
        <v>12.0815</v>
      </c>
      <c r="BB62" s="58">
        <v>11.534000000000001</v>
      </c>
      <c r="BC62" s="58">
        <v>10.000999999999999</v>
      </c>
      <c r="BD62" s="58">
        <v>8.9060000000000006</v>
      </c>
      <c r="BE62" s="58">
        <v>7.5919999999999996</v>
      </c>
      <c r="BF62" s="58">
        <v>6.4604999999999997</v>
      </c>
      <c r="BG62" s="58">
        <v>5.3654999999999999</v>
      </c>
      <c r="BH62" s="58">
        <v>4.2705000000000002</v>
      </c>
      <c r="BI62" s="58">
        <v>3.2850000000000001</v>
      </c>
      <c r="BJ62" s="58">
        <v>2.5185</v>
      </c>
      <c r="BK62" s="58">
        <v>1.8979999999999999</v>
      </c>
      <c r="BL62" s="58">
        <v>1.387</v>
      </c>
    </row>
    <row r="63" spans="1:64" ht="15" customHeight="1" x14ac:dyDescent="0.25">
      <c r="M63" s="56" t="s">
        <v>614</v>
      </c>
      <c r="N63" s="57">
        <v>0</v>
      </c>
      <c r="O63" s="57">
        <v>0</v>
      </c>
      <c r="P63" s="57">
        <v>0</v>
      </c>
      <c r="Q63" s="57">
        <v>0</v>
      </c>
      <c r="R63" s="57">
        <v>0</v>
      </c>
      <c r="S63" s="57">
        <v>0</v>
      </c>
      <c r="T63" s="57">
        <v>0</v>
      </c>
      <c r="U63" s="57">
        <v>0</v>
      </c>
      <c r="V63" s="57">
        <v>0</v>
      </c>
      <c r="W63" s="57">
        <v>0</v>
      </c>
      <c r="X63" s="57">
        <v>0</v>
      </c>
      <c r="Y63" s="57">
        <v>0</v>
      </c>
      <c r="Z63" s="57">
        <v>0</v>
      </c>
      <c r="AA63" s="57">
        <v>0</v>
      </c>
      <c r="AB63" s="57">
        <v>0</v>
      </c>
      <c r="AC63" s="57">
        <v>0</v>
      </c>
      <c r="AD63" s="57">
        <v>0</v>
      </c>
      <c r="AE63" s="57">
        <v>0</v>
      </c>
      <c r="AF63" s="57">
        <v>0</v>
      </c>
      <c r="AG63" s="58">
        <v>0</v>
      </c>
      <c r="AH63" s="58">
        <v>0.1</v>
      </c>
      <c r="AI63" s="58">
        <v>0.15</v>
      </c>
      <c r="AJ63" s="58">
        <v>0.2</v>
      </c>
      <c r="AK63" s="58">
        <v>0.25</v>
      </c>
      <c r="AL63" s="58">
        <v>0.3</v>
      </c>
      <c r="AM63" s="58">
        <v>0.35</v>
      </c>
      <c r="AN63" s="58">
        <v>0.47406000000000037</v>
      </c>
      <c r="AO63" s="58">
        <v>1.5628540000000002</v>
      </c>
      <c r="AP63" s="58">
        <v>3.0608680000000015</v>
      </c>
      <c r="AQ63" s="58">
        <v>4.782426000000001</v>
      </c>
      <c r="AR63" s="58">
        <v>6.7413560000000015</v>
      </c>
      <c r="AS63" s="58">
        <v>8.965656000000001</v>
      </c>
      <c r="AT63" s="58">
        <v>11.370990000000003</v>
      </c>
      <c r="AU63" s="58">
        <v>13.202683000000002</v>
      </c>
      <c r="AV63" s="58">
        <v>14.598184000000002</v>
      </c>
      <c r="AW63" s="58">
        <v>15.784995000000004</v>
      </c>
      <c r="AX63" s="58">
        <v>16.441066000000006</v>
      </c>
      <c r="AY63" s="58">
        <v>16.316223000000001</v>
      </c>
      <c r="AZ63" s="58">
        <v>15.615980000000006</v>
      </c>
      <c r="BA63" s="58">
        <v>14.639764000000005</v>
      </c>
      <c r="BB63" s="58">
        <v>13.369496000000003</v>
      </c>
      <c r="BC63" s="58">
        <v>11.777178000000001</v>
      </c>
      <c r="BD63" s="58">
        <v>9.9641500000000018</v>
      </c>
      <c r="BE63" s="58">
        <v>8.7134270000000011</v>
      </c>
      <c r="BF63" s="58">
        <v>7.9028321111111142</v>
      </c>
      <c r="BG63" s="58">
        <v>8.0293527777777811</v>
      </c>
      <c r="BH63" s="58">
        <v>7.7908734444444487</v>
      </c>
      <c r="BI63" s="58">
        <v>7.642056111111116</v>
      </c>
      <c r="BJ63" s="58">
        <v>7.5914027777777857</v>
      </c>
      <c r="BK63" s="58">
        <v>7.5081584444444536</v>
      </c>
      <c r="BL63" s="58">
        <v>7.3753191111111223</v>
      </c>
    </row>
    <row r="64" spans="1:64" ht="15" customHeight="1" x14ac:dyDescent="0.25">
      <c r="M64" s="56" t="s">
        <v>634</v>
      </c>
      <c r="N64" s="57">
        <v>0</v>
      </c>
      <c r="O64" s="57">
        <v>0</v>
      </c>
      <c r="P64" s="57">
        <v>0</v>
      </c>
      <c r="Q64" s="57">
        <v>0</v>
      </c>
      <c r="R64" s="57">
        <v>0</v>
      </c>
      <c r="S64" s="57">
        <v>0</v>
      </c>
      <c r="T64" s="57">
        <v>0</v>
      </c>
      <c r="U64" s="57">
        <v>0</v>
      </c>
      <c r="V64" s="57">
        <v>0</v>
      </c>
      <c r="W64" s="57">
        <v>0</v>
      </c>
      <c r="X64" s="57">
        <v>0</v>
      </c>
      <c r="Y64" s="57">
        <v>0</v>
      </c>
      <c r="Z64" s="57">
        <v>0</v>
      </c>
      <c r="AA64" s="57">
        <v>0</v>
      </c>
      <c r="AB64" s="57">
        <v>0</v>
      </c>
      <c r="AC64" s="57">
        <v>0</v>
      </c>
      <c r="AD64" s="57">
        <v>0.2</v>
      </c>
      <c r="AE64" s="57">
        <v>0.25</v>
      </c>
      <c r="AF64" s="57">
        <v>0</v>
      </c>
      <c r="AG64" s="58">
        <v>0.32232</v>
      </c>
      <c r="AH64" s="58">
        <v>0.32332</v>
      </c>
      <c r="AI64" s="58">
        <v>0.32532</v>
      </c>
      <c r="AJ64" s="58">
        <v>0.33032</v>
      </c>
      <c r="AK64" s="58">
        <v>0.35031999999999991</v>
      </c>
      <c r="AL64" s="58">
        <v>0.35452</v>
      </c>
      <c r="AM64" s="58">
        <v>0.35793999999999998</v>
      </c>
      <c r="AN64" s="58">
        <v>0.36170199999999997</v>
      </c>
      <c r="AO64" s="58">
        <v>0.3658402</v>
      </c>
      <c r="AP64" s="58">
        <v>0.37039221999999999</v>
      </c>
      <c r="AQ64" s="58">
        <v>0.37539944199999997</v>
      </c>
      <c r="AR64" s="58">
        <v>0.38090738620000003</v>
      </c>
      <c r="AS64" s="58">
        <v>0.38696612482000003</v>
      </c>
      <c r="AT64" s="58">
        <v>0.39363073730200004</v>
      </c>
      <c r="AU64" s="58">
        <v>0.40096181103220002</v>
      </c>
      <c r="AV64" s="58">
        <v>0.40902599213542001</v>
      </c>
      <c r="AW64" s="58">
        <v>0.41789659134896207</v>
      </c>
      <c r="AX64" s="58">
        <v>0.42765425048385824</v>
      </c>
      <c r="AY64" s="58">
        <v>0.43838767553224411</v>
      </c>
      <c r="AZ64" s="58">
        <v>0.45019444308546841</v>
      </c>
      <c r="BA64" s="58">
        <v>0.46318188739401539</v>
      </c>
      <c r="BB64" s="58">
        <v>0.47746807613341691</v>
      </c>
      <c r="BC64" s="58">
        <v>0.49318288374675867</v>
      </c>
      <c r="BD64" s="58">
        <v>0.5104691721214345</v>
      </c>
      <c r="BE64" s="58">
        <v>0.52948408933357793</v>
      </c>
      <c r="BF64" s="58">
        <v>0.55040049826693582</v>
      </c>
      <c r="BG64" s="58">
        <v>0.5734085480936294</v>
      </c>
      <c r="BH64" s="58">
        <v>0.59871740290299236</v>
      </c>
      <c r="BI64" s="58">
        <v>0.6265571431932917</v>
      </c>
      <c r="BJ64" s="58">
        <v>0.65718085751262079</v>
      </c>
      <c r="BK64" s="58">
        <v>0.69086694326388298</v>
      </c>
      <c r="BL64" s="58">
        <v>0.69086694326388298</v>
      </c>
    </row>
    <row r="65" spans="13:64" ht="15" customHeight="1" x14ac:dyDescent="0.25">
      <c r="M65" s="56" t="s">
        <v>635</v>
      </c>
      <c r="N65" s="57">
        <v>1.2</v>
      </c>
      <c r="O65" s="57">
        <v>1.375</v>
      </c>
      <c r="P65" s="57">
        <v>3.4289999999999998</v>
      </c>
      <c r="Q65" s="57">
        <v>5.1609999999999996</v>
      </c>
      <c r="R65" s="57">
        <v>7.069</v>
      </c>
      <c r="S65" s="57">
        <v>9.2880000000000003</v>
      </c>
      <c r="T65" s="57">
        <v>13.113</v>
      </c>
      <c r="U65" s="57">
        <v>20.085000000000001</v>
      </c>
      <c r="V65" s="57">
        <v>26.189</v>
      </c>
      <c r="W65" s="57">
        <v>23.727</v>
      </c>
      <c r="X65" s="57">
        <v>25.356999999999999</v>
      </c>
      <c r="Y65" s="57">
        <v>21.864999999999998</v>
      </c>
      <c r="Z65" s="57">
        <v>27.858000000000001</v>
      </c>
      <c r="AA65" s="57">
        <v>29</v>
      </c>
      <c r="AB65" s="57">
        <v>25</v>
      </c>
      <c r="AC65" s="57">
        <v>29</v>
      </c>
      <c r="AD65" s="57">
        <v>32.272986723755473</v>
      </c>
      <c r="AE65" s="57">
        <v>35.213381343294635</v>
      </c>
      <c r="AF65" s="57">
        <v>33.518643600000004</v>
      </c>
      <c r="AG65" s="58">
        <v>31.020829643143408</v>
      </c>
      <c r="AH65" s="58">
        <v>30.128461102091617</v>
      </c>
      <c r="AI65" s="58">
        <v>30.098352693060683</v>
      </c>
      <c r="AJ65" s="58">
        <v>29.971815948462776</v>
      </c>
      <c r="AK65" s="58">
        <v>30.080664806338181</v>
      </c>
      <c r="AL65" s="58">
        <v>29.569038767552431</v>
      </c>
      <c r="AM65" s="58">
        <v>29.362736468943847</v>
      </c>
      <c r="AN65" s="58">
        <v>28.529045073883516</v>
      </c>
      <c r="AO65" s="58">
        <v>27.186789154659266</v>
      </c>
      <c r="AP65" s="58">
        <v>26.340232841330149</v>
      </c>
      <c r="AQ65" s="58">
        <v>25.613547282813354</v>
      </c>
      <c r="AR65" s="58">
        <v>24.694616612431318</v>
      </c>
      <c r="AS65" s="58">
        <v>23.895352953100087</v>
      </c>
      <c r="AT65" s="58">
        <v>23.095585614526076</v>
      </c>
      <c r="AU65" s="58">
        <v>22.504226824986368</v>
      </c>
      <c r="AV65" s="58">
        <v>21.992382341375645</v>
      </c>
      <c r="AW65" s="58">
        <v>21.39232833126275</v>
      </c>
      <c r="AX65" s="58">
        <v>20.607482409925368</v>
      </c>
      <c r="AY65" s="58">
        <v>20.177514781109842</v>
      </c>
      <c r="AZ65" s="58">
        <v>19.980783428582917</v>
      </c>
      <c r="BA65" s="58">
        <v>19.686976261731029</v>
      </c>
      <c r="BB65" s="58">
        <v>19.829540356489396</v>
      </c>
      <c r="BC65" s="58">
        <v>19.090845465382312</v>
      </c>
      <c r="BD65" s="58">
        <v>18.805567786244115</v>
      </c>
      <c r="BE65" s="58">
        <v>18.759342761519562</v>
      </c>
      <c r="BF65" s="58">
        <v>18.152696419491857</v>
      </c>
      <c r="BG65" s="58">
        <v>17.559412458324001</v>
      </c>
      <c r="BH65" s="58">
        <v>17.344487169708508</v>
      </c>
      <c r="BI65" s="58">
        <v>17.142924079180411</v>
      </c>
      <c r="BJ65" s="58">
        <v>17.684731041426915</v>
      </c>
      <c r="BK65" s="58">
        <v>17.144917565679677</v>
      </c>
      <c r="BL65" s="58">
        <v>17.348492369130536</v>
      </c>
    </row>
    <row r="66" spans="13:64" ht="15" customHeight="1" x14ac:dyDescent="0.25">
      <c r="M66" s="56" t="s">
        <v>636</v>
      </c>
      <c r="N66" s="57">
        <v>0.26100000000000001</v>
      </c>
      <c r="O66" s="57">
        <v>0.36599999999999999</v>
      </c>
      <c r="P66" s="57">
        <v>0.61</v>
      </c>
      <c r="Q66" s="57">
        <v>0.59199999999999997</v>
      </c>
      <c r="R66" s="57">
        <v>2.3570000000000002</v>
      </c>
      <c r="S66" s="57">
        <v>2.2269999999999999</v>
      </c>
      <c r="T66" s="57">
        <v>3.6680000000000001</v>
      </c>
      <c r="U66" s="57">
        <v>7.6999999999999993</v>
      </c>
      <c r="V66" s="57">
        <v>9.5569999999999986</v>
      </c>
      <c r="W66" s="57">
        <v>7.2330000000000005</v>
      </c>
      <c r="X66" s="57">
        <v>9.5449999999999999</v>
      </c>
      <c r="Y66" s="57">
        <v>6.2640000000000002</v>
      </c>
      <c r="Z66" s="57">
        <v>8.0920000000000005</v>
      </c>
      <c r="AA66" s="57">
        <v>11</v>
      </c>
      <c r="AB66" s="57">
        <v>7</v>
      </c>
      <c r="AC66" s="57">
        <v>3.5</v>
      </c>
      <c r="AD66" s="57">
        <v>6</v>
      </c>
      <c r="AE66" s="57">
        <v>4.6758713309999971</v>
      </c>
      <c r="AF66" s="57">
        <v>6.1440480000000015</v>
      </c>
      <c r="AG66" s="58">
        <v>4.8099737056666676</v>
      </c>
      <c r="AH66" s="58">
        <v>4.8099737056666676</v>
      </c>
      <c r="AI66" s="58">
        <v>4.0799737056666672</v>
      </c>
      <c r="AJ66" s="58">
        <v>4.4449737056666674</v>
      </c>
      <c r="AK66" s="58">
        <v>4.8099737056666676</v>
      </c>
      <c r="AL66" s="58">
        <v>5.1749737056666669</v>
      </c>
      <c r="AM66" s="58">
        <v>5.5399737056666671</v>
      </c>
      <c r="AN66" s="58">
        <v>5.5399737056666671</v>
      </c>
      <c r="AO66" s="58">
        <v>5.5399737056666671</v>
      </c>
      <c r="AP66" s="58">
        <v>5.5399737056666671</v>
      </c>
      <c r="AQ66" s="58">
        <v>5.5399737056666671</v>
      </c>
      <c r="AR66" s="58">
        <v>5.9049737056666682</v>
      </c>
      <c r="AS66" s="58">
        <v>5.9049737056666682</v>
      </c>
      <c r="AT66" s="58">
        <v>5.9049737056666682</v>
      </c>
      <c r="AU66" s="58">
        <v>5.9049737056666682</v>
      </c>
      <c r="AV66" s="58">
        <v>5.9049737056666682</v>
      </c>
      <c r="AW66" s="58">
        <v>6.2699737056666685</v>
      </c>
      <c r="AX66" s="58">
        <v>6.2699737056666685</v>
      </c>
      <c r="AY66" s="58">
        <v>6.2699737056666685</v>
      </c>
      <c r="AZ66" s="58">
        <v>6.2699737056666685</v>
      </c>
      <c r="BA66" s="58">
        <v>6.2699737056666685</v>
      </c>
      <c r="BB66" s="58">
        <v>6.2699737056666685</v>
      </c>
      <c r="BC66" s="58">
        <v>6.6349737056666678</v>
      </c>
      <c r="BD66" s="58">
        <v>6.999973705666668</v>
      </c>
      <c r="BE66" s="58">
        <v>6.999973705666668</v>
      </c>
      <c r="BF66" s="58">
        <v>7.3649737056666682</v>
      </c>
      <c r="BG66" s="58">
        <v>7.7299737056666684</v>
      </c>
      <c r="BH66" s="58">
        <v>7.7299737056666684</v>
      </c>
      <c r="BI66" s="58">
        <v>7.7299737056666684</v>
      </c>
      <c r="BJ66" s="58">
        <v>8.0949737056666677</v>
      </c>
      <c r="BK66" s="58">
        <v>8.0949737056666677</v>
      </c>
      <c r="BL66" s="58">
        <v>8.0949737056666677</v>
      </c>
    </row>
    <row r="67" spans="13:64" ht="15" customHeight="1" x14ac:dyDescent="0.25">
      <c r="M67" s="56" t="s">
        <v>637</v>
      </c>
      <c r="N67" s="59">
        <v>0</v>
      </c>
      <c r="O67" s="59">
        <v>0</v>
      </c>
      <c r="P67" s="59">
        <v>0</v>
      </c>
      <c r="Q67" s="59">
        <v>0</v>
      </c>
      <c r="R67" s="59">
        <v>0</v>
      </c>
      <c r="S67" s="59">
        <v>0</v>
      </c>
      <c r="T67" s="59">
        <v>0</v>
      </c>
      <c r="U67" s="59">
        <v>0</v>
      </c>
      <c r="V67" s="59">
        <v>0</v>
      </c>
      <c r="W67" s="59">
        <v>6.4050000000000002</v>
      </c>
      <c r="X67" s="59">
        <v>18.687999999999999</v>
      </c>
      <c r="Y67" s="59">
        <v>24.779</v>
      </c>
      <c r="Z67" s="59">
        <v>13.573</v>
      </c>
      <c r="AA67" s="59">
        <v>9</v>
      </c>
      <c r="AB67" s="59">
        <v>11</v>
      </c>
      <c r="AC67" s="59">
        <v>12.5</v>
      </c>
      <c r="AD67" s="59">
        <v>9.0488797600000002</v>
      </c>
      <c r="AE67" s="59">
        <v>5.2818590699999994</v>
      </c>
      <c r="AF67" s="59">
        <v>5.707937999999996</v>
      </c>
      <c r="AG67" s="60">
        <v>4.1870282999999997</v>
      </c>
      <c r="AH67" s="60">
        <v>5.2820283000000003</v>
      </c>
      <c r="AI67" s="60">
        <v>6.0120282999999999</v>
      </c>
      <c r="AJ67" s="58">
        <v>6.0120282999999999</v>
      </c>
      <c r="AK67" s="58">
        <v>6.7468094333333317</v>
      </c>
      <c r="AL67" s="58">
        <v>6.7468094333333317</v>
      </c>
      <c r="AM67" s="58">
        <v>6.7468094333333317</v>
      </c>
      <c r="AN67" s="58">
        <v>6.7468094333333317</v>
      </c>
      <c r="AO67" s="58">
        <v>6.7468094333333317</v>
      </c>
      <c r="AP67" s="58">
        <v>7.0300713833333317</v>
      </c>
      <c r="AQ67" s="58">
        <v>6.0034364183204358</v>
      </c>
      <c r="AR67" s="58">
        <v>5.3822444952241941</v>
      </c>
      <c r="AS67" s="58">
        <v>5.3916713787852837</v>
      </c>
      <c r="AT67" s="58">
        <v>6.925881948805916</v>
      </c>
      <c r="AU67" s="58">
        <v>6.0034364183204154</v>
      </c>
      <c r="AV67" s="58">
        <v>5.935071383333332</v>
      </c>
      <c r="AW67" s="58">
        <v>5.935071383333332</v>
      </c>
      <c r="AX67" s="58">
        <v>5.935071383333332</v>
      </c>
      <c r="AY67" s="60">
        <v>5.6927559273700874</v>
      </c>
      <c r="AZ67" s="60">
        <v>5.3916713787852739</v>
      </c>
      <c r="BA67" s="60">
        <v>6.0034364183204358</v>
      </c>
      <c r="BB67" s="60">
        <v>7.8284364183204262</v>
      </c>
      <c r="BC67" s="60">
        <v>7.5694477438507421</v>
      </c>
      <c r="BD67" s="60">
        <v>11.478436418320436</v>
      </c>
      <c r="BE67" s="60">
        <v>12.208436418320424</v>
      </c>
      <c r="BF67" s="60">
        <v>12.321523045279349</v>
      </c>
      <c r="BG67" s="60">
        <v>14.033436418320425</v>
      </c>
      <c r="BH67" s="60">
        <v>14.144500048768599</v>
      </c>
      <c r="BI67" s="60">
        <v>15.859817675660612</v>
      </c>
      <c r="BJ67" s="60">
        <v>16.024132918492899</v>
      </c>
      <c r="BK67" s="60">
        <v>18.783961447681119</v>
      </c>
      <c r="BL67" s="60">
        <v>19.255119074111647</v>
      </c>
    </row>
    <row r="68" spans="13:64" ht="15" customHeight="1" x14ac:dyDescent="0.25">
      <c r="M68" s="56" t="s">
        <v>638</v>
      </c>
      <c r="N68" s="59">
        <v>0</v>
      </c>
      <c r="O68" s="57">
        <v>0</v>
      </c>
      <c r="P68" s="57">
        <v>0</v>
      </c>
      <c r="Q68" s="57">
        <v>0</v>
      </c>
      <c r="R68" s="57">
        <v>0</v>
      </c>
      <c r="S68" s="57">
        <v>0</v>
      </c>
      <c r="T68" s="57">
        <v>0</v>
      </c>
      <c r="U68" s="57">
        <v>0</v>
      </c>
      <c r="V68" s="57">
        <v>0</v>
      </c>
      <c r="W68" s="57">
        <v>0</v>
      </c>
      <c r="X68" s="57">
        <v>0</v>
      </c>
      <c r="Y68" s="57">
        <v>0</v>
      </c>
      <c r="Z68" s="57">
        <v>0</v>
      </c>
      <c r="AA68" s="57">
        <v>0</v>
      </c>
      <c r="AB68" s="57">
        <v>0</v>
      </c>
      <c r="AC68" s="57">
        <v>0</v>
      </c>
      <c r="AD68" s="57">
        <v>0</v>
      </c>
      <c r="AE68" s="57">
        <v>0</v>
      </c>
      <c r="AF68" s="57">
        <v>0</v>
      </c>
      <c r="AG68" s="58">
        <v>2.2196792692292102</v>
      </c>
      <c r="AH68" s="58">
        <v>2.1762895502288746</v>
      </c>
      <c r="AI68" s="58">
        <v>1.6763287135788656</v>
      </c>
      <c r="AJ68" s="58">
        <v>1.0207654604903258</v>
      </c>
      <c r="AK68" s="58">
        <v>1.8646976191444193</v>
      </c>
      <c r="AL68" s="58">
        <v>3.0625942323572644</v>
      </c>
      <c r="AM68" s="58">
        <v>2.9316780591762059</v>
      </c>
      <c r="AN68" s="58">
        <v>6.3485805160171118</v>
      </c>
      <c r="AO68" s="58">
        <v>9.5313659461360114</v>
      </c>
      <c r="AP68" s="58">
        <v>11.685376720729492</v>
      </c>
      <c r="AQ68" s="58">
        <v>10.183702771902324</v>
      </c>
      <c r="AR68" s="58">
        <v>8.0963854463432767</v>
      </c>
      <c r="AS68" s="58">
        <v>7.0014519927400816</v>
      </c>
      <c r="AT68" s="58">
        <v>6.9426195415181358</v>
      </c>
      <c r="AU68" s="58">
        <v>7.0933940226842278</v>
      </c>
      <c r="AV68" s="58">
        <v>6.6533080749441202</v>
      </c>
      <c r="AW68" s="58">
        <v>5.1429497265250879</v>
      </c>
      <c r="AX68" s="58">
        <v>5.9203780352532736</v>
      </c>
      <c r="AY68" s="60">
        <v>7.7324751140139423</v>
      </c>
      <c r="AZ68" s="58">
        <v>8.2792204562871312</v>
      </c>
      <c r="BA68" s="58">
        <v>9.7753818953042018</v>
      </c>
      <c r="BB68" s="58">
        <v>9.8231993842573821</v>
      </c>
      <c r="BC68" s="58">
        <v>12.861157399500476</v>
      </c>
      <c r="BD68" s="58">
        <v>12.108801558401282</v>
      </c>
      <c r="BE68" s="58">
        <v>14.392408742230327</v>
      </c>
      <c r="BF68" s="58">
        <v>16.110801278847326</v>
      </c>
      <c r="BG68" s="58">
        <v>16.2306226271055</v>
      </c>
      <c r="BH68" s="58">
        <v>17.59750573788121</v>
      </c>
      <c r="BI68" s="58">
        <v>17.889295670403438</v>
      </c>
      <c r="BJ68" s="58">
        <v>18.267535212509152</v>
      </c>
      <c r="BK68" s="58">
        <v>16.855114292160263</v>
      </c>
      <c r="BL68" s="58">
        <v>17.259725493912192</v>
      </c>
    </row>
    <row r="69" spans="13:64" ht="15" customHeight="1" x14ac:dyDescent="0.25">
      <c r="M69" s="56" t="s">
        <v>639</v>
      </c>
      <c r="N69" s="59">
        <v>103.018</v>
      </c>
      <c r="O69" s="59">
        <v>105.02200000000001</v>
      </c>
      <c r="P69" s="59">
        <v>103.727</v>
      </c>
      <c r="Q69" s="59">
        <v>107.878</v>
      </c>
      <c r="R69" s="59">
        <v>103.91500000000001</v>
      </c>
      <c r="S69" s="59">
        <v>99.929000000000002</v>
      </c>
      <c r="T69" s="59">
        <v>97.686999999999998</v>
      </c>
      <c r="U69" s="59">
        <v>99.813999999999993</v>
      </c>
      <c r="V69" s="59">
        <v>104.295</v>
      </c>
      <c r="W69" s="59">
        <v>100.212</v>
      </c>
      <c r="X69" s="59">
        <v>112.572</v>
      </c>
      <c r="Y69" s="59">
        <v>96.215000000000003</v>
      </c>
      <c r="Z69" s="59">
        <v>87.846000000000004</v>
      </c>
      <c r="AA69" s="59">
        <v>81</v>
      </c>
      <c r="AB69" s="59">
        <v>74</v>
      </c>
      <c r="AC69" s="59">
        <v>78</v>
      </c>
      <c r="AD69" s="59">
        <v>87</v>
      </c>
      <c r="AE69" s="59">
        <v>87.946442020330352</v>
      </c>
      <c r="AF69" s="59">
        <v>84.842489999999984</v>
      </c>
      <c r="AG69" s="60">
        <v>78.621830918039265</v>
      </c>
      <c r="AH69" s="60">
        <v>79.575572657987166</v>
      </c>
      <c r="AI69" s="60">
        <v>78.805503412306223</v>
      </c>
      <c r="AJ69" s="60">
        <v>77.05640341461978</v>
      </c>
      <c r="AK69" s="60">
        <v>78.266465564482587</v>
      </c>
      <c r="AL69" s="60">
        <v>78.532436138909702</v>
      </c>
      <c r="AM69" s="60">
        <v>77.080637667120044</v>
      </c>
      <c r="AN69" s="60">
        <v>77.41917072890061</v>
      </c>
      <c r="AO69" s="60">
        <v>77.28663243979527</v>
      </c>
      <c r="AP69" s="60">
        <v>78.26291487105965</v>
      </c>
      <c r="AQ69" s="60">
        <v>75.420485620702777</v>
      </c>
      <c r="AR69" s="60">
        <v>72.917983645865462</v>
      </c>
      <c r="AS69" s="60">
        <v>71.767072155112132</v>
      </c>
      <c r="AT69" s="60">
        <v>74.015181547818813</v>
      </c>
      <c r="AU69" s="60">
        <v>73.834175782689869</v>
      </c>
      <c r="AV69" s="60">
        <v>73.414445497455191</v>
      </c>
      <c r="AW69" s="60">
        <v>72.02521473813681</v>
      </c>
      <c r="AX69" s="60">
        <v>71.223625784662516</v>
      </c>
      <c r="AY69" s="60">
        <v>70.789330203692785</v>
      </c>
      <c r="AZ69" s="60">
        <v>69.273823412407467</v>
      </c>
      <c r="BA69" s="60">
        <v>68.920214168416365</v>
      </c>
      <c r="BB69" s="60">
        <v>69.132113940867299</v>
      </c>
      <c r="BC69" s="60">
        <v>68.42778519814695</v>
      </c>
      <c r="BD69" s="60">
        <v>68.773398640753939</v>
      </c>
      <c r="BE69" s="60">
        <v>69.195072717070559</v>
      </c>
      <c r="BF69" s="60">
        <v>68.863727058663244</v>
      </c>
      <c r="BG69" s="60">
        <v>69.521706535288004</v>
      </c>
      <c r="BH69" s="60">
        <v>69.476557509372427</v>
      </c>
      <c r="BI69" s="60">
        <v>70.175624385215542</v>
      </c>
      <c r="BJ69" s="60">
        <v>70.838456513386035</v>
      </c>
      <c r="BK69" s="60">
        <v>70.975992398896068</v>
      </c>
      <c r="BL69" s="60">
        <v>71.411496697196043</v>
      </c>
    </row>
    <row r="70" spans="13:64" ht="15" customHeight="1" x14ac:dyDescent="0.25">
      <c r="M70" s="56" t="s">
        <v>640</v>
      </c>
      <c r="N70" s="61">
        <v>1.418198761381506E-2</v>
      </c>
      <c r="O70" s="61">
        <v>1.6577479004399077E-2</v>
      </c>
      <c r="P70" s="61">
        <v>3.8938752687342731E-2</v>
      </c>
      <c r="Q70" s="61">
        <v>5.3328760266226655E-2</v>
      </c>
      <c r="R70" s="61">
        <v>9.0708752345667124E-2</v>
      </c>
      <c r="S70" s="61">
        <v>0.11523181458835774</v>
      </c>
      <c r="T70" s="61">
        <v>0.17178334885911123</v>
      </c>
      <c r="U70" s="61">
        <v>0.27836776404111652</v>
      </c>
      <c r="V70" s="61">
        <v>0.34273934512680371</v>
      </c>
      <c r="W70" s="61">
        <v>0.3728595377799066</v>
      </c>
      <c r="X70" s="61">
        <v>0.47605088299044168</v>
      </c>
      <c r="Y70" s="61">
        <v>0.54989346775450809</v>
      </c>
      <c r="Z70" s="61">
        <v>0.56374792250073991</v>
      </c>
      <c r="AA70" s="61">
        <v>0.60493827160493829</v>
      </c>
      <c r="AB70" s="61">
        <v>0.58108108108108103</v>
      </c>
      <c r="AC70" s="61">
        <v>0.57692307692307687</v>
      </c>
      <c r="AD70" s="61">
        <v>0.54392949981328131</v>
      </c>
      <c r="AE70" s="61">
        <v>0.51362068443715492</v>
      </c>
      <c r="AF70" s="61">
        <v>0.53476306034865329</v>
      </c>
      <c r="AG70" s="63">
        <v>0.53722370014596255</v>
      </c>
      <c r="AH70" s="63">
        <v>0.53278602015478815</v>
      </c>
      <c r="AI70" s="63">
        <v>0.53126598523534507</v>
      </c>
      <c r="AJ70" s="63">
        <v>0.53791225099867046</v>
      </c>
      <c r="AK70" s="63">
        <v>0.55582100521253031</v>
      </c>
      <c r="AL70" s="63">
        <v>0.56732502300199561</v>
      </c>
      <c r="AM70" s="63">
        <v>0.57837089853418355</v>
      </c>
      <c r="AN70" s="63">
        <v>0.60920839483099931</v>
      </c>
      <c r="AO70" s="63">
        <v>0.63406745374718121</v>
      </c>
      <c r="AP70" s="63">
        <v>0.64648313616247743</v>
      </c>
      <c r="AQ70" s="63">
        <v>0.62768967594273706</v>
      </c>
      <c r="AR70" s="63">
        <v>0.60449038845802949</v>
      </c>
      <c r="AS70" s="63">
        <v>0.58792213146299555</v>
      </c>
      <c r="AT70" s="63">
        <v>0.57919280766501235</v>
      </c>
      <c r="AU70" s="63">
        <v>0.56215201878624632</v>
      </c>
      <c r="AV70" s="63">
        <v>0.55146824621488355</v>
      </c>
      <c r="AW70" s="63">
        <v>0.53787167851753903</v>
      </c>
      <c r="AX70" s="63">
        <v>0.54382102999478987</v>
      </c>
      <c r="AY70" s="63">
        <v>0.56325888962967685</v>
      </c>
      <c r="AZ70" s="63">
        <v>0.57628765098840673</v>
      </c>
      <c r="BA70" s="63">
        <v>0.60556643336938909</v>
      </c>
      <c r="BB70" s="63">
        <v>0.63286289642693072</v>
      </c>
      <c r="BC70" s="63">
        <v>0.67452752095869573</v>
      </c>
      <c r="BD70" s="63">
        <v>0.71819599503350973</v>
      </c>
      <c r="BE70" s="63">
        <v>0.7567036144586583</v>
      </c>
      <c r="BF70" s="63">
        <v>0.78343123083254818</v>
      </c>
      <c r="BG70" s="63">
        <v>0.79908057465791116</v>
      </c>
      <c r="BH70" s="63">
        <v>0.81777895593575434</v>
      </c>
      <c r="BI70" s="63">
        <v>0.83536144700497317</v>
      </c>
      <c r="BJ70" s="63">
        <v>0.84800510675644392</v>
      </c>
      <c r="BK70" s="63">
        <v>0.85774027179554613</v>
      </c>
      <c r="BL70" s="63">
        <v>0.86762375119430624</v>
      </c>
    </row>
    <row r="72" spans="13:64" ht="15" customHeight="1" x14ac:dyDescent="0.25">
      <c r="M72" s="64" t="s">
        <v>641</v>
      </c>
    </row>
    <row r="86" spans="1:64" ht="15.75" x14ac:dyDescent="0.25">
      <c r="A86" s="256" t="s">
        <v>644</v>
      </c>
    </row>
    <row r="87" spans="1:64" s="67" customFormat="1" ht="15" customHeight="1" x14ac:dyDescent="0.25">
      <c r="A87" s="66"/>
      <c r="M87" s="50"/>
      <c r="N87" s="50"/>
      <c r="O87" s="50"/>
      <c r="P87" s="50"/>
      <c r="Q87" s="50"/>
      <c r="R87" s="50"/>
      <c r="S87" s="50"/>
      <c r="T87" s="50"/>
      <c r="U87" s="50"/>
      <c r="V87" s="50"/>
      <c r="W87" s="50"/>
      <c r="X87" s="50"/>
      <c r="Y87" s="50"/>
      <c r="Z87" s="50"/>
      <c r="AA87" s="50"/>
      <c r="AB87" s="50"/>
      <c r="AC87" s="50"/>
      <c r="AD87" s="50"/>
      <c r="AE87" s="50"/>
      <c r="AF87" s="51"/>
      <c r="AG87" s="50"/>
      <c r="AH87" s="50"/>
      <c r="AI87" s="50"/>
      <c r="AJ87" s="50"/>
      <c r="AK87" s="50"/>
      <c r="AL87" s="50"/>
      <c r="AM87" s="50"/>
      <c r="AN87" s="50"/>
      <c r="AO87" s="50"/>
      <c r="AP87" s="50"/>
      <c r="AQ87" s="50"/>
      <c r="AR87" s="50"/>
      <c r="AS87" s="50"/>
      <c r="AT87" s="50"/>
      <c r="AU87" s="50"/>
      <c r="AV87" s="50"/>
      <c r="AW87" s="50"/>
      <c r="AX87" s="50"/>
      <c r="AY87" s="50"/>
      <c r="AZ87" s="50"/>
      <c r="BA87" s="50"/>
      <c r="BB87" s="50"/>
      <c r="BC87" s="50"/>
      <c r="BD87" s="50"/>
      <c r="BE87" s="50"/>
      <c r="BF87" s="50"/>
      <c r="BG87" s="50"/>
      <c r="BH87" s="50"/>
      <c r="BI87" s="50"/>
      <c r="BJ87" s="50"/>
      <c r="BK87" s="50"/>
      <c r="BL87" s="50"/>
    </row>
    <row r="88" spans="1:64" s="67" customFormat="1" ht="15" customHeight="1" x14ac:dyDescent="0.2">
      <c r="M88" s="52" t="s">
        <v>120</v>
      </c>
      <c r="N88" s="53" t="s">
        <v>619</v>
      </c>
      <c r="O88" s="53" t="s">
        <v>620</v>
      </c>
      <c r="P88" s="53" t="s">
        <v>621</v>
      </c>
      <c r="Q88" s="53" t="s">
        <v>622</v>
      </c>
      <c r="R88" s="53" t="s">
        <v>623</v>
      </c>
      <c r="S88" s="53" t="s">
        <v>624</v>
      </c>
      <c r="T88" s="53" t="s">
        <v>625</v>
      </c>
      <c r="U88" s="53" t="s">
        <v>626</v>
      </c>
      <c r="V88" s="53" t="s">
        <v>627</v>
      </c>
      <c r="W88" s="53" t="s">
        <v>628</v>
      </c>
      <c r="X88" s="53" t="s">
        <v>629</v>
      </c>
      <c r="Y88" s="53" t="s">
        <v>630</v>
      </c>
      <c r="Z88" s="53" t="s">
        <v>631</v>
      </c>
      <c r="AA88" s="53" t="s">
        <v>632</v>
      </c>
      <c r="AB88" s="53" t="s">
        <v>633</v>
      </c>
      <c r="AC88" s="53">
        <v>2015</v>
      </c>
      <c r="AD88" s="53">
        <v>2016</v>
      </c>
      <c r="AE88" s="53">
        <v>2017</v>
      </c>
      <c r="AF88" s="53">
        <v>2018</v>
      </c>
      <c r="AG88" s="54">
        <v>2019</v>
      </c>
      <c r="AH88" s="54">
        <v>2020</v>
      </c>
      <c r="AI88" s="54">
        <v>2021</v>
      </c>
      <c r="AJ88" s="54">
        <v>2022</v>
      </c>
      <c r="AK88" s="54">
        <v>2023</v>
      </c>
      <c r="AL88" s="54">
        <v>2024</v>
      </c>
      <c r="AM88" s="54">
        <v>2025</v>
      </c>
      <c r="AN88" s="54">
        <v>2026</v>
      </c>
      <c r="AO88" s="54">
        <v>2027</v>
      </c>
      <c r="AP88" s="54">
        <v>2028</v>
      </c>
      <c r="AQ88" s="54">
        <v>2029</v>
      </c>
      <c r="AR88" s="54">
        <v>2030</v>
      </c>
      <c r="AS88" s="54">
        <v>2031</v>
      </c>
      <c r="AT88" s="54">
        <v>2032</v>
      </c>
      <c r="AU88" s="54">
        <v>2033</v>
      </c>
      <c r="AV88" s="54">
        <v>2034</v>
      </c>
      <c r="AW88" s="54">
        <v>2035</v>
      </c>
      <c r="AX88" s="55">
        <v>2036</v>
      </c>
      <c r="AY88" s="53">
        <v>2037</v>
      </c>
      <c r="AZ88" s="53">
        <v>2038</v>
      </c>
      <c r="BA88" s="53">
        <v>2039</v>
      </c>
      <c r="BB88" s="53">
        <v>2040</v>
      </c>
      <c r="BC88" s="53">
        <v>2041</v>
      </c>
      <c r="BD88" s="53">
        <v>2042</v>
      </c>
      <c r="BE88" s="53">
        <v>2043</v>
      </c>
      <c r="BF88" s="53">
        <v>2044</v>
      </c>
      <c r="BG88" s="53">
        <v>2045</v>
      </c>
      <c r="BH88" s="53">
        <v>2046</v>
      </c>
      <c r="BI88" s="53">
        <v>2047</v>
      </c>
      <c r="BJ88" s="53">
        <v>2048</v>
      </c>
      <c r="BK88" s="53">
        <v>2049</v>
      </c>
      <c r="BL88" s="53">
        <v>2050</v>
      </c>
    </row>
    <row r="89" spans="1:64" s="67" customFormat="1" ht="15" customHeight="1" x14ac:dyDescent="0.2">
      <c r="M89" s="56" t="s">
        <v>613</v>
      </c>
      <c r="N89" s="57">
        <v>94.816000000000003</v>
      </c>
      <c r="O89" s="57">
        <v>95.234999999999999</v>
      </c>
      <c r="P89" s="57">
        <v>92.441999999999993</v>
      </c>
      <c r="Q89" s="57">
        <v>93.799000000000007</v>
      </c>
      <c r="R89" s="57">
        <v>90.501999999999995</v>
      </c>
      <c r="S89" s="57">
        <v>82.179000000000002</v>
      </c>
      <c r="T89" s="57">
        <v>74.906999999999996</v>
      </c>
      <c r="U89" s="57">
        <v>66.838999999999999</v>
      </c>
      <c r="V89" s="57">
        <v>63.444000000000003</v>
      </c>
      <c r="W89" s="57">
        <v>54.758000000000003</v>
      </c>
      <c r="X89" s="57">
        <v>52.106999999999999</v>
      </c>
      <c r="Y89" s="57">
        <v>40.012999999999998</v>
      </c>
      <c r="Z89" s="57">
        <v>33.228000000000002</v>
      </c>
      <c r="AA89" s="57">
        <v>32</v>
      </c>
      <c r="AB89" s="57">
        <v>31</v>
      </c>
      <c r="AC89" s="57">
        <v>33</v>
      </c>
      <c r="AD89" s="57">
        <v>34.754460049934494</v>
      </c>
      <c r="AE89" s="57">
        <v>38.099458945035728</v>
      </c>
      <c r="AF89" s="57">
        <v>36.090128400000019</v>
      </c>
      <c r="AG89" s="58">
        <v>35.149500000000003</v>
      </c>
      <c r="AH89" s="58">
        <v>34.711500000000001</v>
      </c>
      <c r="AI89" s="58">
        <v>32.923000000000002</v>
      </c>
      <c r="AJ89" s="58">
        <v>31.754999999999999</v>
      </c>
      <c r="AK89" s="58">
        <v>30.952000000000002</v>
      </c>
      <c r="AL89" s="58">
        <v>29.090499999999999</v>
      </c>
      <c r="AM89" s="58">
        <v>26.900500000000001</v>
      </c>
      <c r="AN89" s="58">
        <v>25.111999999999998</v>
      </c>
      <c r="AO89" s="58">
        <v>22.7395</v>
      </c>
      <c r="AP89" s="58">
        <v>20.549499999999998</v>
      </c>
      <c r="AQ89" s="58">
        <v>18.2135</v>
      </c>
      <c r="AR89" s="58">
        <v>17.957999999999998</v>
      </c>
      <c r="AS89" s="58">
        <v>16.680499999999999</v>
      </c>
      <c r="AT89" s="58">
        <v>15.6585</v>
      </c>
      <c r="AU89" s="58">
        <v>14.4175</v>
      </c>
      <c r="AV89" s="58">
        <v>13.359</v>
      </c>
      <c r="AW89" s="58">
        <v>11.971999999999998</v>
      </c>
      <c r="AX89" s="60">
        <v>9.6359999999999992</v>
      </c>
      <c r="AY89" s="58">
        <v>7.2270000000000003</v>
      </c>
      <c r="AZ89" s="58">
        <v>6.4240000000000013</v>
      </c>
      <c r="BA89" s="58">
        <v>4.5990000000000002</v>
      </c>
      <c r="BB89" s="58">
        <v>3.6135000000000002</v>
      </c>
      <c r="BC89" s="58">
        <v>2.3725000000000001</v>
      </c>
      <c r="BD89" s="58">
        <v>1.6425000000000001</v>
      </c>
      <c r="BE89" s="58">
        <v>1.2410000000000003</v>
      </c>
      <c r="BF89" s="58">
        <v>0.73</v>
      </c>
      <c r="BG89" s="58">
        <v>0.32849999999999996</v>
      </c>
      <c r="BH89" s="58">
        <v>0.10950000000000001</v>
      </c>
      <c r="BI89" s="58">
        <v>0</v>
      </c>
      <c r="BJ89" s="58">
        <v>0</v>
      </c>
      <c r="BK89" s="58">
        <v>0</v>
      </c>
      <c r="BL89" s="58">
        <v>0</v>
      </c>
    </row>
    <row r="90" spans="1:64" s="67" customFormat="1" ht="15" customHeight="1" x14ac:dyDescent="0.2">
      <c r="M90" s="56" t="s">
        <v>614</v>
      </c>
      <c r="N90" s="57">
        <v>0</v>
      </c>
      <c r="O90" s="57">
        <v>0</v>
      </c>
      <c r="P90" s="57">
        <v>0</v>
      </c>
      <c r="Q90" s="57">
        <v>0</v>
      </c>
      <c r="R90" s="57">
        <v>0</v>
      </c>
      <c r="S90" s="57">
        <v>0</v>
      </c>
      <c r="T90" s="57">
        <v>0</v>
      </c>
      <c r="U90" s="57">
        <v>0</v>
      </c>
      <c r="V90" s="57">
        <v>0</v>
      </c>
      <c r="W90" s="57">
        <v>0</v>
      </c>
      <c r="X90" s="57">
        <v>0</v>
      </c>
      <c r="Y90" s="57">
        <v>0</v>
      </c>
      <c r="Z90" s="57">
        <v>0</v>
      </c>
      <c r="AA90" s="57">
        <v>0</v>
      </c>
      <c r="AB90" s="57">
        <v>0</v>
      </c>
      <c r="AC90" s="57">
        <v>0</v>
      </c>
      <c r="AD90" s="57">
        <v>0</v>
      </c>
      <c r="AE90" s="57">
        <v>0</v>
      </c>
      <c r="AF90" s="57">
        <v>0</v>
      </c>
      <c r="AG90" s="58">
        <v>0</v>
      </c>
      <c r="AH90" s="58">
        <v>0.2</v>
      </c>
      <c r="AI90" s="58">
        <v>0.3</v>
      </c>
      <c r="AJ90" s="58">
        <v>0.4</v>
      </c>
      <c r="AK90" s="58">
        <v>0.5</v>
      </c>
      <c r="AL90" s="58">
        <v>0.6</v>
      </c>
      <c r="AM90" s="58">
        <v>0.7</v>
      </c>
      <c r="AN90" s="58">
        <v>0.94812000000000074</v>
      </c>
      <c r="AO90" s="58">
        <v>3.1257080000000004</v>
      </c>
      <c r="AP90" s="58">
        <v>6.121736000000003</v>
      </c>
      <c r="AQ90" s="58">
        <v>9.5648520000000019</v>
      </c>
      <c r="AR90" s="58">
        <v>13.482712000000003</v>
      </c>
      <c r="AS90" s="58">
        <v>17.931312000000002</v>
      </c>
      <c r="AT90" s="58">
        <v>22.741980000000005</v>
      </c>
      <c r="AU90" s="58">
        <v>26.405366000000004</v>
      </c>
      <c r="AV90" s="58">
        <v>29.196368000000003</v>
      </c>
      <c r="AW90" s="58">
        <v>31.569990000000008</v>
      </c>
      <c r="AX90" s="60">
        <v>32.882132000000013</v>
      </c>
      <c r="AY90" s="58">
        <v>32.882132000000013</v>
      </c>
      <c r="AZ90" s="58">
        <v>32.882132000000013</v>
      </c>
      <c r="BA90" s="58">
        <v>32.882132000000013</v>
      </c>
      <c r="BB90" s="58">
        <v>32.882132000000013</v>
      </c>
      <c r="BC90" s="58">
        <v>32.882132000000013</v>
      </c>
      <c r="BD90" s="58">
        <v>32.882132000000013</v>
      </c>
      <c r="BE90" s="58">
        <v>32.882132000000013</v>
      </c>
      <c r="BF90" s="58">
        <v>32.882132000000013</v>
      </c>
      <c r="BG90" s="58">
        <v>32.882132000000013</v>
      </c>
      <c r="BH90" s="58">
        <v>32.882132000000013</v>
      </c>
      <c r="BI90" s="58">
        <v>32.882132000000013</v>
      </c>
      <c r="BJ90" s="58">
        <v>32.882132000000013</v>
      </c>
      <c r="BK90" s="58">
        <v>32.882132000000013</v>
      </c>
      <c r="BL90" s="58">
        <v>32.882132000000013</v>
      </c>
    </row>
    <row r="91" spans="1:64" s="67" customFormat="1" ht="15" customHeight="1" x14ac:dyDescent="0.2">
      <c r="M91" s="56" t="s">
        <v>634</v>
      </c>
      <c r="N91" s="57">
        <v>0</v>
      </c>
      <c r="O91" s="57">
        <v>0</v>
      </c>
      <c r="P91" s="57">
        <v>0</v>
      </c>
      <c r="Q91" s="57">
        <v>0</v>
      </c>
      <c r="R91" s="57">
        <v>0</v>
      </c>
      <c r="S91" s="57">
        <v>0</v>
      </c>
      <c r="T91" s="57">
        <v>0</v>
      </c>
      <c r="U91" s="57">
        <v>0</v>
      </c>
      <c r="V91" s="57">
        <v>0</v>
      </c>
      <c r="W91" s="57">
        <v>0</v>
      </c>
      <c r="X91" s="57">
        <v>0</v>
      </c>
      <c r="Y91" s="57">
        <v>0</v>
      </c>
      <c r="Z91" s="57">
        <v>0</v>
      </c>
      <c r="AA91" s="57">
        <v>0</v>
      </c>
      <c r="AB91" s="57">
        <v>0</v>
      </c>
      <c r="AC91" s="57">
        <v>0</v>
      </c>
      <c r="AD91" s="57">
        <v>0.2</v>
      </c>
      <c r="AE91" s="57">
        <v>0.25</v>
      </c>
      <c r="AF91" s="57">
        <v>0</v>
      </c>
      <c r="AG91" s="58">
        <v>0.29159635713300008</v>
      </c>
      <c r="AH91" s="58">
        <v>0.33000289247474918</v>
      </c>
      <c r="AI91" s="58">
        <v>0.36980081199642101</v>
      </c>
      <c r="AJ91" s="58">
        <v>0.41225547013769254</v>
      </c>
      <c r="AK91" s="58">
        <v>0.4855602539539145</v>
      </c>
      <c r="AL91" s="58">
        <v>0.4992417264354333</v>
      </c>
      <c r="AM91" s="58">
        <v>0.55031392013992109</v>
      </c>
      <c r="AN91" s="58">
        <v>0.59900494746985555</v>
      </c>
      <c r="AO91" s="58">
        <v>0.65108953114178181</v>
      </c>
      <c r="AP91" s="58">
        <v>0.71392410096085934</v>
      </c>
      <c r="AQ91" s="58">
        <v>0.78509723297249157</v>
      </c>
      <c r="AR91" s="58">
        <v>0.88855613226117736</v>
      </c>
      <c r="AS91" s="58">
        <v>1.0304071795262135</v>
      </c>
      <c r="AT91" s="58">
        <v>1.1394165131771081</v>
      </c>
      <c r="AU91" s="58">
        <v>1.2086106493428379</v>
      </c>
      <c r="AV91" s="58">
        <v>1.3833771423584451</v>
      </c>
      <c r="AW91" s="58">
        <v>1.5139652884745336</v>
      </c>
      <c r="AX91" s="60">
        <v>1.6838868757309851</v>
      </c>
      <c r="AY91" s="58">
        <v>1.798166983146827</v>
      </c>
      <c r="AZ91" s="58">
        <v>1.9165448326047387</v>
      </c>
      <c r="BA91" s="58">
        <v>2.0392746970526074</v>
      </c>
      <c r="BB91" s="58">
        <v>2.1301268689070998</v>
      </c>
      <c r="BC91" s="58">
        <v>2.26238869282707</v>
      </c>
      <c r="BD91" s="58">
        <v>2.3998656673293071</v>
      </c>
      <c r="BE91" s="58">
        <v>2.5583355724918113</v>
      </c>
      <c r="BF91" s="58">
        <v>2.7247167487436945</v>
      </c>
      <c r="BG91" s="58">
        <v>2.899576117402356</v>
      </c>
      <c r="BH91" s="58">
        <v>3.0835214629880561</v>
      </c>
      <c r="BI91" s="58">
        <v>3.2772044020218156</v>
      </c>
      <c r="BJ91" s="58">
        <v>3.4473235698060369</v>
      </c>
      <c r="BK91" s="58">
        <v>3.6490280414159746</v>
      </c>
      <c r="BL91" s="58">
        <v>3.6490280414159746</v>
      </c>
    </row>
    <row r="92" spans="1:64" s="67" customFormat="1" ht="15" customHeight="1" x14ac:dyDescent="0.2">
      <c r="M92" s="56" t="s">
        <v>635</v>
      </c>
      <c r="N92" s="57">
        <v>1.2</v>
      </c>
      <c r="O92" s="57">
        <v>1.375</v>
      </c>
      <c r="P92" s="57">
        <v>3.4289999999999998</v>
      </c>
      <c r="Q92" s="57">
        <v>5.1609999999999996</v>
      </c>
      <c r="R92" s="57">
        <v>7.069</v>
      </c>
      <c r="S92" s="57">
        <v>9.2880000000000003</v>
      </c>
      <c r="T92" s="57">
        <v>13.113</v>
      </c>
      <c r="U92" s="57">
        <v>20.085000000000001</v>
      </c>
      <c r="V92" s="57">
        <v>26.189</v>
      </c>
      <c r="W92" s="57">
        <v>23.727</v>
      </c>
      <c r="X92" s="57">
        <v>25.356999999999999</v>
      </c>
      <c r="Y92" s="57">
        <v>21.864999999999998</v>
      </c>
      <c r="Z92" s="57">
        <v>27.858000000000001</v>
      </c>
      <c r="AA92" s="57">
        <v>29</v>
      </c>
      <c r="AB92" s="57">
        <v>25</v>
      </c>
      <c r="AC92" s="57">
        <v>29</v>
      </c>
      <c r="AD92" s="57">
        <v>32.272986723755473</v>
      </c>
      <c r="AE92" s="57">
        <v>35.213381343294635</v>
      </c>
      <c r="AF92" s="57">
        <v>33.518643600000004</v>
      </c>
      <c r="AG92" s="58">
        <v>33.377715340642546</v>
      </c>
      <c r="AH92" s="58">
        <v>33.828546569118132</v>
      </c>
      <c r="AI92" s="58">
        <v>34.803256379159613</v>
      </c>
      <c r="AJ92" s="58">
        <v>33.600120518549161</v>
      </c>
      <c r="AK92" s="58">
        <v>31.650882885886109</v>
      </c>
      <c r="AL92" s="58">
        <v>32.882569534849061</v>
      </c>
      <c r="AM92" s="58">
        <v>32.30681610621442</v>
      </c>
      <c r="AN92" s="58">
        <v>31.791094778214418</v>
      </c>
      <c r="AO92" s="58">
        <v>31.430553583014426</v>
      </c>
      <c r="AP92" s="58">
        <v>31.338365789368964</v>
      </c>
      <c r="AQ92" s="58">
        <v>31.284678074717487</v>
      </c>
      <c r="AR92" s="58">
        <v>31.224519098588296</v>
      </c>
      <c r="AS92" s="58">
        <v>29.137679018494982</v>
      </c>
      <c r="AT92" s="58">
        <v>23.353980971217464</v>
      </c>
      <c r="AU92" s="58">
        <v>21.420527723117424</v>
      </c>
      <c r="AV92" s="58">
        <v>18.966706946791156</v>
      </c>
      <c r="AW92" s="58">
        <v>18.408789648538367</v>
      </c>
      <c r="AX92" s="60">
        <v>18.959589813178763</v>
      </c>
      <c r="AY92" s="58">
        <v>20.917661761867741</v>
      </c>
      <c r="AZ92" s="58">
        <v>21.464268996892152</v>
      </c>
      <c r="BA92" s="58">
        <v>22.71288472706653</v>
      </c>
      <c r="BB92" s="58">
        <v>22.470819171479107</v>
      </c>
      <c r="BC92" s="58">
        <v>23.064675837354734</v>
      </c>
      <c r="BD92" s="58">
        <v>23.681522411021234</v>
      </c>
      <c r="BE92" s="58">
        <v>23.217915454392024</v>
      </c>
      <c r="BF92" s="58">
        <v>22.065368177005901</v>
      </c>
      <c r="BG92" s="58">
        <v>21.413077819348292</v>
      </c>
      <c r="BH92" s="58">
        <v>20.719033710454561</v>
      </c>
      <c r="BI92" s="58">
        <v>19.164086587063608</v>
      </c>
      <c r="BJ92" s="58">
        <v>19.289355497092668</v>
      </c>
      <c r="BK92" s="58">
        <v>18.519944625672665</v>
      </c>
      <c r="BL92" s="58">
        <v>18.060998069666816</v>
      </c>
    </row>
    <row r="93" spans="1:64" s="67" customFormat="1" ht="15" customHeight="1" x14ac:dyDescent="0.2">
      <c r="M93" s="56" t="s">
        <v>636</v>
      </c>
      <c r="N93" s="57">
        <v>0.26100000000000001</v>
      </c>
      <c r="O93" s="57">
        <v>0.36599999999999999</v>
      </c>
      <c r="P93" s="57">
        <v>0.61</v>
      </c>
      <c r="Q93" s="57">
        <v>0.59199999999999997</v>
      </c>
      <c r="R93" s="57">
        <v>2.3570000000000002</v>
      </c>
      <c r="S93" s="57">
        <v>2.2269999999999999</v>
      </c>
      <c r="T93" s="57">
        <v>3.6680000000000001</v>
      </c>
      <c r="U93" s="57">
        <v>7.6999999999999993</v>
      </c>
      <c r="V93" s="57">
        <v>9.5569999999999986</v>
      </c>
      <c r="W93" s="57">
        <v>7.2330000000000005</v>
      </c>
      <c r="X93" s="57">
        <v>9.5449999999999999</v>
      </c>
      <c r="Y93" s="57">
        <v>6.2640000000000002</v>
      </c>
      <c r="Z93" s="57">
        <v>8.0920000000000005</v>
      </c>
      <c r="AA93" s="57">
        <v>11</v>
      </c>
      <c r="AB93" s="57">
        <v>7</v>
      </c>
      <c r="AC93" s="57">
        <v>3.5</v>
      </c>
      <c r="AD93" s="57">
        <v>6</v>
      </c>
      <c r="AE93" s="57">
        <v>4.6758713309999971</v>
      </c>
      <c r="AF93" s="57">
        <v>6.1440480000000015</v>
      </c>
      <c r="AG93" s="58">
        <v>4.8099737056666676</v>
      </c>
      <c r="AH93" s="58">
        <v>4.8099737056666676</v>
      </c>
      <c r="AI93" s="58">
        <v>4.0799737056666672</v>
      </c>
      <c r="AJ93" s="58">
        <v>4.4449737056666674</v>
      </c>
      <c r="AK93" s="58">
        <v>3.7149737056666674</v>
      </c>
      <c r="AL93" s="58">
        <v>4.8099737056666676</v>
      </c>
      <c r="AM93" s="58">
        <v>4.8099737056666676</v>
      </c>
      <c r="AN93" s="58">
        <v>4.4449737056666674</v>
      </c>
      <c r="AO93" s="58">
        <v>4.4449737056666674</v>
      </c>
      <c r="AP93" s="58">
        <v>4.4449737056666674</v>
      </c>
      <c r="AQ93" s="58">
        <v>4.4449737056666674</v>
      </c>
      <c r="AR93" s="58">
        <v>4.0799737056666672</v>
      </c>
      <c r="AS93" s="58">
        <v>4.4449737056666674</v>
      </c>
      <c r="AT93" s="58">
        <v>4.4449737056666674</v>
      </c>
      <c r="AU93" s="58">
        <v>4.4449737056666674</v>
      </c>
      <c r="AV93" s="58">
        <v>4.4449737056666674</v>
      </c>
      <c r="AW93" s="58">
        <v>4.4449737056666674</v>
      </c>
      <c r="AX93" s="60">
        <v>4.4449737056666674</v>
      </c>
      <c r="AY93" s="58">
        <v>4.4449737056666674</v>
      </c>
      <c r="AZ93" s="58">
        <v>4.4449737056666674</v>
      </c>
      <c r="BA93" s="58">
        <v>4.4449737056666674</v>
      </c>
      <c r="BB93" s="58">
        <v>4.4449737056666674</v>
      </c>
      <c r="BC93" s="58">
        <v>4.4449737056666674</v>
      </c>
      <c r="BD93" s="58">
        <v>4.4449737056666674</v>
      </c>
      <c r="BE93" s="58">
        <v>4.4449737056666674</v>
      </c>
      <c r="BF93" s="58">
        <v>4.4449737056666674</v>
      </c>
      <c r="BG93" s="58">
        <v>4.0799737056666672</v>
      </c>
      <c r="BH93" s="58">
        <v>4.0799737056666672</v>
      </c>
      <c r="BI93" s="58">
        <v>4.0799737056666672</v>
      </c>
      <c r="BJ93" s="58">
        <v>4.0799737056666672</v>
      </c>
      <c r="BK93" s="58">
        <v>4.4449737056666674</v>
      </c>
      <c r="BL93" s="58">
        <v>4.4449737056666674</v>
      </c>
    </row>
    <row r="94" spans="1:64" s="67" customFormat="1" ht="15" customHeight="1" x14ac:dyDescent="0.2">
      <c r="M94" s="56" t="s">
        <v>637</v>
      </c>
      <c r="N94" s="59">
        <v>0</v>
      </c>
      <c r="O94" s="59">
        <v>0</v>
      </c>
      <c r="P94" s="59">
        <v>0</v>
      </c>
      <c r="Q94" s="59">
        <v>0</v>
      </c>
      <c r="R94" s="59">
        <v>0</v>
      </c>
      <c r="S94" s="59">
        <v>0</v>
      </c>
      <c r="T94" s="59">
        <v>0</v>
      </c>
      <c r="U94" s="59">
        <v>0</v>
      </c>
      <c r="V94" s="59">
        <v>0</v>
      </c>
      <c r="W94" s="59">
        <v>6.4050000000000002</v>
      </c>
      <c r="X94" s="59">
        <v>18.687999999999999</v>
      </c>
      <c r="Y94" s="59">
        <v>24.779</v>
      </c>
      <c r="Z94" s="59">
        <v>13.573</v>
      </c>
      <c r="AA94" s="59">
        <v>9</v>
      </c>
      <c r="AB94" s="59">
        <v>11</v>
      </c>
      <c r="AC94" s="59">
        <v>12.5</v>
      </c>
      <c r="AD94" s="59">
        <v>9.0488797600000002</v>
      </c>
      <c r="AE94" s="59">
        <v>5.2818590699999994</v>
      </c>
      <c r="AF94" s="59">
        <v>5.707937999999996</v>
      </c>
      <c r="AG94" s="60">
        <v>3.8220282999999995</v>
      </c>
      <c r="AH94" s="60">
        <v>3.4570282999999993</v>
      </c>
      <c r="AI94" s="60">
        <v>2.3620282999999995</v>
      </c>
      <c r="AJ94" s="58">
        <v>3.8220282999999995</v>
      </c>
      <c r="AK94" s="58">
        <v>6.0168094333333322</v>
      </c>
      <c r="AL94" s="58">
        <v>5.2868094333333318</v>
      </c>
      <c r="AM94" s="58">
        <v>6.0168094333333322</v>
      </c>
      <c r="AN94" s="58">
        <v>6.0168094333333322</v>
      </c>
      <c r="AO94" s="58">
        <v>6.7468094333333317</v>
      </c>
      <c r="AP94" s="58">
        <v>6.6650713833333324</v>
      </c>
      <c r="AQ94" s="58">
        <v>5.935071383333332</v>
      </c>
      <c r="AR94" s="58">
        <v>5.5700713833333317</v>
      </c>
      <c r="AS94" s="58">
        <v>5.5700713833333317</v>
      </c>
      <c r="AT94" s="58">
        <v>4.8400713833333322</v>
      </c>
      <c r="AU94" s="58">
        <v>4.1100713833333318</v>
      </c>
      <c r="AV94" s="58">
        <v>4.1100713833333318</v>
      </c>
      <c r="AW94" s="58">
        <v>3.745071383333332</v>
      </c>
      <c r="AX94" s="60">
        <v>3.745071383333332</v>
      </c>
      <c r="AY94" s="60">
        <v>3.745071383333332</v>
      </c>
      <c r="AZ94" s="60">
        <v>3.745071383333332</v>
      </c>
      <c r="BA94" s="60">
        <v>3.745071383333332</v>
      </c>
      <c r="BB94" s="60">
        <v>3.745071383333332</v>
      </c>
      <c r="BC94" s="60">
        <v>3.745071383333332</v>
      </c>
      <c r="BD94" s="60">
        <v>3.745071383333332</v>
      </c>
      <c r="BE94" s="60">
        <v>3.745071383333332</v>
      </c>
      <c r="BF94" s="60">
        <v>3.745071383333332</v>
      </c>
      <c r="BG94" s="60">
        <v>3.745071383333332</v>
      </c>
      <c r="BH94" s="60">
        <v>3.745071383333332</v>
      </c>
      <c r="BI94" s="60">
        <v>3.745071383333332</v>
      </c>
      <c r="BJ94" s="60">
        <v>3.745071383333332</v>
      </c>
      <c r="BK94" s="60">
        <v>3.745071383333332</v>
      </c>
      <c r="BL94" s="60">
        <v>3.745071383333332</v>
      </c>
    </row>
    <row r="95" spans="1:64" s="67" customFormat="1" ht="15" customHeight="1" x14ac:dyDescent="0.2">
      <c r="M95" s="56" t="s">
        <v>638</v>
      </c>
      <c r="N95" s="59">
        <v>0</v>
      </c>
      <c r="O95" s="57">
        <v>0</v>
      </c>
      <c r="P95" s="57">
        <v>0</v>
      </c>
      <c r="Q95" s="57">
        <v>0</v>
      </c>
      <c r="R95" s="57">
        <v>0</v>
      </c>
      <c r="S95" s="57">
        <v>0</v>
      </c>
      <c r="T95" s="57">
        <v>0</v>
      </c>
      <c r="U95" s="57">
        <v>0</v>
      </c>
      <c r="V95" s="57">
        <v>0</v>
      </c>
      <c r="W95" s="57">
        <v>0</v>
      </c>
      <c r="X95" s="57">
        <v>0</v>
      </c>
      <c r="Y95" s="57">
        <v>0</v>
      </c>
      <c r="Z95" s="57">
        <v>0</v>
      </c>
      <c r="AA95" s="57">
        <v>0</v>
      </c>
      <c r="AB95" s="57">
        <v>0</v>
      </c>
      <c r="AC95" s="57">
        <v>0</v>
      </c>
      <c r="AD95" s="57">
        <v>0</v>
      </c>
      <c r="AE95" s="57">
        <v>0</v>
      </c>
      <c r="AF95" s="57">
        <v>0</v>
      </c>
      <c r="AG95" s="58">
        <v>1.3595857830155846</v>
      </c>
      <c r="AH95" s="58">
        <v>1.1480015859276758</v>
      </c>
      <c r="AI95" s="58">
        <v>1.3004698423807814</v>
      </c>
      <c r="AJ95" s="58">
        <v>0.66207618732565554</v>
      </c>
      <c r="AK95" s="58">
        <v>0.65588767469643683</v>
      </c>
      <c r="AL95" s="58">
        <v>1.6652846183800221</v>
      </c>
      <c r="AM95" s="58">
        <v>3.5499213644775565</v>
      </c>
      <c r="AN95" s="58">
        <v>5.1966322927873092</v>
      </c>
      <c r="AO95" s="58">
        <v>6.3898577673689019</v>
      </c>
      <c r="AP95" s="58">
        <v>7.7398491696186333</v>
      </c>
      <c r="AQ95" s="58">
        <v>6.5829325531420197</v>
      </c>
      <c r="AR95" s="58">
        <v>3.5187814884826421</v>
      </c>
      <c r="AS95" s="58">
        <v>1.947899335581863</v>
      </c>
      <c r="AT95" s="58">
        <v>3.5854714976280291</v>
      </c>
      <c r="AU95" s="58">
        <v>3.6175822916770901</v>
      </c>
      <c r="AV95" s="58">
        <v>3.3405422369505313</v>
      </c>
      <c r="AW95" s="58">
        <v>3.9693115286224296</v>
      </c>
      <c r="AX95" s="60">
        <v>3.4189662993430869</v>
      </c>
      <c r="AY95" s="60">
        <v>3.4720481199403848</v>
      </c>
      <c r="AZ95" s="58">
        <v>3.5325109153390413</v>
      </c>
      <c r="BA95" s="58">
        <v>3.5855927359363235</v>
      </c>
      <c r="BB95" s="58">
        <v>3.337328742183908</v>
      </c>
      <c r="BC95" s="58">
        <v>3.7181183898608454</v>
      </c>
      <c r="BD95" s="58">
        <v>3.7727805133076981</v>
      </c>
      <c r="BE95" s="58">
        <v>4.1384906501528906</v>
      </c>
      <c r="BF95" s="58">
        <v>5.9692550436967453</v>
      </c>
      <c r="BG95" s="58">
        <v>7.040486134994711</v>
      </c>
      <c r="BH95" s="58">
        <v>7.3343260097511589</v>
      </c>
      <c r="BI95" s="58">
        <v>8.8342620067386068</v>
      </c>
      <c r="BJ95" s="58">
        <v>8.4125216970923926</v>
      </c>
      <c r="BK95" s="58">
        <v>7.9189876047013312</v>
      </c>
      <c r="BL95" s="58">
        <v>8.2395265609407904</v>
      </c>
    </row>
    <row r="96" spans="1:64" s="67" customFormat="1" ht="15" customHeight="1" x14ac:dyDescent="0.2">
      <c r="M96" s="56" t="s">
        <v>639</v>
      </c>
      <c r="N96" s="59">
        <v>103.018</v>
      </c>
      <c r="O96" s="59">
        <v>105.02200000000001</v>
      </c>
      <c r="P96" s="59">
        <v>103.727</v>
      </c>
      <c r="Q96" s="59">
        <v>107.878</v>
      </c>
      <c r="R96" s="59">
        <v>103.91500000000001</v>
      </c>
      <c r="S96" s="59">
        <v>99.929000000000002</v>
      </c>
      <c r="T96" s="59">
        <v>97.686999999999998</v>
      </c>
      <c r="U96" s="59">
        <v>99.813999999999993</v>
      </c>
      <c r="V96" s="59">
        <v>104.295</v>
      </c>
      <c r="W96" s="59">
        <v>100.212</v>
      </c>
      <c r="X96" s="59">
        <v>112.572</v>
      </c>
      <c r="Y96" s="59">
        <v>96.215000000000003</v>
      </c>
      <c r="Z96" s="59">
        <v>87.846000000000004</v>
      </c>
      <c r="AA96" s="59">
        <v>81</v>
      </c>
      <c r="AB96" s="59">
        <v>74</v>
      </c>
      <c r="AC96" s="59">
        <v>78</v>
      </c>
      <c r="AD96" s="59">
        <v>87</v>
      </c>
      <c r="AE96" s="59">
        <v>87.946442020330352</v>
      </c>
      <c r="AF96" s="59">
        <v>84.842489999999984</v>
      </c>
      <c r="AG96" s="60">
        <v>78.810399486457797</v>
      </c>
      <c r="AH96" s="60">
        <v>78.485053053187229</v>
      </c>
      <c r="AI96" s="60">
        <v>76.138529039203476</v>
      </c>
      <c r="AJ96" s="60">
        <v>75.096454181679178</v>
      </c>
      <c r="AK96" s="60">
        <v>73.976113953536455</v>
      </c>
      <c r="AL96" s="60">
        <v>74.834379018664521</v>
      </c>
      <c r="AM96" s="60">
        <v>74.834334529831892</v>
      </c>
      <c r="AN96" s="60">
        <v>74.108635157471582</v>
      </c>
      <c r="AO96" s="60">
        <v>75.528492020525107</v>
      </c>
      <c r="AP96" s="60">
        <v>77.573420148948458</v>
      </c>
      <c r="AQ96" s="60">
        <v>76.811104949832</v>
      </c>
      <c r="AR96" s="60">
        <v>76.722613808332113</v>
      </c>
      <c r="AS96" s="60">
        <v>76.742842622603064</v>
      </c>
      <c r="AT96" s="60">
        <v>75.764394071022622</v>
      </c>
      <c r="AU96" s="60">
        <v>75.624631753137365</v>
      </c>
      <c r="AV96" s="60">
        <v>74.801039415100135</v>
      </c>
      <c r="AW96" s="60">
        <v>75.624101554635317</v>
      </c>
      <c r="AX96" s="60">
        <v>74.770620077252829</v>
      </c>
      <c r="AY96" s="60">
        <v>74.487053953954955</v>
      </c>
      <c r="AZ96" s="60">
        <v>74.409501833835932</v>
      </c>
      <c r="BA96" s="60">
        <v>74.008929249055456</v>
      </c>
      <c r="BB96" s="60">
        <v>72.623951871570128</v>
      </c>
      <c r="BC96" s="60">
        <v>72.489860009042658</v>
      </c>
      <c r="BD96" s="60">
        <v>72.568845680658242</v>
      </c>
      <c r="BE96" s="60">
        <v>72.227918766036737</v>
      </c>
      <c r="BF96" s="60">
        <v>72.561517058446356</v>
      </c>
      <c r="BG96" s="60">
        <v>72.388817160745361</v>
      </c>
      <c r="BH96" s="60">
        <v>71.953558272193789</v>
      </c>
      <c r="BI96" s="60">
        <v>71.982730084824041</v>
      </c>
      <c r="BJ96" s="60">
        <v>71.856377852991102</v>
      </c>
      <c r="BK96" s="60">
        <v>71.160137360789989</v>
      </c>
      <c r="BL96" s="60">
        <v>71.021729761023593</v>
      </c>
    </row>
    <row r="97" spans="13:64" s="67" customFormat="1" ht="15" customHeight="1" x14ac:dyDescent="0.2">
      <c r="M97" s="56" t="s">
        <v>640</v>
      </c>
      <c r="N97" s="61">
        <v>1.418198761381506E-2</v>
      </c>
      <c r="O97" s="61">
        <v>1.6577479004399077E-2</v>
      </c>
      <c r="P97" s="61">
        <v>3.8938752687342731E-2</v>
      </c>
      <c r="Q97" s="61">
        <v>5.3328760266226655E-2</v>
      </c>
      <c r="R97" s="61">
        <v>9.0708752345667124E-2</v>
      </c>
      <c r="S97" s="61">
        <v>0.11523181458835774</v>
      </c>
      <c r="T97" s="61">
        <v>0.17178334885911123</v>
      </c>
      <c r="U97" s="61">
        <v>0.27836776404111652</v>
      </c>
      <c r="V97" s="61">
        <v>0.34273934512680371</v>
      </c>
      <c r="W97" s="61">
        <v>0.3728595377799066</v>
      </c>
      <c r="X97" s="61">
        <v>0.47605088299044168</v>
      </c>
      <c r="Y97" s="61">
        <v>0.54989346775450809</v>
      </c>
      <c r="Z97" s="61">
        <v>0.56374792250073991</v>
      </c>
      <c r="AA97" s="61">
        <v>0.60493827160493829</v>
      </c>
      <c r="AB97" s="61">
        <v>0.58108108108108103</v>
      </c>
      <c r="AC97" s="61">
        <v>0.57692307692307687</v>
      </c>
      <c r="AD97" s="61">
        <v>0.54392949981328131</v>
      </c>
      <c r="AE97" s="61">
        <v>0.51362068443715492</v>
      </c>
      <c r="AF97" s="61">
        <v>0.53476306034865329</v>
      </c>
      <c r="AG97" s="63">
        <v>0.55029924238332362</v>
      </c>
      <c r="AH97" s="63">
        <v>0.55097816053468762</v>
      </c>
      <c r="AI97" s="63">
        <v>0.55879367206188613</v>
      </c>
      <c r="AJ97" s="63">
        <v>0.56632765388165385</v>
      </c>
      <c r="AK97" s="63">
        <v>0.56827199284875218</v>
      </c>
      <c r="AL97" s="63">
        <v>0.5965792444284761</v>
      </c>
      <c r="AM97" s="63">
        <v>0.62382489138167063</v>
      </c>
      <c r="AN97" s="63">
        <v>0.64026965426063309</v>
      </c>
      <c r="AO97" s="63">
        <v>0.64892324973288362</v>
      </c>
      <c r="AP97" s="63">
        <v>0.64697753369158262</v>
      </c>
      <c r="AQ97" s="63">
        <v>0.62813385835774294</v>
      </c>
      <c r="AR97" s="63">
        <v>0.57862139299599558</v>
      </c>
      <c r="AS97" s="63">
        <v>0.53556295334532578</v>
      </c>
      <c r="AT97" s="63">
        <v>0.47812033610257781</v>
      </c>
      <c r="AU97" s="63">
        <v>0.44420917266021426</v>
      </c>
      <c r="AV97" s="63">
        <v>0.41259178367127736</v>
      </c>
      <c r="AW97" s="63">
        <v>0.40421169491946379</v>
      </c>
      <c r="AX97" s="63">
        <v>0.40883171986454625</v>
      </c>
      <c r="AY97" s="63">
        <v>0.4373881532614739</v>
      </c>
      <c r="AZ97" s="63">
        <v>0.44600251558384013</v>
      </c>
      <c r="BA97" s="63">
        <v>0.46600488484223029</v>
      </c>
      <c r="BB97" s="63">
        <v>0.46814022270209427</v>
      </c>
      <c r="BC97" s="63">
        <v>0.48245146716869008</v>
      </c>
      <c r="BD97" s="63">
        <v>0.49117975736010938</v>
      </c>
      <c r="BE97" s="63">
        <v>0.49214281403688581</v>
      </c>
      <c r="BF97" s="63">
        <v>0.49922699770078749</v>
      </c>
      <c r="BG97" s="63">
        <v>0.50116316948215012</v>
      </c>
      <c r="BH97" s="63">
        <v>0.49863280803266136</v>
      </c>
      <c r="BI97" s="63">
        <v>0.49766650473784652</v>
      </c>
      <c r="BJ97" s="63">
        <v>0.49441571290816477</v>
      </c>
      <c r="BK97" s="63">
        <v>0.48663449233945605</v>
      </c>
      <c r="BL97" s="68">
        <v>0.48563404236509988</v>
      </c>
    </row>
    <row r="98" spans="13:64" s="67" customFormat="1" ht="15" customHeight="1" x14ac:dyDescent="0.2"/>
    <row r="99" spans="13:64" s="67" customFormat="1" ht="15" customHeight="1" x14ac:dyDescent="0.2">
      <c r="M99" s="64" t="s">
        <v>641</v>
      </c>
    </row>
    <row r="100" spans="13:64" s="67" customFormat="1" ht="15" customHeight="1" x14ac:dyDescent="0.2"/>
    <row r="101" spans="13:64" s="67" customFormat="1" ht="15" customHeight="1" x14ac:dyDescent="0.2"/>
    <row r="102" spans="13:64" s="67" customFormat="1" ht="15" customHeight="1" x14ac:dyDescent="0.2"/>
    <row r="103" spans="13:64" s="67" customFormat="1" ht="15" customHeight="1" x14ac:dyDescent="0.2"/>
    <row r="104" spans="13:64" s="67" customFormat="1" ht="15" customHeight="1" x14ac:dyDescent="0.2"/>
    <row r="105" spans="13:64" s="67" customFormat="1" ht="15" customHeight="1" x14ac:dyDescent="0.2"/>
    <row r="106" spans="13:64" s="67" customFormat="1" ht="15" customHeight="1" x14ac:dyDescent="0.2"/>
    <row r="107" spans="13:64" s="67" customFormat="1" ht="15" customHeight="1" x14ac:dyDescent="0.2"/>
    <row r="108" spans="13:64" s="67" customFormat="1" ht="15" customHeight="1" x14ac:dyDescent="0.2"/>
    <row r="109" spans="13:64" s="67" customFormat="1" ht="15" customHeight="1" x14ac:dyDescent="0.2"/>
    <row r="110" spans="13:64" s="67" customFormat="1" ht="15" customHeight="1" x14ac:dyDescent="0.2"/>
  </sheetData>
  <hyperlinks>
    <hyperlink ref="A3" location="'5. Energy supply'!A1" display="Return to: Chapter contents"/>
  </hyperlinks>
  <pageMargins left="0.7" right="0.7" top="0.75" bottom="0.75" header="0.3" footer="0.3"/>
  <pageSetup paperSize="9" orientation="portrait" r:id="rId1"/>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5C4DB"/>
  </sheetPr>
  <dimension ref="A1:AM573"/>
  <sheetViews>
    <sheetView showGridLines="0" zoomScale="80" zoomScaleNormal="80" workbookViewId="0">
      <pane ySplit="10" topLeftCell="A11" activePane="bottomLeft" state="frozen"/>
      <selection pane="bottomLeft" activeCell="A2" sqref="A2"/>
    </sheetView>
  </sheetViews>
  <sheetFormatPr defaultColWidth="8.85546875" defaultRowHeight="12.75" x14ac:dyDescent="0.2"/>
  <cols>
    <col min="1" max="1" width="13.140625" style="382" customWidth="1"/>
    <col min="2" max="2" width="22" style="382" customWidth="1"/>
    <col min="3" max="3" width="36.85546875" style="382" customWidth="1"/>
    <col min="4" max="4" width="15" style="382" customWidth="1"/>
    <col min="5" max="5" width="16.85546875" style="382" customWidth="1"/>
    <col min="6" max="6" width="22" style="382" customWidth="1"/>
    <col min="7" max="30" width="12" style="382" bestFit="1" customWidth="1"/>
    <col min="31" max="39" width="11" style="382" customWidth="1"/>
    <col min="40" max="16384" width="8.85546875" style="382"/>
  </cols>
  <sheetData>
    <row r="1" spans="1:39" s="255" customFormat="1" ht="20.25" customHeight="1" x14ac:dyDescent="0.3">
      <c r="A1" s="255" t="s">
        <v>88</v>
      </c>
    </row>
    <row r="2" spans="1:39" ht="14.25" x14ac:dyDescent="0.2">
      <c r="A2" s="481"/>
    </row>
    <row r="3" spans="1:39" ht="14.25" x14ac:dyDescent="0.2">
      <c r="A3" s="481" t="s">
        <v>143</v>
      </c>
    </row>
    <row r="4" spans="1:39" ht="14.25" x14ac:dyDescent="0.2">
      <c r="A4" s="481"/>
    </row>
    <row r="5" spans="1:39" x14ac:dyDescent="0.2">
      <c r="A5" s="382" t="s">
        <v>645</v>
      </c>
      <c r="B5" s="382" t="s">
        <v>646</v>
      </c>
    </row>
    <row r="6" spans="1:39" x14ac:dyDescent="0.2">
      <c r="B6" s="382" t="s">
        <v>647</v>
      </c>
    </row>
    <row r="7" spans="1:39" x14ac:dyDescent="0.2">
      <c r="B7" s="382" t="s">
        <v>648</v>
      </c>
    </row>
    <row r="8" spans="1:39" x14ac:dyDescent="0.2">
      <c r="B8" s="382" t="s">
        <v>649</v>
      </c>
    </row>
    <row r="10" spans="1:39" x14ac:dyDescent="0.2">
      <c r="A10" s="381" t="s">
        <v>650</v>
      </c>
      <c r="B10" s="381" t="s">
        <v>226</v>
      </c>
      <c r="C10" s="381" t="s">
        <v>651</v>
      </c>
      <c r="D10" s="381" t="s">
        <v>434</v>
      </c>
      <c r="E10" s="381" t="s">
        <v>652</v>
      </c>
      <c r="F10" s="381" t="s">
        <v>653</v>
      </c>
      <c r="G10" s="479">
        <v>2018</v>
      </c>
      <c r="H10" s="479">
        <v>2019</v>
      </c>
      <c r="I10" s="479">
        <v>2020</v>
      </c>
      <c r="J10" s="479">
        <v>2021</v>
      </c>
      <c r="K10" s="479">
        <v>2022</v>
      </c>
      <c r="L10" s="479">
        <v>2023</v>
      </c>
      <c r="M10" s="479">
        <v>2024</v>
      </c>
      <c r="N10" s="479">
        <v>2025</v>
      </c>
      <c r="O10" s="479">
        <v>2026</v>
      </c>
      <c r="P10" s="479">
        <v>2027</v>
      </c>
      <c r="Q10" s="479">
        <v>2028</v>
      </c>
      <c r="R10" s="479">
        <v>2029</v>
      </c>
      <c r="S10" s="479">
        <v>2030</v>
      </c>
      <c r="T10" s="479">
        <v>2031</v>
      </c>
      <c r="U10" s="479">
        <v>2032</v>
      </c>
      <c r="V10" s="479">
        <v>2033</v>
      </c>
      <c r="W10" s="479">
        <v>2034</v>
      </c>
      <c r="X10" s="479">
        <v>2035</v>
      </c>
      <c r="Y10" s="479">
        <v>2036</v>
      </c>
      <c r="Z10" s="479">
        <v>2037</v>
      </c>
      <c r="AA10" s="479">
        <v>2038</v>
      </c>
      <c r="AB10" s="479">
        <v>2039</v>
      </c>
      <c r="AC10" s="479">
        <v>2040</v>
      </c>
      <c r="AD10" s="479">
        <v>2041</v>
      </c>
      <c r="AE10" s="479">
        <v>2042</v>
      </c>
      <c r="AF10" s="479">
        <v>2043</v>
      </c>
      <c r="AG10" s="479">
        <v>2044</v>
      </c>
      <c r="AH10" s="479">
        <v>2045</v>
      </c>
      <c r="AI10" s="479">
        <v>2046</v>
      </c>
      <c r="AJ10" s="479">
        <v>2047</v>
      </c>
      <c r="AK10" s="479">
        <v>2048</v>
      </c>
      <c r="AL10" s="479">
        <v>2049</v>
      </c>
      <c r="AM10" s="479">
        <v>2050</v>
      </c>
    </row>
    <row r="11" spans="1:39" ht="15" customHeight="1" x14ac:dyDescent="0.2">
      <c r="A11" s="382" t="s">
        <v>654</v>
      </c>
      <c r="B11" s="382" t="s">
        <v>103</v>
      </c>
      <c r="C11" s="382" t="s">
        <v>655</v>
      </c>
      <c r="D11" s="382" t="s">
        <v>656</v>
      </c>
      <c r="E11" s="382" t="s">
        <v>265</v>
      </c>
      <c r="F11" s="382" t="s">
        <v>265</v>
      </c>
      <c r="G11" s="480">
        <v>732.60140000000013</v>
      </c>
      <c r="H11" s="480">
        <v>790.10140000000013</v>
      </c>
      <c r="I11" s="480">
        <v>797.60140000000013</v>
      </c>
      <c r="J11" s="480">
        <v>797.60140000000013</v>
      </c>
      <c r="K11" s="480">
        <v>797.60140000000013</v>
      </c>
      <c r="L11" s="480">
        <v>797.60140000000013</v>
      </c>
      <c r="M11" s="480">
        <v>797.60140000000013</v>
      </c>
      <c r="N11" s="480">
        <v>797.60140000000013</v>
      </c>
      <c r="O11" s="480">
        <v>797.60140000000013</v>
      </c>
      <c r="P11" s="480">
        <v>797.60140000000013</v>
      </c>
      <c r="Q11" s="480">
        <v>797.60140000000013</v>
      </c>
      <c r="R11" s="480">
        <v>797.60140000000013</v>
      </c>
      <c r="S11" s="480">
        <v>797.60140000000013</v>
      </c>
      <c r="T11" s="480">
        <v>797.60140000000013</v>
      </c>
      <c r="U11" s="480">
        <v>797.60140000000013</v>
      </c>
      <c r="V11" s="480">
        <v>797.60140000000013</v>
      </c>
      <c r="W11" s="480">
        <v>797.60140000000013</v>
      </c>
      <c r="X11" s="480">
        <v>797.60140000000013</v>
      </c>
      <c r="Y11" s="480">
        <v>797.60140000000013</v>
      </c>
      <c r="Z11" s="480">
        <v>797.60140000000013</v>
      </c>
      <c r="AA11" s="480">
        <v>797.60140000000013</v>
      </c>
      <c r="AB11" s="480">
        <v>797.60140000000013</v>
      </c>
      <c r="AC11" s="480">
        <v>797.60140000000013</v>
      </c>
      <c r="AD11" s="480">
        <v>797.60140000000013</v>
      </c>
      <c r="AE11" s="480">
        <v>797.60140000000013</v>
      </c>
      <c r="AF11" s="480">
        <v>797.60140000000013</v>
      </c>
      <c r="AG11" s="480">
        <v>797.60140000000013</v>
      </c>
      <c r="AH11" s="480">
        <v>797.60140000000013</v>
      </c>
      <c r="AI11" s="480">
        <v>797.60140000000013</v>
      </c>
      <c r="AJ11" s="480">
        <v>797.60140000000013</v>
      </c>
      <c r="AK11" s="480">
        <v>797.60140000000013</v>
      </c>
      <c r="AL11" s="480">
        <v>797.60140000000013</v>
      </c>
      <c r="AM11" s="480">
        <v>797.60140000000013</v>
      </c>
    </row>
    <row r="12" spans="1:39" ht="15" customHeight="1" x14ac:dyDescent="0.2">
      <c r="A12" s="382" t="s">
        <v>654</v>
      </c>
      <c r="B12" s="382" t="s">
        <v>103</v>
      </c>
      <c r="C12" s="382" t="s">
        <v>655</v>
      </c>
      <c r="D12" s="382" t="s">
        <v>656</v>
      </c>
      <c r="E12" s="382" t="s">
        <v>265</v>
      </c>
      <c r="F12" s="382" t="s">
        <v>657</v>
      </c>
      <c r="G12" s="480">
        <v>278.56700000000001</v>
      </c>
      <c r="H12" s="480">
        <v>382.36908974527336</v>
      </c>
      <c r="I12" s="480">
        <v>421.27991770343795</v>
      </c>
      <c r="J12" s="480">
        <v>471.88837069629596</v>
      </c>
      <c r="K12" s="480">
        <v>611.96338105687039</v>
      </c>
      <c r="L12" s="480">
        <v>670.56082182008913</v>
      </c>
      <c r="M12" s="480">
        <v>732.51760868905239</v>
      </c>
      <c r="N12" s="480">
        <v>798.17864140761458</v>
      </c>
      <c r="O12" s="480">
        <v>875.44369787038704</v>
      </c>
      <c r="P12" s="480">
        <v>966.41436504032708</v>
      </c>
      <c r="Q12" s="480">
        <v>1062.7668897173698</v>
      </c>
      <c r="R12" s="480">
        <v>1174.4735638087973</v>
      </c>
      <c r="S12" s="480">
        <v>1311.1182355904084</v>
      </c>
      <c r="T12" s="480">
        <v>1492.5532961062377</v>
      </c>
      <c r="U12" s="480">
        <v>1579.3849644212773</v>
      </c>
      <c r="V12" s="480">
        <v>1668.9937737768664</v>
      </c>
      <c r="W12" s="480">
        <v>1762.0027455566496</v>
      </c>
      <c r="X12" s="480">
        <v>1855.8797092795187</v>
      </c>
      <c r="Y12" s="480">
        <v>1951.2184342029623</v>
      </c>
      <c r="Z12" s="480">
        <v>2051.3165647872702</v>
      </c>
      <c r="AA12" s="480">
        <v>2154.5512467568456</v>
      </c>
      <c r="AB12" s="480">
        <v>2261.9364141689189</v>
      </c>
      <c r="AC12" s="480">
        <v>2373.6904641296346</v>
      </c>
      <c r="AD12" s="480">
        <v>2485.612705469272</v>
      </c>
      <c r="AE12" s="480">
        <v>2600.999981411805</v>
      </c>
      <c r="AF12" s="480">
        <v>2716.7786485559677</v>
      </c>
      <c r="AG12" s="480">
        <v>2828.6590937072942</v>
      </c>
      <c r="AH12" s="480">
        <v>2929.4142342689479</v>
      </c>
      <c r="AI12" s="480">
        <v>3008.9179948250207</v>
      </c>
      <c r="AJ12" s="480">
        <v>3049.3518080208628</v>
      </c>
      <c r="AK12" s="480">
        <v>3048.0970636823322</v>
      </c>
      <c r="AL12" s="480">
        <v>3046.5737028080393</v>
      </c>
      <c r="AM12" s="480">
        <v>3044.821455581889</v>
      </c>
    </row>
    <row r="13" spans="1:39" ht="15" customHeight="1" x14ac:dyDescent="0.2">
      <c r="A13" s="382" t="s">
        <v>654</v>
      </c>
      <c r="B13" s="382" t="s">
        <v>103</v>
      </c>
      <c r="C13" s="382" t="s">
        <v>655</v>
      </c>
      <c r="D13" s="382" t="s">
        <v>574</v>
      </c>
      <c r="E13" s="382" t="s">
        <v>583</v>
      </c>
      <c r="F13" s="382" t="s">
        <v>658</v>
      </c>
      <c r="G13" s="480">
        <v>15</v>
      </c>
      <c r="H13" s="480">
        <v>0</v>
      </c>
      <c r="I13" s="480">
        <v>0</v>
      </c>
      <c r="J13" s="480">
        <v>0</v>
      </c>
      <c r="K13" s="480">
        <v>0</v>
      </c>
      <c r="L13" s="480">
        <v>0</v>
      </c>
      <c r="M13" s="480">
        <v>0</v>
      </c>
      <c r="N13" s="480">
        <v>0</v>
      </c>
      <c r="O13" s="480">
        <v>0</v>
      </c>
      <c r="P13" s="480">
        <v>0</v>
      </c>
      <c r="Q13" s="480">
        <v>0</v>
      </c>
      <c r="R13" s="480">
        <v>0</v>
      </c>
      <c r="S13" s="480">
        <v>0</v>
      </c>
      <c r="T13" s="480">
        <v>0</v>
      </c>
      <c r="U13" s="480">
        <v>0</v>
      </c>
      <c r="V13" s="480">
        <v>0</v>
      </c>
      <c r="W13" s="480">
        <v>0</v>
      </c>
      <c r="X13" s="480">
        <v>0</v>
      </c>
      <c r="Y13" s="480">
        <v>0</v>
      </c>
      <c r="Z13" s="480">
        <v>0</v>
      </c>
      <c r="AA13" s="480">
        <v>0</v>
      </c>
      <c r="AB13" s="480">
        <v>0</v>
      </c>
      <c r="AC13" s="480">
        <v>0</v>
      </c>
      <c r="AD13" s="480">
        <v>0</v>
      </c>
      <c r="AE13" s="480">
        <v>0</v>
      </c>
      <c r="AF13" s="480">
        <v>0</v>
      </c>
      <c r="AG13" s="480">
        <v>0</v>
      </c>
      <c r="AH13" s="480">
        <v>0</v>
      </c>
      <c r="AI13" s="480">
        <v>0</v>
      </c>
      <c r="AJ13" s="480">
        <v>0</v>
      </c>
      <c r="AK13" s="480">
        <v>0</v>
      </c>
      <c r="AL13" s="480">
        <v>0</v>
      </c>
      <c r="AM13" s="480">
        <v>0</v>
      </c>
    </row>
    <row r="14" spans="1:39" ht="15" customHeight="1" x14ac:dyDescent="0.2">
      <c r="A14" s="382" t="s">
        <v>654</v>
      </c>
      <c r="B14" s="382" t="s">
        <v>103</v>
      </c>
      <c r="C14" s="382" t="s">
        <v>655</v>
      </c>
      <c r="D14" s="382" t="s">
        <v>574</v>
      </c>
      <c r="E14" s="382" t="s">
        <v>465</v>
      </c>
      <c r="F14" s="382" t="s">
        <v>659</v>
      </c>
      <c r="G14" s="480">
        <v>431.29399999999998</v>
      </c>
      <c r="H14" s="480">
        <v>431.29399999999998</v>
      </c>
      <c r="I14" s="480">
        <v>281.29399999999998</v>
      </c>
      <c r="J14" s="480">
        <v>281.29399999999998</v>
      </c>
      <c r="K14" s="480">
        <v>0</v>
      </c>
      <c r="L14" s="480">
        <v>0</v>
      </c>
      <c r="M14" s="480">
        <v>0</v>
      </c>
      <c r="N14" s="480">
        <v>0</v>
      </c>
      <c r="O14" s="480">
        <v>0</v>
      </c>
      <c r="P14" s="480">
        <v>0</v>
      </c>
      <c r="Q14" s="480">
        <v>0</v>
      </c>
      <c r="R14" s="480">
        <v>0</v>
      </c>
      <c r="S14" s="480">
        <v>0</v>
      </c>
      <c r="T14" s="480">
        <v>0</v>
      </c>
      <c r="U14" s="480">
        <v>0</v>
      </c>
      <c r="V14" s="480">
        <v>0</v>
      </c>
      <c r="W14" s="480">
        <v>0</v>
      </c>
      <c r="X14" s="480">
        <v>0</v>
      </c>
      <c r="Y14" s="480">
        <v>0</v>
      </c>
      <c r="Z14" s="480">
        <v>0</v>
      </c>
      <c r="AA14" s="480">
        <v>0</v>
      </c>
      <c r="AB14" s="480">
        <v>0</v>
      </c>
      <c r="AC14" s="480">
        <v>0</v>
      </c>
      <c r="AD14" s="480">
        <v>0</v>
      </c>
      <c r="AE14" s="480">
        <v>0</v>
      </c>
      <c r="AF14" s="480">
        <v>0</v>
      </c>
      <c r="AG14" s="480">
        <v>0</v>
      </c>
      <c r="AH14" s="480">
        <v>0</v>
      </c>
      <c r="AI14" s="480">
        <v>0</v>
      </c>
      <c r="AJ14" s="480">
        <v>0</v>
      </c>
      <c r="AK14" s="480">
        <v>0</v>
      </c>
      <c r="AL14" s="480">
        <v>0</v>
      </c>
      <c r="AM14" s="480">
        <v>0</v>
      </c>
    </row>
    <row r="15" spans="1:39" ht="15" customHeight="1" x14ac:dyDescent="0.2">
      <c r="A15" s="382" t="s">
        <v>654</v>
      </c>
      <c r="B15" s="382" t="s">
        <v>103</v>
      </c>
      <c r="C15" s="382" t="s">
        <v>655</v>
      </c>
      <c r="D15" s="382" t="s">
        <v>574</v>
      </c>
      <c r="E15" s="382" t="s">
        <v>465</v>
      </c>
      <c r="F15" s="382" t="s">
        <v>660</v>
      </c>
      <c r="G15" s="480">
        <v>2058</v>
      </c>
      <c r="H15" s="480">
        <v>2083.8986373782686</v>
      </c>
      <c r="I15" s="480">
        <v>2091.6937641482732</v>
      </c>
      <c r="J15" s="480">
        <v>2100.1012885937844</v>
      </c>
      <c r="K15" s="480">
        <v>2106.0212218279862</v>
      </c>
      <c r="L15" s="480">
        <v>2114.0826245610215</v>
      </c>
      <c r="M15" s="480">
        <v>2123.78923591375</v>
      </c>
      <c r="N15" s="480">
        <v>2150.4591811109954</v>
      </c>
      <c r="O15" s="480">
        <v>2177.6156760215013</v>
      </c>
      <c r="P15" s="480">
        <v>2216.7087414369407</v>
      </c>
      <c r="Q15" s="480">
        <v>2251.5411127840175</v>
      </c>
      <c r="R15" s="480">
        <v>2287.4046748224155</v>
      </c>
      <c r="S15" s="480">
        <v>2326.6603441004754</v>
      </c>
      <c r="T15" s="480">
        <v>2364.9257793122401</v>
      </c>
      <c r="U15" s="480">
        <v>2409.0982236879008</v>
      </c>
      <c r="V15" s="480">
        <v>2448.622805055476</v>
      </c>
      <c r="W15" s="480">
        <v>2485.6899486260168</v>
      </c>
      <c r="X15" s="480">
        <v>2524.7443294647182</v>
      </c>
      <c r="Y15" s="480">
        <v>2562.8253630757204</v>
      </c>
      <c r="Z15" s="480">
        <v>2599.5742524535162</v>
      </c>
      <c r="AA15" s="480">
        <v>2630.7852500767572</v>
      </c>
      <c r="AB15" s="480">
        <v>2673.264952306341</v>
      </c>
      <c r="AC15" s="480">
        <v>2710.9270231952796</v>
      </c>
      <c r="AD15" s="480">
        <v>2749.601138462901</v>
      </c>
      <c r="AE15" s="480">
        <v>2790.435262423975</v>
      </c>
      <c r="AF15" s="480">
        <v>2833.120609330148</v>
      </c>
      <c r="AG15" s="480">
        <v>2877.1638887625927</v>
      </c>
      <c r="AH15" s="480">
        <v>2922.1711469489032</v>
      </c>
      <c r="AI15" s="480">
        <v>2969.2997346877278</v>
      </c>
      <c r="AJ15" s="480">
        <v>3018.4930479909849</v>
      </c>
      <c r="AK15" s="480">
        <v>3068.6000747756698</v>
      </c>
      <c r="AL15" s="480">
        <v>3121.2559809311974</v>
      </c>
      <c r="AM15" s="480">
        <v>3176.3722805134989</v>
      </c>
    </row>
    <row r="16" spans="1:39" ht="15" customHeight="1" x14ac:dyDescent="0.2">
      <c r="A16" s="382" t="s">
        <v>654</v>
      </c>
      <c r="B16" s="382" t="s">
        <v>103</v>
      </c>
      <c r="C16" s="382" t="s">
        <v>655</v>
      </c>
      <c r="D16" s="382" t="s">
        <v>574</v>
      </c>
      <c r="E16" s="382" t="s">
        <v>465</v>
      </c>
      <c r="F16" s="382" t="s">
        <v>661</v>
      </c>
      <c r="G16" s="480">
        <v>1718.1439999999998</v>
      </c>
      <c r="H16" s="480">
        <v>2316.3837749999998</v>
      </c>
      <c r="I16" s="480">
        <v>2914.6235499999993</v>
      </c>
      <c r="J16" s="480">
        <v>3387.2482499999992</v>
      </c>
      <c r="K16" s="480">
        <v>3980.0166937499998</v>
      </c>
      <c r="L16" s="480">
        <v>4676.5196151562495</v>
      </c>
      <c r="M16" s="480">
        <v>5377.9975574296868</v>
      </c>
      <c r="N16" s="480">
        <v>6050.2472521083973</v>
      </c>
      <c r="O16" s="480">
        <v>6655.2719773192366</v>
      </c>
      <c r="P16" s="480">
        <v>7220.9700953913725</v>
      </c>
      <c r="Q16" s="480">
        <v>7762.5428525457246</v>
      </c>
      <c r="R16" s="480">
        <v>8228.2954236984697</v>
      </c>
      <c r="S16" s="480">
        <v>8680.8516720018852</v>
      </c>
      <c r="T16" s="480">
        <v>9071.4899972419698</v>
      </c>
      <c r="U16" s="480">
        <v>9388.9921471454381</v>
      </c>
      <c r="V16" s="480">
        <v>9623.7169508240713</v>
      </c>
      <c r="W16" s="480">
        <v>9719.9541203323133</v>
      </c>
      <c r="X16" s="480">
        <v>9768.5538909339739</v>
      </c>
      <c r="Y16" s="480">
        <v>9817.396660388642</v>
      </c>
      <c r="Z16" s="480">
        <v>9817.396660388642</v>
      </c>
      <c r="AA16" s="480">
        <v>9817.396660388642</v>
      </c>
      <c r="AB16" s="480">
        <v>9817.396660388642</v>
      </c>
      <c r="AC16" s="480">
        <v>9817.396660388642</v>
      </c>
      <c r="AD16" s="480">
        <v>9817.396660388642</v>
      </c>
      <c r="AE16" s="480">
        <v>9817.396660388642</v>
      </c>
      <c r="AF16" s="480">
        <v>9817.396660388642</v>
      </c>
      <c r="AG16" s="480">
        <v>9817.396660388642</v>
      </c>
      <c r="AH16" s="480">
        <v>9817.396660388642</v>
      </c>
      <c r="AI16" s="480">
        <v>9817.396660388642</v>
      </c>
      <c r="AJ16" s="480">
        <v>9817.396660388642</v>
      </c>
      <c r="AK16" s="480">
        <v>9817.396660388642</v>
      </c>
      <c r="AL16" s="480">
        <v>9817.396660388642</v>
      </c>
      <c r="AM16" s="480">
        <v>9817.396660388642</v>
      </c>
    </row>
    <row r="17" spans="1:39" ht="15" customHeight="1" x14ac:dyDescent="0.2">
      <c r="A17" s="382" t="s">
        <v>654</v>
      </c>
      <c r="B17" s="382" t="s">
        <v>103</v>
      </c>
      <c r="C17" s="382" t="s">
        <v>655</v>
      </c>
      <c r="D17" s="382" t="s">
        <v>574</v>
      </c>
      <c r="E17" s="382" t="s">
        <v>465</v>
      </c>
      <c r="F17" s="382" t="s">
        <v>662</v>
      </c>
      <c r="G17" s="480">
        <v>637.21599999999989</v>
      </c>
      <c r="H17" s="480">
        <v>637.21599999999989</v>
      </c>
      <c r="I17" s="480">
        <v>637.21599999999989</v>
      </c>
      <c r="J17" s="480">
        <v>637.21599999999989</v>
      </c>
      <c r="K17" s="480">
        <v>584.21599999999989</v>
      </c>
      <c r="L17" s="480">
        <v>584.21599999999989</v>
      </c>
      <c r="M17" s="480">
        <v>456.91018181818168</v>
      </c>
      <c r="N17" s="480">
        <v>456.91018181818168</v>
      </c>
      <c r="O17" s="480">
        <v>456.91018181818168</v>
      </c>
      <c r="P17" s="480">
        <v>456.91018181818168</v>
      </c>
      <c r="Q17" s="480">
        <v>456.91018181818168</v>
      </c>
      <c r="R17" s="480">
        <v>456.91018181818168</v>
      </c>
      <c r="S17" s="480">
        <v>456.91018181818168</v>
      </c>
      <c r="T17" s="480">
        <v>456.91018181818168</v>
      </c>
      <c r="U17" s="480">
        <v>456.91018181818168</v>
      </c>
      <c r="V17" s="480">
        <v>456.91018181818168</v>
      </c>
      <c r="W17" s="480">
        <v>456.91018181818168</v>
      </c>
      <c r="X17" s="480">
        <v>456.91018181818168</v>
      </c>
      <c r="Y17" s="480">
        <v>456.91018181818168</v>
      </c>
      <c r="Z17" s="480">
        <v>456.91018181818168</v>
      </c>
      <c r="AA17" s="480">
        <v>456.91018181818168</v>
      </c>
      <c r="AB17" s="480">
        <v>456.91018181818168</v>
      </c>
      <c r="AC17" s="480">
        <v>456.91018181818168</v>
      </c>
      <c r="AD17" s="480">
        <v>456.91018181818168</v>
      </c>
      <c r="AE17" s="480">
        <v>456.91018181818168</v>
      </c>
      <c r="AF17" s="480">
        <v>456.91018181818168</v>
      </c>
      <c r="AG17" s="480">
        <v>456.91018181818168</v>
      </c>
      <c r="AH17" s="480">
        <v>456.91018181818168</v>
      </c>
      <c r="AI17" s="480">
        <v>456.91018181818168</v>
      </c>
      <c r="AJ17" s="480">
        <v>456.91018181818168</v>
      </c>
      <c r="AK17" s="480">
        <v>456.91018181818168</v>
      </c>
      <c r="AL17" s="480">
        <v>456.91018181818168</v>
      </c>
      <c r="AM17" s="480">
        <v>456.91018181818168</v>
      </c>
    </row>
    <row r="18" spans="1:39" ht="15" customHeight="1" x14ac:dyDescent="0.2">
      <c r="A18" s="382" t="s">
        <v>654</v>
      </c>
      <c r="B18" s="382" t="s">
        <v>103</v>
      </c>
      <c r="C18" s="382" t="s">
        <v>655</v>
      </c>
      <c r="D18" s="382" t="s">
        <v>574</v>
      </c>
      <c r="E18" s="382" t="s">
        <v>465</v>
      </c>
      <c r="F18" s="382" t="s">
        <v>663</v>
      </c>
      <c r="G18" s="480">
        <v>528.86800000000005</v>
      </c>
      <c r="H18" s="480">
        <v>528.86800000000005</v>
      </c>
      <c r="I18" s="480">
        <v>528.86800000000005</v>
      </c>
      <c r="J18" s="480">
        <v>528.86800000000005</v>
      </c>
      <c r="K18" s="480">
        <v>528.86800000000005</v>
      </c>
      <c r="L18" s="480">
        <v>528.86800000000005</v>
      </c>
      <c r="M18" s="480">
        <v>528.86800000000005</v>
      </c>
      <c r="N18" s="480">
        <v>528.86800000000005</v>
      </c>
      <c r="O18" s="480">
        <v>528.86800000000005</v>
      </c>
      <c r="P18" s="480">
        <v>528.86800000000005</v>
      </c>
      <c r="Q18" s="480">
        <v>528.86800000000005</v>
      </c>
      <c r="R18" s="480">
        <v>528.86800000000005</v>
      </c>
      <c r="S18" s="480">
        <v>528.86800000000005</v>
      </c>
      <c r="T18" s="480">
        <v>528.86800000000005</v>
      </c>
      <c r="U18" s="480">
        <v>528.86800000000005</v>
      </c>
      <c r="V18" s="480">
        <v>528.86800000000005</v>
      </c>
      <c r="W18" s="480">
        <v>528.86800000000005</v>
      </c>
      <c r="X18" s="480">
        <v>528.86800000000005</v>
      </c>
      <c r="Y18" s="480">
        <v>528.86800000000005</v>
      </c>
      <c r="Z18" s="480">
        <v>528.86800000000005</v>
      </c>
      <c r="AA18" s="480">
        <v>528.86800000000005</v>
      </c>
      <c r="AB18" s="480">
        <v>528.86800000000005</v>
      </c>
      <c r="AC18" s="480">
        <v>528.86800000000005</v>
      </c>
      <c r="AD18" s="480">
        <v>528.86800000000005</v>
      </c>
      <c r="AE18" s="480">
        <v>528.86800000000005</v>
      </c>
      <c r="AF18" s="480">
        <v>528.86800000000005</v>
      </c>
      <c r="AG18" s="480">
        <v>528.86800000000005</v>
      </c>
      <c r="AH18" s="480">
        <v>528.86800000000005</v>
      </c>
      <c r="AI18" s="480">
        <v>528.86800000000005</v>
      </c>
      <c r="AJ18" s="480">
        <v>528.86800000000005</v>
      </c>
      <c r="AK18" s="480">
        <v>528.86800000000005</v>
      </c>
      <c r="AL18" s="480">
        <v>528.86800000000005</v>
      </c>
      <c r="AM18" s="480">
        <v>528.86800000000005</v>
      </c>
    </row>
    <row r="19" spans="1:39" ht="15" customHeight="1" x14ac:dyDescent="0.2">
      <c r="A19" s="382" t="s">
        <v>654</v>
      </c>
      <c r="B19" s="382" t="s">
        <v>103</v>
      </c>
      <c r="C19" s="382" t="s">
        <v>655</v>
      </c>
      <c r="D19" s="382" t="s">
        <v>656</v>
      </c>
      <c r="E19" s="382" t="s">
        <v>584</v>
      </c>
      <c r="F19" s="382" t="s">
        <v>584</v>
      </c>
      <c r="G19" s="480">
        <v>579.63188508618805</v>
      </c>
      <c r="H19" s="480">
        <v>592.40478114731695</v>
      </c>
      <c r="I19" s="480">
        <v>605.6555502170404</v>
      </c>
      <c r="J19" s="480">
        <v>619.41478816904726</v>
      </c>
      <c r="K19" s="480">
        <v>634.26944101473487</v>
      </c>
      <c r="L19" s="480">
        <v>649.02373753679444</v>
      </c>
      <c r="M19" s="480">
        <v>667.73505091705306</v>
      </c>
      <c r="N19" s="480">
        <v>691.21820789524395</v>
      </c>
      <c r="O19" s="480">
        <v>715.16170003088416</v>
      </c>
      <c r="P19" s="480">
        <v>739.29458194075869</v>
      </c>
      <c r="Q19" s="480">
        <v>763.62141547128294</v>
      </c>
      <c r="R19" s="480">
        <v>788.14678677531538</v>
      </c>
      <c r="S19" s="480">
        <v>812.87531488351215</v>
      </c>
      <c r="T19" s="480">
        <v>837.81165927629445</v>
      </c>
      <c r="U19" s="480">
        <v>862.25802020807237</v>
      </c>
      <c r="V19" s="480">
        <v>886.25428295433505</v>
      </c>
      <c r="W19" s="480">
        <v>909.83863530966914</v>
      </c>
      <c r="X19" s="480">
        <v>933.04766044702171</v>
      </c>
      <c r="Y19" s="480">
        <v>955.34422912372725</v>
      </c>
      <c r="Z19" s="480">
        <v>973.93170741367135</v>
      </c>
      <c r="AA19" s="480">
        <v>991.7266001473987</v>
      </c>
      <c r="AB19" s="480">
        <v>1008.8239947508575</v>
      </c>
      <c r="AC19" s="480">
        <v>1024.9343030781529</v>
      </c>
      <c r="AD19" s="480">
        <v>1040.2288805989131</v>
      </c>
      <c r="AE19" s="480">
        <v>1051.6978752538719</v>
      </c>
      <c r="AF19" s="480">
        <v>1062.5373821849589</v>
      </c>
      <c r="AG19" s="480">
        <v>1072.8520942747543</v>
      </c>
      <c r="AH19" s="480">
        <v>1082.5645572368805</v>
      </c>
      <c r="AI19" s="480">
        <v>1088.5140306788935</v>
      </c>
      <c r="AJ19" s="480">
        <v>1094.0483722822746</v>
      </c>
      <c r="AK19" s="480">
        <v>1099.2532398683761</v>
      </c>
      <c r="AL19" s="480">
        <v>1104.1972179106901</v>
      </c>
      <c r="AM19" s="480">
        <v>1108.9352302490934</v>
      </c>
    </row>
    <row r="20" spans="1:39" ht="15" customHeight="1" x14ac:dyDescent="0.2">
      <c r="A20" s="382" t="s">
        <v>654</v>
      </c>
      <c r="B20" s="382" t="s">
        <v>103</v>
      </c>
      <c r="C20" s="382" t="s">
        <v>655</v>
      </c>
      <c r="D20" s="382" t="s">
        <v>656</v>
      </c>
      <c r="E20" s="382" t="s">
        <v>585</v>
      </c>
      <c r="F20" s="382" t="s">
        <v>664</v>
      </c>
      <c r="G20" s="480">
        <v>2</v>
      </c>
      <c r="H20" s="480">
        <v>2.5</v>
      </c>
      <c r="I20" s="480">
        <v>5.9</v>
      </c>
      <c r="J20" s="480">
        <v>9.9</v>
      </c>
      <c r="K20" s="480">
        <v>11.100000000000001</v>
      </c>
      <c r="L20" s="480">
        <v>19.099999999999998</v>
      </c>
      <c r="M20" s="480">
        <v>29.099999999999998</v>
      </c>
      <c r="N20" s="480">
        <v>44.099999999999994</v>
      </c>
      <c r="O20" s="480">
        <v>72.599999999999994</v>
      </c>
      <c r="P20" s="480">
        <v>92.6</v>
      </c>
      <c r="Q20" s="480">
        <v>112.6</v>
      </c>
      <c r="R20" s="480">
        <v>137.6</v>
      </c>
      <c r="S20" s="480">
        <v>147.6</v>
      </c>
      <c r="T20" s="480">
        <v>157.6</v>
      </c>
      <c r="U20" s="480">
        <v>157.6</v>
      </c>
      <c r="V20" s="480">
        <v>177.6</v>
      </c>
      <c r="W20" s="480">
        <v>187.6</v>
      </c>
      <c r="X20" s="480">
        <v>197.6</v>
      </c>
      <c r="Y20" s="480">
        <v>207.6</v>
      </c>
      <c r="Z20" s="480">
        <v>217.6</v>
      </c>
      <c r="AA20" s="480">
        <v>227.6</v>
      </c>
      <c r="AB20" s="480">
        <v>237.6</v>
      </c>
      <c r="AC20" s="480">
        <v>247.6</v>
      </c>
      <c r="AD20" s="480">
        <v>257.59999999999997</v>
      </c>
      <c r="AE20" s="480">
        <v>267.59999999999997</v>
      </c>
      <c r="AF20" s="480">
        <v>277.59999999999997</v>
      </c>
      <c r="AG20" s="480">
        <v>277.59999999999997</v>
      </c>
      <c r="AH20" s="480">
        <v>277.59999999999997</v>
      </c>
      <c r="AI20" s="480">
        <v>277.59999999999997</v>
      </c>
      <c r="AJ20" s="480">
        <v>277.59999999999997</v>
      </c>
      <c r="AK20" s="480">
        <v>277.59999999999997</v>
      </c>
      <c r="AL20" s="480">
        <v>277.59999999999997</v>
      </c>
      <c r="AM20" s="480">
        <v>277.59999999999997</v>
      </c>
    </row>
    <row r="21" spans="1:39" ht="15" customHeight="1" x14ac:dyDescent="0.2">
      <c r="A21" s="382" t="s">
        <v>654</v>
      </c>
      <c r="B21" s="382" t="s">
        <v>103</v>
      </c>
      <c r="C21" s="382" t="s">
        <v>655</v>
      </c>
      <c r="D21" s="382" t="s">
        <v>656</v>
      </c>
      <c r="E21" s="382" t="s">
        <v>585</v>
      </c>
      <c r="F21" s="382" t="s">
        <v>665</v>
      </c>
      <c r="G21" s="480">
        <v>7</v>
      </c>
      <c r="H21" s="480">
        <v>7</v>
      </c>
      <c r="I21" s="480">
        <v>7</v>
      </c>
      <c r="J21" s="480">
        <v>7</v>
      </c>
      <c r="K21" s="480">
        <v>8</v>
      </c>
      <c r="L21" s="480">
        <v>8</v>
      </c>
      <c r="M21" s="480">
        <v>8</v>
      </c>
      <c r="N21" s="480">
        <v>8</v>
      </c>
      <c r="O21" s="480">
        <v>8</v>
      </c>
      <c r="P21" s="480">
        <v>22</v>
      </c>
      <c r="Q21" s="480">
        <v>22</v>
      </c>
      <c r="R21" s="480">
        <v>22</v>
      </c>
      <c r="S21" s="480">
        <v>32</v>
      </c>
      <c r="T21" s="480">
        <v>32</v>
      </c>
      <c r="U21" s="480">
        <v>42</v>
      </c>
      <c r="V21" s="480">
        <v>57</v>
      </c>
      <c r="W21" s="480">
        <v>67</v>
      </c>
      <c r="X21" s="480">
        <v>67</v>
      </c>
      <c r="Y21" s="480">
        <v>67</v>
      </c>
      <c r="Z21" s="480">
        <v>67</v>
      </c>
      <c r="AA21" s="480">
        <v>67</v>
      </c>
      <c r="AB21" s="480">
        <v>67</v>
      </c>
      <c r="AC21" s="480">
        <v>67</v>
      </c>
      <c r="AD21" s="480">
        <v>67</v>
      </c>
      <c r="AE21" s="480">
        <v>67</v>
      </c>
      <c r="AF21" s="480">
        <v>67</v>
      </c>
      <c r="AG21" s="480">
        <v>67</v>
      </c>
      <c r="AH21" s="480">
        <v>67</v>
      </c>
      <c r="AI21" s="480">
        <v>67</v>
      </c>
      <c r="AJ21" s="480">
        <v>67</v>
      </c>
      <c r="AK21" s="480">
        <v>67</v>
      </c>
      <c r="AL21" s="480">
        <v>67</v>
      </c>
      <c r="AM21" s="480">
        <v>67</v>
      </c>
    </row>
    <row r="22" spans="1:39" ht="15" customHeight="1" x14ac:dyDescent="0.2">
      <c r="A22" s="382" t="s">
        <v>654</v>
      </c>
      <c r="B22" s="382" t="s">
        <v>103</v>
      </c>
      <c r="C22" s="382" t="s">
        <v>655</v>
      </c>
      <c r="D22" s="382" t="s">
        <v>656</v>
      </c>
      <c r="E22" s="382" t="s">
        <v>586</v>
      </c>
      <c r="F22" s="382" t="s">
        <v>586</v>
      </c>
      <c r="G22" s="480">
        <v>760.30000000000007</v>
      </c>
      <c r="H22" s="480">
        <v>760.30000000000007</v>
      </c>
      <c r="I22" s="480">
        <v>760.30000000000007</v>
      </c>
      <c r="J22" s="480">
        <v>810.1</v>
      </c>
      <c r="K22" s="480">
        <v>810.1</v>
      </c>
      <c r="L22" s="480">
        <v>810.1</v>
      </c>
      <c r="M22" s="480">
        <v>810.1</v>
      </c>
      <c r="N22" s="480">
        <v>810.1</v>
      </c>
      <c r="O22" s="480">
        <v>810.1</v>
      </c>
      <c r="P22" s="480">
        <v>810.1</v>
      </c>
      <c r="Q22" s="480">
        <v>810.1</v>
      </c>
      <c r="R22" s="480">
        <v>810.1</v>
      </c>
      <c r="S22" s="480">
        <v>810.1</v>
      </c>
      <c r="T22" s="480">
        <v>810.1</v>
      </c>
      <c r="U22" s="480">
        <v>810.1</v>
      </c>
      <c r="V22" s="480">
        <v>810.1</v>
      </c>
      <c r="W22" s="480">
        <v>810.1</v>
      </c>
      <c r="X22" s="480">
        <v>810.1</v>
      </c>
      <c r="Y22" s="480">
        <v>810.1</v>
      </c>
      <c r="Z22" s="480">
        <v>810.1</v>
      </c>
      <c r="AA22" s="480">
        <v>810.1</v>
      </c>
      <c r="AB22" s="480">
        <v>810.1</v>
      </c>
      <c r="AC22" s="480">
        <v>810.1</v>
      </c>
      <c r="AD22" s="480">
        <v>810.1</v>
      </c>
      <c r="AE22" s="480">
        <v>810.1</v>
      </c>
      <c r="AF22" s="480">
        <v>810.1</v>
      </c>
      <c r="AG22" s="480">
        <v>810.1</v>
      </c>
      <c r="AH22" s="480">
        <v>810.1</v>
      </c>
      <c r="AI22" s="480">
        <v>810.1</v>
      </c>
      <c r="AJ22" s="480">
        <v>810.1</v>
      </c>
      <c r="AK22" s="480">
        <v>810.1</v>
      </c>
      <c r="AL22" s="480">
        <v>810.1</v>
      </c>
      <c r="AM22" s="480">
        <v>810.1</v>
      </c>
    </row>
    <row r="23" spans="1:39" ht="15" customHeight="1" x14ac:dyDescent="0.2">
      <c r="A23" s="382" t="s">
        <v>654</v>
      </c>
      <c r="B23" s="382" t="s">
        <v>103</v>
      </c>
      <c r="C23" s="382" t="s">
        <v>655</v>
      </c>
      <c r="D23" s="382" t="s">
        <v>656</v>
      </c>
      <c r="E23" s="382" t="s">
        <v>587</v>
      </c>
      <c r="F23" s="382" t="s">
        <v>587</v>
      </c>
      <c r="G23" s="480">
        <v>5504.496195333807</v>
      </c>
      <c r="H23" s="480">
        <v>5739.9003352254695</v>
      </c>
      <c r="I23" s="480">
        <v>5805.3198438297986</v>
      </c>
      <c r="J23" s="480">
        <v>5909.8251469803445</v>
      </c>
      <c r="K23" s="480">
        <v>6038.4780840538278</v>
      </c>
      <c r="L23" s="480">
        <v>6200.1956415608092</v>
      </c>
      <c r="M23" s="480">
        <v>6423.6811605112689</v>
      </c>
      <c r="N23" s="480">
        <v>6722.8978405670887</v>
      </c>
      <c r="O23" s="480">
        <v>7155.7832646688166</v>
      </c>
      <c r="P23" s="480">
        <v>7761.3020519131387</v>
      </c>
      <c r="Q23" s="480">
        <v>8508.5683625425281</v>
      </c>
      <c r="R23" s="480">
        <v>9378.1433125289968</v>
      </c>
      <c r="S23" s="480">
        <v>10354.643562235822</v>
      </c>
      <c r="T23" s="480">
        <v>11360.036205030103</v>
      </c>
      <c r="U23" s="480">
        <v>12341.989949828418</v>
      </c>
      <c r="V23" s="480">
        <v>13335.14084790991</v>
      </c>
      <c r="W23" s="480">
        <v>14389.519992394482</v>
      </c>
      <c r="X23" s="480">
        <v>15376.720613947931</v>
      </c>
      <c r="Y23" s="480">
        <v>16417.13826727129</v>
      </c>
      <c r="Z23" s="480">
        <v>17515.292495175396</v>
      </c>
      <c r="AA23" s="480">
        <v>18586.221410365637</v>
      </c>
      <c r="AB23" s="480">
        <v>19664.998406908198</v>
      </c>
      <c r="AC23" s="480">
        <v>20696.282978970372</v>
      </c>
      <c r="AD23" s="480">
        <v>21702.264228825603</v>
      </c>
      <c r="AE23" s="480">
        <v>22637.367913958889</v>
      </c>
      <c r="AF23" s="480">
        <v>23488.358950197802</v>
      </c>
      <c r="AG23" s="480">
        <v>24222.402154335337</v>
      </c>
      <c r="AH23" s="480">
        <v>24910.146798518446</v>
      </c>
      <c r="AI23" s="480">
        <v>25611.573878034618</v>
      </c>
      <c r="AJ23" s="480">
        <v>26238.527058651707</v>
      </c>
      <c r="AK23" s="480">
        <v>26875.788626874291</v>
      </c>
      <c r="AL23" s="480">
        <v>27430.519478627069</v>
      </c>
      <c r="AM23" s="480">
        <v>27944.652747214859</v>
      </c>
    </row>
    <row r="24" spans="1:39" ht="15" customHeight="1" x14ac:dyDescent="0.2">
      <c r="A24" s="382" t="s">
        <v>654</v>
      </c>
      <c r="B24" s="382" t="s">
        <v>103</v>
      </c>
      <c r="C24" s="382" t="s">
        <v>655</v>
      </c>
      <c r="D24" s="382" t="s">
        <v>656</v>
      </c>
      <c r="E24" s="382" t="s">
        <v>588</v>
      </c>
      <c r="F24" s="382" t="s">
        <v>666</v>
      </c>
      <c r="G24" s="480">
        <v>179.489</v>
      </c>
      <c r="H24" s="480">
        <v>207.40702821853893</v>
      </c>
      <c r="I24" s="480">
        <v>239.62238485422307</v>
      </c>
      <c r="J24" s="480">
        <v>276.79319661561306</v>
      </c>
      <c r="K24" s="480">
        <v>319.67802024403767</v>
      </c>
      <c r="L24" s="480">
        <v>369.15113137248238</v>
      </c>
      <c r="M24" s="480">
        <v>416.99135809685856</v>
      </c>
      <c r="N24" s="480">
        <v>470.9673901232315</v>
      </c>
      <c r="O24" s="480">
        <v>531.86224370563934</v>
      </c>
      <c r="P24" s="480">
        <v>587.26194691983528</v>
      </c>
      <c r="Q24" s="480">
        <v>648.35713891436501</v>
      </c>
      <c r="R24" s="480">
        <v>715.73012940621868</v>
      </c>
      <c r="S24" s="480">
        <v>772.12926336635303</v>
      </c>
      <c r="T24" s="480">
        <v>832.88934418136614</v>
      </c>
      <c r="U24" s="480">
        <v>898.34560014260762</v>
      </c>
      <c r="V24" s="480">
        <v>946.40024366193109</v>
      </c>
      <c r="W24" s="480">
        <v>996.93821793418738</v>
      </c>
      <c r="X24" s="480">
        <v>1050.0875201368581</v>
      </c>
      <c r="Y24" s="480">
        <v>1105.9826586042054</v>
      </c>
      <c r="Z24" s="480">
        <v>1137.1154201363411</v>
      </c>
      <c r="AA24" s="480">
        <v>1151.2991431004007</v>
      </c>
      <c r="AB24" s="480">
        <v>1159.9348390806715</v>
      </c>
      <c r="AC24" s="480">
        <v>1159.9348390806715</v>
      </c>
      <c r="AD24" s="480">
        <v>1159.9348390806715</v>
      </c>
      <c r="AE24" s="480">
        <v>1159.9348390806715</v>
      </c>
      <c r="AF24" s="480">
        <v>1159.9348390806715</v>
      </c>
      <c r="AG24" s="480">
        <v>1159.9348390806715</v>
      </c>
      <c r="AH24" s="480">
        <v>1159.9348390806715</v>
      </c>
      <c r="AI24" s="480">
        <v>1159.9348390806715</v>
      </c>
      <c r="AJ24" s="480">
        <v>1159.9348390806715</v>
      </c>
      <c r="AK24" s="480">
        <v>1159.9348390806715</v>
      </c>
      <c r="AL24" s="480">
        <v>1159.9348390806715</v>
      </c>
      <c r="AM24" s="480">
        <v>1159.9348390806715</v>
      </c>
    </row>
    <row r="25" spans="1:39" ht="15" customHeight="1" x14ac:dyDescent="0.2">
      <c r="A25" s="382" t="s">
        <v>654</v>
      </c>
      <c r="B25" s="382" t="s">
        <v>103</v>
      </c>
      <c r="C25" s="382" t="s">
        <v>655</v>
      </c>
      <c r="D25" s="382" t="s">
        <v>656</v>
      </c>
      <c r="E25" s="382" t="s">
        <v>588</v>
      </c>
      <c r="F25" s="382" t="s">
        <v>667</v>
      </c>
      <c r="G25" s="480">
        <v>4.899</v>
      </c>
      <c r="H25" s="480">
        <v>11.1</v>
      </c>
      <c r="I25" s="480">
        <v>11.1</v>
      </c>
      <c r="J25" s="480">
        <v>11.1</v>
      </c>
      <c r="K25" s="480">
        <v>32.4</v>
      </c>
      <c r="L25" s="480">
        <v>35.1</v>
      </c>
      <c r="M25" s="480">
        <v>37.800000000000004</v>
      </c>
      <c r="N25" s="480">
        <v>40.500000000000007</v>
      </c>
      <c r="O25" s="480">
        <v>86.40000000000002</v>
      </c>
      <c r="P25" s="480">
        <v>91.800000000000026</v>
      </c>
      <c r="Q25" s="480">
        <v>97.200000000000031</v>
      </c>
      <c r="R25" s="480">
        <v>102.60000000000004</v>
      </c>
      <c r="S25" s="480">
        <v>180.00000000000003</v>
      </c>
      <c r="T25" s="480">
        <v>189.00000000000006</v>
      </c>
      <c r="U25" s="480">
        <v>193.50000000000003</v>
      </c>
      <c r="V25" s="480">
        <v>198.00000000000003</v>
      </c>
      <c r="W25" s="480">
        <v>277.20000000000005</v>
      </c>
      <c r="X25" s="480">
        <v>277.20000000000005</v>
      </c>
      <c r="Y25" s="480">
        <v>277.20000000000005</v>
      </c>
      <c r="Z25" s="480">
        <v>277.20000000000005</v>
      </c>
      <c r="AA25" s="480">
        <v>277.20000000000005</v>
      </c>
      <c r="AB25" s="480">
        <v>277.20000000000005</v>
      </c>
      <c r="AC25" s="480">
        <v>277.20000000000005</v>
      </c>
      <c r="AD25" s="480">
        <v>277.20000000000005</v>
      </c>
      <c r="AE25" s="480">
        <v>277.20000000000005</v>
      </c>
      <c r="AF25" s="480">
        <v>277.20000000000005</v>
      </c>
      <c r="AG25" s="480">
        <v>277.20000000000005</v>
      </c>
      <c r="AH25" s="480">
        <v>277.20000000000005</v>
      </c>
      <c r="AI25" s="480">
        <v>277.20000000000005</v>
      </c>
      <c r="AJ25" s="480">
        <v>277.20000000000005</v>
      </c>
      <c r="AK25" s="480">
        <v>277.20000000000005</v>
      </c>
      <c r="AL25" s="480">
        <v>277.20000000000005</v>
      </c>
      <c r="AM25" s="480">
        <v>277.20000000000005</v>
      </c>
    </row>
    <row r="26" spans="1:39" ht="15" customHeight="1" x14ac:dyDescent="0.2">
      <c r="A26" s="382" t="s">
        <v>654</v>
      </c>
      <c r="B26" s="382" t="s">
        <v>103</v>
      </c>
      <c r="C26" s="382" t="s">
        <v>655</v>
      </c>
      <c r="D26" s="382" t="s">
        <v>656</v>
      </c>
      <c r="E26" s="382" t="s">
        <v>588</v>
      </c>
      <c r="F26" s="382" t="s">
        <v>668</v>
      </c>
      <c r="G26" s="480">
        <v>399.83640888602901</v>
      </c>
      <c r="H26" s="480">
        <v>418.44862182008637</v>
      </c>
      <c r="I26" s="480">
        <v>437.921579407796</v>
      </c>
      <c r="J26" s="480">
        <v>458.35853081402945</v>
      </c>
      <c r="K26" s="480">
        <v>479.87709187966021</v>
      </c>
      <c r="L26" s="480">
        <v>502.61971567497415</v>
      </c>
      <c r="M26" s="480">
        <v>526.81829526767615</v>
      </c>
      <c r="N26" s="480">
        <v>552.83159965080199</v>
      </c>
      <c r="O26" s="480">
        <v>581.06829410151443</v>
      </c>
      <c r="P26" s="480">
        <v>612.10721278358619</v>
      </c>
      <c r="Q26" s="480">
        <v>646.78163028469157</v>
      </c>
      <c r="R26" s="480">
        <v>686.30545570096524</v>
      </c>
      <c r="S26" s="480">
        <v>731.44290318490448</v>
      </c>
      <c r="T26" s="480">
        <v>785.1397499693478</v>
      </c>
      <c r="U26" s="480">
        <v>839.63546326484561</v>
      </c>
      <c r="V26" s="480">
        <v>898.29149479352395</v>
      </c>
      <c r="W26" s="480">
        <v>952.96158549926236</v>
      </c>
      <c r="X26" s="480">
        <v>1007.9160982927972</v>
      </c>
      <c r="Y26" s="480">
        <v>1056.637180196994</v>
      </c>
      <c r="Z26" s="480">
        <v>1097.2919803728996</v>
      </c>
      <c r="AA26" s="480">
        <v>1133.0162118647079</v>
      </c>
      <c r="AB26" s="480">
        <v>1158.2624499269443</v>
      </c>
      <c r="AC26" s="480">
        <v>1172.7642079459761</v>
      </c>
      <c r="AD26" s="480">
        <v>1185.8157901631043</v>
      </c>
      <c r="AE26" s="480">
        <v>1197.56221415852</v>
      </c>
      <c r="AF26" s="480">
        <v>1208.1339957543942</v>
      </c>
      <c r="AG26" s="480">
        <v>1217.6485991906807</v>
      </c>
      <c r="AH26" s="480">
        <v>1226.2117422833387</v>
      </c>
      <c r="AI26" s="480">
        <v>1233.9185710667309</v>
      </c>
      <c r="AJ26" s="480">
        <v>1240.8547169717838</v>
      </c>
      <c r="AK26" s="480">
        <v>1247.0972482863315</v>
      </c>
      <c r="AL26" s="480">
        <v>1252.7155264694243</v>
      </c>
      <c r="AM26" s="480">
        <v>1257.7719768342081</v>
      </c>
    </row>
    <row r="27" spans="1:39" ht="15" customHeight="1" x14ac:dyDescent="0.2">
      <c r="A27" s="382" t="s">
        <v>654</v>
      </c>
      <c r="B27" s="382" t="s">
        <v>103</v>
      </c>
      <c r="C27" s="382" t="s">
        <v>655</v>
      </c>
      <c r="D27" s="382" t="s">
        <v>656</v>
      </c>
      <c r="E27" s="382" t="s">
        <v>588</v>
      </c>
      <c r="F27" s="382" t="s">
        <v>669</v>
      </c>
      <c r="G27" s="480">
        <v>159.31900000000002</v>
      </c>
      <c r="H27" s="480">
        <v>162.87066331559731</v>
      </c>
      <c r="I27" s="480">
        <v>166.3892574239479</v>
      </c>
      <c r="J27" s="480">
        <v>169.88047877667381</v>
      </c>
      <c r="K27" s="480">
        <v>173.3493431672581</v>
      </c>
      <c r="L27" s="480">
        <v>176.80029484351178</v>
      </c>
      <c r="M27" s="480">
        <v>180.23729480328183</v>
      </c>
      <c r="N27" s="480">
        <v>183.66389285306855</v>
      </c>
      <c r="O27" s="480">
        <v>187.08328687710352</v>
      </c>
      <c r="P27" s="480">
        <v>190.49837194097049</v>
      </c>
      <c r="Q27" s="480">
        <v>193.43553531768418</v>
      </c>
      <c r="R27" s="480">
        <v>196.35770064203578</v>
      </c>
      <c r="S27" s="480">
        <v>199.26711627538316</v>
      </c>
      <c r="T27" s="480">
        <v>202.16583636637006</v>
      </c>
      <c r="U27" s="480">
        <v>205.05574389653444</v>
      </c>
      <c r="V27" s="480">
        <v>207.9385704442841</v>
      </c>
      <c r="W27" s="480">
        <v>210.29606678494324</v>
      </c>
      <c r="X27" s="480">
        <v>212.63657785947916</v>
      </c>
      <c r="Y27" s="480">
        <v>214.96154583849656</v>
      </c>
      <c r="Z27" s="480">
        <v>216.73490032392942</v>
      </c>
      <c r="AA27" s="480">
        <v>218.48516410328915</v>
      </c>
      <c r="AB27" s="480">
        <v>219.6674009824913</v>
      </c>
      <c r="AC27" s="480">
        <v>220.82181792535096</v>
      </c>
      <c r="AD27" s="480">
        <v>221.94969418245361</v>
      </c>
      <c r="AE27" s="480">
        <v>223.05222274773675</v>
      </c>
      <c r="AF27" s="480">
        <v>224.1305179430901</v>
      </c>
      <c r="AG27" s="480">
        <v>225.18562218720785</v>
      </c>
      <c r="AH27" s="480">
        <v>226.21851205176324</v>
      </c>
      <c r="AI27" s="480">
        <v>227.23010369309486</v>
      </c>
      <c r="AJ27" s="480">
        <v>228.22125773512013</v>
      </c>
      <c r="AK27" s="480">
        <v>229.19278366869187</v>
      </c>
      <c r="AL27" s="480">
        <v>230.14544382374794</v>
      </c>
      <c r="AM27" s="480">
        <v>231.07995696308933</v>
      </c>
    </row>
    <row r="28" spans="1:39" ht="15" customHeight="1" x14ac:dyDescent="0.2">
      <c r="A28" s="382" t="s">
        <v>654</v>
      </c>
      <c r="B28" s="382" t="s">
        <v>103</v>
      </c>
      <c r="C28" s="382" t="s">
        <v>655</v>
      </c>
      <c r="D28" s="382" t="s">
        <v>656</v>
      </c>
      <c r="E28" s="382" t="s">
        <v>588</v>
      </c>
      <c r="F28" s="382" t="s">
        <v>670</v>
      </c>
      <c r="G28" s="480">
        <v>0</v>
      </c>
      <c r="H28" s="480">
        <v>118.77122169210251</v>
      </c>
      <c r="I28" s="480">
        <v>141.28037797380574</v>
      </c>
      <c r="J28" s="480">
        <v>176.82532607783307</v>
      </c>
      <c r="K28" s="480">
        <v>210.84845719496676</v>
      </c>
      <c r="L28" s="480">
        <v>253.07749945662573</v>
      </c>
      <c r="M28" s="480">
        <v>295.53193208886177</v>
      </c>
      <c r="N28" s="480">
        <v>335.72780704620436</v>
      </c>
      <c r="O28" s="480">
        <v>377.34353513816438</v>
      </c>
      <c r="P28" s="480">
        <v>419.75263950094939</v>
      </c>
      <c r="Q28" s="480">
        <v>457.11263341634458</v>
      </c>
      <c r="R28" s="480">
        <v>491.47710664826451</v>
      </c>
      <c r="S28" s="480">
        <v>521.15708014919198</v>
      </c>
      <c r="T28" s="480">
        <v>546.04989017335902</v>
      </c>
      <c r="U28" s="480">
        <v>567.48395424339958</v>
      </c>
      <c r="V28" s="480">
        <v>586.62392307053926</v>
      </c>
      <c r="W28" s="480">
        <v>599.83621899182924</v>
      </c>
      <c r="X28" s="480">
        <v>600.13462203643462</v>
      </c>
      <c r="Y28" s="480">
        <v>600.57318328489691</v>
      </c>
      <c r="Z28" s="480">
        <v>624.71650087943738</v>
      </c>
      <c r="AA28" s="480">
        <v>652.94689971095909</v>
      </c>
      <c r="AB28" s="480">
        <v>683.36939384712855</v>
      </c>
      <c r="AC28" s="480">
        <v>715.18235893375925</v>
      </c>
      <c r="AD28" s="480">
        <v>749.72005109331178</v>
      </c>
      <c r="AE28" s="480">
        <v>785.49069809764524</v>
      </c>
      <c r="AF28" s="480">
        <v>821.91587906123345</v>
      </c>
      <c r="AG28" s="480">
        <v>859.32561187587351</v>
      </c>
      <c r="AH28" s="480">
        <v>897.21949563239571</v>
      </c>
      <c r="AI28" s="480">
        <v>935.79019990073812</v>
      </c>
      <c r="AJ28" s="480">
        <v>975.59726749431763</v>
      </c>
      <c r="AK28" s="480">
        <v>1016.3516400988482</v>
      </c>
      <c r="AL28" s="480">
        <v>1058.3722733481543</v>
      </c>
      <c r="AM28" s="480">
        <v>1100.8788264079892</v>
      </c>
    </row>
    <row r="29" spans="1:39" ht="15" customHeight="1" x14ac:dyDescent="0.2">
      <c r="A29" s="382" t="s">
        <v>654</v>
      </c>
      <c r="B29" s="382" t="s">
        <v>103</v>
      </c>
      <c r="C29" s="382" t="s">
        <v>655</v>
      </c>
      <c r="D29" s="382" t="s">
        <v>656</v>
      </c>
      <c r="E29" s="382" t="s">
        <v>588</v>
      </c>
      <c r="F29" s="382" t="s">
        <v>671</v>
      </c>
      <c r="G29" s="480">
        <v>0</v>
      </c>
      <c r="H29" s="480">
        <v>0</v>
      </c>
      <c r="I29" s="480">
        <v>0</v>
      </c>
      <c r="J29" s="480">
        <v>0</v>
      </c>
      <c r="K29" s="480">
        <v>0</v>
      </c>
      <c r="L29" s="480">
        <v>0</v>
      </c>
      <c r="M29" s="480">
        <v>0</v>
      </c>
      <c r="N29" s="480">
        <v>0</v>
      </c>
      <c r="O29" s="480">
        <v>0</v>
      </c>
      <c r="P29" s="480">
        <v>0</v>
      </c>
      <c r="Q29" s="480">
        <v>0</v>
      </c>
      <c r="R29" s="480">
        <v>0</v>
      </c>
      <c r="S29" s="480">
        <v>0</v>
      </c>
      <c r="T29" s="480">
        <v>0</v>
      </c>
      <c r="U29" s="480">
        <v>0</v>
      </c>
      <c r="V29" s="480">
        <v>0</v>
      </c>
      <c r="W29" s="480">
        <v>0</v>
      </c>
      <c r="X29" s="480">
        <v>0</v>
      </c>
      <c r="Y29" s="480">
        <v>0</v>
      </c>
      <c r="Z29" s="480">
        <v>0</v>
      </c>
      <c r="AA29" s="480">
        <v>0</v>
      </c>
      <c r="AB29" s="480">
        <v>0</v>
      </c>
      <c r="AC29" s="480">
        <v>0</v>
      </c>
      <c r="AD29" s="480">
        <v>0</v>
      </c>
      <c r="AE29" s="480">
        <v>0</v>
      </c>
      <c r="AF29" s="480">
        <v>0</v>
      </c>
      <c r="AG29" s="480">
        <v>0</v>
      </c>
      <c r="AH29" s="480">
        <v>0</v>
      </c>
      <c r="AI29" s="480">
        <v>0</v>
      </c>
      <c r="AJ29" s="480">
        <v>0</v>
      </c>
      <c r="AK29" s="480">
        <v>0</v>
      </c>
      <c r="AL29" s="480">
        <v>0</v>
      </c>
      <c r="AM29" s="480">
        <v>0</v>
      </c>
    </row>
    <row r="30" spans="1:39" ht="15" customHeight="1" x14ac:dyDescent="0.2">
      <c r="A30" s="382" t="s">
        <v>654</v>
      </c>
      <c r="B30" s="382" t="s">
        <v>103</v>
      </c>
      <c r="C30" s="382" t="s">
        <v>655</v>
      </c>
      <c r="D30" s="382" t="s">
        <v>656</v>
      </c>
      <c r="E30" s="382" t="s">
        <v>588</v>
      </c>
      <c r="F30" s="382" t="s">
        <v>672</v>
      </c>
      <c r="G30" s="480">
        <v>6.7</v>
      </c>
      <c r="H30" s="480">
        <v>6.7</v>
      </c>
      <c r="I30" s="480">
        <v>7.7</v>
      </c>
      <c r="J30" s="480">
        <v>9.6999999999999993</v>
      </c>
      <c r="K30" s="480">
        <v>9.6999999999999993</v>
      </c>
      <c r="L30" s="480">
        <v>9.6999999999999993</v>
      </c>
      <c r="M30" s="480">
        <v>9.6999999999999993</v>
      </c>
      <c r="N30" s="480">
        <v>9.6999999999999993</v>
      </c>
      <c r="O30" s="480">
        <v>13.7</v>
      </c>
      <c r="P30" s="480">
        <v>20.7</v>
      </c>
      <c r="Q30" s="480">
        <v>20.7</v>
      </c>
      <c r="R30" s="480">
        <v>20.7</v>
      </c>
      <c r="S30" s="480">
        <v>20.7</v>
      </c>
      <c r="T30" s="480">
        <v>20.7</v>
      </c>
      <c r="U30" s="480">
        <v>20.7</v>
      </c>
      <c r="V30" s="480">
        <v>20.7</v>
      </c>
      <c r="W30" s="480">
        <v>20.7</v>
      </c>
      <c r="X30" s="480">
        <v>20.7</v>
      </c>
      <c r="Y30" s="480">
        <v>20.7</v>
      </c>
      <c r="Z30" s="480">
        <v>20.7</v>
      </c>
      <c r="AA30" s="480">
        <v>20.7</v>
      </c>
      <c r="AB30" s="480">
        <v>20.7</v>
      </c>
      <c r="AC30" s="480">
        <v>20.7</v>
      </c>
      <c r="AD30" s="480">
        <v>20.7</v>
      </c>
      <c r="AE30" s="480">
        <v>20.7</v>
      </c>
      <c r="AF30" s="480">
        <v>20.7</v>
      </c>
      <c r="AG30" s="480">
        <v>20.7</v>
      </c>
      <c r="AH30" s="480">
        <v>20.7</v>
      </c>
      <c r="AI30" s="480">
        <v>20.7</v>
      </c>
      <c r="AJ30" s="480">
        <v>20.7</v>
      </c>
      <c r="AK30" s="480">
        <v>20.7</v>
      </c>
      <c r="AL30" s="480">
        <v>20.7</v>
      </c>
      <c r="AM30" s="480">
        <v>20.7</v>
      </c>
    </row>
    <row r="31" spans="1:39" ht="15" customHeight="1" x14ac:dyDescent="0.2">
      <c r="A31" s="382" t="s">
        <v>654</v>
      </c>
      <c r="B31" s="382" t="s">
        <v>103</v>
      </c>
      <c r="C31" s="382" t="s">
        <v>655</v>
      </c>
      <c r="D31" s="382" t="s">
        <v>656</v>
      </c>
      <c r="E31" s="382" t="s">
        <v>588</v>
      </c>
      <c r="F31" s="382" t="s">
        <v>673</v>
      </c>
      <c r="G31" s="480">
        <v>927.91230000000041</v>
      </c>
      <c r="H31" s="480">
        <v>923.2727385000004</v>
      </c>
      <c r="I31" s="480">
        <v>918.65637480750036</v>
      </c>
      <c r="J31" s="480">
        <v>909.46981105942518</v>
      </c>
      <c r="K31" s="480">
        <v>900.37511294883109</v>
      </c>
      <c r="L31" s="480">
        <v>891.37136181934272</v>
      </c>
      <c r="M31" s="480">
        <v>882.45764820114925</v>
      </c>
      <c r="N31" s="480">
        <v>872.61289110688722</v>
      </c>
      <c r="O31" s="480">
        <v>861.70439264586207</v>
      </c>
      <c r="P31" s="480">
        <v>849.88387560216597</v>
      </c>
      <c r="Q31" s="480">
        <v>837.28624409274062</v>
      </c>
      <c r="R31" s="480">
        <v>824.03159004208692</v>
      </c>
      <c r="S31" s="480">
        <v>789.62613103211777</v>
      </c>
      <c r="T31" s="480">
        <v>755.98876558124471</v>
      </c>
      <c r="U31" s="480">
        <v>723.19505892763334</v>
      </c>
      <c r="V31" s="480">
        <v>691.30337759953613</v>
      </c>
      <c r="W31" s="480">
        <v>660.35740635121601</v>
      </c>
      <c r="X31" s="480">
        <v>630.38831649576218</v>
      </c>
      <c r="Y31" s="480">
        <v>585.65692841904354</v>
      </c>
      <c r="Z31" s="480">
        <v>543.78548024582574</v>
      </c>
      <c r="AA31" s="480">
        <v>504.63514471619084</v>
      </c>
      <c r="AB31" s="480">
        <v>468.06679265079009</v>
      </c>
      <c r="AC31" s="480">
        <v>433.94250656118879</v>
      </c>
      <c r="AD31" s="480">
        <v>404.29648242721896</v>
      </c>
      <c r="AE31" s="480">
        <v>378.54014255688077</v>
      </c>
      <c r="AF31" s="480">
        <v>358.0713952456137</v>
      </c>
      <c r="AG31" s="480">
        <v>340.37602782672758</v>
      </c>
      <c r="AH31" s="480">
        <v>325.14581895401591</v>
      </c>
      <c r="AI31" s="480">
        <v>312.12229310536816</v>
      </c>
      <c r="AJ31" s="480">
        <v>301.0895902553064</v>
      </c>
      <c r="AK31" s="480">
        <v>291.86862997410111</v>
      </c>
      <c r="AL31" s="480">
        <v>282.853014979703</v>
      </c>
      <c r="AM31" s="480">
        <v>274.04488370072761</v>
      </c>
    </row>
    <row r="32" spans="1:39" ht="15" customHeight="1" x14ac:dyDescent="0.2">
      <c r="A32" s="382" t="s">
        <v>654</v>
      </c>
      <c r="B32" s="382" t="s">
        <v>103</v>
      </c>
      <c r="C32" s="382" t="s">
        <v>655</v>
      </c>
      <c r="D32" s="382" t="s">
        <v>656</v>
      </c>
      <c r="E32" s="382" t="s">
        <v>588</v>
      </c>
      <c r="F32" s="382" t="s">
        <v>674</v>
      </c>
      <c r="G32" s="480">
        <v>57.55</v>
      </c>
      <c r="H32" s="480">
        <v>58.654208966597238</v>
      </c>
      <c r="I32" s="480">
        <v>59.768170434887409</v>
      </c>
      <c r="J32" s="480">
        <v>60.892636972536877</v>
      </c>
      <c r="K32" s="480">
        <v>62.028301748924818</v>
      </c>
      <c r="L32" s="480">
        <v>63.175808335554265</v>
      </c>
      <c r="M32" s="480">
        <v>64.335758707618027</v>
      </c>
      <c r="N32" s="480">
        <v>65.508719829849667</v>
      </c>
      <c r="O32" s="480">
        <v>66.695229118109992</v>
      </c>
      <c r="P32" s="480">
        <v>67.895799000688925</v>
      </c>
      <c r="Q32" s="480">
        <v>69.110920753086447</v>
      </c>
      <c r="R32" s="480">
        <v>70.341067742268621</v>
      </c>
      <c r="S32" s="480">
        <v>71.234992849000363</v>
      </c>
      <c r="T32" s="480">
        <v>72.134179182516306</v>
      </c>
      <c r="U32" s="480">
        <v>73.038904652957825</v>
      </c>
      <c r="V32" s="480">
        <v>73.949431595700034</v>
      </c>
      <c r="W32" s="480">
        <v>74.866008576177066</v>
      </c>
      <c r="X32" s="480">
        <v>75.78887195800344</v>
      </c>
      <c r="Y32" s="480">
        <v>76.718247270744726</v>
      </c>
      <c r="Z32" s="480">
        <v>77.654350407357029</v>
      </c>
      <c r="AA32" s="480">
        <v>78.209116924174069</v>
      </c>
      <c r="AB32" s="480">
        <v>78.209116924174069</v>
      </c>
      <c r="AC32" s="480">
        <v>78.209116924174069</v>
      </c>
      <c r="AD32" s="480">
        <v>78.209116924174069</v>
      </c>
      <c r="AE32" s="480">
        <v>78.209116924174069</v>
      </c>
      <c r="AF32" s="480">
        <v>78.209116924174069</v>
      </c>
      <c r="AG32" s="480">
        <v>78.209116924174069</v>
      </c>
      <c r="AH32" s="480">
        <v>78.209116924174069</v>
      </c>
      <c r="AI32" s="480">
        <v>78.209116924174069</v>
      </c>
      <c r="AJ32" s="480">
        <v>78.209116924174069</v>
      </c>
      <c r="AK32" s="480">
        <v>78.209116924174069</v>
      </c>
      <c r="AL32" s="480">
        <v>78.209116924174069</v>
      </c>
      <c r="AM32" s="480">
        <v>78.209116924174069</v>
      </c>
    </row>
    <row r="33" spans="1:39" ht="15" customHeight="1" x14ac:dyDescent="0.2">
      <c r="A33" s="382" t="s">
        <v>654</v>
      </c>
      <c r="B33" s="382" t="s">
        <v>103</v>
      </c>
      <c r="C33" s="382" t="s">
        <v>655</v>
      </c>
      <c r="D33" s="382" t="s">
        <v>656</v>
      </c>
      <c r="E33" s="382" t="s">
        <v>588</v>
      </c>
      <c r="F33" s="382" t="s">
        <v>675</v>
      </c>
      <c r="G33" s="480">
        <v>153.07583999999997</v>
      </c>
      <c r="H33" s="480">
        <v>161.84596799104256</v>
      </c>
      <c r="I33" s="480">
        <v>170.19779185993517</v>
      </c>
      <c r="J33" s="480">
        <v>178.02385767291699</v>
      </c>
      <c r="K33" s="480">
        <v>185.21947071490919</v>
      </c>
      <c r="L33" s="480">
        <v>192.14805616693758</v>
      </c>
      <c r="M33" s="480">
        <v>199.24599652707002</v>
      </c>
      <c r="N33" s="480">
        <v>206.02265918293048</v>
      </c>
      <c r="O33" s="480">
        <v>212.43359379646796</v>
      </c>
      <c r="P33" s="480">
        <v>218.43575775285743</v>
      </c>
      <c r="Q33" s="480">
        <v>224.53410507619913</v>
      </c>
      <c r="R33" s="480">
        <v>230.73273215571899</v>
      </c>
      <c r="S33" s="480">
        <v>236.45879711927819</v>
      </c>
      <c r="T33" s="480">
        <v>242.26311932353741</v>
      </c>
      <c r="U33" s="480">
        <v>248.14882860220757</v>
      </c>
      <c r="V33" s="480">
        <v>254.11896875235499</v>
      </c>
      <c r="W33" s="480">
        <v>260.17651162723621</v>
      </c>
      <c r="X33" s="480">
        <v>266.32436939492447</v>
      </c>
      <c r="Y33" s="480">
        <v>271.89959433197578</v>
      </c>
      <c r="Z33" s="480">
        <v>277.54140310745538</v>
      </c>
      <c r="AA33" s="480">
        <v>282.55812107982604</v>
      </c>
      <c r="AB33" s="480">
        <v>286.91263342734624</v>
      </c>
      <c r="AC33" s="480">
        <v>289.85499870092042</v>
      </c>
      <c r="AD33" s="480">
        <v>292.78473777243795</v>
      </c>
      <c r="AE33" s="480">
        <v>294.97109119798432</v>
      </c>
      <c r="AF33" s="480">
        <v>296.39705401004704</v>
      </c>
      <c r="AG33" s="480">
        <v>297.49595151122469</v>
      </c>
      <c r="AH33" s="480">
        <v>298.26551782997478</v>
      </c>
      <c r="AI33" s="480">
        <v>298.70448162439743</v>
      </c>
      <c r="AJ33" s="480">
        <v>298.70448162439743</v>
      </c>
      <c r="AK33" s="480">
        <v>298.70448162439743</v>
      </c>
      <c r="AL33" s="480">
        <v>298.70448162439743</v>
      </c>
      <c r="AM33" s="480">
        <v>298.70448162439743</v>
      </c>
    </row>
    <row r="34" spans="1:39" ht="15" customHeight="1" x14ac:dyDescent="0.2">
      <c r="A34" s="382" t="s">
        <v>654</v>
      </c>
      <c r="B34" s="382" t="s">
        <v>103</v>
      </c>
      <c r="C34" s="382" t="s">
        <v>655</v>
      </c>
      <c r="D34" s="382" t="s">
        <v>574</v>
      </c>
      <c r="E34" s="382" t="s">
        <v>589</v>
      </c>
      <c r="F34" s="382" t="s">
        <v>676</v>
      </c>
      <c r="G34" s="480">
        <v>1020.7859999999997</v>
      </c>
      <c r="H34" s="480">
        <v>1150.8732999999997</v>
      </c>
      <c r="I34" s="480">
        <v>1287.6406999999997</v>
      </c>
      <c r="J34" s="480">
        <v>1287.6406999999997</v>
      </c>
      <c r="K34" s="480">
        <v>1299.2294662999996</v>
      </c>
      <c r="L34" s="480">
        <v>1308.9736872972496</v>
      </c>
      <c r="M34" s="480">
        <v>1316.1730425773846</v>
      </c>
      <c r="N34" s="480">
        <v>1286.8529968630987</v>
      </c>
      <c r="O34" s="480">
        <v>1231.2210425773847</v>
      </c>
      <c r="P34" s="480">
        <v>1134.7505282916702</v>
      </c>
      <c r="Q34" s="480">
        <v>981.18493743452746</v>
      </c>
      <c r="R34" s="480">
        <v>761.48621286309901</v>
      </c>
      <c r="S34" s="480">
        <v>584.15121400595626</v>
      </c>
      <c r="T34" s="480">
        <v>451.17328754652772</v>
      </c>
      <c r="U34" s="480">
        <v>367.49967061179632</v>
      </c>
      <c r="V34" s="480">
        <v>311.24828306775015</v>
      </c>
      <c r="W34" s="480">
        <v>283.67593636885516</v>
      </c>
      <c r="X34" s="480">
        <v>270.26143129731122</v>
      </c>
      <c r="Y34" s="480">
        <v>265.24700372991663</v>
      </c>
      <c r="Z34" s="480">
        <v>261.82559633477149</v>
      </c>
      <c r="AA34" s="480">
        <v>260.44600024577034</v>
      </c>
      <c r="AB34" s="480">
        <v>260.03460851547692</v>
      </c>
      <c r="AC34" s="480">
        <v>260.03460851547692</v>
      </c>
      <c r="AD34" s="480">
        <v>260.03460851547692</v>
      </c>
      <c r="AE34" s="480">
        <v>260.03460851547692</v>
      </c>
      <c r="AF34" s="480">
        <v>260.03460851547692</v>
      </c>
      <c r="AG34" s="480">
        <v>260.03460851547692</v>
      </c>
      <c r="AH34" s="480">
        <v>260.03460851547692</v>
      </c>
      <c r="AI34" s="480">
        <v>260.03460851547692</v>
      </c>
      <c r="AJ34" s="480">
        <v>260.03460851547692</v>
      </c>
      <c r="AK34" s="480">
        <v>260.03460851547692</v>
      </c>
      <c r="AL34" s="480">
        <v>260.03460851547692</v>
      </c>
      <c r="AM34" s="480">
        <v>260.03460851547692</v>
      </c>
    </row>
    <row r="35" spans="1:39" ht="15" customHeight="1" x14ac:dyDescent="0.2">
      <c r="A35" s="382" t="s">
        <v>654</v>
      </c>
      <c r="B35" s="382" t="s">
        <v>103</v>
      </c>
      <c r="C35" s="382" t="s">
        <v>655</v>
      </c>
      <c r="D35" s="382" t="s">
        <v>574</v>
      </c>
      <c r="E35" s="382" t="s">
        <v>589</v>
      </c>
      <c r="F35" s="382" t="s">
        <v>677</v>
      </c>
      <c r="G35" s="480">
        <v>0</v>
      </c>
      <c r="H35" s="480">
        <v>0</v>
      </c>
      <c r="I35" s="480">
        <v>0</v>
      </c>
      <c r="J35" s="480">
        <v>0</v>
      </c>
      <c r="K35" s="480">
        <v>0</v>
      </c>
      <c r="L35" s="480">
        <v>0</v>
      </c>
      <c r="M35" s="480">
        <v>0</v>
      </c>
      <c r="N35" s="480">
        <v>0</v>
      </c>
      <c r="O35" s="480">
        <v>0</v>
      </c>
      <c r="P35" s="480">
        <v>0</v>
      </c>
      <c r="Q35" s="480">
        <v>0</v>
      </c>
      <c r="R35" s="480">
        <v>0</v>
      </c>
      <c r="S35" s="480">
        <v>0</v>
      </c>
      <c r="T35" s="480">
        <v>0</v>
      </c>
      <c r="U35" s="480">
        <v>0</v>
      </c>
      <c r="V35" s="480">
        <v>0</v>
      </c>
      <c r="W35" s="480">
        <v>0</v>
      </c>
      <c r="X35" s="480">
        <v>0</v>
      </c>
      <c r="Y35" s="480">
        <v>0</v>
      </c>
      <c r="Z35" s="480">
        <v>0</v>
      </c>
      <c r="AA35" s="480">
        <v>0</v>
      </c>
      <c r="AB35" s="480">
        <v>0</v>
      </c>
      <c r="AC35" s="480">
        <v>0</v>
      </c>
      <c r="AD35" s="480">
        <v>0</v>
      </c>
      <c r="AE35" s="480">
        <v>0</v>
      </c>
      <c r="AF35" s="480">
        <v>0</v>
      </c>
      <c r="AG35" s="480">
        <v>0</v>
      </c>
      <c r="AH35" s="480">
        <v>0</v>
      </c>
      <c r="AI35" s="480">
        <v>0</v>
      </c>
      <c r="AJ35" s="480">
        <v>0</v>
      </c>
      <c r="AK35" s="480">
        <v>0</v>
      </c>
      <c r="AL35" s="480">
        <v>0</v>
      </c>
      <c r="AM35" s="480">
        <v>0</v>
      </c>
    </row>
    <row r="36" spans="1:39" ht="15" customHeight="1" x14ac:dyDescent="0.2">
      <c r="A36" s="382" t="s">
        <v>654</v>
      </c>
      <c r="B36" s="382" t="s">
        <v>103</v>
      </c>
      <c r="C36" s="382" t="s">
        <v>655</v>
      </c>
      <c r="D36" s="382" t="s">
        <v>574</v>
      </c>
      <c r="E36" s="382" t="s">
        <v>589</v>
      </c>
      <c r="F36" s="382" t="s">
        <v>678</v>
      </c>
      <c r="G36" s="480">
        <v>14.2</v>
      </c>
      <c r="H36" s="480">
        <v>14.2</v>
      </c>
      <c r="I36" s="480">
        <v>14.2</v>
      </c>
      <c r="J36" s="480">
        <v>14.2</v>
      </c>
      <c r="K36" s="480">
        <v>14.2</v>
      </c>
      <c r="L36" s="480">
        <v>14.2</v>
      </c>
      <c r="M36" s="480">
        <v>14.2</v>
      </c>
      <c r="N36" s="480">
        <v>0</v>
      </c>
      <c r="O36" s="480">
        <v>0</v>
      </c>
      <c r="P36" s="480">
        <v>0</v>
      </c>
      <c r="Q36" s="480">
        <v>0</v>
      </c>
      <c r="R36" s="480">
        <v>0</v>
      </c>
      <c r="S36" s="480">
        <v>0</v>
      </c>
      <c r="T36" s="480">
        <v>0</v>
      </c>
      <c r="U36" s="480">
        <v>0</v>
      </c>
      <c r="V36" s="480">
        <v>0</v>
      </c>
      <c r="W36" s="480">
        <v>0</v>
      </c>
      <c r="X36" s="480">
        <v>0</v>
      </c>
      <c r="Y36" s="480">
        <v>0</v>
      </c>
      <c r="Z36" s="480">
        <v>0</v>
      </c>
      <c r="AA36" s="480">
        <v>0</v>
      </c>
      <c r="AB36" s="480">
        <v>0</v>
      </c>
      <c r="AC36" s="480">
        <v>0</v>
      </c>
      <c r="AD36" s="480">
        <v>0</v>
      </c>
      <c r="AE36" s="480">
        <v>0</v>
      </c>
      <c r="AF36" s="480">
        <v>0</v>
      </c>
      <c r="AG36" s="480">
        <v>0</v>
      </c>
      <c r="AH36" s="480">
        <v>0</v>
      </c>
      <c r="AI36" s="480">
        <v>0</v>
      </c>
      <c r="AJ36" s="480">
        <v>0</v>
      </c>
      <c r="AK36" s="480">
        <v>0</v>
      </c>
      <c r="AL36" s="480">
        <v>0</v>
      </c>
      <c r="AM36" s="480">
        <v>0</v>
      </c>
    </row>
    <row r="37" spans="1:39" ht="15" customHeight="1" x14ac:dyDescent="0.2">
      <c r="A37" s="382" t="s">
        <v>654</v>
      </c>
      <c r="B37" s="382" t="s">
        <v>103</v>
      </c>
      <c r="C37" s="382" t="s">
        <v>655</v>
      </c>
      <c r="D37" s="382" t="s">
        <v>656</v>
      </c>
      <c r="E37" s="382" t="s">
        <v>575</v>
      </c>
      <c r="F37" s="382" t="s">
        <v>679</v>
      </c>
      <c r="G37" s="480">
        <v>12719.263482269986</v>
      </c>
      <c r="H37" s="480">
        <v>13096.514001686086</v>
      </c>
      <c r="I37" s="480">
        <v>13724.390369811426</v>
      </c>
      <c r="J37" s="480">
        <v>14530.635427958463</v>
      </c>
      <c r="K37" s="480">
        <v>15687.267717106166</v>
      </c>
      <c r="L37" s="480">
        <v>17083.612400572674</v>
      </c>
      <c r="M37" s="480">
        <v>18637.623991394958</v>
      </c>
      <c r="N37" s="480">
        <v>20309.716282672463</v>
      </c>
      <c r="O37" s="480">
        <v>22037.923226884181</v>
      </c>
      <c r="P37" s="480">
        <v>23782.037527102719</v>
      </c>
      <c r="Q37" s="480">
        <v>25570.797329983972</v>
      </c>
      <c r="R37" s="480">
        <v>27440.024261405102</v>
      </c>
      <c r="S37" s="480">
        <v>29490.11308292484</v>
      </c>
      <c r="T37" s="480">
        <v>31655.315867692629</v>
      </c>
      <c r="U37" s="480">
        <v>33923.480443138898</v>
      </c>
      <c r="V37" s="480">
        <v>36547.246117801958</v>
      </c>
      <c r="W37" s="480">
        <v>38954.685023678525</v>
      </c>
      <c r="X37" s="480">
        <v>41100.082420134524</v>
      </c>
      <c r="Y37" s="480">
        <v>43088.170395967754</v>
      </c>
      <c r="Z37" s="480">
        <v>44731.117065393672</v>
      </c>
      <c r="AA37" s="480">
        <v>46028.64287171841</v>
      </c>
      <c r="AB37" s="480">
        <v>47081.194451896954</v>
      </c>
      <c r="AC37" s="480">
        <v>47889.474127630412</v>
      </c>
      <c r="AD37" s="480">
        <v>48479.455039984859</v>
      </c>
      <c r="AE37" s="480">
        <v>48935.067437847669</v>
      </c>
      <c r="AF37" s="480">
        <v>49357.952262846644</v>
      </c>
      <c r="AG37" s="480">
        <v>49751.679112365251</v>
      </c>
      <c r="AH37" s="480">
        <v>50119.253817037039</v>
      </c>
      <c r="AI37" s="480">
        <v>50463.203005758071</v>
      </c>
      <c r="AJ37" s="480">
        <v>50785.645985947383</v>
      </c>
      <c r="AK37" s="480">
        <v>51088.355841768818</v>
      </c>
      <c r="AL37" s="480">
        <v>51372.811367619201</v>
      </c>
      <c r="AM37" s="480">
        <v>51640.24121159318</v>
      </c>
    </row>
    <row r="38" spans="1:39" ht="15" customHeight="1" x14ac:dyDescent="0.2">
      <c r="A38" s="382" t="s">
        <v>654</v>
      </c>
      <c r="B38" s="382" t="s">
        <v>103</v>
      </c>
      <c r="C38" s="382" t="s">
        <v>655</v>
      </c>
      <c r="D38" s="382" t="s">
        <v>578</v>
      </c>
      <c r="E38" s="382" t="s">
        <v>578</v>
      </c>
      <c r="F38" s="382" t="s">
        <v>680</v>
      </c>
      <c r="G38" s="480">
        <v>678.97709076529884</v>
      </c>
      <c r="H38" s="480">
        <v>1799.2649999999999</v>
      </c>
      <c r="I38" s="480">
        <v>1944.2549999999999</v>
      </c>
      <c r="J38" s="480">
        <v>2299.9849999999997</v>
      </c>
      <c r="K38" s="480">
        <v>2573.4849999999997</v>
      </c>
      <c r="L38" s="480">
        <v>2940.8150000000001</v>
      </c>
      <c r="M38" s="480">
        <v>3328.047</v>
      </c>
      <c r="N38" s="480">
        <v>3798.7460000000001</v>
      </c>
      <c r="O38" s="480">
        <v>4630.9339999999993</v>
      </c>
      <c r="P38" s="480">
        <v>5258.9449999999997</v>
      </c>
      <c r="Q38" s="480">
        <v>6124.8069999999998</v>
      </c>
      <c r="R38" s="480">
        <v>6481.9169999999995</v>
      </c>
      <c r="S38" s="480">
        <v>7038.3170000000009</v>
      </c>
      <c r="T38" s="480">
        <v>7558.4170000000013</v>
      </c>
      <c r="U38" s="480">
        <v>8005.4970000000012</v>
      </c>
      <c r="V38" s="480">
        <v>9083.7970000000005</v>
      </c>
      <c r="W38" s="480">
        <v>10027.587</v>
      </c>
      <c r="X38" s="480">
        <v>10973.117</v>
      </c>
      <c r="Y38" s="480">
        <v>12232.767</v>
      </c>
      <c r="Z38" s="480">
        <v>13623.819</v>
      </c>
      <c r="AA38" s="480">
        <v>15259.12</v>
      </c>
      <c r="AB38" s="480">
        <v>16171.72</v>
      </c>
      <c r="AC38" s="480">
        <v>16878.21</v>
      </c>
      <c r="AD38" s="480">
        <v>17696.184000000001</v>
      </c>
      <c r="AE38" s="480">
        <v>17919.184000000001</v>
      </c>
      <c r="AF38" s="480">
        <v>18222.133999999998</v>
      </c>
      <c r="AG38" s="480">
        <v>18377.133999999998</v>
      </c>
      <c r="AH38" s="480">
        <v>18377.133999999998</v>
      </c>
      <c r="AI38" s="480">
        <v>18407.034</v>
      </c>
      <c r="AJ38" s="480">
        <v>18407.034</v>
      </c>
      <c r="AK38" s="480">
        <v>18416.984</v>
      </c>
      <c r="AL38" s="480">
        <v>18426.984</v>
      </c>
      <c r="AM38" s="480">
        <v>18426.984</v>
      </c>
    </row>
    <row r="39" spans="1:39" ht="15" customHeight="1" x14ac:dyDescent="0.2">
      <c r="A39" s="382" t="s">
        <v>654</v>
      </c>
      <c r="B39" s="382" t="s">
        <v>103</v>
      </c>
      <c r="C39" s="382" t="s">
        <v>655</v>
      </c>
      <c r="D39" s="382" t="s">
        <v>578</v>
      </c>
      <c r="E39" s="382" t="s">
        <v>578</v>
      </c>
      <c r="F39" s="382" t="s">
        <v>681</v>
      </c>
      <c r="G39" s="480">
        <v>0</v>
      </c>
      <c r="H39" s="480">
        <v>2.6866414605680747E-2</v>
      </c>
      <c r="I39" s="480">
        <v>5.1925142503275172E-2</v>
      </c>
      <c r="J39" s="480">
        <v>6.018262765990022E-2</v>
      </c>
      <c r="K39" s="480">
        <v>8.8357924670267138E-2</v>
      </c>
      <c r="L39" s="480">
        <v>0.16410249387482406</v>
      </c>
      <c r="M39" s="480">
        <v>0.25039710715650521</v>
      </c>
      <c r="N39" s="480">
        <v>0.3401013036931923</v>
      </c>
      <c r="O39" s="480">
        <v>0.43436983135562085</v>
      </c>
      <c r="P39" s="480">
        <v>0.54733340229293126</v>
      </c>
      <c r="Q39" s="480">
        <v>0.81750316175276438</v>
      </c>
      <c r="R39" s="480">
        <v>1.0413509212875478</v>
      </c>
      <c r="S39" s="480">
        <v>1.3120461408249435</v>
      </c>
      <c r="T39" s="480">
        <v>1.5403974392318338</v>
      </c>
      <c r="U39" s="480">
        <v>1.811343024981777</v>
      </c>
      <c r="V39" s="480">
        <v>2.0289861083039868</v>
      </c>
      <c r="W39" s="480">
        <v>2.3171495078365187</v>
      </c>
      <c r="X39" s="480">
        <v>2.7297092008015684</v>
      </c>
      <c r="Y39" s="480">
        <v>3.1049188674815347</v>
      </c>
      <c r="Z39" s="480">
        <v>3.4396817290720514</v>
      </c>
      <c r="AA39" s="480">
        <v>3.6204607294796123</v>
      </c>
      <c r="AB39" s="480">
        <v>3.8987238777655735</v>
      </c>
      <c r="AC39" s="480">
        <v>4.0506012760810979</v>
      </c>
      <c r="AD39" s="480">
        <v>4.2424726527283187</v>
      </c>
      <c r="AE39" s="480">
        <v>4.4051059101413399</v>
      </c>
      <c r="AF39" s="480">
        <v>4.5500868800703262</v>
      </c>
      <c r="AG39" s="480">
        <v>4.6789775759696823</v>
      </c>
      <c r="AH39" s="480">
        <v>4.7738952219187798</v>
      </c>
      <c r="AI39" s="480">
        <v>5.0420453827149894</v>
      </c>
      <c r="AJ39" s="480">
        <v>5.269897319181438</v>
      </c>
      <c r="AK39" s="480">
        <v>5.4567631991572654</v>
      </c>
      <c r="AL39" s="480">
        <v>5.6220166801741795</v>
      </c>
      <c r="AM39" s="480">
        <v>5.767975070082608</v>
      </c>
    </row>
    <row r="40" spans="1:39" ht="15" customHeight="1" x14ac:dyDescent="0.2">
      <c r="A40" s="382" t="s">
        <v>654</v>
      </c>
      <c r="B40" s="382" t="s">
        <v>103</v>
      </c>
      <c r="C40" s="382" t="s">
        <v>655</v>
      </c>
      <c r="D40" s="382" t="s">
        <v>578</v>
      </c>
      <c r="E40" s="382" t="s">
        <v>578</v>
      </c>
      <c r="F40" s="382" t="s">
        <v>682</v>
      </c>
      <c r="G40" s="480">
        <v>5</v>
      </c>
      <c r="H40" s="480">
        <v>5</v>
      </c>
      <c r="I40" s="480">
        <v>5</v>
      </c>
      <c r="J40" s="480">
        <v>5</v>
      </c>
      <c r="K40" s="480">
        <v>5</v>
      </c>
      <c r="L40" s="480">
        <v>5</v>
      </c>
      <c r="M40" s="480">
        <v>5</v>
      </c>
      <c r="N40" s="480">
        <v>5</v>
      </c>
      <c r="O40" s="480">
        <v>5</v>
      </c>
      <c r="P40" s="480">
        <v>5</v>
      </c>
      <c r="Q40" s="480">
        <v>5</v>
      </c>
      <c r="R40" s="480">
        <v>5</v>
      </c>
      <c r="S40" s="480">
        <v>5</v>
      </c>
      <c r="T40" s="480">
        <v>5</v>
      </c>
      <c r="U40" s="480">
        <v>5</v>
      </c>
      <c r="V40" s="480">
        <v>5</v>
      </c>
      <c r="W40" s="480">
        <v>5</v>
      </c>
      <c r="X40" s="480">
        <v>5</v>
      </c>
      <c r="Y40" s="480">
        <v>105</v>
      </c>
      <c r="Z40" s="480">
        <v>205</v>
      </c>
      <c r="AA40" s="480">
        <v>305</v>
      </c>
      <c r="AB40" s="480">
        <v>605</v>
      </c>
      <c r="AC40" s="480">
        <v>605</v>
      </c>
      <c r="AD40" s="480">
        <v>605</v>
      </c>
      <c r="AE40" s="480">
        <v>605</v>
      </c>
      <c r="AF40" s="480">
        <v>605</v>
      </c>
      <c r="AG40" s="480">
        <v>605</v>
      </c>
      <c r="AH40" s="480">
        <v>605</v>
      </c>
      <c r="AI40" s="480">
        <v>605</v>
      </c>
      <c r="AJ40" s="480">
        <v>605</v>
      </c>
      <c r="AK40" s="480">
        <v>605</v>
      </c>
      <c r="AL40" s="480">
        <v>605</v>
      </c>
      <c r="AM40" s="480">
        <v>605</v>
      </c>
    </row>
    <row r="41" spans="1:39" ht="15" customHeight="1" x14ac:dyDescent="0.2">
      <c r="A41" s="382" t="s">
        <v>654</v>
      </c>
      <c r="B41" s="382" t="s">
        <v>103</v>
      </c>
      <c r="C41" s="382" t="s">
        <v>655</v>
      </c>
      <c r="D41" s="382" t="s">
        <v>578</v>
      </c>
      <c r="E41" s="382" t="s">
        <v>578</v>
      </c>
      <c r="F41" s="382" t="s">
        <v>683</v>
      </c>
      <c r="G41" s="480">
        <v>0</v>
      </c>
      <c r="H41" s="480">
        <v>0</v>
      </c>
      <c r="I41" s="480">
        <v>0</v>
      </c>
      <c r="J41" s="480">
        <v>0</v>
      </c>
      <c r="K41" s="480">
        <v>0</v>
      </c>
      <c r="L41" s="480">
        <v>40</v>
      </c>
      <c r="M41" s="480">
        <v>40</v>
      </c>
      <c r="N41" s="480">
        <v>40</v>
      </c>
      <c r="O41" s="480">
        <v>40</v>
      </c>
      <c r="P41" s="480">
        <v>40</v>
      </c>
      <c r="Q41" s="480">
        <v>40</v>
      </c>
      <c r="R41" s="480">
        <v>40</v>
      </c>
      <c r="S41" s="480">
        <v>40</v>
      </c>
      <c r="T41" s="480">
        <v>40</v>
      </c>
      <c r="U41" s="480">
        <v>40</v>
      </c>
      <c r="V41" s="480">
        <v>40</v>
      </c>
      <c r="W41" s="480">
        <v>40</v>
      </c>
      <c r="X41" s="480">
        <v>40</v>
      </c>
      <c r="Y41" s="480">
        <v>40</v>
      </c>
      <c r="Z41" s="480">
        <v>40</v>
      </c>
      <c r="AA41" s="480">
        <v>40</v>
      </c>
      <c r="AB41" s="480">
        <v>40</v>
      </c>
      <c r="AC41" s="480">
        <v>40</v>
      </c>
      <c r="AD41" s="480">
        <v>40</v>
      </c>
      <c r="AE41" s="480">
        <v>40</v>
      </c>
      <c r="AF41" s="480">
        <v>40</v>
      </c>
      <c r="AG41" s="480">
        <v>40</v>
      </c>
      <c r="AH41" s="480">
        <v>40</v>
      </c>
      <c r="AI41" s="480">
        <v>40</v>
      </c>
      <c r="AJ41" s="480">
        <v>40</v>
      </c>
      <c r="AK41" s="480">
        <v>40</v>
      </c>
      <c r="AL41" s="480">
        <v>40</v>
      </c>
      <c r="AM41" s="480">
        <v>40</v>
      </c>
    </row>
    <row r="42" spans="1:39" ht="15" customHeight="1" x14ac:dyDescent="0.2">
      <c r="A42" s="382" t="s">
        <v>654</v>
      </c>
      <c r="B42" s="382" t="s">
        <v>103</v>
      </c>
      <c r="C42" s="382" t="s">
        <v>655</v>
      </c>
      <c r="D42" s="382" t="s">
        <v>578</v>
      </c>
      <c r="E42" s="382" t="s">
        <v>578</v>
      </c>
      <c r="F42" s="382" t="s">
        <v>684</v>
      </c>
      <c r="G42" s="480">
        <v>0</v>
      </c>
      <c r="H42" s="480">
        <v>0</v>
      </c>
      <c r="I42" s="480">
        <v>0</v>
      </c>
      <c r="J42" s="480">
        <v>0</v>
      </c>
      <c r="K42" s="480">
        <v>0</v>
      </c>
      <c r="L42" s="480">
        <v>0</v>
      </c>
      <c r="M42" s="480">
        <v>0</v>
      </c>
      <c r="N42" s="480">
        <v>0</v>
      </c>
      <c r="O42" s="480">
        <v>0</v>
      </c>
      <c r="P42" s="480">
        <v>0</v>
      </c>
      <c r="Q42" s="480">
        <v>0</v>
      </c>
      <c r="R42" s="480">
        <v>0</v>
      </c>
      <c r="S42" s="480">
        <v>0</v>
      </c>
      <c r="T42" s="480">
        <v>0</v>
      </c>
      <c r="U42" s="480">
        <v>0</v>
      </c>
      <c r="V42" s="480">
        <v>0</v>
      </c>
      <c r="W42" s="480">
        <v>0</v>
      </c>
      <c r="X42" s="480">
        <v>0</v>
      </c>
      <c r="Y42" s="480">
        <v>0</v>
      </c>
      <c r="Z42" s="480">
        <v>0</v>
      </c>
      <c r="AA42" s="480">
        <v>0</v>
      </c>
      <c r="AB42" s="480">
        <v>0</v>
      </c>
      <c r="AC42" s="480">
        <v>0</v>
      </c>
      <c r="AD42" s="480">
        <v>0</v>
      </c>
      <c r="AE42" s="480">
        <v>0</v>
      </c>
      <c r="AF42" s="480">
        <v>0</v>
      </c>
      <c r="AG42" s="480">
        <v>0</v>
      </c>
      <c r="AH42" s="480">
        <v>0</v>
      </c>
      <c r="AI42" s="480">
        <v>0</v>
      </c>
      <c r="AJ42" s="480">
        <v>0</v>
      </c>
      <c r="AK42" s="480">
        <v>0</v>
      </c>
      <c r="AL42" s="480">
        <v>0</v>
      </c>
      <c r="AM42" s="480">
        <v>0</v>
      </c>
    </row>
    <row r="43" spans="1:39" ht="15" customHeight="1" x14ac:dyDescent="0.2">
      <c r="A43" s="382" t="s">
        <v>654</v>
      </c>
      <c r="B43" s="382" t="s">
        <v>103</v>
      </c>
      <c r="C43" s="382" t="s">
        <v>655</v>
      </c>
      <c r="D43" s="382" t="s">
        <v>578</v>
      </c>
      <c r="E43" s="382" t="s">
        <v>685</v>
      </c>
      <c r="F43" s="382" t="s">
        <v>685</v>
      </c>
      <c r="G43" s="480">
        <v>0</v>
      </c>
      <c r="H43" s="480">
        <v>0</v>
      </c>
      <c r="I43" s="480">
        <v>0</v>
      </c>
      <c r="J43" s="480">
        <v>0</v>
      </c>
      <c r="K43" s="480">
        <v>0</v>
      </c>
      <c r="L43" s="480">
        <v>0</v>
      </c>
      <c r="M43" s="480">
        <v>0</v>
      </c>
      <c r="N43" s="480">
        <v>25.803424143987449</v>
      </c>
      <c r="O43" s="480">
        <v>69.970880008567008</v>
      </c>
      <c r="P43" s="480">
        <v>140.46314735066454</v>
      </c>
      <c r="Q43" s="480">
        <v>246.90314675557505</v>
      </c>
      <c r="R43" s="480">
        <v>400.04755381573381</v>
      </c>
      <c r="S43" s="480">
        <v>642.74111022072339</v>
      </c>
      <c r="T43" s="480">
        <v>1005.7561663803929</v>
      </c>
      <c r="U43" s="480">
        <v>1466.0047113777323</v>
      </c>
      <c r="V43" s="480">
        <v>2015.4419836034353</v>
      </c>
      <c r="W43" s="480">
        <v>2630.766518265691</v>
      </c>
      <c r="X43" s="480">
        <v>3285.3385719405533</v>
      </c>
      <c r="Y43" s="480">
        <v>3945.6213915773073</v>
      </c>
      <c r="Z43" s="480">
        <v>4593.9262995182562</v>
      </c>
      <c r="AA43" s="480">
        <v>5211.0249508120551</v>
      </c>
      <c r="AB43" s="480">
        <v>5798.240059633702</v>
      </c>
      <c r="AC43" s="480">
        <v>6357.2302675677156</v>
      </c>
      <c r="AD43" s="480">
        <v>6799.9511001244218</v>
      </c>
      <c r="AE43" s="480">
        <v>7211.6441374702872</v>
      </c>
      <c r="AF43" s="480">
        <v>7615.589848934027</v>
      </c>
      <c r="AG43" s="480">
        <v>7997.7142757541678</v>
      </c>
      <c r="AH43" s="480">
        <v>8379.7582199657772</v>
      </c>
      <c r="AI43" s="480">
        <v>8718.0441198431636</v>
      </c>
      <c r="AJ43" s="480">
        <v>9079.3655419798197</v>
      </c>
      <c r="AK43" s="480">
        <v>9402.3072575784718</v>
      </c>
      <c r="AL43" s="480">
        <v>9812.1841873666035</v>
      </c>
      <c r="AM43" s="480">
        <v>10192.670968065318</v>
      </c>
    </row>
    <row r="44" spans="1:39" ht="15" customHeight="1" x14ac:dyDescent="0.2">
      <c r="A44" s="382" t="s">
        <v>654</v>
      </c>
      <c r="B44" s="382" t="s">
        <v>103</v>
      </c>
      <c r="C44" s="382" t="s">
        <v>655</v>
      </c>
      <c r="D44" s="382" t="s">
        <v>656</v>
      </c>
      <c r="E44" s="382" t="s">
        <v>590</v>
      </c>
      <c r="F44" s="382" t="s">
        <v>590</v>
      </c>
      <c r="G44" s="480">
        <v>855.8660000000001</v>
      </c>
      <c r="H44" s="480">
        <v>965.59696596038066</v>
      </c>
      <c r="I44" s="480">
        <v>1007.3909989530955</v>
      </c>
      <c r="J44" s="480">
        <v>1098.3512168372599</v>
      </c>
      <c r="K44" s="480">
        <v>1105.4084080138639</v>
      </c>
      <c r="L44" s="480">
        <v>1111.726501889736</v>
      </c>
      <c r="M44" s="480">
        <v>1117.3616641057974</v>
      </c>
      <c r="N44" s="480">
        <v>1122.3643103108404</v>
      </c>
      <c r="O44" s="480">
        <v>1126.7798713214993</v>
      </c>
      <c r="P44" s="480">
        <v>1130.6494342415228</v>
      </c>
      <c r="Q44" s="480">
        <v>1134.0102829956916</v>
      </c>
      <c r="R44" s="480">
        <v>1136.8963567075039</v>
      </c>
      <c r="S44" s="480">
        <v>1138.7701923409898</v>
      </c>
      <c r="T44" s="480">
        <v>1140.2266559760239</v>
      </c>
      <c r="U44" s="480">
        <v>1141.2923803501628</v>
      </c>
      <c r="V44" s="480">
        <v>1141.9918677151559</v>
      </c>
      <c r="W44" s="480">
        <v>1142.3477112623598</v>
      </c>
      <c r="X44" s="480">
        <v>1142.3807882520232</v>
      </c>
      <c r="Y44" s="480">
        <v>1142.1104290996484</v>
      </c>
      <c r="Z44" s="480">
        <v>1141.5545659429017</v>
      </c>
      <c r="AA44" s="480">
        <v>1140.7298636227515</v>
      </c>
      <c r="AB44" s="480">
        <v>1139.6518355330868</v>
      </c>
      <c r="AC44" s="480">
        <v>1138.3349464013165</v>
      </c>
      <c r="AD44" s="480">
        <v>1132.2393639550905</v>
      </c>
      <c r="AE44" s="480">
        <v>1119.1690354051789</v>
      </c>
      <c r="AF44" s="480">
        <v>1099.3338185879845</v>
      </c>
      <c r="AG44" s="480">
        <v>1073.0667246554806</v>
      </c>
      <c r="AH44" s="480">
        <v>1040.8147846247696</v>
      </c>
      <c r="AI44" s="480">
        <v>1003.1265030614445</v>
      </c>
      <c r="AJ44" s="480">
        <v>960.63638745462367</v>
      </c>
      <c r="AK44" s="480">
        <v>914.04716244074507</v>
      </c>
      <c r="AL44" s="480">
        <v>864.11036788133083</v>
      </c>
      <c r="AM44" s="480">
        <v>811.60609425415169</v>
      </c>
    </row>
    <row r="45" spans="1:39" ht="15" customHeight="1" x14ac:dyDescent="0.2">
      <c r="A45" s="382" t="s">
        <v>654</v>
      </c>
      <c r="B45" s="382" t="s">
        <v>103</v>
      </c>
      <c r="C45" s="382" t="s">
        <v>655</v>
      </c>
      <c r="D45" s="382" t="s">
        <v>656</v>
      </c>
      <c r="E45" s="382" t="s">
        <v>590</v>
      </c>
      <c r="F45" s="382" t="s">
        <v>686</v>
      </c>
      <c r="G45" s="480">
        <v>462.04199999999997</v>
      </c>
      <c r="H45" s="480">
        <v>528.18013629953703</v>
      </c>
      <c r="I45" s="480">
        <v>566.88181379984303</v>
      </c>
      <c r="J45" s="480">
        <v>649.62956860042425</v>
      </c>
      <c r="K45" s="480">
        <v>707.60853343218253</v>
      </c>
      <c r="L45" s="480">
        <v>733.49205467057982</v>
      </c>
      <c r="M45" s="480">
        <v>759.10081467240093</v>
      </c>
      <c r="N45" s="480">
        <v>784.47282121584442</v>
      </c>
      <c r="O45" s="480">
        <v>809.6421656686656</v>
      </c>
      <c r="P45" s="480">
        <v>834.63956978085253</v>
      </c>
      <c r="Q45" s="480">
        <v>859.49284133458127</v>
      </c>
      <c r="R45" s="480">
        <v>884.22725625386875</v>
      </c>
      <c r="S45" s="480">
        <v>908.86588093908188</v>
      </c>
      <c r="T45" s="480">
        <v>931.15768097843443</v>
      </c>
      <c r="U45" s="480">
        <v>953.27885946196307</v>
      </c>
      <c r="V45" s="480">
        <v>975.2480490102804</v>
      </c>
      <c r="W45" s="480">
        <v>997.082386241618</v>
      </c>
      <c r="X45" s="480">
        <v>1018.797675612811</v>
      </c>
      <c r="Y45" s="480">
        <v>1032.7675491160633</v>
      </c>
      <c r="Z45" s="480">
        <v>1046.3837166606972</v>
      </c>
      <c r="AA45" s="480">
        <v>1059.663647938866</v>
      </c>
      <c r="AB45" s="480">
        <v>1071.5638858716468</v>
      </c>
      <c r="AC45" s="480">
        <v>1082.0631903081955</v>
      </c>
      <c r="AD45" s="480">
        <v>1091.1443609230023</v>
      </c>
      <c r="AE45" s="480">
        <v>1098.7943570065377</v>
      </c>
      <c r="AF45" s="480">
        <v>1105.0043906082142</v>
      </c>
      <c r="AG45" s="480">
        <v>1109.7699930629774</v>
      </c>
      <c r="AH45" s="480">
        <v>1113.0910550333158</v>
      </c>
      <c r="AI45" s="480">
        <v>1114.9718403133597</v>
      </c>
      <c r="AJ45" s="480">
        <v>1115.420973767127</v>
      </c>
      <c r="AK45" s="480">
        <v>1115.420973767127</v>
      </c>
      <c r="AL45" s="480">
        <v>1115.420973767127</v>
      </c>
      <c r="AM45" s="480">
        <v>1115.420973767127</v>
      </c>
    </row>
    <row r="46" spans="1:39" ht="15" customHeight="1" x14ac:dyDescent="0.2">
      <c r="A46" s="382" t="s">
        <v>145</v>
      </c>
      <c r="B46" s="382" t="s">
        <v>103</v>
      </c>
      <c r="C46" s="382" t="s">
        <v>655</v>
      </c>
      <c r="D46" s="382" t="s">
        <v>656</v>
      </c>
      <c r="E46" s="382" t="s">
        <v>265</v>
      </c>
      <c r="F46" s="382" t="s">
        <v>265</v>
      </c>
      <c r="G46" s="480">
        <v>3075</v>
      </c>
      <c r="H46" s="480">
        <v>3075</v>
      </c>
      <c r="I46" s="480">
        <v>3360</v>
      </c>
      <c r="J46" s="480">
        <v>3360</v>
      </c>
      <c r="K46" s="480">
        <v>3360</v>
      </c>
      <c r="L46" s="480">
        <v>3360</v>
      </c>
      <c r="M46" s="480">
        <v>3360</v>
      </c>
      <c r="N46" s="480">
        <v>3360</v>
      </c>
      <c r="O46" s="480">
        <v>3360</v>
      </c>
      <c r="P46" s="480">
        <v>3360</v>
      </c>
      <c r="Q46" s="480">
        <v>3510</v>
      </c>
      <c r="R46" s="480">
        <v>3510</v>
      </c>
      <c r="S46" s="480">
        <v>3510</v>
      </c>
      <c r="T46" s="480">
        <v>3457</v>
      </c>
      <c r="U46" s="480">
        <v>3416</v>
      </c>
      <c r="V46" s="480">
        <v>3416</v>
      </c>
      <c r="W46" s="480">
        <v>3416</v>
      </c>
      <c r="X46" s="480">
        <v>2781</v>
      </c>
      <c r="Y46" s="480">
        <v>2146</v>
      </c>
      <c r="Z46" s="480">
        <v>2101</v>
      </c>
      <c r="AA46" s="480">
        <v>1466</v>
      </c>
      <c r="AB46" s="480">
        <v>831</v>
      </c>
      <c r="AC46" s="480">
        <v>435</v>
      </c>
      <c r="AD46" s="480">
        <v>435</v>
      </c>
      <c r="AE46" s="480">
        <v>435</v>
      </c>
      <c r="AF46" s="480">
        <v>435</v>
      </c>
      <c r="AG46" s="480">
        <v>435</v>
      </c>
      <c r="AH46" s="480">
        <v>435</v>
      </c>
      <c r="AI46" s="480">
        <v>435</v>
      </c>
      <c r="AJ46" s="480">
        <v>435</v>
      </c>
      <c r="AK46" s="480">
        <v>150</v>
      </c>
      <c r="AL46" s="480">
        <v>150</v>
      </c>
      <c r="AM46" s="480">
        <v>150</v>
      </c>
    </row>
    <row r="47" spans="1:39" ht="15" customHeight="1" x14ac:dyDescent="0.2">
      <c r="A47" s="382" t="s">
        <v>145</v>
      </c>
      <c r="B47" s="382" t="s">
        <v>103</v>
      </c>
      <c r="C47" s="382" t="s">
        <v>655</v>
      </c>
      <c r="D47" s="382" t="s">
        <v>656</v>
      </c>
      <c r="E47" s="382" t="s">
        <v>265</v>
      </c>
      <c r="F47" s="382" t="s">
        <v>657</v>
      </c>
      <c r="G47" s="480">
        <v>100</v>
      </c>
      <c r="H47" s="480">
        <v>117</v>
      </c>
      <c r="I47" s="480">
        <v>117</v>
      </c>
      <c r="J47" s="480">
        <v>117</v>
      </c>
      <c r="K47" s="480">
        <v>132</v>
      </c>
      <c r="L47" s="480">
        <v>132</v>
      </c>
      <c r="M47" s="480">
        <v>132</v>
      </c>
      <c r="N47" s="480">
        <v>132</v>
      </c>
      <c r="O47" s="480">
        <v>132</v>
      </c>
      <c r="P47" s="480">
        <v>132</v>
      </c>
      <c r="Q47" s="480">
        <v>132</v>
      </c>
      <c r="R47" s="480">
        <v>132</v>
      </c>
      <c r="S47" s="480">
        <v>132</v>
      </c>
      <c r="T47" s="480">
        <v>132</v>
      </c>
      <c r="U47" s="480">
        <v>132</v>
      </c>
      <c r="V47" s="480">
        <v>132</v>
      </c>
      <c r="W47" s="480">
        <v>132</v>
      </c>
      <c r="X47" s="480">
        <v>132</v>
      </c>
      <c r="Y47" s="480">
        <v>132</v>
      </c>
      <c r="Z47" s="480">
        <v>132</v>
      </c>
      <c r="AA47" s="480">
        <v>132</v>
      </c>
      <c r="AB47" s="480">
        <v>132</v>
      </c>
      <c r="AC47" s="480">
        <v>132</v>
      </c>
      <c r="AD47" s="480">
        <v>132</v>
      </c>
      <c r="AE47" s="480">
        <v>132</v>
      </c>
      <c r="AF47" s="480">
        <v>132</v>
      </c>
      <c r="AG47" s="480">
        <v>132</v>
      </c>
      <c r="AH47" s="480">
        <v>132</v>
      </c>
      <c r="AI47" s="480">
        <v>132</v>
      </c>
      <c r="AJ47" s="480">
        <v>132</v>
      </c>
      <c r="AK47" s="480">
        <v>132</v>
      </c>
      <c r="AL47" s="480">
        <v>132</v>
      </c>
      <c r="AM47" s="480">
        <v>132</v>
      </c>
    </row>
    <row r="48" spans="1:39" ht="15" customHeight="1" x14ac:dyDescent="0.2">
      <c r="A48" s="382" t="s">
        <v>145</v>
      </c>
      <c r="B48" s="382" t="s">
        <v>103</v>
      </c>
      <c r="C48" s="382" t="s">
        <v>655</v>
      </c>
      <c r="D48" s="382" t="s">
        <v>574</v>
      </c>
      <c r="E48" s="382" t="s">
        <v>583</v>
      </c>
      <c r="F48" s="382" t="s">
        <v>583</v>
      </c>
      <c r="G48" s="480">
        <v>10199</v>
      </c>
      <c r="H48" s="480">
        <v>4832</v>
      </c>
      <c r="I48" s="480">
        <v>3272</v>
      </c>
      <c r="J48" s="480">
        <v>3272</v>
      </c>
      <c r="K48" s="480">
        <v>0</v>
      </c>
      <c r="L48" s="480">
        <v>0</v>
      </c>
      <c r="M48" s="480">
        <v>0</v>
      </c>
      <c r="N48" s="480">
        <v>0</v>
      </c>
      <c r="O48" s="480">
        <v>0</v>
      </c>
      <c r="P48" s="480">
        <v>0</v>
      </c>
      <c r="Q48" s="480">
        <v>0</v>
      </c>
      <c r="R48" s="480">
        <v>0</v>
      </c>
      <c r="S48" s="480">
        <v>0</v>
      </c>
      <c r="T48" s="480">
        <v>0</v>
      </c>
      <c r="U48" s="480">
        <v>0</v>
      </c>
      <c r="V48" s="480">
        <v>0</v>
      </c>
      <c r="W48" s="480">
        <v>0</v>
      </c>
      <c r="X48" s="480">
        <v>0</v>
      </c>
      <c r="Y48" s="480">
        <v>0</v>
      </c>
      <c r="Z48" s="480">
        <v>0</v>
      </c>
      <c r="AA48" s="480">
        <v>0</v>
      </c>
      <c r="AB48" s="480">
        <v>0</v>
      </c>
      <c r="AC48" s="480">
        <v>0</v>
      </c>
      <c r="AD48" s="480">
        <v>0</v>
      </c>
      <c r="AE48" s="480">
        <v>0</v>
      </c>
      <c r="AF48" s="480">
        <v>0</v>
      </c>
      <c r="AG48" s="480">
        <v>0</v>
      </c>
      <c r="AH48" s="480">
        <v>0</v>
      </c>
      <c r="AI48" s="480">
        <v>0</v>
      </c>
      <c r="AJ48" s="480">
        <v>0</v>
      </c>
      <c r="AK48" s="480">
        <v>0</v>
      </c>
      <c r="AL48" s="480">
        <v>0</v>
      </c>
      <c r="AM48" s="480">
        <v>0</v>
      </c>
    </row>
    <row r="49" spans="1:39" ht="15" customHeight="1" x14ac:dyDescent="0.2">
      <c r="A49" s="382" t="s">
        <v>145</v>
      </c>
      <c r="B49" s="382" t="s">
        <v>103</v>
      </c>
      <c r="C49" s="382" t="s">
        <v>655</v>
      </c>
      <c r="D49" s="382" t="s">
        <v>574</v>
      </c>
      <c r="E49" s="382" t="s">
        <v>465</v>
      </c>
      <c r="F49" s="382" t="s">
        <v>659</v>
      </c>
      <c r="G49" s="480">
        <v>28175</v>
      </c>
      <c r="H49" s="480">
        <v>27820</v>
      </c>
      <c r="I49" s="480">
        <v>26640</v>
      </c>
      <c r="J49" s="480">
        <v>26640</v>
      </c>
      <c r="K49" s="480">
        <v>23321</v>
      </c>
      <c r="L49" s="480">
        <v>23321</v>
      </c>
      <c r="M49" s="480">
        <v>20983</v>
      </c>
      <c r="N49" s="480">
        <v>18953</v>
      </c>
      <c r="O49" s="480">
        <v>16449</v>
      </c>
      <c r="P49" s="480">
        <v>14919</v>
      </c>
      <c r="Q49" s="480">
        <v>12852</v>
      </c>
      <c r="R49" s="480">
        <v>8619</v>
      </c>
      <c r="S49" s="480">
        <v>8619</v>
      </c>
      <c r="T49" s="480">
        <v>8619</v>
      </c>
      <c r="U49" s="480">
        <v>8619</v>
      </c>
      <c r="V49" s="480">
        <v>6017</v>
      </c>
      <c r="W49" s="480">
        <v>6017</v>
      </c>
      <c r="X49" s="480">
        <v>6017</v>
      </c>
      <c r="Y49" s="480">
        <v>6017</v>
      </c>
      <c r="Z49" s="480">
        <v>3401</v>
      </c>
      <c r="AA49" s="480">
        <v>1232</v>
      </c>
      <c r="AB49" s="480">
        <v>1232</v>
      </c>
      <c r="AC49" s="480">
        <v>1232</v>
      </c>
      <c r="AD49" s="480">
        <v>1232</v>
      </c>
      <c r="AE49" s="480">
        <v>1232</v>
      </c>
      <c r="AF49" s="480">
        <v>1232</v>
      </c>
      <c r="AG49" s="480">
        <v>1232</v>
      </c>
      <c r="AH49" s="480">
        <v>1232</v>
      </c>
      <c r="AI49" s="480">
        <v>1232</v>
      </c>
      <c r="AJ49" s="480">
        <v>1232</v>
      </c>
      <c r="AK49" s="480">
        <v>1232</v>
      </c>
      <c r="AL49" s="480">
        <v>1232</v>
      </c>
      <c r="AM49" s="480">
        <v>1232</v>
      </c>
    </row>
    <row r="50" spans="1:39" ht="15" customHeight="1" x14ac:dyDescent="0.2">
      <c r="A50" s="382" t="s">
        <v>145</v>
      </c>
      <c r="B50" s="382" t="s">
        <v>103</v>
      </c>
      <c r="C50" s="382" t="s">
        <v>655</v>
      </c>
      <c r="D50" s="382" t="s">
        <v>574</v>
      </c>
      <c r="E50" s="382" t="s">
        <v>465</v>
      </c>
      <c r="F50" s="382" t="s">
        <v>660</v>
      </c>
      <c r="G50" s="480">
        <v>1808</v>
      </c>
      <c r="H50" s="480">
        <v>1808</v>
      </c>
      <c r="I50" s="480">
        <v>1653</v>
      </c>
      <c r="J50" s="480">
        <v>1653</v>
      </c>
      <c r="K50" s="480">
        <v>1653</v>
      </c>
      <c r="L50" s="480">
        <v>1815</v>
      </c>
      <c r="M50" s="480">
        <v>1815</v>
      </c>
      <c r="N50" s="480">
        <v>597</v>
      </c>
      <c r="O50" s="480">
        <v>439</v>
      </c>
      <c r="P50" s="480">
        <v>439</v>
      </c>
      <c r="Q50" s="480">
        <v>439</v>
      </c>
      <c r="R50" s="480">
        <v>439</v>
      </c>
      <c r="S50" s="480">
        <v>423</v>
      </c>
      <c r="T50" s="480">
        <v>303</v>
      </c>
      <c r="U50" s="480">
        <v>303</v>
      </c>
      <c r="V50" s="480">
        <v>303</v>
      </c>
      <c r="W50" s="480">
        <v>162</v>
      </c>
      <c r="X50" s="480">
        <v>162</v>
      </c>
      <c r="Y50" s="480">
        <v>162</v>
      </c>
      <c r="Z50" s="480">
        <v>162</v>
      </c>
      <c r="AA50" s="480">
        <v>162</v>
      </c>
      <c r="AB50" s="480">
        <v>162</v>
      </c>
      <c r="AC50" s="480">
        <v>162</v>
      </c>
      <c r="AD50" s="480">
        <v>162</v>
      </c>
      <c r="AE50" s="480">
        <v>162</v>
      </c>
      <c r="AF50" s="480">
        <v>0</v>
      </c>
      <c r="AG50" s="480">
        <v>0</v>
      </c>
      <c r="AH50" s="480">
        <v>0</v>
      </c>
      <c r="AI50" s="480">
        <v>0</v>
      </c>
      <c r="AJ50" s="480">
        <v>0</v>
      </c>
      <c r="AK50" s="480">
        <v>0</v>
      </c>
      <c r="AL50" s="480">
        <v>0</v>
      </c>
      <c r="AM50" s="480">
        <v>0</v>
      </c>
    </row>
    <row r="51" spans="1:39" ht="15" customHeight="1" x14ac:dyDescent="0.2">
      <c r="A51" s="382" t="s">
        <v>145</v>
      </c>
      <c r="B51" s="382" t="s">
        <v>103</v>
      </c>
      <c r="C51" s="382" t="s">
        <v>655</v>
      </c>
      <c r="D51" s="382" t="s">
        <v>574</v>
      </c>
      <c r="E51" s="382" t="s">
        <v>465</v>
      </c>
      <c r="F51" s="382" t="s">
        <v>662</v>
      </c>
      <c r="G51" s="480">
        <v>1164</v>
      </c>
      <c r="H51" s="480">
        <v>1164</v>
      </c>
      <c r="I51" s="480">
        <v>1190</v>
      </c>
      <c r="J51" s="480">
        <v>1190</v>
      </c>
      <c r="K51" s="480">
        <v>310</v>
      </c>
      <c r="L51" s="480">
        <v>310</v>
      </c>
      <c r="M51" s="480">
        <v>310</v>
      </c>
      <c r="N51" s="480">
        <v>310</v>
      </c>
      <c r="O51" s="480">
        <v>310</v>
      </c>
      <c r="P51" s="480">
        <v>310</v>
      </c>
      <c r="Q51" s="480">
        <v>310</v>
      </c>
      <c r="R51" s="480">
        <v>609</v>
      </c>
      <c r="S51" s="480">
        <v>609</v>
      </c>
      <c r="T51" s="480">
        <v>609</v>
      </c>
      <c r="U51" s="480">
        <v>609</v>
      </c>
      <c r="V51" s="480">
        <v>609</v>
      </c>
      <c r="W51" s="480">
        <v>609</v>
      </c>
      <c r="X51" s="480">
        <v>609</v>
      </c>
      <c r="Y51" s="480">
        <v>609</v>
      </c>
      <c r="Z51" s="480">
        <v>609</v>
      </c>
      <c r="AA51" s="480">
        <v>609</v>
      </c>
      <c r="AB51" s="480">
        <v>609</v>
      </c>
      <c r="AC51" s="480">
        <v>609</v>
      </c>
      <c r="AD51" s="480">
        <v>609</v>
      </c>
      <c r="AE51" s="480">
        <v>609</v>
      </c>
      <c r="AF51" s="480">
        <v>609</v>
      </c>
      <c r="AG51" s="480">
        <v>609</v>
      </c>
      <c r="AH51" s="480">
        <v>609</v>
      </c>
      <c r="AI51" s="480">
        <v>609</v>
      </c>
      <c r="AJ51" s="480">
        <v>609</v>
      </c>
      <c r="AK51" s="480">
        <v>609</v>
      </c>
      <c r="AL51" s="480">
        <v>609</v>
      </c>
      <c r="AM51" s="480">
        <v>609</v>
      </c>
    </row>
    <row r="52" spans="1:39" ht="15" customHeight="1" x14ac:dyDescent="0.2">
      <c r="A52" s="382" t="s">
        <v>145</v>
      </c>
      <c r="B52" s="382" t="s">
        <v>103</v>
      </c>
      <c r="C52" s="382" t="s">
        <v>655</v>
      </c>
      <c r="D52" s="382" t="s">
        <v>574</v>
      </c>
      <c r="E52" s="382" t="s">
        <v>589</v>
      </c>
      <c r="F52" s="382" t="s">
        <v>465</v>
      </c>
      <c r="G52" s="480">
        <v>130</v>
      </c>
      <c r="H52" s="480">
        <v>213</v>
      </c>
      <c r="I52" s="480">
        <v>213</v>
      </c>
      <c r="J52" s="480">
        <v>213</v>
      </c>
      <c r="K52" s="480">
        <v>213</v>
      </c>
      <c r="L52" s="480">
        <v>262.89999999999998</v>
      </c>
      <c r="M52" s="480">
        <v>312.8</v>
      </c>
      <c r="N52" s="480">
        <v>412.59999999999997</v>
      </c>
      <c r="O52" s="480">
        <v>462.49999999999994</v>
      </c>
      <c r="P52" s="480">
        <v>462.49999999999994</v>
      </c>
      <c r="Q52" s="480">
        <v>430.49999999999994</v>
      </c>
      <c r="R52" s="480">
        <v>430.49999999999994</v>
      </c>
      <c r="S52" s="480">
        <v>430.49999999999994</v>
      </c>
      <c r="T52" s="480">
        <v>430.49999999999994</v>
      </c>
      <c r="U52" s="480">
        <v>430.49999999999994</v>
      </c>
      <c r="V52" s="480">
        <v>430.49999999999994</v>
      </c>
      <c r="W52" s="480">
        <v>430.49999999999994</v>
      </c>
      <c r="X52" s="480">
        <v>430.49999999999994</v>
      </c>
      <c r="Y52" s="480">
        <v>430.49999999999994</v>
      </c>
      <c r="Z52" s="480">
        <v>430.49999999999994</v>
      </c>
      <c r="AA52" s="480">
        <v>430.49999999999994</v>
      </c>
      <c r="AB52" s="480">
        <v>430.49999999999994</v>
      </c>
      <c r="AC52" s="480">
        <v>430.49999999999994</v>
      </c>
      <c r="AD52" s="480">
        <v>430.49999999999994</v>
      </c>
      <c r="AE52" s="480">
        <v>430.49999999999994</v>
      </c>
      <c r="AF52" s="480">
        <v>430.49999999999994</v>
      </c>
      <c r="AG52" s="480">
        <v>430.49999999999994</v>
      </c>
      <c r="AH52" s="480">
        <v>430.49999999999994</v>
      </c>
      <c r="AI52" s="480">
        <v>430.49999999999994</v>
      </c>
      <c r="AJ52" s="480">
        <v>430.49999999999994</v>
      </c>
      <c r="AK52" s="480">
        <v>430.49999999999994</v>
      </c>
      <c r="AL52" s="480">
        <v>430.49999999999994</v>
      </c>
      <c r="AM52" s="480">
        <v>430.49999999999994</v>
      </c>
    </row>
    <row r="53" spans="1:39" ht="15" customHeight="1" x14ac:dyDescent="0.2">
      <c r="A53" s="382" t="s">
        <v>145</v>
      </c>
      <c r="B53" s="382" t="s">
        <v>103</v>
      </c>
      <c r="C53" s="382" t="s">
        <v>655</v>
      </c>
      <c r="D53" s="382" t="s">
        <v>656</v>
      </c>
      <c r="E53" s="382" t="s">
        <v>584</v>
      </c>
      <c r="F53" s="382" t="s">
        <v>584</v>
      </c>
      <c r="G53" s="480">
        <v>1237.32</v>
      </c>
      <c r="H53" s="480">
        <v>1289.32</v>
      </c>
      <c r="I53" s="480">
        <v>1297.32</v>
      </c>
      <c r="J53" s="480">
        <v>1297.32</v>
      </c>
      <c r="K53" s="480">
        <v>1297.32</v>
      </c>
      <c r="L53" s="480">
        <v>1297.32</v>
      </c>
      <c r="M53" s="480">
        <v>1297.32</v>
      </c>
      <c r="N53" s="480">
        <v>1297.32</v>
      </c>
      <c r="O53" s="480">
        <v>1297.32</v>
      </c>
      <c r="P53" s="480">
        <v>1297.32</v>
      </c>
      <c r="Q53" s="480">
        <v>1297.32</v>
      </c>
      <c r="R53" s="480">
        <v>1297.32</v>
      </c>
      <c r="S53" s="480">
        <v>1297.32</v>
      </c>
      <c r="T53" s="480">
        <v>1297.32</v>
      </c>
      <c r="U53" s="480">
        <v>1297.32</v>
      </c>
      <c r="V53" s="480">
        <v>1297.32</v>
      </c>
      <c r="W53" s="480">
        <v>1297.32</v>
      </c>
      <c r="X53" s="480">
        <v>1297.32</v>
      </c>
      <c r="Y53" s="480">
        <v>1297.32</v>
      </c>
      <c r="Z53" s="480">
        <v>1297.32</v>
      </c>
      <c r="AA53" s="480">
        <v>1297.32</v>
      </c>
      <c r="AB53" s="480">
        <v>1297.32</v>
      </c>
      <c r="AC53" s="480">
        <v>1297.32</v>
      </c>
      <c r="AD53" s="480">
        <v>1297.32</v>
      </c>
      <c r="AE53" s="480">
        <v>1297.32</v>
      </c>
      <c r="AF53" s="480">
        <v>1297.32</v>
      </c>
      <c r="AG53" s="480">
        <v>1297.32</v>
      </c>
      <c r="AH53" s="480">
        <v>1297.32</v>
      </c>
      <c r="AI53" s="480">
        <v>1297.32</v>
      </c>
      <c r="AJ53" s="480">
        <v>1297.32</v>
      </c>
      <c r="AK53" s="480">
        <v>1297.32</v>
      </c>
      <c r="AL53" s="480">
        <v>1297.32</v>
      </c>
      <c r="AM53" s="480">
        <v>1297.32</v>
      </c>
    </row>
    <row r="54" spans="1:39" ht="15" customHeight="1" x14ac:dyDescent="0.2">
      <c r="A54" s="382" t="s">
        <v>145</v>
      </c>
      <c r="B54" s="382" t="s">
        <v>103</v>
      </c>
      <c r="C54" s="382" t="s">
        <v>655</v>
      </c>
      <c r="D54" s="382" t="s">
        <v>571</v>
      </c>
      <c r="E54" s="382" t="s">
        <v>571</v>
      </c>
      <c r="F54" s="382" t="s">
        <v>571</v>
      </c>
      <c r="G54" s="480">
        <v>3585</v>
      </c>
      <c r="H54" s="480">
        <v>4812</v>
      </c>
      <c r="I54" s="480">
        <v>6755</v>
      </c>
      <c r="J54" s="480">
        <v>6665</v>
      </c>
      <c r="K54" s="480">
        <v>8405</v>
      </c>
      <c r="L54" s="480">
        <v>8405</v>
      </c>
      <c r="M54" s="480">
        <v>10305</v>
      </c>
      <c r="N54" s="480">
        <v>11705</v>
      </c>
      <c r="O54" s="480">
        <v>13105</v>
      </c>
      <c r="P54" s="480">
        <v>15105</v>
      </c>
      <c r="Q54" s="480">
        <v>16505</v>
      </c>
      <c r="R54" s="480">
        <v>16505</v>
      </c>
      <c r="S54" s="480">
        <v>16505</v>
      </c>
      <c r="T54" s="480">
        <v>16505</v>
      </c>
      <c r="U54" s="480">
        <v>16505</v>
      </c>
      <c r="V54" s="480">
        <v>16505</v>
      </c>
      <c r="W54" s="480">
        <v>16505</v>
      </c>
      <c r="X54" s="480">
        <v>16505</v>
      </c>
      <c r="Y54" s="480">
        <v>16505</v>
      </c>
      <c r="Z54" s="480">
        <v>16505</v>
      </c>
      <c r="AA54" s="480">
        <v>16505</v>
      </c>
      <c r="AB54" s="480">
        <v>16505</v>
      </c>
      <c r="AC54" s="480">
        <v>16505</v>
      </c>
      <c r="AD54" s="480">
        <v>16505</v>
      </c>
      <c r="AE54" s="480">
        <v>16505</v>
      </c>
      <c r="AF54" s="480">
        <v>16505</v>
      </c>
      <c r="AG54" s="480">
        <v>16505</v>
      </c>
      <c r="AH54" s="480">
        <v>16505</v>
      </c>
      <c r="AI54" s="480">
        <v>16505</v>
      </c>
      <c r="AJ54" s="480">
        <v>16505</v>
      </c>
      <c r="AK54" s="480">
        <v>16505</v>
      </c>
      <c r="AL54" s="480">
        <v>16505</v>
      </c>
      <c r="AM54" s="480">
        <v>16505</v>
      </c>
    </row>
    <row r="55" spans="1:39" ht="15" customHeight="1" x14ac:dyDescent="0.2">
      <c r="A55" s="382" t="s">
        <v>145</v>
      </c>
      <c r="B55" s="382" t="s">
        <v>103</v>
      </c>
      <c r="C55" s="382" t="s">
        <v>655</v>
      </c>
      <c r="D55" s="382" t="s">
        <v>656</v>
      </c>
      <c r="E55" s="382" t="s">
        <v>585</v>
      </c>
      <c r="F55" s="382" t="s">
        <v>664</v>
      </c>
      <c r="G55" s="480">
        <v>15</v>
      </c>
      <c r="H55" s="480">
        <v>15</v>
      </c>
      <c r="I55" s="480">
        <v>15</v>
      </c>
      <c r="J55" s="480">
        <v>45</v>
      </c>
      <c r="K55" s="480">
        <v>45</v>
      </c>
      <c r="L55" s="480">
        <v>55</v>
      </c>
      <c r="M55" s="480">
        <v>111</v>
      </c>
      <c r="N55" s="480">
        <v>111</v>
      </c>
      <c r="O55" s="480">
        <v>111</v>
      </c>
      <c r="P55" s="480">
        <v>111</v>
      </c>
      <c r="Q55" s="480">
        <v>111</v>
      </c>
      <c r="R55" s="480">
        <v>111</v>
      </c>
      <c r="S55" s="480">
        <v>171</v>
      </c>
      <c r="T55" s="480">
        <v>171</v>
      </c>
      <c r="U55" s="480">
        <v>491</v>
      </c>
      <c r="V55" s="480">
        <v>581</v>
      </c>
      <c r="W55" s="480">
        <v>581</v>
      </c>
      <c r="X55" s="480">
        <v>581</v>
      </c>
      <c r="Y55" s="480">
        <v>581</v>
      </c>
      <c r="Z55" s="480">
        <v>581</v>
      </c>
      <c r="AA55" s="480">
        <v>581</v>
      </c>
      <c r="AB55" s="480">
        <v>581</v>
      </c>
      <c r="AC55" s="480">
        <v>581</v>
      </c>
      <c r="AD55" s="480">
        <v>581</v>
      </c>
      <c r="AE55" s="480">
        <v>581</v>
      </c>
      <c r="AF55" s="480">
        <v>581</v>
      </c>
      <c r="AG55" s="480">
        <v>581</v>
      </c>
      <c r="AH55" s="480">
        <v>581</v>
      </c>
      <c r="AI55" s="480">
        <v>581</v>
      </c>
      <c r="AJ55" s="480">
        <v>581</v>
      </c>
      <c r="AK55" s="480">
        <v>581</v>
      </c>
      <c r="AL55" s="480">
        <v>581</v>
      </c>
      <c r="AM55" s="480">
        <v>581</v>
      </c>
    </row>
    <row r="56" spans="1:39" ht="15" customHeight="1" x14ac:dyDescent="0.2">
      <c r="A56" s="382" t="s">
        <v>145</v>
      </c>
      <c r="B56" s="382" t="s">
        <v>103</v>
      </c>
      <c r="C56" s="382" t="s">
        <v>655</v>
      </c>
      <c r="D56" s="382" t="s">
        <v>687</v>
      </c>
      <c r="E56" s="382" t="s">
        <v>573</v>
      </c>
      <c r="F56" s="382" t="s">
        <v>573</v>
      </c>
      <c r="G56" s="480">
        <v>9229</v>
      </c>
      <c r="H56" s="480">
        <v>9209</v>
      </c>
      <c r="I56" s="480">
        <v>9209</v>
      </c>
      <c r="J56" s="480">
        <v>9209</v>
      </c>
      <c r="K56" s="480">
        <v>8209</v>
      </c>
      <c r="L56" s="480">
        <v>7149</v>
      </c>
      <c r="M56" s="480">
        <v>4786</v>
      </c>
      <c r="N56" s="480">
        <v>4786</v>
      </c>
      <c r="O56" s="480">
        <v>4786</v>
      </c>
      <c r="P56" s="480">
        <v>4786</v>
      </c>
      <c r="Q56" s="480">
        <v>5366</v>
      </c>
      <c r="R56" s="480">
        <v>7036</v>
      </c>
      <c r="S56" s="480">
        <v>4556</v>
      </c>
      <c r="T56" s="480">
        <v>4556</v>
      </c>
      <c r="U56" s="480">
        <v>4556</v>
      </c>
      <c r="V56" s="480">
        <v>4556</v>
      </c>
      <c r="W56" s="480">
        <v>4556</v>
      </c>
      <c r="X56" s="480">
        <v>4556</v>
      </c>
      <c r="Y56" s="480">
        <v>4556</v>
      </c>
      <c r="Z56" s="480">
        <v>6226</v>
      </c>
      <c r="AA56" s="480">
        <v>7896</v>
      </c>
      <c r="AB56" s="480">
        <v>7896</v>
      </c>
      <c r="AC56" s="480">
        <v>7896</v>
      </c>
      <c r="AD56" s="480">
        <v>7896</v>
      </c>
      <c r="AE56" s="480">
        <v>7896</v>
      </c>
      <c r="AF56" s="480">
        <v>7896</v>
      </c>
      <c r="AG56" s="480">
        <v>7896</v>
      </c>
      <c r="AH56" s="480">
        <v>7896</v>
      </c>
      <c r="AI56" s="480">
        <v>7896</v>
      </c>
      <c r="AJ56" s="480">
        <v>7896</v>
      </c>
      <c r="AK56" s="480">
        <v>7896</v>
      </c>
      <c r="AL56" s="480">
        <v>7896</v>
      </c>
      <c r="AM56" s="480">
        <v>7896</v>
      </c>
    </row>
    <row r="57" spans="1:39" ht="15" customHeight="1" x14ac:dyDescent="0.2">
      <c r="A57" s="382" t="s">
        <v>145</v>
      </c>
      <c r="B57" s="382" t="s">
        <v>103</v>
      </c>
      <c r="C57" s="382" t="s">
        <v>655</v>
      </c>
      <c r="D57" s="382" t="s">
        <v>656</v>
      </c>
      <c r="E57" s="382" t="s">
        <v>586</v>
      </c>
      <c r="F57" s="382" t="s">
        <v>688</v>
      </c>
      <c r="G57" s="480">
        <v>7781.5</v>
      </c>
      <c r="H57" s="480">
        <v>9605.1</v>
      </c>
      <c r="I57" s="480">
        <v>9605.1</v>
      </c>
      <c r="J57" s="480">
        <v>10855.1</v>
      </c>
      <c r="K57" s="480">
        <v>13035.1</v>
      </c>
      <c r="L57" s="480">
        <v>15312.6</v>
      </c>
      <c r="M57" s="480">
        <v>17350.099999999999</v>
      </c>
      <c r="N57" s="480">
        <v>18850.099999999999</v>
      </c>
      <c r="O57" s="480">
        <v>21040.1</v>
      </c>
      <c r="P57" s="480">
        <v>23090.1</v>
      </c>
      <c r="Q57" s="480">
        <v>25270.1</v>
      </c>
      <c r="R57" s="480">
        <v>27620.1</v>
      </c>
      <c r="S57" s="480">
        <v>29150.1</v>
      </c>
      <c r="T57" s="480">
        <v>30960.1</v>
      </c>
      <c r="U57" s="480">
        <v>32360.1</v>
      </c>
      <c r="V57" s="480">
        <v>33888.1</v>
      </c>
      <c r="W57" s="480">
        <v>34911.1</v>
      </c>
      <c r="X57" s="480">
        <v>36531.1</v>
      </c>
      <c r="Y57" s="480">
        <v>37881.1</v>
      </c>
      <c r="Z57" s="480">
        <v>38831.1</v>
      </c>
      <c r="AA57" s="480">
        <v>39781.1</v>
      </c>
      <c r="AB57" s="480">
        <v>40683.1</v>
      </c>
      <c r="AC57" s="480">
        <v>41183.1</v>
      </c>
      <c r="AD57" s="480">
        <v>41683.1</v>
      </c>
      <c r="AE57" s="480">
        <v>42183.1</v>
      </c>
      <c r="AF57" s="480">
        <v>42683.1</v>
      </c>
      <c r="AG57" s="480">
        <v>43283.1</v>
      </c>
      <c r="AH57" s="480">
        <v>43883.1</v>
      </c>
      <c r="AI57" s="480">
        <v>44483.1</v>
      </c>
      <c r="AJ57" s="480">
        <v>44783.1</v>
      </c>
      <c r="AK57" s="480">
        <v>45083.1</v>
      </c>
      <c r="AL57" s="480">
        <v>45083.1</v>
      </c>
      <c r="AM57" s="480">
        <v>45083.1</v>
      </c>
    </row>
    <row r="58" spans="1:39" ht="15" customHeight="1" x14ac:dyDescent="0.2">
      <c r="A58" s="382" t="s">
        <v>145</v>
      </c>
      <c r="B58" s="382" t="s">
        <v>103</v>
      </c>
      <c r="C58" s="382" t="s">
        <v>655</v>
      </c>
      <c r="D58" s="382" t="s">
        <v>656</v>
      </c>
      <c r="E58" s="382" t="s">
        <v>587</v>
      </c>
      <c r="F58" s="382" t="s">
        <v>587</v>
      </c>
      <c r="G58" s="480">
        <v>6930.35</v>
      </c>
      <c r="H58" s="480">
        <v>7048.25</v>
      </c>
      <c r="I58" s="480">
        <v>7148.2400000000007</v>
      </c>
      <c r="J58" s="480">
        <v>7231.39</v>
      </c>
      <c r="K58" s="480">
        <v>7553.4900000000007</v>
      </c>
      <c r="L58" s="480">
        <v>8171.0900000000011</v>
      </c>
      <c r="M58" s="480">
        <v>8714.989999999998</v>
      </c>
      <c r="N58" s="480">
        <v>9623.1899999999969</v>
      </c>
      <c r="O58" s="480">
        <v>10461.789999999997</v>
      </c>
      <c r="P58" s="480">
        <v>11123.789999999999</v>
      </c>
      <c r="Q58" s="480">
        <v>11814.289999999997</v>
      </c>
      <c r="R58" s="480">
        <v>12467.589999999998</v>
      </c>
      <c r="S58" s="480">
        <v>12967.589999999998</v>
      </c>
      <c r="T58" s="480">
        <v>12967.589999999998</v>
      </c>
      <c r="U58" s="480">
        <v>13047.589999999998</v>
      </c>
      <c r="V58" s="480">
        <v>13047.589999999998</v>
      </c>
      <c r="W58" s="480">
        <v>13047.589999999998</v>
      </c>
      <c r="X58" s="480">
        <v>13047.589999999998</v>
      </c>
      <c r="Y58" s="480">
        <v>13047.589999999998</v>
      </c>
      <c r="Z58" s="480">
        <v>13047.589999999998</v>
      </c>
      <c r="AA58" s="480">
        <v>13047.589999999998</v>
      </c>
      <c r="AB58" s="480">
        <v>13047.589999999998</v>
      </c>
      <c r="AC58" s="480">
        <v>13047.589999999998</v>
      </c>
      <c r="AD58" s="480">
        <v>13047.589999999998</v>
      </c>
      <c r="AE58" s="480">
        <v>13047.589999999998</v>
      </c>
      <c r="AF58" s="480">
        <v>13047.589999999998</v>
      </c>
      <c r="AG58" s="480">
        <v>13047.589999999998</v>
      </c>
      <c r="AH58" s="480">
        <v>13047.589999999998</v>
      </c>
      <c r="AI58" s="480">
        <v>13047.589999999998</v>
      </c>
      <c r="AJ58" s="480">
        <v>13047.589999999998</v>
      </c>
      <c r="AK58" s="480">
        <v>13047.589999999998</v>
      </c>
      <c r="AL58" s="480">
        <v>13047.589999999998</v>
      </c>
      <c r="AM58" s="480">
        <v>13047.589999999998</v>
      </c>
    </row>
    <row r="59" spans="1:39" ht="15" customHeight="1" x14ac:dyDescent="0.2">
      <c r="A59" s="382" t="s">
        <v>145</v>
      </c>
      <c r="B59" s="382" t="s">
        <v>103</v>
      </c>
      <c r="C59" s="382" t="s">
        <v>655</v>
      </c>
      <c r="D59" s="382" t="s">
        <v>574</v>
      </c>
      <c r="E59" s="382" t="s">
        <v>589</v>
      </c>
      <c r="F59" s="382" t="s">
        <v>689</v>
      </c>
      <c r="G59" s="480">
        <v>50</v>
      </c>
      <c r="H59" s="480">
        <v>50</v>
      </c>
      <c r="I59" s="480">
        <v>50</v>
      </c>
      <c r="J59" s="480">
        <v>50</v>
      </c>
      <c r="K59" s="480">
        <v>50</v>
      </c>
      <c r="L59" s="480">
        <v>50</v>
      </c>
      <c r="M59" s="480">
        <v>50</v>
      </c>
      <c r="N59" s="480">
        <v>50</v>
      </c>
      <c r="O59" s="480">
        <v>50</v>
      </c>
      <c r="P59" s="480">
        <v>50</v>
      </c>
      <c r="Q59" s="480">
        <v>50</v>
      </c>
      <c r="R59" s="480">
        <v>50</v>
      </c>
      <c r="S59" s="480">
        <v>50</v>
      </c>
      <c r="T59" s="480">
        <v>50</v>
      </c>
      <c r="U59" s="480">
        <v>50</v>
      </c>
      <c r="V59" s="480">
        <v>50</v>
      </c>
      <c r="W59" s="480">
        <v>50</v>
      </c>
      <c r="X59" s="480">
        <v>50</v>
      </c>
      <c r="Y59" s="480">
        <v>50</v>
      </c>
      <c r="Z59" s="480">
        <v>50</v>
      </c>
      <c r="AA59" s="480">
        <v>50</v>
      </c>
      <c r="AB59" s="480">
        <v>50</v>
      </c>
      <c r="AC59" s="480">
        <v>50</v>
      </c>
      <c r="AD59" s="480">
        <v>50</v>
      </c>
      <c r="AE59" s="480">
        <v>50</v>
      </c>
      <c r="AF59" s="480">
        <v>50</v>
      </c>
      <c r="AG59" s="480">
        <v>50</v>
      </c>
      <c r="AH59" s="480">
        <v>50</v>
      </c>
      <c r="AI59" s="480">
        <v>50</v>
      </c>
      <c r="AJ59" s="480">
        <v>50</v>
      </c>
      <c r="AK59" s="480">
        <v>50</v>
      </c>
      <c r="AL59" s="480">
        <v>50</v>
      </c>
      <c r="AM59" s="480">
        <v>50</v>
      </c>
    </row>
    <row r="60" spans="1:39" ht="15" customHeight="1" x14ac:dyDescent="0.2">
      <c r="A60" s="382" t="s">
        <v>145</v>
      </c>
      <c r="B60" s="382" t="s">
        <v>103</v>
      </c>
      <c r="C60" s="382" t="s">
        <v>655</v>
      </c>
      <c r="D60" s="382" t="s">
        <v>574</v>
      </c>
      <c r="E60" s="382" t="s">
        <v>589</v>
      </c>
      <c r="F60" s="382" t="s">
        <v>690</v>
      </c>
      <c r="G60" s="480">
        <v>538</v>
      </c>
      <c r="H60" s="480">
        <v>502</v>
      </c>
      <c r="I60" s="480">
        <v>451</v>
      </c>
      <c r="J60" s="480">
        <v>451</v>
      </c>
      <c r="K60" s="480">
        <v>173</v>
      </c>
      <c r="L60" s="480">
        <v>173</v>
      </c>
      <c r="M60" s="480">
        <v>173</v>
      </c>
      <c r="N60" s="480">
        <v>173</v>
      </c>
      <c r="O60" s="480">
        <v>173</v>
      </c>
      <c r="P60" s="480">
        <v>173</v>
      </c>
      <c r="Q60" s="480">
        <v>173</v>
      </c>
      <c r="R60" s="480">
        <v>115</v>
      </c>
      <c r="S60" s="480">
        <v>115</v>
      </c>
      <c r="T60" s="480">
        <v>115</v>
      </c>
      <c r="U60" s="480">
        <v>115</v>
      </c>
      <c r="V60" s="480">
        <v>115</v>
      </c>
      <c r="W60" s="480">
        <v>115</v>
      </c>
      <c r="X60" s="480">
        <v>115</v>
      </c>
      <c r="Y60" s="480">
        <v>115</v>
      </c>
      <c r="Z60" s="480">
        <v>75</v>
      </c>
      <c r="AA60" s="480">
        <v>75</v>
      </c>
      <c r="AB60" s="480">
        <v>75</v>
      </c>
      <c r="AC60" s="480">
        <v>75</v>
      </c>
      <c r="AD60" s="480">
        <v>75</v>
      </c>
      <c r="AE60" s="480">
        <v>75</v>
      </c>
      <c r="AF60" s="480">
        <v>75</v>
      </c>
      <c r="AG60" s="480">
        <v>75</v>
      </c>
      <c r="AH60" s="480">
        <v>75</v>
      </c>
      <c r="AI60" s="480">
        <v>75</v>
      </c>
      <c r="AJ60" s="480">
        <v>75</v>
      </c>
      <c r="AK60" s="480">
        <v>75</v>
      </c>
      <c r="AL60" s="480">
        <v>75</v>
      </c>
      <c r="AM60" s="480">
        <v>75</v>
      </c>
    </row>
    <row r="61" spans="1:39" ht="15" customHeight="1" x14ac:dyDescent="0.2">
      <c r="A61" s="382" t="s">
        <v>145</v>
      </c>
      <c r="B61" s="382" t="s">
        <v>103</v>
      </c>
      <c r="C61" s="382" t="s">
        <v>655</v>
      </c>
      <c r="D61" s="382" t="s">
        <v>656</v>
      </c>
      <c r="E61" s="382" t="s">
        <v>575</v>
      </c>
      <c r="F61" s="382" t="s">
        <v>679</v>
      </c>
      <c r="G61" s="480">
        <v>0</v>
      </c>
      <c r="H61" s="480">
        <v>0</v>
      </c>
      <c r="I61" s="480">
        <v>0</v>
      </c>
      <c r="J61" s="480">
        <v>0</v>
      </c>
      <c r="K61" s="480">
        <v>0</v>
      </c>
      <c r="L61" s="480">
        <v>50</v>
      </c>
      <c r="M61" s="480">
        <v>70</v>
      </c>
      <c r="N61" s="480">
        <v>119.9</v>
      </c>
      <c r="O61" s="480">
        <v>189.8</v>
      </c>
      <c r="P61" s="480">
        <v>189.8</v>
      </c>
      <c r="Q61" s="480">
        <v>189.8</v>
      </c>
      <c r="R61" s="480">
        <v>224.8</v>
      </c>
      <c r="S61" s="480">
        <v>224.8</v>
      </c>
      <c r="T61" s="480">
        <v>399.79999999999995</v>
      </c>
      <c r="U61" s="480">
        <v>399.79999999999995</v>
      </c>
      <c r="V61" s="480">
        <v>574.79999999999995</v>
      </c>
      <c r="W61" s="480">
        <v>574.79999999999995</v>
      </c>
      <c r="X61" s="480">
        <v>574.79999999999995</v>
      </c>
      <c r="Y61" s="480">
        <v>574.79999999999995</v>
      </c>
      <c r="Z61" s="480">
        <v>574.79999999999995</v>
      </c>
      <c r="AA61" s="480">
        <v>574.79999999999995</v>
      </c>
      <c r="AB61" s="480">
        <v>574.79999999999995</v>
      </c>
      <c r="AC61" s="480">
        <v>574.79999999999995</v>
      </c>
      <c r="AD61" s="480">
        <v>574.79999999999995</v>
      </c>
      <c r="AE61" s="480">
        <v>574.79999999999995</v>
      </c>
      <c r="AF61" s="480">
        <v>574.79999999999995</v>
      </c>
      <c r="AG61" s="480">
        <v>574.79999999999995</v>
      </c>
      <c r="AH61" s="480">
        <v>574.79999999999995</v>
      </c>
      <c r="AI61" s="480">
        <v>574.79999999999995</v>
      </c>
      <c r="AJ61" s="480">
        <v>574.79999999999995</v>
      </c>
      <c r="AK61" s="480">
        <v>574.79999999999995</v>
      </c>
      <c r="AL61" s="480">
        <v>574.79999999999995</v>
      </c>
      <c r="AM61" s="480">
        <v>574.79999999999995</v>
      </c>
    </row>
    <row r="62" spans="1:39" ht="15" customHeight="1" x14ac:dyDescent="0.2">
      <c r="A62" s="382" t="s">
        <v>145</v>
      </c>
      <c r="B62" s="382" t="s">
        <v>103</v>
      </c>
      <c r="C62" s="382" t="s">
        <v>655</v>
      </c>
      <c r="D62" s="382" t="s">
        <v>578</v>
      </c>
      <c r="E62" s="382" t="s">
        <v>578</v>
      </c>
      <c r="F62" s="382" t="s">
        <v>680</v>
      </c>
      <c r="G62" s="480">
        <v>161.90000000000009</v>
      </c>
      <c r="H62" s="480">
        <v>161.9</v>
      </c>
      <c r="I62" s="480">
        <v>243.8</v>
      </c>
      <c r="J62" s="480">
        <v>394.66000000000008</v>
      </c>
      <c r="K62" s="480">
        <v>394.66000000000008</v>
      </c>
      <c r="L62" s="480">
        <v>793.8599999999999</v>
      </c>
      <c r="M62" s="480">
        <v>1093.2599999999998</v>
      </c>
      <c r="N62" s="480">
        <v>1093.2599999999998</v>
      </c>
      <c r="O62" s="480">
        <v>1624.5600000000004</v>
      </c>
      <c r="P62" s="480">
        <v>2211.7600000000011</v>
      </c>
      <c r="Q62" s="480">
        <v>2211.7600000000011</v>
      </c>
      <c r="R62" s="480">
        <v>2261.7600000000011</v>
      </c>
      <c r="S62" s="480">
        <v>2261.7600000000011</v>
      </c>
      <c r="T62" s="480">
        <v>2261.7600000000011</v>
      </c>
      <c r="U62" s="480">
        <v>2361.5600000000013</v>
      </c>
      <c r="V62" s="480">
        <v>2361.5600000000013</v>
      </c>
      <c r="W62" s="480">
        <v>2361.5600000000013</v>
      </c>
      <c r="X62" s="480">
        <v>2361.5600000000013</v>
      </c>
      <c r="Y62" s="480">
        <v>2381.5600000000013</v>
      </c>
      <c r="Z62" s="480">
        <v>2531.5600000000013</v>
      </c>
      <c r="AA62" s="480">
        <v>2571.5600000000013</v>
      </c>
      <c r="AB62" s="480">
        <v>2571.5600000000013</v>
      </c>
      <c r="AC62" s="480">
        <v>2571.5600000000013</v>
      </c>
      <c r="AD62" s="480">
        <v>2771.5600000000018</v>
      </c>
      <c r="AE62" s="480">
        <v>2771.5600000000018</v>
      </c>
      <c r="AF62" s="480">
        <v>2771.5600000000018</v>
      </c>
      <c r="AG62" s="480">
        <v>2771.5600000000018</v>
      </c>
      <c r="AH62" s="480">
        <v>2771.5600000000018</v>
      </c>
      <c r="AI62" s="480">
        <v>2771.5600000000018</v>
      </c>
      <c r="AJ62" s="480">
        <v>2771.5600000000018</v>
      </c>
      <c r="AK62" s="480">
        <v>2771.5600000000018</v>
      </c>
      <c r="AL62" s="480">
        <v>2771.5600000000018</v>
      </c>
      <c r="AM62" s="480">
        <v>2771.5600000000018</v>
      </c>
    </row>
    <row r="63" spans="1:39" ht="15" customHeight="1" x14ac:dyDescent="0.2">
      <c r="A63" s="382" t="s">
        <v>145</v>
      </c>
      <c r="B63" s="382" t="s">
        <v>103</v>
      </c>
      <c r="C63" s="382" t="s">
        <v>655</v>
      </c>
      <c r="D63" s="382" t="s">
        <v>578</v>
      </c>
      <c r="E63" s="382" t="s">
        <v>578</v>
      </c>
      <c r="F63" s="382" t="s">
        <v>683</v>
      </c>
      <c r="G63" s="480">
        <v>0</v>
      </c>
      <c r="H63" s="480">
        <v>0</v>
      </c>
      <c r="I63" s="480">
        <v>0</v>
      </c>
      <c r="J63" s="480">
        <v>0</v>
      </c>
      <c r="K63" s="480">
        <v>0</v>
      </c>
      <c r="L63" s="480">
        <v>0</v>
      </c>
      <c r="M63" s="480">
        <v>0</v>
      </c>
      <c r="N63" s="480">
        <v>0</v>
      </c>
      <c r="O63" s="480">
        <v>0</v>
      </c>
      <c r="P63" s="480">
        <v>0</v>
      </c>
      <c r="Q63" s="480">
        <v>0</v>
      </c>
      <c r="R63" s="480">
        <v>0</v>
      </c>
      <c r="S63" s="480">
        <v>0</v>
      </c>
      <c r="T63" s="480">
        <v>0</v>
      </c>
      <c r="U63" s="480">
        <v>0</v>
      </c>
      <c r="V63" s="480">
        <v>0</v>
      </c>
      <c r="W63" s="480">
        <v>0</v>
      </c>
      <c r="X63" s="480">
        <v>500</v>
      </c>
      <c r="Y63" s="480">
        <v>500</v>
      </c>
      <c r="Z63" s="480">
        <v>500</v>
      </c>
      <c r="AA63" s="480">
        <v>500</v>
      </c>
      <c r="AB63" s="480">
        <v>500</v>
      </c>
      <c r="AC63" s="480">
        <v>500</v>
      </c>
      <c r="AD63" s="480">
        <v>500</v>
      </c>
      <c r="AE63" s="480">
        <v>500</v>
      </c>
      <c r="AF63" s="480">
        <v>500</v>
      </c>
      <c r="AG63" s="480">
        <v>500</v>
      </c>
      <c r="AH63" s="480">
        <v>1000</v>
      </c>
      <c r="AI63" s="480">
        <v>1000</v>
      </c>
      <c r="AJ63" s="480">
        <v>1000</v>
      </c>
      <c r="AK63" s="480">
        <v>1000</v>
      </c>
      <c r="AL63" s="480">
        <v>1000</v>
      </c>
      <c r="AM63" s="480">
        <v>1000</v>
      </c>
    </row>
    <row r="64" spans="1:39" ht="15" customHeight="1" x14ac:dyDescent="0.2">
      <c r="A64" s="382" t="s">
        <v>145</v>
      </c>
      <c r="B64" s="382" t="s">
        <v>103</v>
      </c>
      <c r="C64" s="382" t="s">
        <v>655</v>
      </c>
      <c r="D64" s="382" t="s">
        <v>578</v>
      </c>
      <c r="E64" s="382" t="s">
        <v>578</v>
      </c>
      <c r="F64" s="382" t="s">
        <v>682</v>
      </c>
      <c r="G64" s="480">
        <v>0</v>
      </c>
      <c r="H64" s="480">
        <v>0</v>
      </c>
      <c r="I64" s="480">
        <v>0</v>
      </c>
      <c r="J64" s="480">
        <v>0</v>
      </c>
      <c r="K64" s="480">
        <v>0</v>
      </c>
      <c r="L64" s="480">
        <v>0</v>
      </c>
      <c r="M64" s="480">
        <v>0</v>
      </c>
      <c r="N64" s="480">
        <v>0</v>
      </c>
      <c r="O64" s="480">
        <v>0</v>
      </c>
      <c r="P64" s="480">
        <v>0</v>
      </c>
      <c r="Q64" s="480">
        <v>0</v>
      </c>
      <c r="R64" s="480">
        <v>0</v>
      </c>
      <c r="S64" s="480">
        <v>0</v>
      </c>
      <c r="T64" s="480">
        <v>0</v>
      </c>
      <c r="U64" s="480">
        <v>0</v>
      </c>
      <c r="V64" s="480">
        <v>0</v>
      </c>
      <c r="W64" s="480">
        <v>0</v>
      </c>
      <c r="X64" s="480">
        <v>0</v>
      </c>
      <c r="Y64" s="480">
        <v>0</v>
      </c>
      <c r="Z64" s="480">
        <v>0</v>
      </c>
      <c r="AA64" s="480">
        <v>0</v>
      </c>
      <c r="AB64" s="480">
        <v>0</v>
      </c>
      <c r="AC64" s="480">
        <v>0</v>
      </c>
      <c r="AD64" s="480">
        <v>0</v>
      </c>
      <c r="AE64" s="480">
        <v>0</v>
      </c>
      <c r="AF64" s="480">
        <v>0</v>
      </c>
      <c r="AG64" s="480">
        <v>0</v>
      </c>
      <c r="AH64" s="480">
        <v>0</v>
      </c>
      <c r="AI64" s="480">
        <v>0</v>
      </c>
      <c r="AJ64" s="480">
        <v>0</v>
      </c>
      <c r="AK64" s="480">
        <v>0</v>
      </c>
      <c r="AL64" s="480">
        <v>0</v>
      </c>
      <c r="AM64" s="480">
        <v>0</v>
      </c>
    </row>
    <row r="65" spans="1:39" ht="15" customHeight="1" x14ac:dyDescent="0.2">
      <c r="A65" s="382" t="s">
        <v>145</v>
      </c>
      <c r="B65" s="382" t="s">
        <v>103</v>
      </c>
      <c r="C65" s="382" t="s">
        <v>655</v>
      </c>
      <c r="D65" s="382" t="s">
        <v>578</v>
      </c>
      <c r="E65" s="382" t="s">
        <v>578</v>
      </c>
      <c r="F65" s="382" t="s">
        <v>684</v>
      </c>
      <c r="G65" s="480">
        <v>2744</v>
      </c>
      <c r="H65" s="480">
        <v>2744</v>
      </c>
      <c r="I65" s="480">
        <v>2744</v>
      </c>
      <c r="J65" s="480">
        <v>2744</v>
      </c>
      <c r="K65" s="480">
        <v>2744</v>
      </c>
      <c r="L65" s="480">
        <v>2744</v>
      </c>
      <c r="M65" s="480">
        <v>2744</v>
      </c>
      <c r="N65" s="480">
        <v>2744</v>
      </c>
      <c r="O65" s="480">
        <v>2744</v>
      </c>
      <c r="P65" s="480">
        <v>2744</v>
      </c>
      <c r="Q65" s="480">
        <v>2744</v>
      </c>
      <c r="R65" s="480">
        <v>2954</v>
      </c>
      <c r="S65" s="480">
        <v>2954</v>
      </c>
      <c r="T65" s="480">
        <v>2954</v>
      </c>
      <c r="U65" s="480">
        <v>3566</v>
      </c>
      <c r="V65" s="480">
        <v>4454</v>
      </c>
      <c r="W65" s="480">
        <v>4454</v>
      </c>
      <c r="X65" s="480">
        <v>4454</v>
      </c>
      <c r="Y65" s="480">
        <v>4904</v>
      </c>
      <c r="Z65" s="480">
        <v>4904</v>
      </c>
      <c r="AA65" s="480">
        <v>4904</v>
      </c>
      <c r="AB65" s="480">
        <v>4904</v>
      </c>
      <c r="AC65" s="480">
        <v>4904</v>
      </c>
      <c r="AD65" s="480">
        <v>5003.8999999999996</v>
      </c>
      <c r="AE65" s="480">
        <v>5063.8999999999996</v>
      </c>
      <c r="AF65" s="480">
        <v>5063.8999999999996</v>
      </c>
      <c r="AG65" s="480">
        <v>5063.8999999999996</v>
      </c>
      <c r="AH65" s="480">
        <v>5063.8999999999996</v>
      </c>
      <c r="AI65" s="480">
        <v>5063.8999999999996</v>
      </c>
      <c r="AJ65" s="480">
        <v>5213.8999999999996</v>
      </c>
      <c r="AK65" s="480">
        <v>5213.8999999999996</v>
      </c>
      <c r="AL65" s="480">
        <v>5213.8999999999996</v>
      </c>
      <c r="AM65" s="480">
        <v>5213.8999999999996</v>
      </c>
    </row>
    <row r="66" spans="1:39" ht="15" customHeight="1" x14ac:dyDescent="0.2">
      <c r="A66" s="382" t="s">
        <v>145</v>
      </c>
      <c r="B66" s="382" t="s">
        <v>103</v>
      </c>
      <c r="C66" s="382" t="s">
        <v>655</v>
      </c>
      <c r="D66" s="382" t="s">
        <v>656</v>
      </c>
      <c r="E66" s="382" t="s">
        <v>590</v>
      </c>
      <c r="F66" s="382" t="s">
        <v>590</v>
      </c>
      <c r="G66" s="480">
        <v>36</v>
      </c>
      <c r="H66" s="480">
        <v>36</v>
      </c>
      <c r="I66" s="480">
        <v>36</v>
      </c>
      <c r="J66" s="480">
        <v>36</v>
      </c>
      <c r="K66" s="480">
        <v>36</v>
      </c>
      <c r="L66" s="480">
        <v>36</v>
      </c>
      <c r="M66" s="480">
        <v>256</v>
      </c>
      <c r="N66" s="480">
        <v>256</v>
      </c>
      <c r="O66" s="480">
        <v>256</v>
      </c>
      <c r="P66" s="480">
        <v>256</v>
      </c>
      <c r="Q66" s="480">
        <v>256</v>
      </c>
      <c r="R66" s="480">
        <v>256</v>
      </c>
      <c r="S66" s="480">
        <v>256</v>
      </c>
      <c r="T66" s="480">
        <v>256</v>
      </c>
      <c r="U66" s="480">
        <v>256</v>
      </c>
      <c r="V66" s="480">
        <v>256</v>
      </c>
      <c r="W66" s="480">
        <v>256</v>
      </c>
      <c r="X66" s="480">
        <v>256</v>
      </c>
      <c r="Y66" s="480">
        <v>256</v>
      </c>
      <c r="Z66" s="480">
        <v>256</v>
      </c>
      <c r="AA66" s="480">
        <v>256</v>
      </c>
      <c r="AB66" s="480">
        <v>256</v>
      </c>
      <c r="AC66" s="480">
        <v>256</v>
      </c>
      <c r="AD66" s="480">
        <v>256</v>
      </c>
      <c r="AE66" s="480">
        <v>256</v>
      </c>
      <c r="AF66" s="480">
        <v>256</v>
      </c>
      <c r="AG66" s="480">
        <v>256</v>
      </c>
      <c r="AH66" s="480">
        <v>256</v>
      </c>
      <c r="AI66" s="480">
        <v>256</v>
      </c>
      <c r="AJ66" s="480">
        <v>256</v>
      </c>
      <c r="AK66" s="480">
        <v>256</v>
      </c>
      <c r="AL66" s="480">
        <v>256</v>
      </c>
      <c r="AM66" s="480">
        <v>256</v>
      </c>
    </row>
    <row r="67" spans="1:39" ht="15" customHeight="1" x14ac:dyDescent="0.2">
      <c r="A67" s="382" t="s">
        <v>145</v>
      </c>
      <c r="B67" s="382" t="s">
        <v>103</v>
      </c>
      <c r="C67" s="382" t="s">
        <v>655</v>
      </c>
      <c r="D67" s="382" t="s">
        <v>656</v>
      </c>
      <c r="E67" s="382" t="s">
        <v>590</v>
      </c>
      <c r="F67" s="382" t="s">
        <v>686</v>
      </c>
      <c r="G67" s="480">
        <v>0</v>
      </c>
      <c r="H67" s="480">
        <v>0</v>
      </c>
      <c r="I67" s="480">
        <v>0</v>
      </c>
      <c r="J67" s="480">
        <v>0</v>
      </c>
      <c r="K67" s="480">
        <v>0</v>
      </c>
      <c r="L67" s="480">
        <v>0</v>
      </c>
      <c r="M67" s="480">
        <v>0</v>
      </c>
      <c r="N67" s="480">
        <v>35</v>
      </c>
      <c r="O67" s="480">
        <v>35</v>
      </c>
      <c r="P67" s="480">
        <v>58</v>
      </c>
      <c r="Q67" s="480">
        <v>58</v>
      </c>
      <c r="R67" s="480">
        <v>58</v>
      </c>
      <c r="S67" s="480">
        <v>58</v>
      </c>
      <c r="T67" s="480">
        <v>58</v>
      </c>
      <c r="U67" s="480">
        <v>58</v>
      </c>
      <c r="V67" s="480">
        <v>58</v>
      </c>
      <c r="W67" s="480">
        <v>58</v>
      </c>
      <c r="X67" s="480">
        <v>58</v>
      </c>
      <c r="Y67" s="480">
        <v>58</v>
      </c>
      <c r="Z67" s="480">
        <v>58</v>
      </c>
      <c r="AA67" s="480">
        <v>58</v>
      </c>
      <c r="AB67" s="480">
        <v>58</v>
      </c>
      <c r="AC67" s="480">
        <v>58</v>
      </c>
      <c r="AD67" s="480">
        <v>58</v>
      </c>
      <c r="AE67" s="480">
        <v>58</v>
      </c>
      <c r="AF67" s="480">
        <v>58</v>
      </c>
      <c r="AG67" s="480">
        <v>58</v>
      </c>
      <c r="AH67" s="480">
        <v>58</v>
      </c>
      <c r="AI67" s="480">
        <v>58</v>
      </c>
      <c r="AJ67" s="480">
        <v>58</v>
      </c>
      <c r="AK67" s="480">
        <v>58</v>
      </c>
      <c r="AL67" s="480">
        <v>58</v>
      </c>
      <c r="AM67" s="480">
        <v>58</v>
      </c>
    </row>
    <row r="68" spans="1:39" ht="15" customHeight="1" x14ac:dyDescent="0.2">
      <c r="A68" s="382" t="s">
        <v>654</v>
      </c>
      <c r="B68" s="382" t="s">
        <v>101</v>
      </c>
      <c r="C68" s="382" t="s">
        <v>655</v>
      </c>
      <c r="D68" s="382" t="s">
        <v>656</v>
      </c>
      <c r="E68" s="382" t="s">
        <v>265</v>
      </c>
      <c r="F68" s="382" t="s">
        <v>265</v>
      </c>
      <c r="G68" s="480">
        <v>732.60140000000013</v>
      </c>
      <c r="H68" s="480">
        <v>732.60140000000013</v>
      </c>
      <c r="I68" s="480">
        <v>732.60140000000013</v>
      </c>
      <c r="J68" s="480">
        <v>732.60140000000013</v>
      </c>
      <c r="K68" s="480">
        <v>732.60140000000013</v>
      </c>
      <c r="L68" s="480">
        <v>732.60140000000013</v>
      </c>
      <c r="M68" s="480">
        <v>732.60140000000013</v>
      </c>
      <c r="N68" s="480">
        <v>732.60140000000013</v>
      </c>
      <c r="O68" s="480">
        <v>732.60140000000013</v>
      </c>
      <c r="P68" s="480">
        <v>732.60140000000013</v>
      </c>
      <c r="Q68" s="480">
        <v>697.38139999999999</v>
      </c>
      <c r="R68" s="480">
        <v>697.38139999999999</v>
      </c>
      <c r="S68" s="480">
        <v>697.38139999999999</v>
      </c>
      <c r="T68" s="480">
        <v>697.38139999999999</v>
      </c>
      <c r="U68" s="480">
        <v>697.38139999999999</v>
      </c>
      <c r="V68" s="480">
        <v>655.78140000000008</v>
      </c>
      <c r="W68" s="480">
        <v>655.78140000000008</v>
      </c>
      <c r="X68" s="480">
        <v>624.78139999999996</v>
      </c>
      <c r="Y68" s="480">
        <v>624.78139999999996</v>
      </c>
      <c r="Z68" s="480">
        <v>624.78139999999996</v>
      </c>
      <c r="AA68" s="480">
        <v>624.78139999999996</v>
      </c>
      <c r="AB68" s="480">
        <v>624.78139999999996</v>
      </c>
      <c r="AC68" s="480">
        <v>624.78139999999996</v>
      </c>
      <c r="AD68" s="480">
        <v>624.78139999999996</v>
      </c>
      <c r="AE68" s="480">
        <v>624.78139999999996</v>
      </c>
      <c r="AF68" s="480">
        <v>624.78139999999996</v>
      </c>
      <c r="AG68" s="480">
        <v>624.78139999999996</v>
      </c>
      <c r="AH68" s="480">
        <v>624.78139999999996</v>
      </c>
      <c r="AI68" s="480">
        <v>624.78139999999996</v>
      </c>
      <c r="AJ68" s="480">
        <v>624.78139999999996</v>
      </c>
      <c r="AK68" s="480">
        <v>624.78139999999996</v>
      </c>
      <c r="AL68" s="480">
        <v>624.78139999999996</v>
      </c>
      <c r="AM68" s="480">
        <v>624.78139999999996</v>
      </c>
    </row>
    <row r="69" spans="1:39" ht="15" customHeight="1" x14ac:dyDescent="0.2">
      <c r="A69" s="382" t="s">
        <v>654</v>
      </c>
      <c r="B69" s="382" t="s">
        <v>101</v>
      </c>
      <c r="C69" s="382" t="s">
        <v>655</v>
      </c>
      <c r="D69" s="382" t="s">
        <v>656</v>
      </c>
      <c r="E69" s="382" t="s">
        <v>265</v>
      </c>
      <c r="F69" s="382" t="s">
        <v>657</v>
      </c>
      <c r="G69" s="480">
        <v>278.56700000000001</v>
      </c>
      <c r="H69" s="480">
        <v>304.07482155920007</v>
      </c>
      <c r="I69" s="480">
        <v>312.36068467797946</v>
      </c>
      <c r="J69" s="480">
        <v>321.30714825884581</v>
      </c>
      <c r="K69" s="480">
        <v>422.72929985621664</v>
      </c>
      <c r="L69" s="480">
        <v>433.84720978263817</v>
      </c>
      <c r="M69" s="480">
        <v>457.94402639932588</v>
      </c>
      <c r="N69" s="480">
        <v>473.41435345092987</v>
      </c>
      <c r="O69" s="480">
        <v>493.18862647781248</v>
      </c>
      <c r="P69" s="480">
        <v>518.14535865068967</v>
      </c>
      <c r="Q69" s="480">
        <v>547.25648839176688</v>
      </c>
      <c r="R69" s="480">
        <v>582.89499087731406</v>
      </c>
      <c r="S69" s="480">
        <v>627.6640470607407</v>
      </c>
      <c r="T69" s="480">
        <v>688.9407759205734</v>
      </c>
      <c r="U69" s="480">
        <v>713.24957827363187</v>
      </c>
      <c r="V69" s="480">
        <v>738.12470775185125</v>
      </c>
      <c r="W69" s="480">
        <v>765.52683307448137</v>
      </c>
      <c r="X69" s="480">
        <v>798.14374659798023</v>
      </c>
      <c r="Y69" s="480">
        <v>830.60688111419324</v>
      </c>
      <c r="Z69" s="480">
        <v>863.07924593301618</v>
      </c>
      <c r="AA69" s="480">
        <v>895.71339163195512</v>
      </c>
      <c r="AB69" s="480">
        <v>929.91078602170921</v>
      </c>
      <c r="AC69" s="480">
        <v>963.66149984486844</v>
      </c>
      <c r="AD69" s="480">
        <v>996.3986596774588</v>
      </c>
      <c r="AE69" s="480">
        <v>1027.1841224022915</v>
      </c>
      <c r="AF69" s="480">
        <v>1054.52775575174</v>
      </c>
      <c r="AG69" s="480">
        <v>1076.2891136338212</v>
      </c>
      <c r="AH69" s="480">
        <v>1088.7366364392178</v>
      </c>
      <c r="AI69" s="480">
        <v>1089.1284058415322</v>
      </c>
      <c r="AJ69" s="480">
        <v>1089.5558533168314</v>
      </c>
      <c r="AK69" s="480">
        <v>1090.0189222188401</v>
      </c>
      <c r="AL69" s="480">
        <v>1090.5137421652894</v>
      </c>
      <c r="AM69" s="480">
        <v>1091.0367018061729</v>
      </c>
    </row>
    <row r="70" spans="1:39" ht="15" customHeight="1" x14ac:dyDescent="0.2">
      <c r="A70" s="382" t="s">
        <v>654</v>
      </c>
      <c r="B70" s="382" t="s">
        <v>101</v>
      </c>
      <c r="C70" s="382" t="s">
        <v>655</v>
      </c>
      <c r="D70" s="382" t="s">
        <v>574</v>
      </c>
      <c r="E70" s="382" t="s">
        <v>583</v>
      </c>
      <c r="F70" s="382" t="s">
        <v>658</v>
      </c>
      <c r="G70" s="480">
        <v>15</v>
      </c>
      <c r="H70" s="480">
        <v>0</v>
      </c>
      <c r="I70" s="480">
        <v>0</v>
      </c>
      <c r="J70" s="480">
        <v>0</v>
      </c>
      <c r="K70" s="480">
        <v>0</v>
      </c>
      <c r="L70" s="480">
        <v>0</v>
      </c>
      <c r="M70" s="480">
        <v>0</v>
      </c>
      <c r="N70" s="480">
        <v>0</v>
      </c>
      <c r="O70" s="480">
        <v>0</v>
      </c>
      <c r="P70" s="480">
        <v>0</v>
      </c>
      <c r="Q70" s="480">
        <v>0</v>
      </c>
      <c r="R70" s="480">
        <v>0</v>
      </c>
      <c r="S70" s="480">
        <v>0</v>
      </c>
      <c r="T70" s="480">
        <v>0</v>
      </c>
      <c r="U70" s="480">
        <v>0</v>
      </c>
      <c r="V70" s="480">
        <v>0</v>
      </c>
      <c r="W70" s="480">
        <v>0</v>
      </c>
      <c r="X70" s="480">
        <v>0</v>
      </c>
      <c r="Y70" s="480">
        <v>0</v>
      </c>
      <c r="Z70" s="480">
        <v>0</v>
      </c>
      <c r="AA70" s="480">
        <v>0</v>
      </c>
      <c r="AB70" s="480">
        <v>0</v>
      </c>
      <c r="AC70" s="480">
        <v>0</v>
      </c>
      <c r="AD70" s="480">
        <v>0</v>
      </c>
      <c r="AE70" s="480">
        <v>0</v>
      </c>
      <c r="AF70" s="480">
        <v>0</v>
      </c>
      <c r="AG70" s="480">
        <v>0</v>
      </c>
      <c r="AH70" s="480">
        <v>0</v>
      </c>
      <c r="AI70" s="480">
        <v>0</v>
      </c>
      <c r="AJ70" s="480">
        <v>0</v>
      </c>
      <c r="AK70" s="480">
        <v>0</v>
      </c>
      <c r="AL70" s="480">
        <v>0</v>
      </c>
      <c r="AM70" s="480">
        <v>0</v>
      </c>
    </row>
    <row r="71" spans="1:39" ht="15" customHeight="1" x14ac:dyDescent="0.2">
      <c r="A71" s="382" t="s">
        <v>654</v>
      </c>
      <c r="B71" s="382" t="s">
        <v>101</v>
      </c>
      <c r="C71" s="382" t="s">
        <v>655</v>
      </c>
      <c r="D71" s="382" t="s">
        <v>574</v>
      </c>
      <c r="E71" s="382" t="s">
        <v>465</v>
      </c>
      <c r="F71" s="382" t="s">
        <v>659</v>
      </c>
      <c r="G71" s="480">
        <v>431.29399999999998</v>
      </c>
      <c r="H71" s="480">
        <v>431.29399999999998</v>
      </c>
      <c r="I71" s="480">
        <v>431.29399999999998</v>
      </c>
      <c r="J71" s="480">
        <v>431.29399999999998</v>
      </c>
      <c r="K71" s="480">
        <v>183.29399999999998</v>
      </c>
      <c r="L71" s="480">
        <v>183.29399999999998</v>
      </c>
      <c r="M71" s="480">
        <v>183.29399999999998</v>
      </c>
      <c r="N71" s="480">
        <v>183.29399999999998</v>
      </c>
      <c r="O71" s="480">
        <v>183.29399999999998</v>
      </c>
      <c r="P71" s="480">
        <v>183.29399999999998</v>
      </c>
      <c r="Q71" s="480">
        <v>123.29399999999998</v>
      </c>
      <c r="R71" s="480">
        <v>123.29399999999998</v>
      </c>
      <c r="S71" s="480">
        <v>123.29399999999998</v>
      </c>
      <c r="T71" s="480">
        <v>123.29399999999998</v>
      </c>
      <c r="U71" s="480">
        <v>123.29399999999998</v>
      </c>
      <c r="V71" s="480">
        <v>123.29399999999998</v>
      </c>
      <c r="W71" s="480">
        <v>123.29399999999998</v>
      </c>
      <c r="X71" s="480">
        <v>0</v>
      </c>
      <c r="Y71" s="480">
        <v>0</v>
      </c>
      <c r="Z71" s="480">
        <v>0</v>
      </c>
      <c r="AA71" s="480">
        <v>0</v>
      </c>
      <c r="AB71" s="480">
        <v>0</v>
      </c>
      <c r="AC71" s="480">
        <v>0</v>
      </c>
      <c r="AD71" s="480">
        <v>0</v>
      </c>
      <c r="AE71" s="480">
        <v>0</v>
      </c>
      <c r="AF71" s="480">
        <v>0</v>
      </c>
      <c r="AG71" s="480">
        <v>0</v>
      </c>
      <c r="AH71" s="480">
        <v>0</v>
      </c>
      <c r="AI71" s="480">
        <v>0</v>
      </c>
      <c r="AJ71" s="480">
        <v>0</v>
      </c>
      <c r="AK71" s="480">
        <v>0</v>
      </c>
      <c r="AL71" s="480">
        <v>0</v>
      </c>
      <c r="AM71" s="480">
        <v>0</v>
      </c>
    </row>
    <row r="72" spans="1:39" ht="15" customHeight="1" x14ac:dyDescent="0.2">
      <c r="A72" s="382" t="s">
        <v>654</v>
      </c>
      <c r="B72" s="382" t="s">
        <v>101</v>
      </c>
      <c r="C72" s="382" t="s">
        <v>655</v>
      </c>
      <c r="D72" s="382" t="s">
        <v>574</v>
      </c>
      <c r="E72" s="382" t="s">
        <v>465</v>
      </c>
      <c r="F72" s="382" t="s">
        <v>660</v>
      </c>
      <c r="G72" s="480">
        <v>2058</v>
      </c>
      <c r="H72" s="480">
        <v>2176.7673463921242</v>
      </c>
      <c r="I72" s="480">
        <v>2170.4588338637809</v>
      </c>
      <c r="J72" s="480">
        <v>2173.8331642122289</v>
      </c>
      <c r="K72" s="480">
        <v>2175.1975672781177</v>
      </c>
      <c r="L72" s="480">
        <v>2179.4501957484936</v>
      </c>
      <c r="M72" s="480">
        <v>2184.7909102078147</v>
      </c>
      <c r="N72" s="480">
        <v>2192.680952357905</v>
      </c>
      <c r="O72" s="480">
        <v>2202.8254734833104</v>
      </c>
      <c r="P72" s="480">
        <v>2219.4618698472887</v>
      </c>
      <c r="Q72" s="480">
        <v>2236.4242764524479</v>
      </c>
      <c r="R72" s="480">
        <v>2253.7138788055208</v>
      </c>
      <c r="S72" s="480">
        <v>2271.2492134436684</v>
      </c>
      <c r="T72" s="480">
        <v>2301.3584209096553</v>
      </c>
      <c r="U72" s="480">
        <v>2331.2960427615644</v>
      </c>
      <c r="V72" s="480">
        <v>2360.9959339029651</v>
      </c>
      <c r="W72" s="480">
        <v>2390.6668197382169</v>
      </c>
      <c r="X72" s="480">
        <v>2427.4252444184458</v>
      </c>
      <c r="Y72" s="480">
        <v>2463.6767499652274</v>
      </c>
      <c r="Z72" s="480">
        <v>2499.7876050732111</v>
      </c>
      <c r="AA72" s="480">
        <v>2537.7460888008368</v>
      </c>
      <c r="AB72" s="480">
        <v>2579.1257237603031</v>
      </c>
      <c r="AC72" s="480">
        <v>2622.080351911588</v>
      </c>
      <c r="AD72" s="480">
        <v>2671.5744608983537</v>
      </c>
      <c r="AE72" s="480">
        <v>2723.2376395885503</v>
      </c>
      <c r="AF72" s="480">
        <v>2776.7030332716472</v>
      </c>
      <c r="AG72" s="480">
        <v>2832.6279930107085</v>
      </c>
      <c r="AH72" s="480">
        <v>2890.7351259515312</v>
      </c>
      <c r="AI72" s="480">
        <v>2955.7089693185603</v>
      </c>
      <c r="AJ72" s="480">
        <v>3023.219551814429</v>
      </c>
      <c r="AK72" s="480">
        <v>3093.524157760115</v>
      </c>
      <c r="AL72" s="480">
        <v>3166.4115605335587</v>
      </c>
      <c r="AM72" s="480">
        <v>3242.1435279025782</v>
      </c>
    </row>
    <row r="73" spans="1:39" ht="15" customHeight="1" x14ac:dyDescent="0.2">
      <c r="A73" s="382" t="s">
        <v>654</v>
      </c>
      <c r="B73" s="382" t="s">
        <v>101</v>
      </c>
      <c r="C73" s="382" t="s">
        <v>655</v>
      </c>
      <c r="D73" s="382" t="s">
        <v>574</v>
      </c>
      <c r="E73" s="382" t="s">
        <v>465</v>
      </c>
      <c r="F73" s="382" t="s">
        <v>661</v>
      </c>
      <c r="G73" s="480">
        <v>1718.1439999999998</v>
      </c>
      <c r="H73" s="480">
        <v>2316.3837749999998</v>
      </c>
      <c r="I73" s="480">
        <v>2914.6235499999993</v>
      </c>
      <c r="J73" s="480">
        <v>3387.2482499999992</v>
      </c>
      <c r="K73" s="480">
        <v>3980.0166937499998</v>
      </c>
      <c r="L73" s="480">
        <v>4676.5196151562495</v>
      </c>
      <c r="M73" s="480">
        <v>5377.9975574296868</v>
      </c>
      <c r="N73" s="480">
        <v>6050.2472521083973</v>
      </c>
      <c r="O73" s="480">
        <v>6655.2719773192366</v>
      </c>
      <c r="P73" s="480">
        <v>7220.9700953913725</v>
      </c>
      <c r="Q73" s="480">
        <v>7762.5428525457246</v>
      </c>
      <c r="R73" s="480">
        <v>8228.2954236984697</v>
      </c>
      <c r="S73" s="480">
        <v>8680.8516720018852</v>
      </c>
      <c r="T73" s="480">
        <v>9071.4899972419698</v>
      </c>
      <c r="U73" s="480">
        <v>9388.9921471454381</v>
      </c>
      <c r="V73" s="480">
        <v>9623.7169508240713</v>
      </c>
      <c r="W73" s="480">
        <v>9719.9541203323133</v>
      </c>
      <c r="X73" s="480">
        <v>9768.5538909339739</v>
      </c>
      <c r="Y73" s="480">
        <v>9817.396660388642</v>
      </c>
      <c r="Z73" s="480">
        <v>9817.396660388642</v>
      </c>
      <c r="AA73" s="480">
        <v>9817.396660388642</v>
      </c>
      <c r="AB73" s="480">
        <v>9817.396660388642</v>
      </c>
      <c r="AC73" s="480">
        <v>9817.396660388642</v>
      </c>
      <c r="AD73" s="480">
        <v>9817.396660388642</v>
      </c>
      <c r="AE73" s="480">
        <v>9817.396660388642</v>
      </c>
      <c r="AF73" s="480">
        <v>9817.396660388642</v>
      </c>
      <c r="AG73" s="480">
        <v>9817.396660388642</v>
      </c>
      <c r="AH73" s="480">
        <v>9817.396660388642</v>
      </c>
      <c r="AI73" s="480">
        <v>9817.396660388642</v>
      </c>
      <c r="AJ73" s="480">
        <v>9817.396660388642</v>
      </c>
      <c r="AK73" s="480">
        <v>9817.396660388642</v>
      </c>
      <c r="AL73" s="480">
        <v>9817.396660388642</v>
      </c>
      <c r="AM73" s="480">
        <v>9817.396660388642</v>
      </c>
    </row>
    <row r="74" spans="1:39" ht="15" customHeight="1" x14ac:dyDescent="0.2">
      <c r="A74" s="382" t="s">
        <v>654</v>
      </c>
      <c r="B74" s="382" t="s">
        <v>101</v>
      </c>
      <c r="C74" s="382" t="s">
        <v>655</v>
      </c>
      <c r="D74" s="382" t="s">
        <v>574</v>
      </c>
      <c r="E74" s="382" t="s">
        <v>465</v>
      </c>
      <c r="F74" s="382" t="s">
        <v>662</v>
      </c>
      <c r="G74" s="480">
        <v>637.21599999999989</v>
      </c>
      <c r="H74" s="480">
        <v>637.21599999999989</v>
      </c>
      <c r="I74" s="480">
        <v>637.21599999999989</v>
      </c>
      <c r="J74" s="480">
        <v>637.21599999999989</v>
      </c>
      <c r="K74" s="480">
        <v>637.21599999999989</v>
      </c>
      <c r="L74" s="480">
        <v>679.65127272727261</v>
      </c>
      <c r="M74" s="480">
        <v>679.65127272727261</v>
      </c>
      <c r="N74" s="480">
        <v>679.65127272727261</v>
      </c>
      <c r="O74" s="480">
        <v>722.08654545454533</v>
      </c>
      <c r="P74" s="480">
        <v>722.08654545454533</v>
      </c>
      <c r="Q74" s="480">
        <v>764.52181818181805</v>
      </c>
      <c r="R74" s="480">
        <v>764.52181818181805</v>
      </c>
      <c r="S74" s="480">
        <v>764.52181818181805</v>
      </c>
      <c r="T74" s="480">
        <v>806.95709090909077</v>
      </c>
      <c r="U74" s="480">
        <v>806.95709090909077</v>
      </c>
      <c r="V74" s="480">
        <v>806.95709090909077</v>
      </c>
      <c r="W74" s="480">
        <v>849.39236363636348</v>
      </c>
      <c r="X74" s="480">
        <v>849.39236363636348</v>
      </c>
      <c r="Y74" s="480">
        <v>849.39236363636348</v>
      </c>
      <c r="Z74" s="480">
        <v>891.8276363636362</v>
      </c>
      <c r="AA74" s="480">
        <v>934.26290909090892</v>
      </c>
      <c r="AB74" s="480">
        <v>1019.1334545454544</v>
      </c>
      <c r="AC74" s="480">
        <v>1104.0039999999999</v>
      </c>
      <c r="AD74" s="480">
        <v>1188.8745454545453</v>
      </c>
      <c r="AE74" s="480">
        <v>1273.7450909090908</v>
      </c>
      <c r="AF74" s="480">
        <v>1358.6156363636362</v>
      </c>
      <c r="AG74" s="480">
        <v>1443.4861818181816</v>
      </c>
      <c r="AH74" s="480">
        <v>1528.3567272727271</v>
      </c>
      <c r="AI74" s="480">
        <v>1570.7919999999999</v>
      </c>
      <c r="AJ74" s="480">
        <v>1613.2272727272727</v>
      </c>
      <c r="AK74" s="480">
        <v>1655.6625454545456</v>
      </c>
      <c r="AL74" s="480">
        <v>1698.0978181818184</v>
      </c>
      <c r="AM74" s="480">
        <v>1740.5330909090912</v>
      </c>
    </row>
    <row r="75" spans="1:39" ht="15" customHeight="1" x14ac:dyDescent="0.2">
      <c r="A75" s="382" t="s">
        <v>654</v>
      </c>
      <c r="B75" s="382" t="s">
        <v>101</v>
      </c>
      <c r="C75" s="382" t="s">
        <v>655</v>
      </c>
      <c r="D75" s="382" t="s">
        <v>574</v>
      </c>
      <c r="E75" s="382" t="s">
        <v>465</v>
      </c>
      <c r="F75" s="382" t="s">
        <v>663</v>
      </c>
      <c r="G75" s="480">
        <v>528.86800000000005</v>
      </c>
      <c r="H75" s="480">
        <v>528.86800000000005</v>
      </c>
      <c r="I75" s="480">
        <v>528.86800000000005</v>
      </c>
      <c r="J75" s="480">
        <v>528.86800000000005</v>
      </c>
      <c r="K75" s="480">
        <v>528.86800000000005</v>
      </c>
      <c r="L75" s="480">
        <v>528.86800000000005</v>
      </c>
      <c r="M75" s="480">
        <v>528.86800000000005</v>
      </c>
      <c r="N75" s="480">
        <v>528.86800000000005</v>
      </c>
      <c r="O75" s="480">
        <v>528.86800000000005</v>
      </c>
      <c r="P75" s="480">
        <v>528.86800000000005</v>
      </c>
      <c r="Q75" s="480">
        <v>528.86800000000005</v>
      </c>
      <c r="R75" s="480">
        <v>528.86800000000005</v>
      </c>
      <c r="S75" s="480">
        <v>528.86800000000005</v>
      </c>
      <c r="T75" s="480">
        <v>528.86800000000005</v>
      </c>
      <c r="U75" s="480">
        <v>528.86800000000005</v>
      </c>
      <c r="V75" s="480">
        <v>528.86800000000005</v>
      </c>
      <c r="W75" s="480">
        <v>528.86800000000005</v>
      </c>
      <c r="X75" s="480">
        <v>528.86800000000005</v>
      </c>
      <c r="Y75" s="480">
        <v>528.86800000000005</v>
      </c>
      <c r="Z75" s="480">
        <v>528.86800000000005</v>
      </c>
      <c r="AA75" s="480">
        <v>528.86800000000005</v>
      </c>
      <c r="AB75" s="480">
        <v>528.86800000000005</v>
      </c>
      <c r="AC75" s="480">
        <v>528.86800000000005</v>
      </c>
      <c r="AD75" s="480">
        <v>528.86800000000005</v>
      </c>
      <c r="AE75" s="480">
        <v>528.86800000000005</v>
      </c>
      <c r="AF75" s="480">
        <v>528.86800000000005</v>
      </c>
      <c r="AG75" s="480">
        <v>528.86800000000005</v>
      </c>
      <c r="AH75" s="480">
        <v>528.86800000000005</v>
      </c>
      <c r="AI75" s="480">
        <v>528.86800000000005</v>
      </c>
      <c r="AJ75" s="480">
        <v>528.86800000000005</v>
      </c>
      <c r="AK75" s="480">
        <v>528.86800000000005</v>
      </c>
      <c r="AL75" s="480">
        <v>528.86800000000005</v>
      </c>
      <c r="AM75" s="480">
        <v>528.86800000000005</v>
      </c>
    </row>
    <row r="76" spans="1:39" ht="15" customHeight="1" x14ac:dyDescent="0.2">
      <c r="A76" s="382" t="s">
        <v>654</v>
      </c>
      <c r="B76" s="382" t="s">
        <v>101</v>
      </c>
      <c r="C76" s="382" t="s">
        <v>655</v>
      </c>
      <c r="D76" s="382" t="s">
        <v>656</v>
      </c>
      <c r="E76" s="382" t="s">
        <v>584</v>
      </c>
      <c r="F76" s="382" t="s">
        <v>584</v>
      </c>
      <c r="G76" s="480">
        <v>579.63188508618805</v>
      </c>
      <c r="H76" s="480">
        <v>587.86876179512069</v>
      </c>
      <c r="I76" s="480">
        <v>592.29022260649822</v>
      </c>
      <c r="J76" s="480">
        <v>596.78779225013136</v>
      </c>
      <c r="K76" s="480">
        <v>601.36773654169531</v>
      </c>
      <c r="L76" s="480">
        <v>606.03632830645051</v>
      </c>
      <c r="M76" s="480">
        <v>610.86060437565357</v>
      </c>
      <c r="N76" s="480">
        <v>615.85486570103114</v>
      </c>
      <c r="O76" s="480">
        <v>621.03431588755029</v>
      </c>
      <c r="P76" s="480">
        <v>626.41516183101214</v>
      </c>
      <c r="Q76" s="480">
        <v>632.01471815219168</v>
      </c>
      <c r="R76" s="480">
        <v>637.85151648402177</v>
      </c>
      <c r="S76" s="480">
        <v>643.94542060046001</v>
      </c>
      <c r="T76" s="480">
        <v>650.31774833684244</v>
      </c>
      <c r="U76" s="480">
        <v>656.87902208111109</v>
      </c>
      <c r="V76" s="480">
        <v>663.63925609964451</v>
      </c>
      <c r="W76" s="480">
        <v>670.48498688630207</v>
      </c>
      <c r="X76" s="480">
        <v>677.41842483562959</v>
      </c>
      <c r="Y76" s="480">
        <v>684.35583923946933</v>
      </c>
      <c r="Z76" s="480">
        <v>691.29771544984442</v>
      </c>
      <c r="AA76" s="480">
        <v>698.24450764005474</v>
      </c>
      <c r="AB76" s="480">
        <v>705.19664181286169</v>
      </c>
      <c r="AC76" s="480">
        <v>712.15451845990879</v>
      </c>
      <c r="AD76" s="480">
        <v>719.11851491970231</v>
      </c>
      <c r="AE76" s="480">
        <v>726.08898747416401</v>
      </c>
      <c r="AF76" s="480">
        <v>733.06627321771327</v>
      </c>
      <c r="AG76" s="480">
        <v>740.050691727811</v>
      </c>
      <c r="AH76" s="480">
        <v>747.04254656169348</v>
      </c>
      <c r="AI76" s="480">
        <v>754.04212660051894</v>
      </c>
      <c r="AJ76" s="480">
        <v>761.04970725918372</v>
      </c>
      <c r="AK76" s="480">
        <v>768.0655515775768</v>
      </c>
      <c r="AL76" s="480">
        <v>775.08991120692269</v>
      </c>
      <c r="AM76" s="480">
        <v>782.12302730307215</v>
      </c>
    </row>
    <row r="77" spans="1:39" ht="15" customHeight="1" x14ac:dyDescent="0.2">
      <c r="A77" s="382" t="s">
        <v>654</v>
      </c>
      <c r="B77" s="382" t="s">
        <v>101</v>
      </c>
      <c r="C77" s="382" t="s">
        <v>655</v>
      </c>
      <c r="D77" s="382" t="s">
        <v>656</v>
      </c>
      <c r="E77" s="382" t="s">
        <v>585</v>
      </c>
      <c r="F77" s="382" t="s">
        <v>664</v>
      </c>
      <c r="G77" s="480">
        <v>2</v>
      </c>
      <c r="H77" s="480">
        <v>2</v>
      </c>
      <c r="I77" s="480">
        <v>2</v>
      </c>
      <c r="J77" s="480">
        <v>2</v>
      </c>
      <c r="K77" s="480">
        <v>4</v>
      </c>
      <c r="L77" s="480">
        <v>4</v>
      </c>
      <c r="M77" s="480">
        <v>4</v>
      </c>
      <c r="N77" s="480">
        <v>4</v>
      </c>
      <c r="O77" s="480">
        <v>4</v>
      </c>
      <c r="P77" s="480">
        <v>4</v>
      </c>
      <c r="Q77" s="480">
        <v>4</v>
      </c>
      <c r="R77" s="480">
        <v>4</v>
      </c>
      <c r="S77" s="480">
        <v>4</v>
      </c>
      <c r="T77" s="480">
        <v>4</v>
      </c>
      <c r="U77" s="480">
        <v>4</v>
      </c>
      <c r="V77" s="480">
        <v>4</v>
      </c>
      <c r="W77" s="480">
        <v>4</v>
      </c>
      <c r="X77" s="480">
        <v>4</v>
      </c>
      <c r="Y77" s="480">
        <v>4</v>
      </c>
      <c r="Z77" s="480">
        <v>4</v>
      </c>
      <c r="AA77" s="480">
        <v>4</v>
      </c>
      <c r="AB77" s="480">
        <v>4</v>
      </c>
      <c r="AC77" s="480">
        <v>4</v>
      </c>
      <c r="AD77" s="480">
        <v>4</v>
      </c>
      <c r="AE77" s="480">
        <v>4</v>
      </c>
      <c r="AF77" s="480">
        <v>4</v>
      </c>
      <c r="AG77" s="480">
        <v>4</v>
      </c>
      <c r="AH77" s="480">
        <v>4</v>
      </c>
      <c r="AI77" s="480">
        <v>4</v>
      </c>
      <c r="AJ77" s="480">
        <v>4</v>
      </c>
      <c r="AK77" s="480">
        <v>4</v>
      </c>
      <c r="AL77" s="480">
        <v>4</v>
      </c>
      <c r="AM77" s="480">
        <v>4</v>
      </c>
    </row>
    <row r="78" spans="1:39" ht="15" customHeight="1" x14ac:dyDescent="0.2">
      <c r="A78" s="382" t="s">
        <v>654</v>
      </c>
      <c r="B78" s="382" t="s">
        <v>101</v>
      </c>
      <c r="C78" s="382" t="s">
        <v>655</v>
      </c>
      <c r="D78" s="382" t="s">
        <v>656</v>
      </c>
      <c r="E78" s="382" t="s">
        <v>585</v>
      </c>
      <c r="F78" s="382" t="s">
        <v>665</v>
      </c>
      <c r="G78" s="480">
        <v>7</v>
      </c>
      <c r="H78" s="480">
        <v>7</v>
      </c>
      <c r="I78" s="480">
        <v>7</v>
      </c>
      <c r="J78" s="480">
        <v>7</v>
      </c>
      <c r="K78" s="480">
        <v>7</v>
      </c>
      <c r="L78" s="480">
        <v>7</v>
      </c>
      <c r="M78" s="480">
        <v>7</v>
      </c>
      <c r="N78" s="480">
        <v>7</v>
      </c>
      <c r="O78" s="480">
        <v>7</v>
      </c>
      <c r="P78" s="480">
        <v>7</v>
      </c>
      <c r="Q78" s="480">
        <v>7</v>
      </c>
      <c r="R78" s="480">
        <v>7</v>
      </c>
      <c r="S78" s="480">
        <v>7</v>
      </c>
      <c r="T78" s="480">
        <v>7</v>
      </c>
      <c r="U78" s="480">
        <v>7</v>
      </c>
      <c r="V78" s="480">
        <v>7</v>
      </c>
      <c r="W78" s="480">
        <v>7</v>
      </c>
      <c r="X78" s="480">
        <v>7</v>
      </c>
      <c r="Y78" s="480">
        <v>7</v>
      </c>
      <c r="Z78" s="480">
        <v>7</v>
      </c>
      <c r="AA78" s="480">
        <v>7</v>
      </c>
      <c r="AB78" s="480">
        <v>7</v>
      </c>
      <c r="AC78" s="480">
        <v>7</v>
      </c>
      <c r="AD78" s="480">
        <v>7</v>
      </c>
      <c r="AE78" s="480">
        <v>7</v>
      </c>
      <c r="AF78" s="480">
        <v>7</v>
      </c>
      <c r="AG78" s="480">
        <v>7</v>
      </c>
      <c r="AH78" s="480">
        <v>7</v>
      </c>
      <c r="AI78" s="480">
        <v>7</v>
      </c>
      <c r="AJ78" s="480">
        <v>7</v>
      </c>
      <c r="AK78" s="480">
        <v>7</v>
      </c>
      <c r="AL78" s="480">
        <v>7</v>
      </c>
      <c r="AM78" s="480">
        <v>7</v>
      </c>
    </row>
    <row r="79" spans="1:39" ht="15" customHeight="1" x14ac:dyDescent="0.2">
      <c r="A79" s="382" t="s">
        <v>654</v>
      </c>
      <c r="B79" s="382" t="s">
        <v>101</v>
      </c>
      <c r="C79" s="382" t="s">
        <v>655</v>
      </c>
      <c r="D79" s="382" t="s">
        <v>656</v>
      </c>
      <c r="E79" s="382" t="s">
        <v>586</v>
      </c>
      <c r="F79" s="382" t="s">
        <v>586</v>
      </c>
      <c r="G79" s="480">
        <v>760.30000000000007</v>
      </c>
      <c r="H79" s="480">
        <v>760.30000000000007</v>
      </c>
      <c r="I79" s="480">
        <v>760.30000000000007</v>
      </c>
      <c r="J79" s="480">
        <v>760.30000000000007</v>
      </c>
      <c r="K79" s="480">
        <v>760.30000000000007</v>
      </c>
      <c r="L79" s="480">
        <v>760.30000000000007</v>
      </c>
      <c r="M79" s="480">
        <v>760.30000000000007</v>
      </c>
      <c r="N79" s="480">
        <v>760.30000000000007</v>
      </c>
      <c r="O79" s="480">
        <v>760.30000000000007</v>
      </c>
      <c r="P79" s="480">
        <v>760.30000000000007</v>
      </c>
      <c r="Q79" s="480">
        <v>760.30000000000007</v>
      </c>
      <c r="R79" s="480">
        <v>760.30000000000007</v>
      </c>
      <c r="S79" s="480">
        <v>760.30000000000007</v>
      </c>
      <c r="T79" s="480">
        <v>760.30000000000007</v>
      </c>
      <c r="U79" s="480">
        <v>760.30000000000007</v>
      </c>
      <c r="V79" s="480">
        <v>760.30000000000007</v>
      </c>
      <c r="W79" s="480">
        <v>760.30000000000007</v>
      </c>
      <c r="X79" s="480">
        <v>760.30000000000007</v>
      </c>
      <c r="Y79" s="480">
        <v>760.30000000000007</v>
      </c>
      <c r="Z79" s="480">
        <v>760.30000000000007</v>
      </c>
      <c r="AA79" s="480">
        <v>760.30000000000007</v>
      </c>
      <c r="AB79" s="480">
        <v>760.30000000000007</v>
      </c>
      <c r="AC79" s="480">
        <v>760.30000000000007</v>
      </c>
      <c r="AD79" s="480">
        <v>760.30000000000007</v>
      </c>
      <c r="AE79" s="480">
        <v>760.30000000000007</v>
      </c>
      <c r="AF79" s="480">
        <v>760.30000000000007</v>
      </c>
      <c r="AG79" s="480">
        <v>760.30000000000007</v>
      </c>
      <c r="AH79" s="480">
        <v>760.30000000000007</v>
      </c>
      <c r="AI79" s="480">
        <v>760.30000000000007</v>
      </c>
      <c r="AJ79" s="480">
        <v>760.30000000000007</v>
      </c>
      <c r="AK79" s="480">
        <v>760.30000000000007</v>
      </c>
      <c r="AL79" s="480">
        <v>760.30000000000007</v>
      </c>
      <c r="AM79" s="480">
        <v>760.30000000000007</v>
      </c>
    </row>
    <row r="80" spans="1:39" ht="15" customHeight="1" x14ac:dyDescent="0.2">
      <c r="A80" s="382" t="s">
        <v>654</v>
      </c>
      <c r="B80" s="382" t="s">
        <v>101</v>
      </c>
      <c r="C80" s="382" t="s">
        <v>655</v>
      </c>
      <c r="D80" s="382" t="s">
        <v>656</v>
      </c>
      <c r="E80" s="382" t="s">
        <v>587</v>
      </c>
      <c r="F80" s="382" t="s">
        <v>587</v>
      </c>
      <c r="G80" s="480">
        <v>5504.496195333807</v>
      </c>
      <c r="H80" s="480">
        <v>5680.4981392254695</v>
      </c>
      <c r="I80" s="480">
        <v>5756.7568282516095</v>
      </c>
      <c r="J80" s="480">
        <v>5824.3816440624169</v>
      </c>
      <c r="K80" s="480">
        <v>5903.8384211108914</v>
      </c>
      <c r="L80" s="480">
        <v>6032.2316382357676</v>
      </c>
      <c r="M80" s="480">
        <v>6207.2576776040942</v>
      </c>
      <c r="N80" s="480">
        <v>6428.988976166218</v>
      </c>
      <c r="O80" s="480">
        <v>6721.7433032019935</v>
      </c>
      <c r="P80" s="480">
        <v>7091.9623750844512</v>
      </c>
      <c r="Q80" s="480">
        <v>7522.1200396967215</v>
      </c>
      <c r="R80" s="480">
        <v>7995.3250145565271</v>
      </c>
      <c r="S80" s="480">
        <v>8506.214438342442</v>
      </c>
      <c r="T80" s="480">
        <v>9021.9362712250404</v>
      </c>
      <c r="U80" s="480">
        <v>9524.4716827666998</v>
      </c>
      <c r="V80" s="480">
        <v>10026.225569597256</v>
      </c>
      <c r="W80" s="480">
        <v>10544.977040270973</v>
      </c>
      <c r="X80" s="480">
        <v>11036.038643263164</v>
      </c>
      <c r="Y80" s="480">
        <v>11541.791134380092</v>
      </c>
      <c r="Z80" s="480">
        <v>12064.046721835435</v>
      </c>
      <c r="AA80" s="480">
        <v>12573.287795645523</v>
      </c>
      <c r="AB80" s="480">
        <v>13064.283603585325</v>
      </c>
      <c r="AC80" s="480">
        <v>13535.585778683082</v>
      </c>
      <c r="AD80" s="480">
        <v>13995.140070035035</v>
      </c>
      <c r="AE80" s="480">
        <v>14427.166337887302</v>
      </c>
      <c r="AF80" s="480">
        <v>14827.194868240364</v>
      </c>
      <c r="AG80" s="480">
        <v>15183.888049376241</v>
      </c>
      <c r="AH80" s="480">
        <v>15522.120361699479</v>
      </c>
      <c r="AI80" s="480">
        <v>15863.02529750368</v>
      </c>
      <c r="AJ80" s="480">
        <v>16175.881549806447</v>
      </c>
      <c r="AK80" s="480">
        <v>16490.489934368838</v>
      </c>
      <c r="AL80" s="480">
        <v>16774.47770822014</v>
      </c>
      <c r="AM80" s="480">
        <v>17042.636645832739</v>
      </c>
    </row>
    <row r="81" spans="1:39" ht="15" customHeight="1" x14ac:dyDescent="0.2">
      <c r="A81" s="382" t="s">
        <v>654</v>
      </c>
      <c r="B81" s="382" t="s">
        <v>101</v>
      </c>
      <c r="C81" s="382" t="s">
        <v>655</v>
      </c>
      <c r="D81" s="382" t="s">
        <v>656</v>
      </c>
      <c r="E81" s="382" t="s">
        <v>588</v>
      </c>
      <c r="F81" s="382" t="s">
        <v>666</v>
      </c>
      <c r="G81" s="480">
        <v>179.489</v>
      </c>
      <c r="H81" s="480">
        <v>198.43257821853888</v>
      </c>
      <c r="I81" s="480">
        <v>219.33235555577849</v>
      </c>
      <c r="J81" s="480">
        <v>242.38911045456956</v>
      </c>
      <c r="K81" s="480">
        <v>267.82409766523818</v>
      </c>
      <c r="L81" s="480">
        <v>295.88113290981744</v>
      </c>
      <c r="M81" s="480">
        <v>319.43186049739501</v>
      </c>
      <c r="N81" s="480">
        <v>344.80804122769831</v>
      </c>
      <c r="O81" s="480">
        <v>372.15041840948675</v>
      </c>
      <c r="P81" s="480">
        <v>401.61049759930569</v>
      </c>
      <c r="Q81" s="480">
        <v>423.3111073331886</v>
      </c>
      <c r="R81" s="480">
        <v>446.13324562747903</v>
      </c>
      <c r="S81" s="480">
        <v>470.13496476403554</v>
      </c>
      <c r="T81" s="480">
        <v>495.3772593863132</v>
      </c>
      <c r="U81" s="480">
        <v>521.92421886528848</v>
      </c>
      <c r="V81" s="480">
        <v>549.84318710834702</v>
      </c>
      <c r="W81" s="480">
        <v>579.20493022913956</v>
      </c>
      <c r="X81" s="480">
        <v>610.08381251114827</v>
      </c>
      <c r="Y81" s="480">
        <v>627.30588580152892</v>
      </c>
      <c r="Z81" s="480">
        <v>637.12285406426452</v>
      </c>
      <c r="AA81" s="480">
        <v>645.06995767054127</v>
      </c>
      <c r="AB81" s="480">
        <v>649.90851598428026</v>
      </c>
      <c r="AC81" s="480">
        <v>649.90851598428026</v>
      </c>
      <c r="AD81" s="480">
        <v>649.90851598428026</v>
      </c>
      <c r="AE81" s="480">
        <v>649.90851598428026</v>
      </c>
      <c r="AF81" s="480">
        <v>649.90851598428026</v>
      </c>
      <c r="AG81" s="480">
        <v>649.90851598428026</v>
      </c>
      <c r="AH81" s="480">
        <v>649.90851598428026</v>
      </c>
      <c r="AI81" s="480">
        <v>649.90851598428026</v>
      </c>
      <c r="AJ81" s="480">
        <v>649.90851598428026</v>
      </c>
      <c r="AK81" s="480">
        <v>649.90851598428026</v>
      </c>
      <c r="AL81" s="480">
        <v>649.90851598428026</v>
      </c>
      <c r="AM81" s="480">
        <v>649.90851598428026</v>
      </c>
    </row>
    <row r="82" spans="1:39" ht="15" customHeight="1" x14ac:dyDescent="0.2">
      <c r="A82" s="382" t="s">
        <v>654</v>
      </c>
      <c r="B82" s="382" t="s">
        <v>101</v>
      </c>
      <c r="C82" s="382" t="s">
        <v>655</v>
      </c>
      <c r="D82" s="382" t="s">
        <v>656</v>
      </c>
      <c r="E82" s="382" t="s">
        <v>588</v>
      </c>
      <c r="F82" s="382" t="s">
        <v>667</v>
      </c>
      <c r="G82" s="480">
        <v>4.899</v>
      </c>
      <c r="H82" s="480">
        <v>11.1</v>
      </c>
      <c r="I82" s="480">
        <v>11.1</v>
      </c>
      <c r="J82" s="480">
        <v>11.1</v>
      </c>
      <c r="K82" s="480">
        <v>22.41</v>
      </c>
      <c r="L82" s="480">
        <v>22.41</v>
      </c>
      <c r="M82" s="480">
        <v>22.41</v>
      </c>
      <c r="N82" s="480">
        <v>22.41</v>
      </c>
      <c r="O82" s="480">
        <v>44.82</v>
      </c>
      <c r="P82" s="480">
        <v>44.82</v>
      </c>
      <c r="Q82" s="480">
        <v>44.82</v>
      </c>
      <c r="R82" s="480">
        <v>44.82</v>
      </c>
      <c r="S82" s="480">
        <v>74.7</v>
      </c>
      <c r="T82" s="480">
        <v>74.7</v>
      </c>
      <c r="U82" s="480">
        <v>74.7</v>
      </c>
      <c r="V82" s="480">
        <v>74.7</v>
      </c>
      <c r="W82" s="480">
        <v>104.58</v>
      </c>
      <c r="X82" s="480">
        <v>104.58</v>
      </c>
      <c r="Y82" s="480">
        <v>104.58</v>
      </c>
      <c r="Z82" s="480">
        <v>104.58</v>
      </c>
      <c r="AA82" s="480">
        <v>104.58</v>
      </c>
      <c r="AB82" s="480">
        <v>104.58</v>
      </c>
      <c r="AC82" s="480">
        <v>104.58</v>
      </c>
      <c r="AD82" s="480">
        <v>104.58</v>
      </c>
      <c r="AE82" s="480">
        <v>104.58</v>
      </c>
      <c r="AF82" s="480">
        <v>104.58</v>
      </c>
      <c r="AG82" s="480">
        <v>104.58</v>
      </c>
      <c r="AH82" s="480">
        <v>104.58</v>
      </c>
      <c r="AI82" s="480">
        <v>104.58</v>
      </c>
      <c r="AJ82" s="480">
        <v>104.58</v>
      </c>
      <c r="AK82" s="480">
        <v>104.58</v>
      </c>
      <c r="AL82" s="480">
        <v>104.58</v>
      </c>
      <c r="AM82" s="480">
        <v>104.58</v>
      </c>
    </row>
    <row r="83" spans="1:39" ht="15" customHeight="1" x14ac:dyDescent="0.2">
      <c r="A83" s="382" t="s">
        <v>654</v>
      </c>
      <c r="B83" s="382" t="s">
        <v>101</v>
      </c>
      <c r="C83" s="382" t="s">
        <v>655</v>
      </c>
      <c r="D83" s="382" t="s">
        <v>656</v>
      </c>
      <c r="E83" s="382" t="s">
        <v>588</v>
      </c>
      <c r="F83" s="382" t="s">
        <v>668</v>
      </c>
      <c r="G83" s="480">
        <v>399.83640888602901</v>
      </c>
      <c r="H83" s="480">
        <v>425.74739328730061</v>
      </c>
      <c r="I83" s="480">
        <v>452.36030424614415</v>
      </c>
      <c r="J83" s="480">
        <v>480.15866130124846</v>
      </c>
      <c r="K83" s="480">
        <v>509.25213034158122</v>
      </c>
      <c r="L83" s="480">
        <v>539.74998532838458</v>
      </c>
      <c r="M83" s="480">
        <v>571.76418752639552</v>
      </c>
      <c r="N83" s="480">
        <v>605.41247065382197</v>
      </c>
      <c r="O83" s="480">
        <v>640.82205184146403</v>
      </c>
      <c r="P83" s="480">
        <v>678.11240039886616</v>
      </c>
      <c r="Q83" s="480">
        <v>717.40975161691108</v>
      </c>
      <c r="R83" s="480">
        <v>758.8803814916007</v>
      </c>
      <c r="S83" s="480">
        <v>802.68183989955924</v>
      </c>
      <c r="T83" s="480">
        <v>852.71641557545274</v>
      </c>
      <c r="U83" s="480">
        <v>899.23708642755412</v>
      </c>
      <c r="V83" s="480">
        <v>949.17184214016766</v>
      </c>
      <c r="W83" s="480">
        <v>994.6059477278468</v>
      </c>
      <c r="X83" s="480">
        <v>1043.5684391891421</v>
      </c>
      <c r="Y83" s="480">
        <v>1087.0092243100166</v>
      </c>
      <c r="Z83" s="480">
        <v>1123.6376271221018</v>
      </c>
      <c r="AA83" s="480">
        <v>1156.9720805385768</v>
      </c>
      <c r="AB83" s="480">
        <v>1178.2610925189394</v>
      </c>
      <c r="AC83" s="480">
        <v>1186.4556553378077</v>
      </c>
      <c r="AD83" s="480">
        <v>1194.2404900157326</v>
      </c>
      <c r="AE83" s="480">
        <v>1201.6360829597611</v>
      </c>
      <c r="AF83" s="480">
        <v>1208.2921166093868</v>
      </c>
      <c r="AG83" s="480">
        <v>1214.2825468940498</v>
      </c>
      <c r="AH83" s="480">
        <v>1219.6739341502466</v>
      </c>
      <c r="AI83" s="480">
        <v>1224.5261826808237</v>
      </c>
      <c r="AJ83" s="480">
        <v>1228.8932063583431</v>
      </c>
      <c r="AK83" s="480">
        <v>1232.8235276681107</v>
      </c>
      <c r="AL83" s="480">
        <v>1236.3608168469013</v>
      </c>
      <c r="AM83" s="480">
        <v>1239.544377107813</v>
      </c>
    </row>
    <row r="84" spans="1:39" ht="15" customHeight="1" x14ac:dyDescent="0.2">
      <c r="A84" s="382" t="s">
        <v>654</v>
      </c>
      <c r="B84" s="382" t="s">
        <v>101</v>
      </c>
      <c r="C84" s="382" t="s">
        <v>655</v>
      </c>
      <c r="D84" s="382" t="s">
        <v>656</v>
      </c>
      <c r="E84" s="382" t="s">
        <v>588</v>
      </c>
      <c r="F84" s="382" t="s">
        <v>669</v>
      </c>
      <c r="G84" s="480">
        <v>159.31900000000002</v>
      </c>
      <c r="H84" s="480">
        <v>162.07406831559726</v>
      </c>
      <c r="I84" s="480">
        <v>164.76508275555386</v>
      </c>
      <c r="J84" s="480">
        <v>167.39839985208968</v>
      </c>
      <c r="K84" s="480">
        <v>169.97958957958946</v>
      </c>
      <c r="L84" s="480">
        <v>172.51355994564653</v>
      </c>
      <c r="M84" s="480">
        <v>175.00465792525301</v>
      </c>
      <c r="N84" s="480">
        <v>177.45675192400358</v>
      </c>
      <c r="O84" s="480">
        <v>179.87329967763063</v>
      </c>
      <c r="P84" s="480">
        <v>182.25740456448207</v>
      </c>
      <c r="Q84" s="480">
        <v>184.15621911033648</v>
      </c>
      <c r="R84" s="480">
        <v>186.01742384207407</v>
      </c>
      <c r="S84" s="480">
        <v>187.84354133939547</v>
      </c>
      <c r="T84" s="480">
        <v>189.63686604822749</v>
      </c>
      <c r="U84" s="480">
        <v>191.39949090830075</v>
      </c>
      <c r="V84" s="480">
        <v>193.13333021419956</v>
      </c>
      <c r="W84" s="480">
        <v>194.59872266821216</v>
      </c>
      <c r="X84" s="480">
        <v>196.03478337392644</v>
      </c>
      <c r="Y84" s="480">
        <v>197.44309692275144</v>
      </c>
      <c r="Z84" s="480">
        <v>198.82512671196241</v>
      </c>
      <c r="AA84" s="480">
        <v>200.18222696321956</v>
      </c>
      <c r="AB84" s="480">
        <v>201.2654255055464</v>
      </c>
      <c r="AC84" s="480">
        <v>202.32313464297997</v>
      </c>
      <c r="AD84" s="480">
        <v>203.35652646073748</v>
      </c>
      <c r="AE84" s="480">
        <v>204.36669401327941</v>
      </c>
      <c r="AF84" s="480">
        <v>205.35465827353249</v>
      </c>
      <c r="AG84" s="480">
        <v>206.32137433470169</v>
      </c>
      <c r="AH84" s="480">
        <v>207.26773695910705</v>
      </c>
      <c r="AI84" s="480">
        <v>208.19458555484701</v>
      </c>
      <c r="AJ84" s="480">
        <v>209.10270864966006</v>
      </c>
      <c r="AK84" s="480">
        <v>209.99284792173879</v>
      </c>
      <c r="AL84" s="480">
        <v>210.86570183912468</v>
      </c>
      <c r="AM84" s="480">
        <v>211.7219289524279</v>
      </c>
    </row>
    <row r="85" spans="1:39" ht="15" customHeight="1" x14ac:dyDescent="0.2">
      <c r="A85" s="382" t="s">
        <v>654</v>
      </c>
      <c r="B85" s="382" t="s">
        <v>101</v>
      </c>
      <c r="C85" s="382" t="s">
        <v>655</v>
      </c>
      <c r="D85" s="382" t="s">
        <v>656</v>
      </c>
      <c r="E85" s="382" t="s">
        <v>588</v>
      </c>
      <c r="F85" s="382" t="s">
        <v>670</v>
      </c>
      <c r="G85" s="480">
        <v>0</v>
      </c>
      <c r="H85" s="480">
        <v>0.49713006020395201</v>
      </c>
      <c r="I85" s="480">
        <v>0.44899602493787799</v>
      </c>
      <c r="J85" s="480">
        <v>0.43870183646031213</v>
      </c>
      <c r="K85" s="480">
        <v>0.4250190467249636</v>
      </c>
      <c r="L85" s="480">
        <v>0.41995318723720365</v>
      </c>
      <c r="M85" s="480">
        <v>0.41319457215644606</v>
      </c>
      <c r="N85" s="480">
        <v>0.40851015490115145</v>
      </c>
      <c r="O85" s="480">
        <v>0.40462997322400185</v>
      </c>
      <c r="P85" s="480">
        <v>6.859850871375639</v>
      </c>
      <c r="Q85" s="480">
        <v>13.427477554684041</v>
      </c>
      <c r="R85" s="480">
        <v>20.351248649611897</v>
      </c>
      <c r="S85" s="480">
        <v>27.611269794606855</v>
      </c>
      <c r="T85" s="480">
        <v>35.849254295390409</v>
      </c>
      <c r="U85" s="480">
        <v>45.08215753889332</v>
      </c>
      <c r="V85" s="480">
        <v>55.18285607060124</v>
      </c>
      <c r="W85" s="480">
        <v>66.947511203899026</v>
      </c>
      <c r="X85" s="480">
        <v>81.678005944431206</v>
      </c>
      <c r="Y85" s="480">
        <v>97.336124488818726</v>
      </c>
      <c r="Z85" s="480">
        <v>114.019381761943</v>
      </c>
      <c r="AA85" s="480">
        <v>131.94530437571362</v>
      </c>
      <c r="AB85" s="480">
        <v>152.22839320822706</v>
      </c>
      <c r="AC85" s="480">
        <v>173.94816831104231</v>
      </c>
      <c r="AD85" s="480">
        <v>197.07252388265007</v>
      </c>
      <c r="AE85" s="480">
        <v>221.47779499963877</v>
      </c>
      <c r="AF85" s="480">
        <v>246.97652180807458</v>
      </c>
      <c r="AG85" s="480">
        <v>273.56562847733596</v>
      </c>
      <c r="AH85" s="480">
        <v>301.14807053085224</v>
      </c>
      <c r="AI85" s="480">
        <v>329.71233470072156</v>
      </c>
      <c r="AJ85" s="480">
        <v>359.29296362814523</v>
      </c>
      <c r="AK85" s="480">
        <v>389.99100791149982</v>
      </c>
      <c r="AL85" s="480">
        <v>421.99658477497792</v>
      </c>
      <c r="AM85" s="480">
        <v>455.58743640027575</v>
      </c>
    </row>
    <row r="86" spans="1:39" ht="15" customHeight="1" x14ac:dyDescent="0.2">
      <c r="A86" s="382" t="s">
        <v>654</v>
      </c>
      <c r="B86" s="382" t="s">
        <v>101</v>
      </c>
      <c r="C86" s="382" t="s">
        <v>655</v>
      </c>
      <c r="D86" s="382" t="s">
        <v>656</v>
      </c>
      <c r="E86" s="382" t="s">
        <v>588</v>
      </c>
      <c r="F86" s="382" t="s">
        <v>672</v>
      </c>
      <c r="G86" s="480">
        <v>6.7</v>
      </c>
      <c r="H86" s="480">
        <v>6.7</v>
      </c>
      <c r="I86" s="480">
        <v>6.7</v>
      </c>
      <c r="J86" s="480">
        <v>6.7</v>
      </c>
      <c r="K86" s="480">
        <v>6.7</v>
      </c>
      <c r="L86" s="480">
        <v>6.7</v>
      </c>
      <c r="M86" s="480">
        <v>6.7</v>
      </c>
      <c r="N86" s="480">
        <v>6.7</v>
      </c>
      <c r="O86" s="480">
        <v>6.7</v>
      </c>
      <c r="P86" s="480">
        <v>6.7</v>
      </c>
      <c r="Q86" s="480">
        <v>6.7</v>
      </c>
      <c r="R86" s="480">
        <v>6.7</v>
      </c>
      <c r="S86" s="480">
        <v>6.7</v>
      </c>
      <c r="T86" s="480">
        <v>6.7</v>
      </c>
      <c r="U86" s="480">
        <v>6.7</v>
      </c>
      <c r="V86" s="480">
        <v>6.7</v>
      </c>
      <c r="W86" s="480">
        <v>6.7</v>
      </c>
      <c r="X86" s="480">
        <v>6.7</v>
      </c>
      <c r="Y86" s="480">
        <v>6.7</v>
      </c>
      <c r="Z86" s="480">
        <v>6.7</v>
      </c>
      <c r="AA86" s="480">
        <v>6.7</v>
      </c>
      <c r="AB86" s="480">
        <v>6.7</v>
      </c>
      <c r="AC86" s="480">
        <v>6.7</v>
      </c>
      <c r="AD86" s="480">
        <v>6.7</v>
      </c>
      <c r="AE86" s="480">
        <v>6.7</v>
      </c>
      <c r="AF86" s="480">
        <v>6.7</v>
      </c>
      <c r="AG86" s="480">
        <v>6.7</v>
      </c>
      <c r="AH86" s="480">
        <v>6.7</v>
      </c>
      <c r="AI86" s="480">
        <v>6.7</v>
      </c>
      <c r="AJ86" s="480">
        <v>6.7</v>
      </c>
      <c r="AK86" s="480">
        <v>6.7</v>
      </c>
      <c r="AL86" s="480">
        <v>6.7</v>
      </c>
      <c r="AM86" s="480">
        <v>6.7</v>
      </c>
    </row>
    <row r="87" spans="1:39" ht="15" customHeight="1" x14ac:dyDescent="0.2">
      <c r="A87" s="382" t="s">
        <v>654</v>
      </c>
      <c r="B87" s="382" t="s">
        <v>101</v>
      </c>
      <c r="C87" s="382" t="s">
        <v>655</v>
      </c>
      <c r="D87" s="382" t="s">
        <v>656</v>
      </c>
      <c r="E87" s="382" t="s">
        <v>588</v>
      </c>
      <c r="F87" s="382" t="s">
        <v>673</v>
      </c>
      <c r="G87" s="480">
        <v>927.91230000000041</v>
      </c>
      <c r="H87" s="480">
        <v>915.03621212106066</v>
      </c>
      <c r="I87" s="480">
        <v>899.82843368038607</v>
      </c>
      <c r="J87" s="480">
        <v>880.46689246648657</v>
      </c>
      <c r="K87" s="480">
        <v>857.46307055162572</v>
      </c>
      <c r="L87" s="480">
        <v>831.31358313088992</v>
      </c>
      <c r="M87" s="480">
        <v>802.49799850644763</v>
      </c>
      <c r="N87" s="480">
        <v>771.47658170298553</v>
      </c>
      <c r="O87" s="480">
        <v>738.68808670451733</v>
      </c>
      <c r="P87" s="480">
        <v>704.54769544509736</v>
      </c>
      <c r="Q87" s="480">
        <v>669.44517907461614</v>
      </c>
      <c r="R87" s="480">
        <v>632.0697246707806</v>
      </c>
      <c r="S87" s="480">
        <v>594.61795191023555</v>
      </c>
      <c r="T87" s="480">
        <v>558.88194594836341</v>
      </c>
      <c r="U87" s="480">
        <v>524.8580159273148</v>
      </c>
      <c r="V87" s="480">
        <v>491.215503079298</v>
      </c>
      <c r="W87" s="480">
        <v>458.17405175077238</v>
      </c>
      <c r="X87" s="480">
        <v>427.07176037124179</v>
      </c>
      <c r="Y87" s="480">
        <v>397.83508268007301</v>
      </c>
      <c r="Z87" s="480">
        <v>370.38651495293595</v>
      </c>
      <c r="AA87" s="480">
        <v>344.64616361538964</v>
      </c>
      <c r="AB87" s="480">
        <v>320.53301779140827</v>
      </c>
      <c r="AC87" s="480">
        <v>297.9659751979442</v>
      </c>
      <c r="AD87" s="480">
        <v>276.86466198539006</v>
      </c>
      <c r="AE87" s="480">
        <v>257.1500806181503</v>
      </c>
      <c r="AF87" s="480">
        <v>240.03086486029321</v>
      </c>
      <c r="AG87" s="480">
        <v>226.36865723731543</v>
      </c>
      <c r="AH87" s="480">
        <v>215.67381448901824</v>
      </c>
      <c r="AI87" s="480">
        <v>204.33920315150479</v>
      </c>
      <c r="AJ87" s="480">
        <v>194.56210925390263</v>
      </c>
      <c r="AK87" s="480">
        <v>186.17155911417035</v>
      </c>
      <c r="AL87" s="480">
        <v>179.02456498771605</v>
      </c>
      <c r="AM87" s="480">
        <v>173.00212267575762</v>
      </c>
    </row>
    <row r="88" spans="1:39" ht="15" customHeight="1" x14ac:dyDescent="0.2">
      <c r="A88" s="382" t="s">
        <v>654</v>
      </c>
      <c r="B88" s="382" t="s">
        <v>101</v>
      </c>
      <c r="C88" s="382" t="s">
        <v>655</v>
      </c>
      <c r="D88" s="382" t="s">
        <v>656</v>
      </c>
      <c r="E88" s="382" t="s">
        <v>588</v>
      </c>
      <c r="F88" s="382" t="s">
        <v>674</v>
      </c>
      <c r="G88" s="480">
        <v>57.55</v>
      </c>
      <c r="H88" s="480">
        <v>59.229708966597244</v>
      </c>
      <c r="I88" s="480">
        <v>60.946897427731628</v>
      </c>
      <c r="J88" s="480">
        <v>62.703009276173873</v>
      </c>
      <c r="K88" s="480">
        <v>64.499468097085341</v>
      </c>
      <c r="L88" s="480">
        <v>66.337685265028185</v>
      </c>
      <c r="M88" s="480">
        <v>68.219066678796409</v>
      </c>
      <c r="N88" s="480">
        <v>70.145018429879812</v>
      </c>
      <c r="O88" s="480">
        <v>72.11695162939273</v>
      </c>
      <c r="P88" s="480">
        <v>74.136286566129613</v>
      </c>
      <c r="Q88" s="480">
        <v>76.204456329631057</v>
      </c>
      <c r="R88" s="480">
        <v>78.322910003016858</v>
      </c>
      <c r="S88" s="480">
        <v>80.493115508252046</v>
      </c>
      <c r="T88" s="480">
        <v>82.716562169603463</v>
      </c>
      <c r="U88" s="480">
        <v>84.581180237148345</v>
      </c>
      <c r="V88" s="480">
        <v>86.481408775652227</v>
      </c>
      <c r="W88" s="480">
        <v>87.985722213028694</v>
      </c>
      <c r="X88" s="480">
        <v>89.510239179987451</v>
      </c>
      <c r="Y88" s="480">
        <v>90.607875341897156</v>
      </c>
      <c r="Z88" s="480">
        <v>91.713457381721341</v>
      </c>
      <c r="AA88" s="480">
        <v>92.368662853533309</v>
      </c>
      <c r="AB88" s="480">
        <v>92.368662853533309</v>
      </c>
      <c r="AC88" s="480">
        <v>92.368662853533309</v>
      </c>
      <c r="AD88" s="480">
        <v>92.368662853533309</v>
      </c>
      <c r="AE88" s="480">
        <v>92.368662853533309</v>
      </c>
      <c r="AF88" s="480">
        <v>92.368662853533309</v>
      </c>
      <c r="AG88" s="480">
        <v>92.368662853533309</v>
      </c>
      <c r="AH88" s="480">
        <v>92.368662853533309</v>
      </c>
      <c r="AI88" s="480">
        <v>92.368662853533309</v>
      </c>
      <c r="AJ88" s="480">
        <v>92.368662853533309</v>
      </c>
      <c r="AK88" s="480">
        <v>92.368662853533309</v>
      </c>
      <c r="AL88" s="480">
        <v>92.368662853533309</v>
      </c>
      <c r="AM88" s="480">
        <v>92.368662853533309</v>
      </c>
    </row>
    <row r="89" spans="1:39" ht="15" customHeight="1" x14ac:dyDescent="0.2">
      <c r="A89" s="382" t="s">
        <v>654</v>
      </c>
      <c r="B89" s="382" t="s">
        <v>101</v>
      </c>
      <c r="C89" s="382" t="s">
        <v>655</v>
      </c>
      <c r="D89" s="382" t="s">
        <v>656</v>
      </c>
      <c r="E89" s="382" t="s">
        <v>588</v>
      </c>
      <c r="F89" s="382" t="s">
        <v>675</v>
      </c>
      <c r="G89" s="480">
        <v>153.07583999999997</v>
      </c>
      <c r="H89" s="480">
        <v>157.25369279104254</v>
      </c>
      <c r="I89" s="480">
        <v>161.43719671196138</v>
      </c>
      <c r="J89" s="480">
        <v>165.63168731163924</v>
      </c>
      <c r="K89" s="480">
        <v>169.84194126446909</v>
      </c>
      <c r="L89" s="480">
        <v>174.07226850564675</v>
      </c>
      <c r="M89" s="480">
        <v>178.32658674434765</v>
      </c>
      <c r="N89" s="480">
        <v>182.60848224526973</v>
      </c>
      <c r="O89" s="480">
        <v>186.9212598048552</v>
      </c>
      <c r="P89" s="480">
        <v>190.33337784869434</v>
      </c>
      <c r="Q89" s="480">
        <v>193.74382171031075</v>
      </c>
      <c r="R89" s="480">
        <v>197.15499500741677</v>
      </c>
      <c r="S89" s="480">
        <v>200.56910306231316</v>
      </c>
      <c r="T89" s="480">
        <v>202.98533199833008</v>
      </c>
      <c r="U89" s="480">
        <v>205.37948265262935</v>
      </c>
      <c r="V89" s="480">
        <v>207.75340407401788</v>
      </c>
      <c r="W89" s="480">
        <v>209.58941003177992</v>
      </c>
      <c r="X89" s="480">
        <v>211.39807544859545</v>
      </c>
      <c r="Y89" s="480">
        <v>212.65250415753212</v>
      </c>
      <c r="Z89" s="480">
        <v>213.87517174072133</v>
      </c>
      <c r="AA89" s="480">
        <v>213.87517174072133</v>
      </c>
      <c r="AB89" s="480">
        <v>213.87517174072133</v>
      </c>
      <c r="AC89" s="480">
        <v>213.87517174072133</v>
      </c>
      <c r="AD89" s="480">
        <v>213.87517174072133</v>
      </c>
      <c r="AE89" s="480">
        <v>213.87517174072133</v>
      </c>
      <c r="AF89" s="480">
        <v>213.87517174072133</v>
      </c>
      <c r="AG89" s="480">
        <v>213.87517174072133</v>
      </c>
      <c r="AH89" s="480">
        <v>213.87517174072133</v>
      </c>
      <c r="AI89" s="480">
        <v>213.87517174072133</v>
      </c>
      <c r="AJ89" s="480">
        <v>213.87517174072133</v>
      </c>
      <c r="AK89" s="480">
        <v>213.87517174072133</v>
      </c>
      <c r="AL89" s="480">
        <v>213.87517174072133</v>
      </c>
      <c r="AM89" s="480">
        <v>213.87517174072133</v>
      </c>
    </row>
    <row r="90" spans="1:39" ht="15" customHeight="1" x14ac:dyDescent="0.2">
      <c r="A90" s="382" t="s">
        <v>654</v>
      </c>
      <c r="B90" s="382" t="s">
        <v>101</v>
      </c>
      <c r="C90" s="382" t="s">
        <v>655</v>
      </c>
      <c r="D90" s="382" t="s">
        <v>656</v>
      </c>
      <c r="E90" s="382" t="s">
        <v>588</v>
      </c>
      <c r="F90" s="382" t="s">
        <v>671</v>
      </c>
      <c r="G90" s="480">
        <v>0</v>
      </c>
      <c r="H90" s="480">
        <v>0</v>
      </c>
      <c r="I90" s="480">
        <v>0</v>
      </c>
      <c r="J90" s="480">
        <v>0</v>
      </c>
      <c r="K90" s="480">
        <v>0</v>
      </c>
      <c r="L90" s="480">
        <v>0</v>
      </c>
      <c r="M90" s="480">
        <v>0</v>
      </c>
      <c r="N90" s="480">
        <v>0</v>
      </c>
      <c r="O90" s="480">
        <v>0</v>
      </c>
      <c r="P90" s="480">
        <v>0</v>
      </c>
      <c r="Q90" s="480">
        <v>0</v>
      </c>
      <c r="R90" s="480">
        <v>0</v>
      </c>
      <c r="S90" s="480">
        <v>0</v>
      </c>
      <c r="T90" s="480">
        <v>0</v>
      </c>
      <c r="U90" s="480">
        <v>0</v>
      </c>
      <c r="V90" s="480">
        <v>0</v>
      </c>
      <c r="W90" s="480">
        <v>0</v>
      </c>
      <c r="X90" s="480">
        <v>0</v>
      </c>
      <c r="Y90" s="480">
        <v>0</v>
      </c>
      <c r="Z90" s="480">
        <v>0</v>
      </c>
      <c r="AA90" s="480">
        <v>0</v>
      </c>
      <c r="AB90" s="480">
        <v>0</v>
      </c>
      <c r="AC90" s="480">
        <v>0</v>
      </c>
      <c r="AD90" s="480">
        <v>0</v>
      </c>
      <c r="AE90" s="480">
        <v>0</v>
      </c>
      <c r="AF90" s="480">
        <v>0</v>
      </c>
      <c r="AG90" s="480">
        <v>0</v>
      </c>
      <c r="AH90" s="480">
        <v>0</v>
      </c>
      <c r="AI90" s="480">
        <v>0</v>
      </c>
      <c r="AJ90" s="480">
        <v>0</v>
      </c>
      <c r="AK90" s="480">
        <v>0</v>
      </c>
      <c r="AL90" s="480">
        <v>0</v>
      </c>
      <c r="AM90" s="480">
        <v>0</v>
      </c>
    </row>
    <row r="91" spans="1:39" ht="15" customHeight="1" x14ac:dyDescent="0.2">
      <c r="A91" s="382" t="s">
        <v>654</v>
      </c>
      <c r="B91" s="382" t="s">
        <v>101</v>
      </c>
      <c r="C91" s="382" t="s">
        <v>655</v>
      </c>
      <c r="D91" s="382" t="s">
        <v>656</v>
      </c>
      <c r="E91" s="382" t="s">
        <v>588</v>
      </c>
      <c r="F91" s="382" t="s">
        <v>677</v>
      </c>
      <c r="G91" s="480">
        <v>0</v>
      </c>
      <c r="H91" s="480">
        <v>0</v>
      </c>
      <c r="I91" s="480">
        <v>0</v>
      </c>
      <c r="J91" s="480">
        <v>0</v>
      </c>
      <c r="K91" s="480">
        <v>0</v>
      </c>
      <c r="L91" s="480">
        <v>0</v>
      </c>
      <c r="M91" s="480">
        <v>0</v>
      </c>
      <c r="N91" s="480">
        <v>0</v>
      </c>
      <c r="O91" s="480">
        <v>0</v>
      </c>
      <c r="P91" s="480">
        <v>0</v>
      </c>
      <c r="Q91" s="480">
        <v>0</v>
      </c>
      <c r="R91" s="480">
        <v>0</v>
      </c>
      <c r="S91" s="480">
        <v>0</v>
      </c>
      <c r="T91" s="480">
        <v>0</v>
      </c>
      <c r="U91" s="480">
        <v>0</v>
      </c>
      <c r="V91" s="480">
        <v>0</v>
      </c>
      <c r="W91" s="480">
        <v>0</v>
      </c>
      <c r="X91" s="480">
        <v>0</v>
      </c>
      <c r="Y91" s="480">
        <v>0</v>
      </c>
      <c r="Z91" s="480">
        <v>0</v>
      </c>
      <c r="AA91" s="480">
        <v>0</v>
      </c>
      <c r="AB91" s="480">
        <v>0</v>
      </c>
      <c r="AC91" s="480">
        <v>0</v>
      </c>
      <c r="AD91" s="480">
        <v>0</v>
      </c>
      <c r="AE91" s="480">
        <v>0</v>
      </c>
      <c r="AF91" s="480">
        <v>0</v>
      </c>
      <c r="AG91" s="480">
        <v>0</v>
      </c>
      <c r="AH91" s="480">
        <v>0</v>
      </c>
      <c r="AI91" s="480">
        <v>0</v>
      </c>
      <c r="AJ91" s="480">
        <v>0</v>
      </c>
      <c r="AK91" s="480">
        <v>0</v>
      </c>
      <c r="AL91" s="480">
        <v>0</v>
      </c>
      <c r="AM91" s="480">
        <v>0</v>
      </c>
    </row>
    <row r="92" spans="1:39" ht="15" customHeight="1" x14ac:dyDescent="0.2">
      <c r="A92" s="382" t="s">
        <v>654</v>
      </c>
      <c r="B92" s="382" t="s">
        <v>101</v>
      </c>
      <c r="C92" s="382" t="s">
        <v>655</v>
      </c>
      <c r="D92" s="382" t="s">
        <v>574</v>
      </c>
      <c r="E92" s="382" t="s">
        <v>589</v>
      </c>
      <c r="F92" s="382" t="s">
        <v>676</v>
      </c>
      <c r="G92" s="480">
        <v>1020.7859999999997</v>
      </c>
      <c r="H92" s="480">
        <v>1206.6249999999998</v>
      </c>
      <c r="I92" s="480">
        <v>1402.0069999999996</v>
      </c>
      <c r="J92" s="480">
        <v>1430.0471399999997</v>
      </c>
      <c r="K92" s="480">
        <v>1455.7879885199998</v>
      </c>
      <c r="L92" s="480">
        <v>1477.6248083477997</v>
      </c>
      <c r="M92" s="480">
        <v>1493.8786812396254</v>
      </c>
      <c r="N92" s="480">
        <v>1461.4322515253398</v>
      </c>
      <c r="O92" s="480">
        <v>1399.0211052396253</v>
      </c>
      <c r="P92" s="480">
        <v>1298.789450953911</v>
      </c>
      <c r="Q92" s="480">
        <v>1149.3517229539111</v>
      </c>
      <c r="R92" s="480">
        <v>1004.0226740967681</v>
      </c>
      <c r="S92" s="480">
        <v>868.88562281676809</v>
      </c>
      <c r="T92" s="480">
        <v>764.51719003829942</v>
      </c>
      <c r="U92" s="480">
        <v>673.16019020280532</v>
      </c>
      <c r="V92" s="480">
        <v>604.68328567159813</v>
      </c>
      <c r="W92" s="480">
        <v>565.59410715926788</v>
      </c>
      <c r="X92" s="480">
        <v>544.26460999004973</v>
      </c>
      <c r="Y92" s="480">
        <v>534.09916105307798</v>
      </c>
      <c r="Z92" s="480">
        <v>527.76174772234094</v>
      </c>
      <c r="AA92" s="480">
        <v>525.19978962922971</v>
      </c>
      <c r="AB92" s="480">
        <v>524.43353562147217</v>
      </c>
      <c r="AC92" s="480">
        <v>524.43353562147217</v>
      </c>
      <c r="AD92" s="480">
        <v>524.43353562147217</v>
      </c>
      <c r="AE92" s="480">
        <v>524.43353562147217</v>
      </c>
      <c r="AF92" s="480">
        <v>524.43353562147217</v>
      </c>
      <c r="AG92" s="480">
        <v>524.43353562147217</v>
      </c>
      <c r="AH92" s="480">
        <v>524.43353562147217</v>
      </c>
      <c r="AI92" s="480">
        <v>524.43353562147217</v>
      </c>
      <c r="AJ92" s="480">
        <v>524.43353562147217</v>
      </c>
      <c r="AK92" s="480">
        <v>524.43353562147217</v>
      </c>
      <c r="AL92" s="480">
        <v>524.43353562147217</v>
      </c>
      <c r="AM92" s="480">
        <v>524.43353562147217</v>
      </c>
    </row>
    <row r="93" spans="1:39" ht="15" customHeight="1" x14ac:dyDescent="0.2">
      <c r="A93" s="382" t="s">
        <v>654</v>
      </c>
      <c r="B93" s="382" t="s">
        <v>101</v>
      </c>
      <c r="C93" s="382" t="s">
        <v>655</v>
      </c>
      <c r="D93" s="382" t="s">
        <v>574</v>
      </c>
      <c r="E93" s="382" t="s">
        <v>589</v>
      </c>
      <c r="F93" s="382" t="s">
        <v>678</v>
      </c>
      <c r="G93" s="480">
        <v>14.2</v>
      </c>
      <c r="H93" s="480">
        <v>14.2</v>
      </c>
      <c r="I93" s="480">
        <v>14.2</v>
      </c>
      <c r="J93" s="480">
        <v>14.2</v>
      </c>
      <c r="K93" s="480">
        <v>14.2</v>
      </c>
      <c r="L93" s="480">
        <v>14.2</v>
      </c>
      <c r="M93" s="480">
        <v>14.2</v>
      </c>
      <c r="N93" s="480">
        <v>0</v>
      </c>
      <c r="O93" s="480">
        <v>0</v>
      </c>
      <c r="P93" s="480">
        <v>0</v>
      </c>
      <c r="Q93" s="480">
        <v>0</v>
      </c>
      <c r="R93" s="480">
        <v>0</v>
      </c>
      <c r="S93" s="480">
        <v>0</v>
      </c>
      <c r="T93" s="480">
        <v>0</v>
      </c>
      <c r="U93" s="480">
        <v>0</v>
      </c>
      <c r="V93" s="480">
        <v>0</v>
      </c>
      <c r="W93" s="480">
        <v>0</v>
      </c>
      <c r="X93" s="480">
        <v>0</v>
      </c>
      <c r="Y93" s="480">
        <v>0</v>
      </c>
      <c r="Z93" s="480">
        <v>0</v>
      </c>
      <c r="AA93" s="480">
        <v>0</v>
      </c>
      <c r="AB93" s="480">
        <v>0</v>
      </c>
      <c r="AC93" s="480">
        <v>0</v>
      </c>
      <c r="AD93" s="480">
        <v>0</v>
      </c>
      <c r="AE93" s="480">
        <v>0</v>
      </c>
      <c r="AF93" s="480">
        <v>0</v>
      </c>
      <c r="AG93" s="480">
        <v>0</v>
      </c>
      <c r="AH93" s="480">
        <v>0</v>
      </c>
      <c r="AI93" s="480">
        <v>0</v>
      </c>
      <c r="AJ93" s="480">
        <v>0</v>
      </c>
      <c r="AK93" s="480">
        <v>0</v>
      </c>
      <c r="AL93" s="480">
        <v>0</v>
      </c>
      <c r="AM93" s="480">
        <v>0</v>
      </c>
    </row>
    <row r="94" spans="1:39" ht="15" customHeight="1" x14ac:dyDescent="0.2">
      <c r="A94" s="382" t="s">
        <v>654</v>
      </c>
      <c r="B94" s="382" t="s">
        <v>101</v>
      </c>
      <c r="C94" s="382" t="s">
        <v>655</v>
      </c>
      <c r="D94" s="382" t="s">
        <v>656</v>
      </c>
      <c r="E94" s="382" t="s">
        <v>575</v>
      </c>
      <c r="F94" s="382" t="s">
        <v>679</v>
      </c>
      <c r="G94" s="480">
        <v>12719.263482269986</v>
      </c>
      <c r="H94" s="480">
        <v>12913.476272402026</v>
      </c>
      <c r="I94" s="480">
        <v>13276.362878382302</v>
      </c>
      <c r="J94" s="480">
        <v>13683.580788508543</v>
      </c>
      <c r="K94" s="480">
        <v>14123.665630973956</v>
      </c>
      <c r="L94" s="480">
        <v>14590.486614515756</v>
      </c>
      <c r="M94" s="480">
        <v>15080.1248584368</v>
      </c>
      <c r="N94" s="480">
        <v>15589.82166872935</v>
      </c>
      <c r="O94" s="480">
        <v>16117.511966165959</v>
      </c>
      <c r="P94" s="480">
        <v>16686.582223936635</v>
      </c>
      <c r="Q94" s="480">
        <v>17301.98117533631</v>
      </c>
      <c r="R94" s="480">
        <v>17970.445972311205</v>
      </c>
      <c r="S94" s="480">
        <v>18700.836194794141</v>
      </c>
      <c r="T94" s="480">
        <v>19504.583332330774</v>
      </c>
      <c r="U94" s="480">
        <v>20564.803854357946</v>
      </c>
      <c r="V94" s="480">
        <v>22086.08374492759</v>
      </c>
      <c r="W94" s="480">
        <v>23846.72536501976</v>
      </c>
      <c r="X94" s="480">
        <v>26001.420177363609</v>
      </c>
      <c r="Y94" s="480">
        <v>27824.003428985336</v>
      </c>
      <c r="Z94" s="480">
        <v>29205.975061409797</v>
      </c>
      <c r="AA94" s="480">
        <v>30103.897651206134</v>
      </c>
      <c r="AB94" s="480">
        <v>30768.623077760021</v>
      </c>
      <c r="AC94" s="480">
        <v>31336.943728982253</v>
      </c>
      <c r="AD94" s="480">
        <v>31805.864380204512</v>
      </c>
      <c r="AE94" s="480">
        <v>32210.175031426719</v>
      </c>
      <c r="AF94" s="480">
        <v>32572.489182648915</v>
      </c>
      <c r="AG94" s="480">
        <v>32907.505608871215</v>
      </c>
      <c r="AH94" s="480">
        <v>33224.778513843419</v>
      </c>
      <c r="AI94" s="480">
        <v>33530.518130003118</v>
      </c>
      <c r="AJ94" s="480">
        <v>33828.761108434795</v>
      </c>
      <c r="AK94" s="480">
        <v>34122.131272343089</v>
      </c>
      <c r="AL94" s="480">
        <v>34412.334106811257</v>
      </c>
      <c r="AM94" s="480">
        <v>34700.478177143435</v>
      </c>
    </row>
    <row r="95" spans="1:39" ht="15" customHeight="1" x14ac:dyDescent="0.2">
      <c r="A95" s="382" t="s">
        <v>654</v>
      </c>
      <c r="B95" s="382" t="s">
        <v>101</v>
      </c>
      <c r="C95" s="382" t="s">
        <v>655</v>
      </c>
      <c r="D95" s="382" t="s">
        <v>578</v>
      </c>
      <c r="E95" s="382" t="s">
        <v>578</v>
      </c>
      <c r="F95" s="382" t="s">
        <v>680</v>
      </c>
      <c r="G95" s="480">
        <v>678.97709076529884</v>
      </c>
      <c r="H95" s="480">
        <v>678.952</v>
      </c>
      <c r="I95" s="480">
        <v>1140.742</v>
      </c>
      <c r="J95" s="480">
        <v>1774.2649999999999</v>
      </c>
      <c r="K95" s="480">
        <v>1774.2649999999999</v>
      </c>
      <c r="L95" s="480">
        <v>1894.2649999999999</v>
      </c>
      <c r="M95" s="480">
        <v>2135.0049999999997</v>
      </c>
      <c r="N95" s="480">
        <v>2218.0049999999997</v>
      </c>
      <c r="O95" s="480">
        <v>2279.0049999999997</v>
      </c>
      <c r="P95" s="480">
        <v>2527.3849999999998</v>
      </c>
      <c r="Q95" s="480">
        <v>2623.8849999999998</v>
      </c>
      <c r="R95" s="480">
        <v>2988.8149999999996</v>
      </c>
      <c r="S95" s="480">
        <v>3176.6049999999996</v>
      </c>
      <c r="T95" s="480">
        <v>3491.0049999999997</v>
      </c>
      <c r="U95" s="480">
        <v>3718.4189999999999</v>
      </c>
      <c r="V95" s="480">
        <v>4147.9989999999998</v>
      </c>
      <c r="W95" s="480">
        <v>4618.5690000000013</v>
      </c>
      <c r="X95" s="480">
        <v>5203.9280000000008</v>
      </c>
      <c r="Y95" s="480">
        <v>5648.3500000000013</v>
      </c>
      <c r="Z95" s="480">
        <v>5749.2500000000009</v>
      </c>
      <c r="AA95" s="480">
        <v>5883.05</v>
      </c>
      <c r="AB95" s="480">
        <v>6237.45</v>
      </c>
      <c r="AC95" s="480">
        <v>6437.3559999999998</v>
      </c>
      <c r="AD95" s="480">
        <v>7099.7559999999994</v>
      </c>
      <c r="AE95" s="480">
        <v>7560.1040000000003</v>
      </c>
      <c r="AF95" s="480">
        <v>8479.8640000000014</v>
      </c>
      <c r="AG95" s="480">
        <v>9003.6040000000012</v>
      </c>
      <c r="AH95" s="480">
        <v>9357.4050000000007</v>
      </c>
      <c r="AI95" s="480">
        <v>9928.9549999999999</v>
      </c>
      <c r="AJ95" s="480">
        <v>10307.694000000001</v>
      </c>
      <c r="AK95" s="480">
        <v>10708.284</v>
      </c>
      <c r="AL95" s="480">
        <v>11251.084000000001</v>
      </c>
      <c r="AM95" s="480">
        <v>11361.984</v>
      </c>
    </row>
    <row r="96" spans="1:39" ht="15" customHeight="1" x14ac:dyDescent="0.2">
      <c r="A96" s="382" t="s">
        <v>654</v>
      </c>
      <c r="B96" s="382" t="s">
        <v>101</v>
      </c>
      <c r="C96" s="382" t="s">
        <v>655</v>
      </c>
      <c r="D96" s="382" t="s">
        <v>578</v>
      </c>
      <c r="E96" s="382" t="s">
        <v>578</v>
      </c>
      <c r="F96" s="382" t="s">
        <v>682</v>
      </c>
      <c r="G96" s="480">
        <v>5</v>
      </c>
      <c r="H96" s="480">
        <v>5</v>
      </c>
      <c r="I96" s="480">
        <v>5</v>
      </c>
      <c r="J96" s="480">
        <v>5</v>
      </c>
      <c r="K96" s="480">
        <v>5</v>
      </c>
      <c r="L96" s="480">
        <v>5</v>
      </c>
      <c r="M96" s="480">
        <v>5</v>
      </c>
      <c r="N96" s="480">
        <v>5</v>
      </c>
      <c r="O96" s="480">
        <v>5</v>
      </c>
      <c r="P96" s="480">
        <v>5</v>
      </c>
      <c r="Q96" s="480">
        <v>5</v>
      </c>
      <c r="R96" s="480">
        <v>5</v>
      </c>
      <c r="S96" s="480">
        <v>5</v>
      </c>
      <c r="T96" s="480">
        <v>5</v>
      </c>
      <c r="U96" s="480">
        <v>5</v>
      </c>
      <c r="V96" s="480">
        <v>5</v>
      </c>
      <c r="W96" s="480">
        <v>5</v>
      </c>
      <c r="X96" s="480">
        <v>5</v>
      </c>
      <c r="Y96" s="480">
        <v>5</v>
      </c>
      <c r="Z96" s="480">
        <v>5</v>
      </c>
      <c r="AA96" s="480">
        <v>5</v>
      </c>
      <c r="AB96" s="480">
        <v>5</v>
      </c>
      <c r="AC96" s="480">
        <v>5</v>
      </c>
      <c r="AD96" s="480">
        <v>5</v>
      </c>
      <c r="AE96" s="480">
        <v>5</v>
      </c>
      <c r="AF96" s="480">
        <v>5</v>
      </c>
      <c r="AG96" s="480">
        <v>5</v>
      </c>
      <c r="AH96" s="480">
        <v>5</v>
      </c>
      <c r="AI96" s="480">
        <v>5</v>
      </c>
      <c r="AJ96" s="480">
        <v>5</v>
      </c>
      <c r="AK96" s="480">
        <v>5</v>
      </c>
      <c r="AL96" s="480">
        <v>5</v>
      </c>
      <c r="AM96" s="480">
        <v>5</v>
      </c>
    </row>
    <row r="97" spans="1:39" ht="15" customHeight="1" x14ac:dyDescent="0.2">
      <c r="A97" s="382" t="s">
        <v>654</v>
      </c>
      <c r="B97" s="382" t="s">
        <v>101</v>
      </c>
      <c r="C97" s="382" t="s">
        <v>655</v>
      </c>
      <c r="D97" s="382" t="s">
        <v>578</v>
      </c>
      <c r="E97" s="382" t="s">
        <v>578</v>
      </c>
      <c r="F97" s="382" t="s">
        <v>683</v>
      </c>
      <c r="G97" s="480">
        <v>0</v>
      </c>
      <c r="H97" s="480">
        <v>0</v>
      </c>
      <c r="I97" s="480">
        <v>0</v>
      </c>
      <c r="J97" s="480">
        <v>0</v>
      </c>
      <c r="K97" s="480">
        <v>0</v>
      </c>
      <c r="L97" s="480">
        <v>0</v>
      </c>
      <c r="M97" s="480">
        <v>0</v>
      </c>
      <c r="N97" s="480">
        <v>0</v>
      </c>
      <c r="O97" s="480">
        <v>0</v>
      </c>
      <c r="P97" s="480">
        <v>0</v>
      </c>
      <c r="Q97" s="480">
        <v>0</v>
      </c>
      <c r="R97" s="480">
        <v>40</v>
      </c>
      <c r="S97" s="480">
        <v>40</v>
      </c>
      <c r="T97" s="480">
        <v>40</v>
      </c>
      <c r="U97" s="480">
        <v>40</v>
      </c>
      <c r="V97" s="480">
        <v>40</v>
      </c>
      <c r="W97" s="480">
        <v>40</v>
      </c>
      <c r="X97" s="480">
        <v>40</v>
      </c>
      <c r="Y97" s="480">
        <v>40</v>
      </c>
      <c r="Z97" s="480">
        <v>40</v>
      </c>
      <c r="AA97" s="480">
        <v>40</v>
      </c>
      <c r="AB97" s="480">
        <v>40</v>
      </c>
      <c r="AC97" s="480">
        <v>40</v>
      </c>
      <c r="AD97" s="480">
        <v>40</v>
      </c>
      <c r="AE97" s="480">
        <v>40</v>
      </c>
      <c r="AF97" s="480">
        <v>40</v>
      </c>
      <c r="AG97" s="480">
        <v>40</v>
      </c>
      <c r="AH97" s="480">
        <v>40</v>
      </c>
      <c r="AI97" s="480">
        <v>40</v>
      </c>
      <c r="AJ97" s="480">
        <v>40</v>
      </c>
      <c r="AK97" s="480">
        <v>40</v>
      </c>
      <c r="AL97" s="480">
        <v>40</v>
      </c>
      <c r="AM97" s="480">
        <v>40</v>
      </c>
    </row>
    <row r="98" spans="1:39" ht="15" customHeight="1" x14ac:dyDescent="0.2">
      <c r="A98" s="382" t="s">
        <v>654</v>
      </c>
      <c r="B98" s="382" t="s">
        <v>101</v>
      </c>
      <c r="C98" s="382" t="s">
        <v>655</v>
      </c>
      <c r="D98" s="382" t="s">
        <v>578</v>
      </c>
      <c r="E98" s="382" t="s">
        <v>578</v>
      </c>
      <c r="F98" s="382" t="s">
        <v>684</v>
      </c>
      <c r="G98" s="480">
        <v>0</v>
      </c>
      <c r="H98" s="480">
        <v>0</v>
      </c>
      <c r="I98" s="480">
        <v>0</v>
      </c>
      <c r="J98" s="480">
        <v>0</v>
      </c>
      <c r="K98" s="480">
        <v>0</v>
      </c>
      <c r="L98" s="480">
        <v>0</v>
      </c>
      <c r="M98" s="480">
        <v>0</v>
      </c>
      <c r="N98" s="480">
        <v>0</v>
      </c>
      <c r="O98" s="480">
        <v>0</v>
      </c>
      <c r="P98" s="480">
        <v>0</v>
      </c>
      <c r="Q98" s="480">
        <v>0</v>
      </c>
      <c r="R98" s="480">
        <v>0</v>
      </c>
      <c r="S98" s="480">
        <v>0</v>
      </c>
      <c r="T98" s="480">
        <v>0</v>
      </c>
      <c r="U98" s="480">
        <v>0</v>
      </c>
      <c r="V98" s="480">
        <v>0</v>
      </c>
      <c r="W98" s="480">
        <v>0</v>
      </c>
      <c r="X98" s="480">
        <v>0</v>
      </c>
      <c r="Y98" s="480">
        <v>0</v>
      </c>
      <c r="Z98" s="480">
        <v>0</v>
      </c>
      <c r="AA98" s="480">
        <v>0</v>
      </c>
      <c r="AB98" s="480">
        <v>0</v>
      </c>
      <c r="AC98" s="480">
        <v>0</v>
      </c>
      <c r="AD98" s="480">
        <v>0</v>
      </c>
      <c r="AE98" s="480">
        <v>0</v>
      </c>
      <c r="AF98" s="480">
        <v>0</v>
      </c>
      <c r="AG98" s="480">
        <v>0</v>
      </c>
      <c r="AH98" s="480">
        <v>0</v>
      </c>
      <c r="AI98" s="480">
        <v>0</v>
      </c>
      <c r="AJ98" s="480">
        <v>0</v>
      </c>
      <c r="AK98" s="480">
        <v>0</v>
      </c>
      <c r="AL98" s="480">
        <v>0</v>
      </c>
      <c r="AM98" s="480">
        <v>0</v>
      </c>
    </row>
    <row r="99" spans="1:39" ht="15" customHeight="1" x14ac:dyDescent="0.2">
      <c r="A99" s="382" t="s">
        <v>654</v>
      </c>
      <c r="B99" s="382" t="s">
        <v>101</v>
      </c>
      <c r="C99" s="382" t="s">
        <v>655</v>
      </c>
      <c r="D99" s="382" t="s">
        <v>578</v>
      </c>
      <c r="E99" s="382" t="s">
        <v>578</v>
      </c>
      <c r="F99" s="382" t="s">
        <v>681</v>
      </c>
      <c r="G99" s="480">
        <v>2.532749617543462E-2</v>
      </c>
      <c r="H99" s="480">
        <v>2.532749617543462E-2</v>
      </c>
      <c r="I99" s="480">
        <v>4.1998301524053393E-2</v>
      </c>
      <c r="J99" s="480">
        <v>4.3107453625356992E-2</v>
      </c>
      <c r="K99" s="480">
        <v>5.0712893611773696E-2</v>
      </c>
      <c r="L99" s="480">
        <v>6.9793779547254395E-2</v>
      </c>
      <c r="M99" s="480">
        <v>8.933205558730814E-2</v>
      </c>
      <c r="N99" s="480">
        <v>0.10653635825645984</v>
      </c>
      <c r="O99" s="480">
        <v>0.12147014192080935</v>
      </c>
      <c r="P99" s="480">
        <v>0.13491485060590969</v>
      </c>
      <c r="Q99" s="480">
        <v>0.22206483123810331</v>
      </c>
      <c r="R99" s="480">
        <v>0.3306741340922586</v>
      </c>
      <c r="S99" s="480">
        <v>0.43840162653175846</v>
      </c>
      <c r="T99" s="480">
        <v>0.56752898722316625</v>
      </c>
      <c r="U99" s="480">
        <v>0.76607109576840393</v>
      </c>
      <c r="V99" s="480">
        <v>0.95777886604622575</v>
      </c>
      <c r="W99" s="480">
        <v>1.1505152502422162</v>
      </c>
      <c r="X99" s="480">
        <v>1.3157734061643007</v>
      </c>
      <c r="Y99" s="480">
        <v>1.5103897221746732</v>
      </c>
      <c r="Z99" s="480">
        <v>1.6888880589094344</v>
      </c>
      <c r="AA99" s="480">
        <v>1.8378631999018864</v>
      </c>
      <c r="AB99" s="480">
        <v>1.9631820221990335</v>
      </c>
      <c r="AC99" s="480">
        <v>2.0805887988716001</v>
      </c>
      <c r="AD99" s="480">
        <v>2.2862270620099876</v>
      </c>
      <c r="AE99" s="480">
        <v>2.4734260080678738</v>
      </c>
      <c r="AF99" s="480">
        <v>2.645839644181776</v>
      </c>
      <c r="AG99" s="480">
        <v>2.8062065025218983</v>
      </c>
      <c r="AH99" s="480">
        <v>2.9486516519656512</v>
      </c>
      <c r="AI99" s="480">
        <v>3.9110068300816017</v>
      </c>
      <c r="AJ99" s="480">
        <v>4.7707530368454218</v>
      </c>
      <c r="AK99" s="480">
        <v>5.5472177744465467</v>
      </c>
      <c r="AL99" s="480">
        <v>6.2283991212239496</v>
      </c>
      <c r="AM99" s="480">
        <v>6.8454852176097951</v>
      </c>
    </row>
    <row r="100" spans="1:39" ht="15" customHeight="1" x14ac:dyDescent="0.2">
      <c r="A100" s="382" t="s">
        <v>654</v>
      </c>
      <c r="B100" s="382" t="s">
        <v>101</v>
      </c>
      <c r="C100" s="382" t="s">
        <v>655</v>
      </c>
      <c r="D100" s="382" t="s">
        <v>578</v>
      </c>
      <c r="E100" s="382" t="s">
        <v>685</v>
      </c>
      <c r="F100" s="382" t="s">
        <v>685</v>
      </c>
      <c r="G100" s="480">
        <v>0</v>
      </c>
      <c r="H100" s="480">
        <v>0</v>
      </c>
      <c r="I100" s="480">
        <v>0</v>
      </c>
      <c r="J100" s="480">
        <v>0</v>
      </c>
      <c r="K100" s="480">
        <v>0</v>
      </c>
      <c r="L100" s="480">
        <v>0</v>
      </c>
      <c r="M100" s="480">
        <v>0</v>
      </c>
      <c r="N100" s="480">
        <v>5.9242198366925356</v>
      </c>
      <c r="O100" s="480">
        <v>14.889282578338296</v>
      </c>
      <c r="P100" s="480">
        <v>27.682518091006877</v>
      </c>
      <c r="Q100" s="480">
        <v>45.763111059813923</v>
      </c>
      <c r="R100" s="480">
        <v>71.150125185746788</v>
      </c>
      <c r="S100" s="480">
        <v>112.22424948763515</v>
      </c>
      <c r="T100" s="480">
        <v>176.91477052776207</v>
      </c>
      <c r="U100" s="480">
        <v>266.91882157298869</v>
      </c>
      <c r="V100" s="480">
        <v>390.14819296635216</v>
      </c>
      <c r="W100" s="480">
        <v>556.54423648342447</v>
      </c>
      <c r="X100" s="480">
        <v>777.40950975711576</v>
      </c>
      <c r="Y100" s="480">
        <v>1064.9738700403736</v>
      </c>
      <c r="Z100" s="480">
        <v>1430.9142940579729</v>
      </c>
      <c r="AA100" s="480">
        <v>1884.5107764979866</v>
      </c>
      <c r="AB100" s="480">
        <v>2430.9351997695298</v>
      </c>
      <c r="AC100" s="480">
        <v>3068.0075349545523</v>
      </c>
      <c r="AD100" s="480">
        <v>3785.6989491812519</v>
      </c>
      <c r="AE100" s="480">
        <v>4565.2429976863787</v>
      </c>
      <c r="AF100" s="480">
        <v>5382.5648827874484</v>
      </c>
      <c r="AG100" s="480">
        <v>6210.4999744831375</v>
      </c>
      <c r="AH100" s="480">
        <v>7023.8152253768758</v>
      </c>
      <c r="AI100" s="480">
        <v>7803.0968305933129</v>
      </c>
      <c r="AJ100" s="480">
        <v>8529.8232924386411</v>
      </c>
      <c r="AK100" s="480">
        <v>9128.400446038635</v>
      </c>
      <c r="AL100" s="480">
        <v>9494.6068125887723</v>
      </c>
      <c r="AM100" s="480">
        <v>9494.6068125887723</v>
      </c>
    </row>
    <row r="101" spans="1:39" ht="15" customHeight="1" x14ac:dyDescent="0.2">
      <c r="A101" s="382" t="s">
        <v>654</v>
      </c>
      <c r="B101" s="382" t="s">
        <v>101</v>
      </c>
      <c r="C101" s="382" t="s">
        <v>655</v>
      </c>
      <c r="D101" s="382" t="s">
        <v>656</v>
      </c>
      <c r="E101" s="382" t="s">
        <v>590</v>
      </c>
      <c r="F101" s="382" t="s">
        <v>590</v>
      </c>
      <c r="G101" s="480">
        <v>855.8660000000001</v>
      </c>
      <c r="H101" s="480">
        <v>972.01596096038043</v>
      </c>
      <c r="I101" s="480">
        <v>1039.8519260215355</v>
      </c>
      <c r="J101" s="480">
        <v>1120.1449776718687</v>
      </c>
      <c r="K101" s="480">
        <v>1135.743286741646</v>
      </c>
      <c r="L101" s="480">
        <v>1150.7528378931136</v>
      </c>
      <c r="M101" s="480">
        <v>1165.2164645920975</v>
      </c>
      <c r="N101" s="480">
        <v>1179.1724895614395</v>
      </c>
      <c r="O101" s="480">
        <v>1192.6553367222148</v>
      </c>
      <c r="P101" s="480">
        <v>1205.6960427577569</v>
      </c>
      <c r="Q101" s="480">
        <v>1218.3226874324346</v>
      </c>
      <c r="R101" s="480">
        <v>1230.560757673479</v>
      </c>
      <c r="S101" s="480">
        <v>1242.4334572859909</v>
      </c>
      <c r="T101" s="480">
        <v>1248.9922379321815</v>
      </c>
      <c r="U101" s="480">
        <v>1255.1555901090771</v>
      </c>
      <c r="V101" s="480">
        <v>1260.9454855247775</v>
      </c>
      <c r="W101" s="480">
        <v>1263.8602858738052</v>
      </c>
      <c r="X101" s="480">
        <v>1266.4246018649683</v>
      </c>
      <c r="Y101" s="480">
        <v>1268.6577353474363</v>
      </c>
      <c r="Z101" s="480">
        <v>1270.5775973078282</v>
      </c>
      <c r="AA101" s="480">
        <v>1269.6596838556884</v>
      </c>
      <c r="AB101" s="480">
        <v>1268.4598127493387</v>
      </c>
      <c r="AC101" s="480">
        <v>1266.9940835771345</v>
      </c>
      <c r="AD101" s="480">
        <v>1260.2095541908227</v>
      </c>
      <c r="AE101" s="480">
        <v>1248.1823843004661</v>
      </c>
      <c r="AF101" s="480">
        <v>1231.0533722269029</v>
      </c>
      <c r="AG101" s="480">
        <v>1209.0253380417464</v>
      </c>
      <c r="AH101" s="480">
        <v>1182.359248073132</v>
      </c>
      <c r="AI101" s="480">
        <v>1151.3691825345393</v>
      </c>
      <c r="AJ101" s="480">
        <v>1116.4162805193755</v>
      </c>
      <c r="AK101" s="480">
        <v>1077.9018245307602</v>
      </c>
      <c r="AL101" s="480">
        <v>1036.2596490881501</v>
      </c>
      <c r="AM101" s="480">
        <v>991.94807400577281</v>
      </c>
    </row>
    <row r="102" spans="1:39" ht="15" customHeight="1" x14ac:dyDescent="0.2">
      <c r="A102" s="382" t="s">
        <v>654</v>
      </c>
      <c r="B102" s="382" t="s">
        <v>101</v>
      </c>
      <c r="C102" s="382" t="s">
        <v>655</v>
      </c>
      <c r="D102" s="382" t="s">
        <v>656</v>
      </c>
      <c r="E102" s="382" t="s">
        <v>590</v>
      </c>
      <c r="F102" s="382" t="s">
        <v>686</v>
      </c>
      <c r="G102" s="480">
        <v>462.04199999999997</v>
      </c>
      <c r="H102" s="480">
        <v>523.55971629953706</v>
      </c>
      <c r="I102" s="480">
        <v>556.8272066529629</v>
      </c>
      <c r="J102" s="480">
        <v>583.84878533338099</v>
      </c>
      <c r="K102" s="480">
        <v>600.4599195120727</v>
      </c>
      <c r="L102" s="480">
        <v>616.41946623264937</v>
      </c>
      <c r="M102" s="480">
        <v>631.77662012575092</v>
      </c>
      <c r="N102" s="480">
        <v>646.57520662758316</v>
      </c>
      <c r="O102" s="480">
        <v>660.85443596810865</v>
      </c>
      <c r="P102" s="480">
        <v>674.64952928407035</v>
      </c>
      <c r="Q102" s="480">
        <v>687.99224203020958</v>
      </c>
      <c r="R102" s="480">
        <v>700.91130426369784</v>
      </c>
      <c r="S102" s="480">
        <v>713.43279315764994</v>
      </c>
      <c r="T102" s="480">
        <v>725.58044988874997</v>
      </c>
      <c r="U102" s="480">
        <v>737.37595057827264</v>
      </c>
      <c r="V102" s="480">
        <v>748.83913905606789</v>
      </c>
      <c r="W102" s="480">
        <v>759.98822772618303</v>
      </c>
      <c r="X102" s="480">
        <v>770.83997164017728</v>
      </c>
      <c r="Y102" s="480">
        <v>781.40981995533627</v>
      </c>
      <c r="Z102" s="480">
        <v>791.7120482143871</v>
      </c>
      <c r="AA102" s="480">
        <v>801.75987428906842</v>
      </c>
      <c r="AB102" s="480">
        <v>809.56116066454751</v>
      </c>
      <c r="AC102" s="480">
        <v>815.06464921437691</v>
      </c>
      <c r="AD102" s="480">
        <v>818.23725468372288</v>
      </c>
      <c r="AE102" s="480">
        <v>819.06447977692517</v>
      </c>
      <c r="AF102" s="480">
        <v>819.06447977692517</v>
      </c>
      <c r="AG102" s="480">
        <v>819.06447977692517</v>
      </c>
      <c r="AH102" s="480">
        <v>819.06447977692517</v>
      </c>
      <c r="AI102" s="480">
        <v>819.06447977692517</v>
      </c>
      <c r="AJ102" s="480">
        <v>819.06447977692517</v>
      </c>
      <c r="AK102" s="480">
        <v>819.06447977692517</v>
      </c>
      <c r="AL102" s="480">
        <v>819.06447977692517</v>
      </c>
      <c r="AM102" s="480">
        <v>819.06447977692517</v>
      </c>
    </row>
    <row r="103" spans="1:39" ht="15" customHeight="1" x14ac:dyDescent="0.2">
      <c r="A103" s="382" t="s">
        <v>145</v>
      </c>
      <c r="B103" s="382" t="s">
        <v>101</v>
      </c>
      <c r="C103" s="382" t="s">
        <v>655</v>
      </c>
      <c r="D103" s="382" t="s">
        <v>656</v>
      </c>
      <c r="E103" s="382" t="s">
        <v>265</v>
      </c>
      <c r="F103" s="382" t="s">
        <v>265</v>
      </c>
      <c r="G103" s="480">
        <v>3075</v>
      </c>
      <c r="H103" s="480">
        <v>3075</v>
      </c>
      <c r="I103" s="480">
        <v>3075</v>
      </c>
      <c r="J103" s="480">
        <v>3075</v>
      </c>
      <c r="K103" s="480">
        <v>3360</v>
      </c>
      <c r="L103" s="480">
        <v>3360</v>
      </c>
      <c r="M103" s="480">
        <v>3360</v>
      </c>
      <c r="N103" s="480">
        <v>3360</v>
      </c>
      <c r="O103" s="480">
        <v>3360</v>
      </c>
      <c r="P103" s="480">
        <v>1992</v>
      </c>
      <c r="Q103" s="480">
        <v>1951</v>
      </c>
      <c r="R103" s="480">
        <v>1951</v>
      </c>
      <c r="S103" s="480">
        <v>1951</v>
      </c>
      <c r="T103" s="480">
        <v>285</v>
      </c>
      <c r="U103" s="480">
        <v>285</v>
      </c>
      <c r="V103" s="480">
        <v>285</v>
      </c>
      <c r="W103" s="480">
        <v>285</v>
      </c>
      <c r="X103" s="480">
        <v>285</v>
      </c>
      <c r="Y103" s="480">
        <v>285</v>
      </c>
      <c r="Z103" s="480">
        <v>285</v>
      </c>
      <c r="AA103" s="480">
        <v>285</v>
      </c>
      <c r="AB103" s="480">
        <v>285</v>
      </c>
      <c r="AC103" s="480">
        <v>285</v>
      </c>
      <c r="AD103" s="480">
        <v>285</v>
      </c>
      <c r="AE103" s="480">
        <v>285</v>
      </c>
      <c r="AF103" s="480">
        <v>285</v>
      </c>
      <c r="AG103" s="480">
        <v>0</v>
      </c>
      <c r="AH103" s="480">
        <v>0</v>
      </c>
      <c r="AI103" s="480">
        <v>0</v>
      </c>
      <c r="AJ103" s="480">
        <v>0</v>
      </c>
      <c r="AK103" s="480">
        <v>0</v>
      </c>
      <c r="AL103" s="480">
        <v>0</v>
      </c>
      <c r="AM103" s="480">
        <v>0</v>
      </c>
    </row>
    <row r="104" spans="1:39" ht="15" customHeight="1" x14ac:dyDescent="0.2">
      <c r="A104" s="382" t="s">
        <v>145</v>
      </c>
      <c r="B104" s="382" t="s">
        <v>101</v>
      </c>
      <c r="C104" s="382" t="s">
        <v>655</v>
      </c>
      <c r="D104" s="382" t="s">
        <v>656</v>
      </c>
      <c r="E104" s="382" t="s">
        <v>265</v>
      </c>
      <c r="F104" s="382" t="s">
        <v>657</v>
      </c>
      <c r="G104" s="480">
        <v>100</v>
      </c>
      <c r="H104" s="480">
        <v>117</v>
      </c>
      <c r="I104" s="480">
        <v>117</v>
      </c>
      <c r="J104" s="480">
        <v>117</v>
      </c>
      <c r="K104" s="480">
        <v>117</v>
      </c>
      <c r="L104" s="480">
        <v>117</v>
      </c>
      <c r="M104" s="480">
        <v>132</v>
      </c>
      <c r="N104" s="480">
        <v>132</v>
      </c>
      <c r="O104" s="480">
        <v>132</v>
      </c>
      <c r="P104" s="480">
        <v>132</v>
      </c>
      <c r="Q104" s="480">
        <v>132</v>
      </c>
      <c r="R104" s="480">
        <v>132</v>
      </c>
      <c r="S104" s="480">
        <v>132</v>
      </c>
      <c r="T104" s="480">
        <v>132</v>
      </c>
      <c r="U104" s="480">
        <v>132</v>
      </c>
      <c r="V104" s="480">
        <v>132</v>
      </c>
      <c r="W104" s="480">
        <v>132</v>
      </c>
      <c r="X104" s="480">
        <v>132</v>
      </c>
      <c r="Y104" s="480">
        <v>132</v>
      </c>
      <c r="Z104" s="480">
        <v>132</v>
      </c>
      <c r="AA104" s="480">
        <v>132</v>
      </c>
      <c r="AB104" s="480">
        <v>132</v>
      </c>
      <c r="AC104" s="480">
        <v>132</v>
      </c>
      <c r="AD104" s="480">
        <v>132</v>
      </c>
      <c r="AE104" s="480">
        <v>132</v>
      </c>
      <c r="AF104" s="480">
        <v>132</v>
      </c>
      <c r="AG104" s="480">
        <v>132</v>
      </c>
      <c r="AH104" s="480">
        <v>132</v>
      </c>
      <c r="AI104" s="480">
        <v>132</v>
      </c>
      <c r="AJ104" s="480">
        <v>132</v>
      </c>
      <c r="AK104" s="480">
        <v>132</v>
      </c>
      <c r="AL104" s="480">
        <v>132</v>
      </c>
      <c r="AM104" s="480">
        <v>132</v>
      </c>
    </row>
    <row r="105" spans="1:39" ht="15" customHeight="1" x14ac:dyDescent="0.2">
      <c r="A105" s="382" t="s">
        <v>145</v>
      </c>
      <c r="B105" s="382" t="s">
        <v>101</v>
      </c>
      <c r="C105" s="382" t="s">
        <v>655</v>
      </c>
      <c r="D105" s="382" t="s">
        <v>574</v>
      </c>
      <c r="E105" s="382" t="s">
        <v>583</v>
      </c>
      <c r="F105" s="382" t="s">
        <v>583</v>
      </c>
      <c r="G105" s="480">
        <v>10199</v>
      </c>
      <c r="H105" s="480">
        <v>8199</v>
      </c>
      <c r="I105" s="480">
        <v>6780</v>
      </c>
      <c r="J105" s="480">
        <v>3272</v>
      </c>
      <c r="K105" s="480">
        <v>3272</v>
      </c>
      <c r="L105" s="480">
        <v>3272</v>
      </c>
      <c r="M105" s="480">
        <v>0</v>
      </c>
      <c r="N105" s="480">
        <v>0</v>
      </c>
      <c r="O105" s="480">
        <v>0</v>
      </c>
      <c r="P105" s="480">
        <v>0</v>
      </c>
      <c r="Q105" s="480">
        <v>0</v>
      </c>
      <c r="R105" s="480">
        <v>0</v>
      </c>
      <c r="S105" s="480">
        <v>0</v>
      </c>
      <c r="T105" s="480">
        <v>0</v>
      </c>
      <c r="U105" s="480">
        <v>0</v>
      </c>
      <c r="V105" s="480">
        <v>0</v>
      </c>
      <c r="W105" s="480">
        <v>0</v>
      </c>
      <c r="X105" s="480">
        <v>0</v>
      </c>
      <c r="Y105" s="480">
        <v>0</v>
      </c>
      <c r="Z105" s="480">
        <v>0</v>
      </c>
      <c r="AA105" s="480">
        <v>0</v>
      </c>
      <c r="AB105" s="480">
        <v>0</v>
      </c>
      <c r="AC105" s="480">
        <v>0</v>
      </c>
      <c r="AD105" s="480">
        <v>0</v>
      </c>
      <c r="AE105" s="480">
        <v>0</v>
      </c>
      <c r="AF105" s="480">
        <v>0</v>
      </c>
      <c r="AG105" s="480">
        <v>0</v>
      </c>
      <c r="AH105" s="480">
        <v>0</v>
      </c>
      <c r="AI105" s="480">
        <v>0</v>
      </c>
      <c r="AJ105" s="480">
        <v>0</v>
      </c>
      <c r="AK105" s="480">
        <v>0</v>
      </c>
      <c r="AL105" s="480">
        <v>0</v>
      </c>
      <c r="AM105" s="480">
        <v>0</v>
      </c>
    </row>
    <row r="106" spans="1:39" ht="15" customHeight="1" x14ac:dyDescent="0.2">
      <c r="A106" s="382" t="s">
        <v>145</v>
      </c>
      <c r="B106" s="382" t="s">
        <v>101</v>
      </c>
      <c r="C106" s="382" t="s">
        <v>655</v>
      </c>
      <c r="D106" s="382" t="s">
        <v>574</v>
      </c>
      <c r="E106" s="382" t="s">
        <v>465</v>
      </c>
      <c r="F106" s="382" t="s">
        <v>659</v>
      </c>
      <c r="G106" s="480">
        <v>28175</v>
      </c>
      <c r="H106" s="480">
        <v>28320</v>
      </c>
      <c r="I106" s="480">
        <v>28320</v>
      </c>
      <c r="J106" s="480">
        <v>28200</v>
      </c>
      <c r="K106" s="480">
        <v>27913</v>
      </c>
      <c r="L106" s="480">
        <v>27198</v>
      </c>
      <c r="M106" s="480">
        <v>27198</v>
      </c>
      <c r="N106" s="480">
        <v>27553</v>
      </c>
      <c r="O106" s="480">
        <v>25988</v>
      </c>
      <c r="P106" s="480">
        <v>26668</v>
      </c>
      <c r="Q106" s="480">
        <v>26533</v>
      </c>
      <c r="R106" s="480">
        <v>26533</v>
      </c>
      <c r="S106" s="480">
        <v>24898</v>
      </c>
      <c r="T106" s="480">
        <v>25843</v>
      </c>
      <c r="U106" s="480">
        <v>24709</v>
      </c>
      <c r="V106" s="480">
        <v>24304</v>
      </c>
      <c r="W106" s="480">
        <v>23021</v>
      </c>
      <c r="X106" s="480">
        <v>23233</v>
      </c>
      <c r="Y106" s="480">
        <v>23048</v>
      </c>
      <c r="Z106" s="480">
        <v>23048</v>
      </c>
      <c r="AA106" s="480">
        <v>22128</v>
      </c>
      <c r="AB106" s="480">
        <v>22128</v>
      </c>
      <c r="AC106" s="480">
        <v>22073</v>
      </c>
      <c r="AD106" s="480">
        <v>21465</v>
      </c>
      <c r="AE106" s="480">
        <v>21465</v>
      </c>
      <c r="AF106" s="480">
        <v>20615</v>
      </c>
      <c r="AG106" s="480">
        <v>20615</v>
      </c>
      <c r="AH106" s="480">
        <v>20615</v>
      </c>
      <c r="AI106" s="480">
        <v>18863</v>
      </c>
      <c r="AJ106" s="480">
        <v>18483</v>
      </c>
      <c r="AK106" s="480">
        <v>18483</v>
      </c>
      <c r="AL106" s="480">
        <v>17187</v>
      </c>
      <c r="AM106" s="480">
        <v>17187</v>
      </c>
    </row>
    <row r="107" spans="1:39" ht="15" customHeight="1" x14ac:dyDescent="0.2">
      <c r="A107" s="382" t="s">
        <v>145</v>
      </c>
      <c r="B107" s="382" t="s">
        <v>101</v>
      </c>
      <c r="C107" s="382" t="s">
        <v>655</v>
      </c>
      <c r="D107" s="382" t="s">
        <v>574</v>
      </c>
      <c r="E107" s="382" t="s">
        <v>465</v>
      </c>
      <c r="F107" s="382" t="s">
        <v>660</v>
      </c>
      <c r="G107" s="480">
        <v>1808</v>
      </c>
      <c r="H107" s="480">
        <v>1808</v>
      </c>
      <c r="I107" s="480">
        <v>1808</v>
      </c>
      <c r="J107" s="480">
        <v>1815</v>
      </c>
      <c r="K107" s="480">
        <v>1815</v>
      </c>
      <c r="L107" s="480">
        <v>1815</v>
      </c>
      <c r="M107" s="480">
        <v>1815</v>
      </c>
      <c r="N107" s="480">
        <v>1815</v>
      </c>
      <c r="O107" s="480">
        <v>1815</v>
      </c>
      <c r="P107" s="480">
        <v>1815</v>
      </c>
      <c r="Q107" s="480">
        <v>1815</v>
      </c>
      <c r="R107" s="480">
        <v>1815</v>
      </c>
      <c r="S107" s="480">
        <v>1815</v>
      </c>
      <c r="T107" s="480">
        <v>1695</v>
      </c>
      <c r="U107" s="480">
        <v>1695</v>
      </c>
      <c r="V107" s="480">
        <v>1537</v>
      </c>
      <c r="W107" s="480">
        <v>1537</v>
      </c>
      <c r="X107" s="480">
        <v>178</v>
      </c>
      <c r="Y107" s="480">
        <v>178</v>
      </c>
      <c r="Z107" s="480">
        <v>178</v>
      </c>
      <c r="AA107" s="480">
        <v>178</v>
      </c>
      <c r="AB107" s="480">
        <v>162</v>
      </c>
      <c r="AC107" s="480">
        <v>162</v>
      </c>
      <c r="AD107" s="480">
        <v>162</v>
      </c>
      <c r="AE107" s="480">
        <v>162</v>
      </c>
      <c r="AF107" s="480">
        <v>162</v>
      </c>
      <c r="AG107" s="480">
        <v>162</v>
      </c>
      <c r="AH107" s="480">
        <v>162</v>
      </c>
      <c r="AI107" s="480">
        <v>162</v>
      </c>
      <c r="AJ107" s="480">
        <v>162</v>
      </c>
      <c r="AK107" s="480">
        <v>162</v>
      </c>
      <c r="AL107" s="480">
        <v>162</v>
      </c>
      <c r="AM107" s="480">
        <v>162</v>
      </c>
    </row>
    <row r="108" spans="1:39" ht="15" customHeight="1" x14ac:dyDescent="0.2">
      <c r="A108" s="382" t="s">
        <v>145</v>
      </c>
      <c r="B108" s="382" t="s">
        <v>101</v>
      </c>
      <c r="C108" s="382" t="s">
        <v>655</v>
      </c>
      <c r="D108" s="382" t="s">
        <v>574</v>
      </c>
      <c r="E108" s="382" t="s">
        <v>465</v>
      </c>
      <c r="F108" s="382" t="s">
        <v>662</v>
      </c>
      <c r="G108" s="480">
        <v>1164</v>
      </c>
      <c r="H108" s="480">
        <v>1464</v>
      </c>
      <c r="I108" s="480">
        <v>1464</v>
      </c>
      <c r="J108" s="480">
        <v>1435</v>
      </c>
      <c r="K108" s="480">
        <v>749</v>
      </c>
      <c r="L108" s="480">
        <v>1048</v>
      </c>
      <c r="M108" s="480">
        <v>1347</v>
      </c>
      <c r="N108" s="480">
        <v>1347</v>
      </c>
      <c r="O108" s="480">
        <v>1506</v>
      </c>
      <c r="P108" s="480">
        <v>1506</v>
      </c>
      <c r="Q108" s="480">
        <v>1656</v>
      </c>
      <c r="R108" s="480">
        <v>1806</v>
      </c>
      <c r="S108" s="480">
        <v>1806</v>
      </c>
      <c r="T108" s="480">
        <v>1806</v>
      </c>
      <c r="U108" s="480">
        <v>1806</v>
      </c>
      <c r="V108" s="480">
        <v>1806</v>
      </c>
      <c r="W108" s="480">
        <v>1806</v>
      </c>
      <c r="X108" s="480">
        <v>1806</v>
      </c>
      <c r="Y108" s="480">
        <v>1806</v>
      </c>
      <c r="Z108" s="480">
        <v>1806</v>
      </c>
      <c r="AA108" s="480">
        <v>1806</v>
      </c>
      <c r="AB108" s="480">
        <v>1806</v>
      </c>
      <c r="AC108" s="480">
        <v>1806</v>
      </c>
      <c r="AD108" s="480">
        <v>1806</v>
      </c>
      <c r="AE108" s="480">
        <v>1806</v>
      </c>
      <c r="AF108" s="480">
        <v>1806</v>
      </c>
      <c r="AG108" s="480">
        <v>1806</v>
      </c>
      <c r="AH108" s="480">
        <v>1806</v>
      </c>
      <c r="AI108" s="480">
        <v>1806</v>
      </c>
      <c r="AJ108" s="480">
        <v>1806</v>
      </c>
      <c r="AK108" s="480">
        <v>1806</v>
      </c>
      <c r="AL108" s="480">
        <v>1806</v>
      </c>
      <c r="AM108" s="480">
        <v>1806</v>
      </c>
    </row>
    <row r="109" spans="1:39" ht="15" customHeight="1" x14ac:dyDescent="0.2">
      <c r="A109" s="382" t="s">
        <v>145</v>
      </c>
      <c r="B109" s="382" t="s">
        <v>101</v>
      </c>
      <c r="C109" s="382" t="s">
        <v>655</v>
      </c>
      <c r="D109" s="382" t="s">
        <v>656</v>
      </c>
      <c r="E109" s="382" t="s">
        <v>584</v>
      </c>
      <c r="F109" s="382" t="s">
        <v>584</v>
      </c>
      <c r="G109" s="480">
        <v>1237.32</v>
      </c>
      <c r="H109" s="480">
        <v>1289.32</v>
      </c>
      <c r="I109" s="480">
        <v>1289.32</v>
      </c>
      <c r="J109" s="480">
        <v>1297.32</v>
      </c>
      <c r="K109" s="480">
        <v>1297.32</v>
      </c>
      <c r="L109" s="480">
        <v>1297.32</v>
      </c>
      <c r="M109" s="480">
        <v>1297.32</v>
      </c>
      <c r="N109" s="480">
        <v>1297.32</v>
      </c>
      <c r="O109" s="480">
        <v>1297.32</v>
      </c>
      <c r="P109" s="480">
        <v>1297.32</v>
      </c>
      <c r="Q109" s="480">
        <v>1297.32</v>
      </c>
      <c r="R109" s="480">
        <v>1297.32</v>
      </c>
      <c r="S109" s="480">
        <v>1297.32</v>
      </c>
      <c r="T109" s="480">
        <v>1297.32</v>
      </c>
      <c r="U109" s="480">
        <v>1297.32</v>
      </c>
      <c r="V109" s="480">
        <v>1297.32</v>
      </c>
      <c r="W109" s="480">
        <v>1297.32</v>
      </c>
      <c r="X109" s="480">
        <v>1297.32</v>
      </c>
      <c r="Y109" s="480">
        <v>1297.32</v>
      </c>
      <c r="Z109" s="480">
        <v>1297.32</v>
      </c>
      <c r="AA109" s="480">
        <v>1297.32</v>
      </c>
      <c r="AB109" s="480">
        <v>1297.32</v>
      </c>
      <c r="AC109" s="480">
        <v>1297.32</v>
      </c>
      <c r="AD109" s="480">
        <v>1297.32</v>
      </c>
      <c r="AE109" s="480">
        <v>1297.32</v>
      </c>
      <c r="AF109" s="480">
        <v>1297.32</v>
      </c>
      <c r="AG109" s="480">
        <v>1297.32</v>
      </c>
      <c r="AH109" s="480">
        <v>1297.32</v>
      </c>
      <c r="AI109" s="480">
        <v>1297.32</v>
      </c>
      <c r="AJ109" s="480">
        <v>1297.32</v>
      </c>
      <c r="AK109" s="480">
        <v>1297.32</v>
      </c>
      <c r="AL109" s="480">
        <v>1297.32</v>
      </c>
      <c r="AM109" s="480">
        <v>1297.32</v>
      </c>
    </row>
    <row r="110" spans="1:39" ht="15" customHeight="1" x14ac:dyDescent="0.2">
      <c r="A110" s="382" t="s">
        <v>145</v>
      </c>
      <c r="B110" s="382" t="s">
        <v>101</v>
      </c>
      <c r="C110" s="382" t="s">
        <v>655</v>
      </c>
      <c r="D110" s="382" t="s">
        <v>571</v>
      </c>
      <c r="E110" s="382" t="s">
        <v>571</v>
      </c>
      <c r="F110" s="382" t="s">
        <v>571</v>
      </c>
      <c r="G110" s="480">
        <v>3585</v>
      </c>
      <c r="H110" s="480">
        <v>4812</v>
      </c>
      <c r="I110" s="480">
        <v>4755</v>
      </c>
      <c r="J110" s="480">
        <v>6665</v>
      </c>
      <c r="K110" s="480">
        <v>7005</v>
      </c>
      <c r="L110" s="480">
        <v>8405</v>
      </c>
      <c r="M110" s="480">
        <v>8405</v>
      </c>
      <c r="N110" s="480">
        <v>8405</v>
      </c>
      <c r="O110" s="480">
        <v>10305</v>
      </c>
      <c r="P110" s="480">
        <v>10305</v>
      </c>
      <c r="Q110" s="480">
        <v>11705</v>
      </c>
      <c r="R110" s="480">
        <v>11705</v>
      </c>
      <c r="S110" s="480">
        <v>11705</v>
      </c>
      <c r="T110" s="480">
        <v>11705</v>
      </c>
      <c r="U110" s="480">
        <v>11705</v>
      </c>
      <c r="V110" s="480">
        <v>11705</v>
      </c>
      <c r="W110" s="480">
        <v>11705</v>
      </c>
      <c r="X110" s="480">
        <v>11705</v>
      </c>
      <c r="Y110" s="480">
        <v>11705</v>
      </c>
      <c r="Z110" s="480">
        <v>11705</v>
      </c>
      <c r="AA110" s="480">
        <v>11705</v>
      </c>
      <c r="AB110" s="480">
        <v>11705</v>
      </c>
      <c r="AC110" s="480">
        <v>11705</v>
      </c>
      <c r="AD110" s="480">
        <v>11705</v>
      </c>
      <c r="AE110" s="480">
        <v>11705</v>
      </c>
      <c r="AF110" s="480">
        <v>11705</v>
      </c>
      <c r="AG110" s="480">
        <v>11705</v>
      </c>
      <c r="AH110" s="480">
        <v>11705</v>
      </c>
      <c r="AI110" s="480">
        <v>11705</v>
      </c>
      <c r="AJ110" s="480">
        <v>11705</v>
      </c>
      <c r="AK110" s="480">
        <v>11705</v>
      </c>
      <c r="AL110" s="480">
        <v>11705</v>
      </c>
      <c r="AM110" s="480">
        <v>11705</v>
      </c>
    </row>
    <row r="111" spans="1:39" ht="15" customHeight="1" x14ac:dyDescent="0.2">
      <c r="A111" s="382" t="s">
        <v>145</v>
      </c>
      <c r="B111" s="382" t="s">
        <v>101</v>
      </c>
      <c r="C111" s="382" t="s">
        <v>655</v>
      </c>
      <c r="D111" s="382" t="s">
        <v>656</v>
      </c>
      <c r="E111" s="382" t="s">
        <v>585</v>
      </c>
      <c r="F111" s="382" t="s">
        <v>664</v>
      </c>
      <c r="G111" s="480">
        <v>15</v>
      </c>
      <c r="H111" s="480">
        <v>15</v>
      </c>
      <c r="I111" s="480">
        <v>15</v>
      </c>
      <c r="J111" s="480">
        <v>15</v>
      </c>
      <c r="K111" s="480">
        <v>15</v>
      </c>
      <c r="L111" s="480">
        <v>15</v>
      </c>
      <c r="M111" s="480">
        <v>15</v>
      </c>
      <c r="N111" s="480">
        <v>15</v>
      </c>
      <c r="O111" s="480">
        <v>15</v>
      </c>
      <c r="P111" s="480">
        <v>15</v>
      </c>
      <c r="Q111" s="480">
        <v>15</v>
      </c>
      <c r="R111" s="480">
        <v>15</v>
      </c>
      <c r="S111" s="480">
        <v>15</v>
      </c>
      <c r="T111" s="480">
        <v>15</v>
      </c>
      <c r="U111" s="480">
        <v>15</v>
      </c>
      <c r="V111" s="480">
        <v>15</v>
      </c>
      <c r="W111" s="480">
        <v>15</v>
      </c>
      <c r="X111" s="480">
        <v>15</v>
      </c>
      <c r="Y111" s="480">
        <v>15</v>
      </c>
      <c r="Z111" s="480">
        <v>15</v>
      </c>
      <c r="AA111" s="480">
        <v>15</v>
      </c>
      <c r="AB111" s="480">
        <v>15</v>
      </c>
      <c r="AC111" s="480">
        <v>15</v>
      </c>
      <c r="AD111" s="480">
        <v>15</v>
      </c>
      <c r="AE111" s="480">
        <v>15</v>
      </c>
      <c r="AF111" s="480">
        <v>15</v>
      </c>
      <c r="AG111" s="480">
        <v>15</v>
      </c>
      <c r="AH111" s="480">
        <v>15</v>
      </c>
      <c r="AI111" s="480">
        <v>15</v>
      </c>
      <c r="AJ111" s="480">
        <v>15</v>
      </c>
      <c r="AK111" s="480">
        <v>15</v>
      </c>
      <c r="AL111" s="480">
        <v>15</v>
      </c>
      <c r="AM111" s="480">
        <v>15</v>
      </c>
    </row>
    <row r="112" spans="1:39" ht="15" customHeight="1" x14ac:dyDescent="0.2">
      <c r="A112" s="382" t="s">
        <v>145</v>
      </c>
      <c r="B112" s="382" t="s">
        <v>101</v>
      </c>
      <c r="C112" s="382" t="s">
        <v>655</v>
      </c>
      <c r="D112" s="382" t="s">
        <v>687</v>
      </c>
      <c r="E112" s="382" t="s">
        <v>573</v>
      </c>
      <c r="F112" s="382" t="s">
        <v>573</v>
      </c>
      <c r="G112" s="480">
        <v>9229</v>
      </c>
      <c r="H112" s="480">
        <v>7119</v>
      </c>
      <c r="I112" s="480">
        <v>8209</v>
      </c>
      <c r="J112" s="480">
        <v>8209</v>
      </c>
      <c r="K112" s="480">
        <v>8209</v>
      </c>
      <c r="L112" s="480">
        <v>7149</v>
      </c>
      <c r="M112" s="480">
        <v>4786</v>
      </c>
      <c r="N112" s="480">
        <v>4786</v>
      </c>
      <c r="O112" s="480">
        <v>3696</v>
      </c>
      <c r="P112" s="480">
        <v>3696</v>
      </c>
      <c r="Q112" s="480">
        <v>1216</v>
      </c>
      <c r="R112" s="480">
        <v>1216</v>
      </c>
      <c r="S112" s="480">
        <v>2886</v>
      </c>
      <c r="T112" s="480">
        <v>2886</v>
      </c>
      <c r="U112" s="480">
        <v>4556</v>
      </c>
      <c r="V112" s="480">
        <v>4556</v>
      </c>
      <c r="W112" s="480">
        <v>4556</v>
      </c>
      <c r="X112" s="480">
        <v>4556</v>
      </c>
      <c r="Y112" s="480">
        <v>4556</v>
      </c>
      <c r="Z112" s="480">
        <v>4556</v>
      </c>
      <c r="AA112" s="480">
        <v>4556</v>
      </c>
      <c r="AB112" s="480">
        <v>4556</v>
      </c>
      <c r="AC112" s="480">
        <v>4556</v>
      </c>
      <c r="AD112" s="480">
        <v>4556</v>
      </c>
      <c r="AE112" s="480">
        <v>4556</v>
      </c>
      <c r="AF112" s="480">
        <v>4556</v>
      </c>
      <c r="AG112" s="480">
        <v>4556</v>
      </c>
      <c r="AH112" s="480">
        <v>4556</v>
      </c>
      <c r="AI112" s="480">
        <v>4556</v>
      </c>
      <c r="AJ112" s="480">
        <v>4556</v>
      </c>
      <c r="AK112" s="480">
        <v>4556</v>
      </c>
      <c r="AL112" s="480">
        <v>4556</v>
      </c>
      <c r="AM112" s="480">
        <v>4556</v>
      </c>
    </row>
    <row r="113" spans="1:39" ht="15" customHeight="1" x14ac:dyDescent="0.2">
      <c r="A113" s="382" t="s">
        <v>145</v>
      </c>
      <c r="B113" s="382" t="s">
        <v>101</v>
      </c>
      <c r="C113" s="382" t="s">
        <v>655</v>
      </c>
      <c r="D113" s="382" t="s">
        <v>656</v>
      </c>
      <c r="E113" s="382" t="s">
        <v>586</v>
      </c>
      <c r="F113" s="382" t="s">
        <v>688</v>
      </c>
      <c r="G113" s="480">
        <v>7781.5</v>
      </c>
      <c r="H113" s="480">
        <v>8994.1</v>
      </c>
      <c r="I113" s="480">
        <v>9605.1</v>
      </c>
      <c r="J113" s="480">
        <v>9605.1</v>
      </c>
      <c r="K113" s="480">
        <v>10405.1</v>
      </c>
      <c r="L113" s="480">
        <v>11835.1</v>
      </c>
      <c r="M113" s="480">
        <v>13175.1</v>
      </c>
      <c r="N113" s="480">
        <v>13575.1</v>
      </c>
      <c r="O113" s="480">
        <v>15013.1</v>
      </c>
      <c r="P113" s="480">
        <v>16450.099999999999</v>
      </c>
      <c r="Q113" s="480">
        <v>17350.099999999999</v>
      </c>
      <c r="R113" s="480">
        <v>18590.099999999999</v>
      </c>
      <c r="S113" s="480">
        <v>20090.099999999999</v>
      </c>
      <c r="T113" s="480">
        <v>21090.1</v>
      </c>
      <c r="U113" s="480">
        <v>21740.1</v>
      </c>
      <c r="V113" s="480">
        <v>22440.1</v>
      </c>
      <c r="W113" s="480">
        <v>23590.1</v>
      </c>
      <c r="X113" s="480">
        <v>24390.1</v>
      </c>
      <c r="Y113" s="480">
        <v>24690.1</v>
      </c>
      <c r="Z113" s="480">
        <v>24990.1</v>
      </c>
      <c r="AA113" s="480">
        <v>24950.1</v>
      </c>
      <c r="AB113" s="480">
        <v>25450.1</v>
      </c>
      <c r="AC113" s="480">
        <v>25880.1</v>
      </c>
      <c r="AD113" s="480">
        <v>25880.1</v>
      </c>
      <c r="AE113" s="480">
        <v>25880.1</v>
      </c>
      <c r="AF113" s="480">
        <v>25880.1</v>
      </c>
      <c r="AG113" s="480">
        <v>25880.1</v>
      </c>
      <c r="AH113" s="480">
        <v>25880.1</v>
      </c>
      <c r="AI113" s="480">
        <v>25880.1</v>
      </c>
      <c r="AJ113" s="480">
        <v>25880.1</v>
      </c>
      <c r="AK113" s="480">
        <v>25880.1</v>
      </c>
      <c r="AL113" s="480">
        <v>25880.1</v>
      </c>
      <c r="AM113" s="480">
        <v>25880.1</v>
      </c>
    </row>
    <row r="114" spans="1:39" ht="15" customHeight="1" x14ac:dyDescent="0.2">
      <c r="A114" s="382" t="s">
        <v>145</v>
      </c>
      <c r="B114" s="382" t="s">
        <v>101</v>
      </c>
      <c r="C114" s="382" t="s">
        <v>655</v>
      </c>
      <c r="D114" s="382" t="s">
        <v>656</v>
      </c>
      <c r="E114" s="382" t="s">
        <v>587</v>
      </c>
      <c r="F114" s="382" t="s">
        <v>587</v>
      </c>
      <c r="G114" s="480">
        <v>6930.35</v>
      </c>
      <c r="H114" s="480">
        <v>7028.25</v>
      </c>
      <c r="I114" s="480">
        <v>7078.24</v>
      </c>
      <c r="J114" s="480">
        <v>7097.99</v>
      </c>
      <c r="K114" s="480">
        <v>7147.99</v>
      </c>
      <c r="L114" s="480">
        <v>7175.19</v>
      </c>
      <c r="M114" s="480">
        <v>7284.09</v>
      </c>
      <c r="N114" s="480">
        <v>7536.6900000000005</v>
      </c>
      <c r="O114" s="480">
        <v>7991.89</v>
      </c>
      <c r="P114" s="480">
        <v>8119.59</v>
      </c>
      <c r="Q114" s="480">
        <v>8380.2899999999991</v>
      </c>
      <c r="R114" s="480">
        <v>8413.89</v>
      </c>
      <c r="S114" s="480">
        <v>8641.89</v>
      </c>
      <c r="T114" s="480">
        <v>8942.89</v>
      </c>
      <c r="U114" s="480">
        <v>9014.89</v>
      </c>
      <c r="V114" s="480">
        <v>9014.89</v>
      </c>
      <c r="W114" s="480">
        <v>9014.89</v>
      </c>
      <c r="X114" s="480">
        <v>9014.89</v>
      </c>
      <c r="Y114" s="480">
        <v>9014.89</v>
      </c>
      <c r="Z114" s="480">
        <v>9014.89</v>
      </c>
      <c r="AA114" s="480">
        <v>9014.89</v>
      </c>
      <c r="AB114" s="480">
        <v>9014.89</v>
      </c>
      <c r="AC114" s="480">
        <v>9014.89</v>
      </c>
      <c r="AD114" s="480">
        <v>9014.89</v>
      </c>
      <c r="AE114" s="480">
        <v>9014.89</v>
      </c>
      <c r="AF114" s="480">
        <v>9014.89</v>
      </c>
      <c r="AG114" s="480">
        <v>9014.89</v>
      </c>
      <c r="AH114" s="480">
        <v>9014.89</v>
      </c>
      <c r="AI114" s="480">
        <v>9014.89</v>
      </c>
      <c r="AJ114" s="480">
        <v>9014.89</v>
      </c>
      <c r="AK114" s="480">
        <v>9014.89</v>
      </c>
      <c r="AL114" s="480">
        <v>9014.89</v>
      </c>
      <c r="AM114" s="480">
        <v>9014.89</v>
      </c>
    </row>
    <row r="115" spans="1:39" ht="15" customHeight="1" x14ac:dyDescent="0.2">
      <c r="A115" s="382" t="s">
        <v>145</v>
      </c>
      <c r="B115" s="382" t="s">
        <v>101</v>
      </c>
      <c r="C115" s="382" t="s">
        <v>655</v>
      </c>
      <c r="D115" s="382" t="s">
        <v>574</v>
      </c>
      <c r="E115" s="382" t="s">
        <v>589</v>
      </c>
      <c r="F115" s="382" t="s">
        <v>689</v>
      </c>
      <c r="G115" s="480">
        <v>50</v>
      </c>
      <c r="H115" s="480">
        <v>50</v>
      </c>
      <c r="I115" s="480">
        <v>68</v>
      </c>
      <c r="J115" s="480">
        <v>68</v>
      </c>
      <c r="K115" s="480">
        <v>68</v>
      </c>
      <c r="L115" s="480">
        <v>68</v>
      </c>
      <c r="M115" s="480">
        <v>68</v>
      </c>
      <c r="N115" s="480">
        <v>68</v>
      </c>
      <c r="O115" s="480">
        <v>68</v>
      </c>
      <c r="P115" s="480">
        <v>68</v>
      </c>
      <c r="Q115" s="480">
        <v>68</v>
      </c>
      <c r="R115" s="480">
        <v>68</v>
      </c>
      <c r="S115" s="480">
        <v>68</v>
      </c>
      <c r="T115" s="480">
        <v>68</v>
      </c>
      <c r="U115" s="480">
        <v>68</v>
      </c>
      <c r="V115" s="480">
        <v>68</v>
      </c>
      <c r="W115" s="480">
        <v>68</v>
      </c>
      <c r="X115" s="480">
        <v>68</v>
      </c>
      <c r="Y115" s="480">
        <v>68</v>
      </c>
      <c r="Z115" s="480">
        <v>68</v>
      </c>
      <c r="AA115" s="480">
        <v>68</v>
      </c>
      <c r="AB115" s="480">
        <v>68</v>
      </c>
      <c r="AC115" s="480">
        <v>68</v>
      </c>
      <c r="AD115" s="480">
        <v>68</v>
      </c>
      <c r="AE115" s="480">
        <v>68</v>
      </c>
      <c r="AF115" s="480">
        <v>68</v>
      </c>
      <c r="AG115" s="480">
        <v>68</v>
      </c>
      <c r="AH115" s="480">
        <v>68</v>
      </c>
      <c r="AI115" s="480">
        <v>68</v>
      </c>
      <c r="AJ115" s="480">
        <v>68</v>
      </c>
      <c r="AK115" s="480">
        <v>68</v>
      </c>
      <c r="AL115" s="480">
        <v>68</v>
      </c>
      <c r="AM115" s="480">
        <v>68</v>
      </c>
    </row>
    <row r="116" spans="1:39" ht="15" customHeight="1" x14ac:dyDescent="0.2">
      <c r="A116" s="382" t="s">
        <v>145</v>
      </c>
      <c r="B116" s="382" t="s">
        <v>101</v>
      </c>
      <c r="C116" s="382" t="s">
        <v>655</v>
      </c>
      <c r="D116" s="382" t="s">
        <v>574</v>
      </c>
      <c r="E116" s="382" t="s">
        <v>589</v>
      </c>
      <c r="F116" s="382" t="s">
        <v>465</v>
      </c>
      <c r="G116" s="480">
        <v>130</v>
      </c>
      <c r="H116" s="480">
        <v>213</v>
      </c>
      <c r="I116" s="480">
        <v>262.89999999999998</v>
      </c>
      <c r="J116" s="480">
        <v>312.8</v>
      </c>
      <c r="K116" s="480">
        <v>462.49999999999994</v>
      </c>
      <c r="L116" s="480">
        <v>562.29999999999995</v>
      </c>
      <c r="M116" s="480">
        <v>562.29999999999995</v>
      </c>
      <c r="N116" s="480">
        <v>562.29999999999995</v>
      </c>
      <c r="O116" s="480">
        <v>562.29999999999995</v>
      </c>
      <c r="P116" s="480">
        <v>562.29999999999995</v>
      </c>
      <c r="Q116" s="480">
        <v>562.29999999999995</v>
      </c>
      <c r="R116" s="480">
        <v>562.29999999999995</v>
      </c>
      <c r="S116" s="480">
        <v>562.29999999999995</v>
      </c>
      <c r="T116" s="480">
        <v>562.29999999999995</v>
      </c>
      <c r="U116" s="480">
        <v>562.29999999999995</v>
      </c>
      <c r="V116" s="480">
        <v>562.29999999999995</v>
      </c>
      <c r="W116" s="480">
        <v>530.29999999999995</v>
      </c>
      <c r="X116" s="480">
        <v>530.29999999999995</v>
      </c>
      <c r="Y116" s="480">
        <v>530.29999999999995</v>
      </c>
      <c r="Z116" s="480">
        <v>530.29999999999995</v>
      </c>
      <c r="AA116" s="480">
        <v>530.29999999999995</v>
      </c>
      <c r="AB116" s="480">
        <v>530.29999999999995</v>
      </c>
      <c r="AC116" s="480">
        <v>530.29999999999995</v>
      </c>
      <c r="AD116" s="480">
        <v>530.29999999999995</v>
      </c>
      <c r="AE116" s="480">
        <v>530.29999999999995</v>
      </c>
      <c r="AF116" s="480">
        <v>530.29999999999995</v>
      </c>
      <c r="AG116" s="480">
        <v>530.29999999999995</v>
      </c>
      <c r="AH116" s="480">
        <v>530.29999999999995</v>
      </c>
      <c r="AI116" s="480">
        <v>530.29999999999995</v>
      </c>
      <c r="AJ116" s="480">
        <v>530.29999999999995</v>
      </c>
      <c r="AK116" s="480">
        <v>530.29999999999995</v>
      </c>
      <c r="AL116" s="480">
        <v>530.29999999999995</v>
      </c>
      <c r="AM116" s="480">
        <v>530.29999999999995</v>
      </c>
    </row>
    <row r="117" spans="1:39" ht="15" customHeight="1" x14ac:dyDescent="0.2">
      <c r="A117" s="382" t="s">
        <v>145</v>
      </c>
      <c r="B117" s="382" t="s">
        <v>101</v>
      </c>
      <c r="C117" s="382" t="s">
        <v>655</v>
      </c>
      <c r="D117" s="382" t="s">
        <v>574</v>
      </c>
      <c r="E117" s="382" t="s">
        <v>589</v>
      </c>
      <c r="F117" s="382" t="s">
        <v>690</v>
      </c>
      <c r="G117" s="480">
        <v>538</v>
      </c>
      <c r="H117" s="480">
        <v>538</v>
      </c>
      <c r="I117" s="480">
        <v>502</v>
      </c>
      <c r="J117" s="480">
        <v>451</v>
      </c>
      <c r="K117" s="480">
        <v>307</v>
      </c>
      <c r="L117" s="480">
        <v>307</v>
      </c>
      <c r="M117" s="480">
        <v>273</v>
      </c>
      <c r="N117" s="480">
        <v>273</v>
      </c>
      <c r="O117" s="480">
        <v>273</v>
      </c>
      <c r="P117" s="480">
        <v>273</v>
      </c>
      <c r="Q117" s="480">
        <v>173</v>
      </c>
      <c r="R117" s="480">
        <v>173</v>
      </c>
      <c r="S117" s="480">
        <v>173</v>
      </c>
      <c r="T117" s="480">
        <v>173</v>
      </c>
      <c r="U117" s="480">
        <v>173</v>
      </c>
      <c r="V117" s="480">
        <v>173</v>
      </c>
      <c r="W117" s="480">
        <v>173</v>
      </c>
      <c r="X117" s="480">
        <v>173</v>
      </c>
      <c r="Y117" s="480">
        <v>173</v>
      </c>
      <c r="Z117" s="480">
        <v>173</v>
      </c>
      <c r="AA117" s="480">
        <v>173</v>
      </c>
      <c r="AB117" s="480">
        <v>173</v>
      </c>
      <c r="AC117" s="480">
        <v>173</v>
      </c>
      <c r="AD117" s="480">
        <v>115</v>
      </c>
      <c r="AE117" s="480">
        <v>115</v>
      </c>
      <c r="AF117" s="480">
        <v>115</v>
      </c>
      <c r="AG117" s="480">
        <v>115</v>
      </c>
      <c r="AH117" s="480">
        <v>115</v>
      </c>
      <c r="AI117" s="480">
        <v>115</v>
      </c>
      <c r="AJ117" s="480">
        <v>115</v>
      </c>
      <c r="AK117" s="480">
        <v>115</v>
      </c>
      <c r="AL117" s="480">
        <v>75</v>
      </c>
      <c r="AM117" s="480">
        <v>75</v>
      </c>
    </row>
    <row r="118" spans="1:39" ht="15" customHeight="1" x14ac:dyDescent="0.2">
      <c r="A118" s="382" t="s">
        <v>145</v>
      </c>
      <c r="B118" s="382" t="s">
        <v>101</v>
      </c>
      <c r="C118" s="382" t="s">
        <v>655</v>
      </c>
      <c r="D118" s="382" t="s">
        <v>656</v>
      </c>
      <c r="E118" s="382" t="s">
        <v>575</v>
      </c>
      <c r="F118" s="382" t="s">
        <v>679</v>
      </c>
      <c r="G118" s="480">
        <v>0</v>
      </c>
      <c r="H118" s="480">
        <v>0</v>
      </c>
      <c r="I118" s="480">
        <v>0</v>
      </c>
      <c r="J118" s="480">
        <v>0</v>
      </c>
      <c r="K118" s="480">
        <v>0</v>
      </c>
      <c r="L118" s="480">
        <v>0</v>
      </c>
      <c r="M118" s="480">
        <v>0</v>
      </c>
      <c r="N118" s="480">
        <v>69.900000000000006</v>
      </c>
      <c r="O118" s="480">
        <v>87.9</v>
      </c>
      <c r="P118" s="480">
        <v>87.9</v>
      </c>
      <c r="Q118" s="480">
        <v>119.9</v>
      </c>
      <c r="R118" s="480">
        <v>119.9</v>
      </c>
      <c r="S118" s="480">
        <v>119.9</v>
      </c>
      <c r="T118" s="480">
        <v>119.9</v>
      </c>
      <c r="U118" s="480">
        <v>119.9</v>
      </c>
      <c r="V118" s="480">
        <v>119.9</v>
      </c>
      <c r="W118" s="480">
        <v>119.9</v>
      </c>
      <c r="X118" s="480">
        <v>119.9</v>
      </c>
      <c r="Y118" s="480">
        <v>119.9</v>
      </c>
      <c r="Z118" s="480">
        <v>119.9</v>
      </c>
      <c r="AA118" s="480">
        <v>119.9</v>
      </c>
      <c r="AB118" s="480">
        <v>119.9</v>
      </c>
      <c r="AC118" s="480">
        <v>119.9</v>
      </c>
      <c r="AD118" s="480">
        <v>119.9</v>
      </c>
      <c r="AE118" s="480">
        <v>119.9</v>
      </c>
      <c r="AF118" s="480">
        <v>119.9</v>
      </c>
      <c r="AG118" s="480">
        <v>119.9</v>
      </c>
      <c r="AH118" s="480">
        <v>119.9</v>
      </c>
      <c r="AI118" s="480">
        <v>119.9</v>
      </c>
      <c r="AJ118" s="480">
        <v>119.9</v>
      </c>
      <c r="AK118" s="480">
        <v>119.9</v>
      </c>
      <c r="AL118" s="480">
        <v>119.9</v>
      </c>
      <c r="AM118" s="480">
        <v>119.9</v>
      </c>
    </row>
    <row r="119" spans="1:39" ht="15" customHeight="1" x14ac:dyDescent="0.2">
      <c r="A119" s="382" t="s">
        <v>145</v>
      </c>
      <c r="B119" s="382" t="s">
        <v>101</v>
      </c>
      <c r="C119" s="382" t="s">
        <v>655</v>
      </c>
      <c r="D119" s="382" t="s">
        <v>578</v>
      </c>
      <c r="E119" s="382" t="s">
        <v>578</v>
      </c>
      <c r="F119" s="382" t="s">
        <v>680</v>
      </c>
      <c r="G119" s="480">
        <v>161.90000000000009</v>
      </c>
      <c r="H119" s="480">
        <v>161.9</v>
      </c>
      <c r="I119" s="480">
        <v>161.9</v>
      </c>
      <c r="J119" s="480">
        <v>243.8</v>
      </c>
      <c r="K119" s="480">
        <v>243.8</v>
      </c>
      <c r="L119" s="480">
        <v>243.8</v>
      </c>
      <c r="M119" s="480">
        <v>243.8</v>
      </c>
      <c r="N119" s="480">
        <v>394.66000000000008</v>
      </c>
      <c r="O119" s="480">
        <v>394.66000000000008</v>
      </c>
      <c r="P119" s="480">
        <v>444.66000000000008</v>
      </c>
      <c r="Q119" s="480">
        <v>843.8599999999999</v>
      </c>
      <c r="R119" s="480">
        <v>843.8599999999999</v>
      </c>
      <c r="S119" s="480">
        <v>992.8599999999999</v>
      </c>
      <c r="T119" s="480">
        <v>1292.2599999999998</v>
      </c>
      <c r="U119" s="480">
        <v>1292.2599999999998</v>
      </c>
      <c r="V119" s="480">
        <v>1292.2599999999998</v>
      </c>
      <c r="W119" s="480">
        <v>1724.5600000000006</v>
      </c>
      <c r="X119" s="480">
        <v>1724.5600000000006</v>
      </c>
      <c r="Y119" s="480">
        <v>1724.5600000000006</v>
      </c>
      <c r="Z119" s="480">
        <v>1724.5600000000006</v>
      </c>
      <c r="AA119" s="480">
        <v>2211.7600000000011</v>
      </c>
      <c r="AB119" s="480">
        <v>2261.7600000000011</v>
      </c>
      <c r="AC119" s="480">
        <v>2301.7600000000011</v>
      </c>
      <c r="AD119" s="480">
        <v>2301.7600000000011</v>
      </c>
      <c r="AE119" s="480">
        <v>2301.7600000000011</v>
      </c>
      <c r="AF119" s="480">
        <v>2301.7600000000011</v>
      </c>
      <c r="AG119" s="480">
        <v>2301.7600000000011</v>
      </c>
      <c r="AH119" s="480">
        <v>2501.760000000002</v>
      </c>
      <c r="AI119" s="480">
        <v>2521.7600000000016</v>
      </c>
      <c r="AJ119" s="480">
        <v>2621.5600000000018</v>
      </c>
      <c r="AK119" s="480">
        <v>2621.5600000000018</v>
      </c>
      <c r="AL119" s="480">
        <v>2771.5600000000018</v>
      </c>
      <c r="AM119" s="480">
        <v>2771.5600000000018</v>
      </c>
    </row>
    <row r="120" spans="1:39" ht="15" customHeight="1" x14ac:dyDescent="0.2">
      <c r="A120" s="382" t="s">
        <v>145</v>
      </c>
      <c r="B120" s="382" t="s">
        <v>101</v>
      </c>
      <c r="C120" s="382" t="s">
        <v>655</v>
      </c>
      <c r="D120" s="382" t="s">
        <v>578</v>
      </c>
      <c r="E120" s="382" t="s">
        <v>578</v>
      </c>
      <c r="F120" s="382" t="s">
        <v>684</v>
      </c>
      <c r="G120" s="480">
        <v>2744</v>
      </c>
      <c r="H120" s="480">
        <v>2744</v>
      </c>
      <c r="I120" s="480">
        <v>2744</v>
      </c>
      <c r="J120" s="480">
        <v>2744</v>
      </c>
      <c r="K120" s="480">
        <v>2744</v>
      </c>
      <c r="L120" s="480">
        <v>2744</v>
      </c>
      <c r="M120" s="480">
        <v>2744</v>
      </c>
      <c r="N120" s="480">
        <v>2744</v>
      </c>
      <c r="O120" s="480">
        <v>2744</v>
      </c>
      <c r="P120" s="480">
        <v>2744</v>
      </c>
      <c r="Q120" s="480">
        <v>2744</v>
      </c>
      <c r="R120" s="480">
        <v>2744</v>
      </c>
      <c r="S120" s="480">
        <v>2744</v>
      </c>
      <c r="T120" s="480">
        <v>2744</v>
      </c>
      <c r="U120" s="480">
        <v>2744</v>
      </c>
      <c r="V120" s="480">
        <v>2744</v>
      </c>
      <c r="W120" s="480">
        <v>2744</v>
      </c>
      <c r="X120" s="480">
        <v>2744</v>
      </c>
      <c r="Y120" s="480">
        <v>2744</v>
      </c>
      <c r="Z120" s="480">
        <v>2744</v>
      </c>
      <c r="AA120" s="480">
        <v>2744</v>
      </c>
      <c r="AB120" s="480">
        <v>2744</v>
      </c>
      <c r="AC120" s="480">
        <v>2744</v>
      </c>
      <c r="AD120" s="480">
        <v>2954</v>
      </c>
      <c r="AE120" s="480">
        <v>2954</v>
      </c>
      <c r="AF120" s="480">
        <v>2954</v>
      </c>
      <c r="AG120" s="480">
        <v>2954</v>
      </c>
      <c r="AH120" s="480">
        <v>2954</v>
      </c>
      <c r="AI120" s="480">
        <v>2954</v>
      </c>
      <c r="AJ120" s="480">
        <v>3566</v>
      </c>
      <c r="AK120" s="480">
        <v>3566</v>
      </c>
      <c r="AL120" s="480">
        <v>3566</v>
      </c>
      <c r="AM120" s="480">
        <v>3566</v>
      </c>
    </row>
    <row r="121" spans="1:39" ht="15" customHeight="1" x14ac:dyDescent="0.2">
      <c r="A121" s="382" t="s">
        <v>145</v>
      </c>
      <c r="B121" s="382" t="s">
        <v>101</v>
      </c>
      <c r="C121" s="382" t="s">
        <v>655</v>
      </c>
      <c r="D121" s="382" t="s">
        <v>656</v>
      </c>
      <c r="E121" s="382" t="s">
        <v>590</v>
      </c>
      <c r="F121" s="382" t="s">
        <v>590</v>
      </c>
      <c r="G121" s="480">
        <v>36</v>
      </c>
      <c r="H121" s="480">
        <v>36</v>
      </c>
      <c r="I121" s="480">
        <v>36</v>
      </c>
      <c r="J121" s="480">
        <v>36</v>
      </c>
      <c r="K121" s="480">
        <v>36</v>
      </c>
      <c r="L121" s="480">
        <v>36</v>
      </c>
      <c r="M121" s="480">
        <v>36</v>
      </c>
      <c r="N121" s="480">
        <v>36</v>
      </c>
      <c r="O121" s="480">
        <v>36</v>
      </c>
      <c r="P121" s="480">
        <v>36</v>
      </c>
      <c r="Q121" s="480">
        <v>36</v>
      </c>
      <c r="R121" s="480">
        <v>36</v>
      </c>
      <c r="S121" s="480">
        <v>36</v>
      </c>
      <c r="T121" s="480">
        <v>36</v>
      </c>
      <c r="U121" s="480">
        <v>36</v>
      </c>
      <c r="V121" s="480">
        <v>36</v>
      </c>
      <c r="W121" s="480">
        <v>36</v>
      </c>
      <c r="X121" s="480">
        <v>36</v>
      </c>
      <c r="Y121" s="480">
        <v>36</v>
      </c>
      <c r="Z121" s="480">
        <v>36</v>
      </c>
      <c r="AA121" s="480">
        <v>36</v>
      </c>
      <c r="AB121" s="480">
        <v>36</v>
      </c>
      <c r="AC121" s="480">
        <v>36</v>
      </c>
      <c r="AD121" s="480">
        <v>36</v>
      </c>
      <c r="AE121" s="480">
        <v>36</v>
      </c>
      <c r="AF121" s="480">
        <v>36</v>
      </c>
      <c r="AG121" s="480">
        <v>36</v>
      </c>
      <c r="AH121" s="480">
        <v>36</v>
      </c>
      <c r="AI121" s="480">
        <v>36</v>
      </c>
      <c r="AJ121" s="480">
        <v>36</v>
      </c>
      <c r="AK121" s="480">
        <v>36</v>
      </c>
      <c r="AL121" s="480">
        <v>36</v>
      </c>
      <c r="AM121" s="480">
        <v>36</v>
      </c>
    </row>
    <row r="122" spans="1:39" ht="15" customHeight="1" x14ac:dyDescent="0.2">
      <c r="A122" s="382" t="s">
        <v>145</v>
      </c>
      <c r="B122" s="382" t="s">
        <v>101</v>
      </c>
      <c r="C122" s="382" t="s">
        <v>655</v>
      </c>
      <c r="D122" s="382" t="s">
        <v>656</v>
      </c>
      <c r="E122" s="382" t="s">
        <v>590</v>
      </c>
      <c r="F122" s="382" t="s">
        <v>686</v>
      </c>
      <c r="G122" s="480">
        <v>0</v>
      </c>
      <c r="H122" s="480">
        <v>0</v>
      </c>
      <c r="I122" s="480">
        <v>0</v>
      </c>
      <c r="J122" s="480">
        <v>0</v>
      </c>
      <c r="K122" s="480">
        <v>0</v>
      </c>
      <c r="L122" s="480">
        <v>0</v>
      </c>
      <c r="M122" s="480">
        <v>0</v>
      </c>
      <c r="N122" s="480">
        <v>0</v>
      </c>
      <c r="O122" s="480">
        <v>0</v>
      </c>
      <c r="P122" s="480">
        <v>35</v>
      </c>
      <c r="Q122" s="480">
        <v>35</v>
      </c>
      <c r="R122" s="480">
        <v>35</v>
      </c>
      <c r="S122" s="480">
        <v>35</v>
      </c>
      <c r="T122" s="480">
        <v>35</v>
      </c>
      <c r="U122" s="480">
        <v>35</v>
      </c>
      <c r="V122" s="480">
        <v>35</v>
      </c>
      <c r="W122" s="480">
        <v>35</v>
      </c>
      <c r="X122" s="480">
        <v>35</v>
      </c>
      <c r="Y122" s="480">
        <v>35</v>
      </c>
      <c r="Z122" s="480">
        <v>35</v>
      </c>
      <c r="AA122" s="480">
        <v>35</v>
      </c>
      <c r="AB122" s="480">
        <v>35</v>
      </c>
      <c r="AC122" s="480">
        <v>35</v>
      </c>
      <c r="AD122" s="480">
        <v>35</v>
      </c>
      <c r="AE122" s="480">
        <v>35</v>
      </c>
      <c r="AF122" s="480">
        <v>35</v>
      </c>
      <c r="AG122" s="480">
        <v>35</v>
      </c>
      <c r="AH122" s="480">
        <v>35</v>
      </c>
      <c r="AI122" s="480">
        <v>35</v>
      </c>
      <c r="AJ122" s="480">
        <v>35</v>
      </c>
      <c r="AK122" s="480">
        <v>35</v>
      </c>
      <c r="AL122" s="480">
        <v>35</v>
      </c>
      <c r="AM122" s="480">
        <v>35</v>
      </c>
    </row>
    <row r="123" spans="1:39" ht="15" customHeight="1" x14ac:dyDescent="0.2">
      <c r="A123" s="382" t="s">
        <v>654</v>
      </c>
      <c r="B123" s="382" t="s">
        <v>114</v>
      </c>
      <c r="C123" s="382" t="s">
        <v>655</v>
      </c>
      <c r="D123" s="382" t="s">
        <v>656</v>
      </c>
      <c r="E123" s="382" t="s">
        <v>265</v>
      </c>
      <c r="F123" s="382" t="s">
        <v>265</v>
      </c>
      <c r="G123" s="480">
        <v>732.60140000000013</v>
      </c>
      <c r="H123" s="480">
        <v>732.60140000000013</v>
      </c>
      <c r="I123" s="480">
        <v>732.60140000000013</v>
      </c>
      <c r="J123" s="480">
        <v>692.60140000000013</v>
      </c>
      <c r="K123" s="480">
        <v>692.60140000000013</v>
      </c>
      <c r="L123" s="480">
        <v>651.10140000000013</v>
      </c>
      <c r="M123" s="480">
        <v>651.10140000000013</v>
      </c>
      <c r="N123" s="480">
        <v>651.10140000000013</v>
      </c>
      <c r="O123" s="480">
        <v>651.10140000000013</v>
      </c>
      <c r="P123" s="480">
        <v>651.10140000000013</v>
      </c>
      <c r="Q123" s="480">
        <v>615.88140000000021</v>
      </c>
      <c r="R123" s="480">
        <v>615.88140000000021</v>
      </c>
      <c r="S123" s="480">
        <v>615.88140000000021</v>
      </c>
      <c r="T123" s="480">
        <v>615.88140000000021</v>
      </c>
      <c r="U123" s="480">
        <v>615.88140000000021</v>
      </c>
      <c r="V123" s="480">
        <v>574.28140000000008</v>
      </c>
      <c r="W123" s="480">
        <v>574.28140000000008</v>
      </c>
      <c r="X123" s="480">
        <v>543.28140000000008</v>
      </c>
      <c r="Y123" s="480">
        <v>543.28140000000008</v>
      </c>
      <c r="Z123" s="480">
        <v>543.28140000000008</v>
      </c>
      <c r="AA123" s="480">
        <v>543.28140000000008</v>
      </c>
      <c r="AB123" s="480">
        <v>543.28140000000008</v>
      </c>
      <c r="AC123" s="480">
        <v>543.28140000000008</v>
      </c>
      <c r="AD123" s="480">
        <v>543.28140000000008</v>
      </c>
      <c r="AE123" s="480">
        <v>543.28140000000008</v>
      </c>
      <c r="AF123" s="480">
        <v>543.28140000000008</v>
      </c>
      <c r="AG123" s="480">
        <v>543.28140000000008</v>
      </c>
      <c r="AH123" s="480">
        <v>543.28140000000008</v>
      </c>
      <c r="AI123" s="480">
        <v>543.28140000000008</v>
      </c>
      <c r="AJ123" s="480">
        <v>543.28140000000008</v>
      </c>
      <c r="AK123" s="480">
        <v>543.28140000000008</v>
      </c>
      <c r="AL123" s="480">
        <v>543.28140000000008</v>
      </c>
      <c r="AM123" s="480">
        <v>543.28140000000008</v>
      </c>
    </row>
    <row r="124" spans="1:39" ht="15" customHeight="1" x14ac:dyDescent="0.2">
      <c r="A124" s="382" t="s">
        <v>654</v>
      </c>
      <c r="B124" s="382" t="s">
        <v>114</v>
      </c>
      <c r="C124" s="382" t="s">
        <v>655</v>
      </c>
      <c r="D124" s="382" t="s">
        <v>656</v>
      </c>
      <c r="E124" s="382" t="s">
        <v>265</v>
      </c>
      <c r="F124" s="382" t="s">
        <v>657</v>
      </c>
      <c r="G124" s="480">
        <v>278.56700000000001</v>
      </c>
      <c r="H124" s="480">
        <v>292.87387548392024</v>
      </c>
      <c r="I124" s="480">
        <v>302.0020834247893</v>
      </c>
      <c r="J124" s="480">
        <v>311.04100572014659</v>
      </c>
      <c r="K124" s="480">
        <v>412.6728148867773</v>
      </c>
      <c r="L124" s="480">
        <v>423.50420558423224</v>
      </c>
      <c r="M124" s="480">
        <v>433.90781529449691</v>
      </c>
      <c r="N124" s="480">
        <v>433.87017426888792</v>
      </c>
      <c r="O124" s="480">
        <v>433.83823736615847</v>
      </c>
      <c r="P124" s="480">
        <v>433.98980464458714</v>
      </c>
      <c r="Q124" s="480">
        <v>436.424784146641</v>
      </c>
      <c r="R124" s="480">
        <v>441.92802485010975</v>
      </c>
      <c r="S124" s="480">
        <v>446.9096004996029</v>
      </c>
      <c r="T124" s="480">
        <v>452.23886429120995</v>
      </c>
      <c r="U124" s="480">
        <v>457.71254937098854</v>
      </c>
      <c r="V124" s="480">
        <v>463.15913891247811</v>
      </c>
      <c r="W124" s="480">
        <v>469.60257209755656</v>
      </c>
      <c r="X124" s="480">
        <v>478.579672483114</v>
      </c>
      <c r="Y124" s="480">
        <v>487.75873002463555</v>
      </c>
      <c r="Z124" s="480">
        <v>497.33691441440772</v>
      </c>
      <c r="AA124" s="480">
        <v>507.5226367182583</v>
      </c>
      <c r="AB124" s="480">
        <v>519.31013830086692</v>
      </c>
      <c r="AC124" s="480">
        <v>531.97242520144312</v>
      </c>
      <c r="AD124" s="480">
        <v>545.53999672791576</v>
      </c>
      <c r="AE124" s="480">
        <v>560.07477090449515</v>
      </c>
      <c r="AF124" s="480">
        <v>575.61283622932046</v>
      </c>
      <c r="AG124" s="480">
        <v>592.27228219146275</v>
      </c>
      <c r="AH124" s="480">
        <v>610.09094369136085</v>
      </c>
      <c r="AI124" s="480">
        <v>629.12334147533306</v>
      </c>
      <c r="AJ124" s="480">
        <v>649.39150368660364</v>
      </c>
      <c r="AK124" s="480">
        <v>670.89268703657365</v>
      </c>
      <c r="AL124" s="480">
        <v>693.62351003736137</v>
      </c>
      <c r="AM124" s="480">
        <v>717.57577137087765</v>
      </c>
    </row>
    <row r="125" spans="1:39" ht="15" customHeight="1" x14ac:dyDescent="0.2">
      <c r="A125" s="382" t="s">
        <v>654</v>
      </c>
      <c r="B125" s="382" t="s">
        <v>114</v>
      </c>
      <c r="C125" s="382" t="s">
        <v>655</v>
      </c>
      <c r="D125" s="382" t="s">
        <v>574</v>
      </c>
      <c r="E125" s="382" t="s">
        <v>465</v>
      </c>
      <c r="F125" s="382" t="s">
        <v>659</v>
      </c>
      <c r="G125" s="480">
        <v>431.29399999999998</v>
      </c>
      <c r="H125" s="480">
        <v>431.29399999999998</v>
      </c>
      <c r="I125" s="480">
        <v>431.29399999999998</v>
      </c>
      <c r="J125" s="480">
        <v>431.29399999999998</v>
      </c>
      <c r="K125" s="480">
        <v>281.29399999999998</v>
      </c>
      <c r="L125" s="480">
        <v>281.29399999999998</v>
      </c>
      <c r="M125" s="480">
        <v>281.29399999999998</v>
      </c>
      <c r="N125" s="480">
        <v>281.29399999999998</v>
      </c>
      <c r="O125" s="480">
        <v>281.29399999999998</v>
      </c>
      <c r="P125" s="480">
        <v>281.29399999999998</v>
      </c>
      <c r="Q125" s="480">
        <v>281.29399999999998</v>
      </c>
      <c r="R125" s="480">
        <v>281.29399999999998</v>
      </c>
      <c r="S125" s="480">
        <v>281.29399999999998</v>
      </c>
      <c r="T125" s="480">
        <v>281.29399999999998</v>
      </c>
      <c r="U125" s="480">
        <v>281.29399999999998</v>
      </c>
      <c r="V125" s="480">
        <v>281.29399999999998</v>
      </c>
      <c r="W125" s="480">
        <v>281.29399999999998</v>
      </c>
      <c r="X125" s="480">
        <v>281.29399999999998</v>
      </c>
      <c r="Y125" s="480">
        <v>281.29399999999998</v>
      </c>
      <c r="Z125" s="480">
        <v>281.29399999999998</v>
      </c>
      <c r="AA125" s="480">
        <v>281.29399999999998</v>
      </c>
      <c r="AB125" s="480">
        <v>281.29399999999998</v>
      </c>
      <c r="AC125" s="480">
        <v>281.29399999999998</v>
      </c>
      <c r="AD125" s="480">
        <v>281.29399999999998</v>
      </c>
      <c r="AE125" s="480">
        <v>281.29399999999998</v>
      </c>
      <c r="AF125" s="480">
        <v>281.29399999999998</v>
      </c>
      <c r="AG125" s="480">
        <v>281.29399999999998</v>
      </c>
      <c r="AH125" s="480">
        <v>281.29399999999998</v>
      </c>
      <c r="AI125" s="480">
        <v>281.29399999999998</v>
      </c>
      <c r="AJ125" s="480">
        <v>281.29399999999998</v>
      </c>
      <c r="AK125" s="480">
        <v>281.29399999999998</v>
      </c>
      <c r="AL125" s="480">
        <v>281.29399999999998</v>
      </c>
      <c r="AM125" s="480">
        <v>281.29399999999998</v>
      </c>
    </row>
    <row r="126" spans="1:39" ht="15" customHeight="1" x14ac:dyDescent="0.2">
      <c r="A126" s="382" t="s">
        <v>654</v>
      </c>
      <c r="B126" s="382" t="s">
        <v>114</v>
      </c>
      <c r="C126" s="382" t="s">
        <v>655</v>
      </c>
      <c r="D126" s="382" t="s">
        <v>574</v>
      </c>
      <c r="E126" s="382" t="s">
        <v>465</v>
      </c>
      <c r="F126" s="382" t="s">
        <v>660</v>
      </c>
      <c r="G126" s="480">
        <v>2058</v>
      </c>
      <c r="H126" s="480">
        <v>2176.91174438081</v>
      </c>
      <c r="I126" s="480">
        <v>2169.0368701615425</v>
      </c>
      <c r="J126" s="480">
        <v>2170.7066124914813</v>
      </c>
      <c r="K126" s="480">
        <v>2171.1255956219329</v>
      </c>
      <c r="L126" s="480">
        <v>2173.9690122643678</v>
      </c>
      <c r="M126" s="480">
        <v>2177.1502986780629</v>
      </c>
      <c r="N126" s="480">
        <v>2181.8673652248981</v>
      </c>
      <c r="O126" s="480">
        <v>2188.2733791682749</v>
      </c>
      <c r="P126" s="480">
        <v>2202.1072145477374</v>
      </c>
      <c r="Q126" s="480">
        <v>2215.1860982231769</v>
      </c>
      <c r="R126" s="480">
        <v>2228.5803637452927</v>
      </c>
      <c r="S126" s="480">
        <v>2242.8782311812301</v>
      </c>
      <c r="T126" s="480">
        <v>2267.955046617345</v>
      </c>
      <c r="U126" s="480">
        <v>2294.5578074405639</v>
      </c>
      <c r="V126" s="480">
        <v>2321.5253939753729</v>
      </c>
      <c r="W126" s="480">
        <v>2354.1086100830003</v>
      </c>
      <c r="X126" s="480">
        <v>2391.1716481390263</v>
      </c>
      <c r="Y126" s="480">
        <v>2428.0128825577403</v>
      </c>
      <c r="Z126" s="480">
        <v>2474.8347587886387</v>
      </c>
      <c r="AA126" s="480">
        <v>2519.1327313601159</v>
      </c>
      <c r="AB126" s="480">
        <v>2568.284309764344</v>
      </c>
      <c r="AC126" s="480">
        <v>2613.8642503938718</v>
      </c>
      <c r="AD126" s="480">
        <v>2673.0799946893194</v>
      </c>
      <c r="AE126" s="480">
        <v>2735.7944756987858</v>
      </c>
      <c r="AF126" s="480">
        <v>2801.8678033149349</v>
      </c>
      <c r="AG126" s="480">
        <v>2871.678470485871</v>
      </c>
      <c r="AH126" s="480">
        <v>2891.3419613890792</v>
      </c>
      <c r="AI126" s="480">
        <v>2970.8937996465206</v>
      </c>
      <c r="AJ126" s="480">
        <v>3055.2098035213053</v>
      </c>
      <c r="AK126" s="480">
        <v>3144.5376585741828</v>
      </c>
      <c r="AL126" s="480">
        <v>3238.2283318642708</v>
      </c>
      <c r="AM126" s="480">
        <v>3253.7671982560487</v>
      </c>
    </row>
    <row r="127" spans="1:39" ht="15" customHeight="1" x14ac:dyDescent="0.2">
      <c r="A127" s="382" t="s">
        <v>654</v>
      </c>
      <c r="B127" s="382" t="s">
        <v>114</v>
      </c>
      <c r="C127" s="382" t="s">
        <v>655</v>
      </c>
      <c r="D127" s="382" t="s">
        <v>574</v>
      </c>
      <c r="E127" s="382" t="s">
        <v>465</v>
      </c>
      <c r="F127" s="382" t="s">
        <v>661</v>
      </c>
      <c r="G127" s="480">
        <v>1718.1439999999998</v>
      </c>
      <c r="H127" s="480">
        <v>2186.3316499999996</v>
      </c>
      <c r="I127" s="480">
        <v>2654.5192999999999</v>
      </c>
      <c r="J127" s="480">
        <v>3024.3994999999995</v>
      </c>
      <c r="K127" s="480">
        <v>3024.3994999999995</v>
      </c>
      <c r="L127" s="480">
        <v>3024.3994999999995</v>
      </c>
      <c r="M127" s="480">
        <v>3077.3264912499999</v>
      </c>
      <c r="N127" s="480">
        <v>3123.4863886187495</v>
      </c>
      <c r="O127" s="480">
        <v>3162.5299684764832</v>
      </c>
      <c r="P127" s="480">
        <v>3202.0615930824397</v>
      </c>
      <c r="Q127" s="480">
        <v>3234.0822090132638</v>
      </c>
      <c r="R127" s="480">
        <v>3258.3378255808639</v>
      </c>
      <c r="S127" s="480">
        <v>3276.2586836215587</v>
      </c>
      <c r="T127" s="480">
        <v>3291.0018476978557</v>
      </c>
      <c r="U127" s="480">
        <v>3302.5203541647984</v>
      </c>
      <c r="V127" s="480">
        <v>3310.7766550502101</v>
      </c>
      <c r="W127" s="480">
        <v>3314.0874317052599</v>
      </c>
      <c r="X127" s="480">
        <v>3315.7444754211124</v>
      </c>
      <c r="Y127" s="480">
        <v>3317.4023476588222</v>
      </c>
      <c r="Z127" s="480">
        <v>3317.4023476588222</v>
      </c>
      <c r="AA127" s="480">
        <v>3317.4023476588222</v>
      </c>
      <c r="AB127" s="480">
        <v>3317.4023476588222</v>
      </c>
      <c r="AC127" s="480">
        <v>3317.4023476588222</v>
      </c>
      <c r="AD127" s="480">
        <v>3317.4023476588222</v>
      </c>
      <c r="AE127" s="480">
        <v>3317.4023476588222</v>
      </c>
      <c r="AF127" s="480">
        <v>3317.4023476588222</v>
      </c>
      <c r="AG127" s="480">
        <v>3317.4023476588222</v>
      </c>
      <c r="AH127" s="480">
        <v>3317.4023476588222</v>
      </c>
      <c r="AI127" s="480">
        <v>3317.4023476588222</v>
      </c>
      <c r="AJ127" s="480">
        <v>3317.4023476588222</v>
      </c>
      <c r="AK127" s="480">
        <v>3317.4023476588222</v>
      </c>
      <c r="AL127" s="480">
        <v>3317.4023476588222</v>
      </c>
      <c r="AM127" s="480">
        <v>3317.4023476588222</v>
      </c>
    </row>
    <row r="128" spans="1:39" ht="15" customHeight="1" x14ac:dyDescent="0.2">
      <c r="A128" s="382" t="s">
        <v>654</v>
      </c>
      <c r="B128" s="382" t="s">
        <v>114</v>
      </c>
      <c r="C128" s="382" t="s">
        <v>655</v>
      </c>
      <c r="D128" s="382" t="s">
        <v>574</v>
      </c>
      <c r="E128" s="382" t="s">
        <v>465</v>
      </c>
      <c r="F128" s="382" t="s">
        <v>662</v>
      </c>
      <c r="G128" s="480">
        <v>637.21599999999989</v>
      </c>
      <c r="H128" s="480">
        <v>637.21599999999989</v>
      </c>
      <c r="I128" s="480">
        <v>637.21599999999989</v>
      </c>
      <c r="J128" s="480">
        <v>637.21599999999989</v>
      </c>
      <c r="K128" s="480">
        <v>584.21599999999989</v>
      </c>
      <c r="L128" s="480">
        <v>584.21599999999989</v>
      </c>
      <c r="M128" s="480">
        <v>456.91018181818168</v>
      </c>
      <c r="N128" s="480">
        <v>456.91018181818168</v>
      </c>
      <c r="O128" s="480">
        <v>456.91018181818168</v>
      </c>
      <c r="P128" s="480">
        <v>456.91018181818168</v>
      </c>
      <c r="Q128" s="480">
        <v>456.91018181818168</v>
      </c>
      <c r="R128" s="480">
        <v>456.91018181818168</v>
      </c>
      <c r="S128" s="480">
        <v>456.91018181818168</v>
      </c>
      <c r="T128" s="480">
        <v>456.91018181818168</v>
      </c>
      <c r="U128" s="480">
        <v>456.91018181818168</v>
      </c>
      <c r="V128" s="480">
        <v>456.91018181818168</v>
      </c>
      <c r="W128" s="480">
        <v>456.91018181818168</v>
      </c>
      <c r="X128" s="480">
        <v>456.91018181818168</v>
      </c>
      <c r="Y128" s="480">
        <v>456.91018181818168</v>
      </c>
      <c r="Z128" s="480">
        <v>456.91018181818168</v>
      </c>
      <c r="AA128" s="480">
        <v>456.91018181818168</v>
      </c>
      <c r="AB128" s="480">
        <v>456.91018181818168</v>
      </c>
      <c r="AC128" s="480">
        <v>456.91018181818168</v>
      </c>
      <c r="AD128" s="480">
        <v>456.91018181818168</v>
      </c>
      <c r="AE128" s="480">
        <v>456.91018181818168</v>
      </c>
      <c r="AF128" s="480">
        <v>456.91018181818168</v>
      </c>
      <c r="AG128" s="480">
        <v>456.91018181818168</v>
      </c>
      <c r="AH128" s="480">
        <v>456.91018181818168</v>
      </c>
      <c r="AI128" s="480">
        <v>456.91018181818168</v>
      </c>
      <c r="AJ128" s="480">
        <v>456.91018181818168</v>
      </c>
      <c r="AK128" s="480">
        <v>456.91018181818168</v>
      </c>
      <c r="AL128" s="480">
        <v>456.91018181818168</v>
      </c>
      <c r="AM128" s="480">
        <v>456.91018181818168</v>
      </c>
    </row>
    <row r="129" spans="1:39" ht="15" customHeight="1" x14ac:dyDescent="0.2">
      <c r="A129" s="382" t="s">
        <v>654</v>
      </c>
      <c r="B129" s="382" t="s">
        <v>114</v>
      </c>
      <c r="C129" s="382" t="s">
        <v>655</v>
      </c>
      <c r="D129" s="382" t="s">
        <v>574</v>
      </c>
      <c r="E129" s="382" t="s">
        <v>465</v>
      </c>
      <c r="F129" s="382" t="s">
        <v>663</v>
      </c>
      <c r="G129" s="480">
        <v>528.86800000000005</v>
      </c>
      <c r="H129" s="480">
        <v>528.86800000000005</v>
      </c>
      <c r="I129" s="480">
        <v>528.86800000000005</v>
      </c>
      <c r="J129" s="480">
        <v>528.86800000000005</v>
      </c>
      <c r="K129" s="480">
        <v>528.86800000000005</v>
      </c>
      <c r="L129" s="480">
        <v>528.86800000000005</v>
      </c>
      <c r="M129" s="480">
        <v>528.86800000000005</v>
      </c>
      <c r="N129" s="480">
        <v>528.86800000000005</v>
      </c>
      <c r="O129" s="480">
        <v>528.86800000000005</v>
      </c>
      <c r="P129" s="480">
        <v>528.86800000000005</v>
      </c>
      <c r="Q129" s="480">
        <v>528.86800000000005</v>
      </c>
      <c r="R129" s="480">
        <v>528.86800000000005</v>
      </c>
      <c r="S129" s="480">
        <v>528.86800000000005</v>
      </c>
      <c r="T129" s="480">
        <v>528.86800000000005</v>
      </c>
      <c r="U129" s="480">
        <v>528.86800000000005</v>
      </c>
      <c r="V129" s="480">
        <v>528.86800000000005</v>
      </c>
      <c r="W129" s="480">
        <v>528.86800000000005</v>
      </c>
      <c r="X129" s="480">
        <v>528.86800000000005</v>
      </c>
      <c r="Y129" s="480">
        <v>528.86800000000005</v>
      </c>
      <c r="Z129" s="480">
        <v>528.86800000000005</v>
      </c>
      <c r="AA129" s="480">
        <v>528.86800000000005</v>
      </c>
      <c r="AB129" s="480">
        <v>528.86800000000005</v>
      </c>
      <c r="AC129" s="480">
        <v>528.86800000000005</v>
      </c>
      <c r="AD129" s="480">
        <v>528.86800000000005</v>
      </c>
      <c r="AE129" s="480">
        <v>528.86800000000005</v>
      </c>
      <c r="AF129" s="480">
        <v>528.86800000000005</v>
      </c>
      <c r="AG129" s="480">
        <v>528.86800000000005</v>
      </c>
      <c r="AH129" s="480">
        <v>528.86800000000005</v>
      </c>
      <c r="AI129" s="480">
        <v>528.86800000000005</v>
      </c>
      <c r="AJ129" s="480">
        <v>528.86800000000005</v>
      </c>
      <c r="AK129" s="480">
        <v>528.86800000000005</v>
      </c>
      <c r="AL129" s="480">
        <v>528.86800000000005</v>
      </c>
      <c r="AM129" s="480">
        <v>528.86800000000005</v>
      </c>
    </row>
    <row r="130" spans="1:39" ht="15" customHeight="1" x14ac:dyDescent="0.2">
      <c r="A130" s="382" t="s">
        <v>654</v>
      </c>
      <c r="B130" s="382" t="s">
        <v>114</v>
      </c>
      <c r="C130" s="382" t="s">
        <v>655</v>
      </c>
      <c r="D130" s="382" t="s">
        <v>574</v>
      </c>
      <c r="E130" s="382" t="s">
        <v>583</v>
      </c>
      <c r="F130" s="382" t="s">
        <v>658</v>
      </c>
      <c r="G130" s="480">
        <v>15</v>
      </c>
      <c r="H130" s="480">
        <v>0</v>
      </c>
      <c r="I130" s="480">
        <v>0</v>
      </c>
      <c r="J130" s="480">
        <v>0</v>
      </c>
      <c r="K130" s="480">
        <v>0</v>
      </c>
      <c r="L130" s="480">
        <v>0</v>
      </c>
      <c r="M130" s="480">
        <v>0</v>
      </c>
      <c r="N130" s="480">
        <v>0</v>
      </c>
      <c r="O130" s="480">
        <v>0</v>
      </c>
      <c r="P130" s="480">
        <v>0</v>
      </c>
      <c r="Q130" s="480">
        <v>0</v>
      </c>
      <c r="R130" s="480">
        <v>0</v>
      </c>
      <c r="S130" s="480">
        <v>0</v>
      </c>
      <c r="T130" s="480">
        <v>0</v>
      </c>
      <c r="U130" s="480">
        <v>0</v>
      </c>
      <c r="V130" s="480">
        <v>0</v>
      </c>
      <c r="W130" s="480">
        <v>0</v>
      </c>
      <c r="X130" s="480">
        <v>0</v>
      </c>
      <c r="Y130" s="480">
        <v>0</v>
      </c>
      <c r="Z130" s="480">
        <v>0</v>
      </c>
      <c r="AA130" s="480">
        <v>0</v>
      </c>
      <c r="AB130" s="480">
        <v>0</v>
      </c>
      <c r="AC130" s="480">
        <v>0</v>
      </c>
      <c r="AD130" s="480">
        <v>0</v>
      </c>
      <c r="AE130" s="480">
        <v>0</v>
      </c>
      <c r="AF130" s="480">
        <v>0</v>
      </c>
      <c r="AG130" s="480">
        <v>0</v>
      </c>
      <c r="AH130" s="480">
        <v>0</v>
      </c>
      <c r="AI130" s="480">
        <v>0</v>
      </c>
      <c r="AJ130" s="480">
        <v>0</v>
      </c>
      <c r="AK130" s="480">
        <v>0</v>
      </c>
      <c r="AL130" s="480">
        <v>0</v>
      </c>
      <c r="AM130" s="480">
        <v>0</v>
      </c>
    </row>
    <row r="131" spans="1:39" ht="15" customHeight="1" x14ac:dyDescent="0.2">
      <c r="A131" s="382" t="s">
        <v>654</v>
      </c>
      <c r="B131" s="382" t="s">
        <v>114</v>
      </c>
      <c r="C131" s="382" t="s">
        <v>655</v>
      </c>
      <c r="D131" s="382" t="s">
        <v>656</v>
      </c>
      <c r="E131" s="382" t="s">
        <v>584</v>
      </c>
      <c r="F131" s="382" t="s">
        <v>584</v>
      </c>
      <c r="G131" s="480">
        <v>579.63188508618805</v>
      </c>
      <c r="H131" s="480">
        <v>580.88064379058096</v>
      </c>
      <c r="I131" s="480">
        <v>582.11691490792975</v>
      </c>
      <c r="J131" s="480">
        <v>583.34082331410502</v>
      </c>
      <c r="K131" s="480">
        <v>584.55249263621852</v>
      </c>
      <c r="L131" s="480">
        <v>585.75204526511084</v>
      </c>
      <c r="M131" s="480">
        <v>586.93960236771431</v>
      </c>
      <c r="N131" s="480">
        <v>588.06778161518764</v>
      </c>
      <c r="O131" s="480">
        <v>589.08314293791352</v>
      </c>
      <c r="P131" s="480">
        <v>590.04773619450316</v>
      </c>
      <c r="Q131" s="480">
        <v>590.9640997882633</v>
      </c>
      <c r="R131" s="480">
        <v>591.83464520233542</v>
      </c>
      <c r="S131" s="480">
        <v>592.66166334570403</v>
      </c>
      <c r="T131" s="480">
        <v>593.44733058190411</v>
      </c>
      <c r="U131" s="480">
        <v>594.19371445629429</v>
      </c>
      <c r="V131" s="480">
        <v>594.90277913696491</v>
      </c>
      <c r="W131" s="480">
        <v>595.57639058360201</v>
      </c>
      <c r="X131" s="480">
        <v>596.21632145790716</v>
      </c>
      <c r="Y131" s="480">
        <v>596.82425578849711</v>
      </c>
      <c r="Z131" s="480">
        <v>597.40179340255759</v>
      </c>
      <c r="AA131" s="480">
        <v>597.95045413591504</v>
      </c>
      <c r="AB131" s="480">
        <v>598.47168183260465</v>
      </c>
      <c r="AC131" s="480">
        <v>598.96684814445973</v>
      </c>
      <c r="AD131" s="480">
        <v>599.43725614072207</v>
      </c>
      <c r="AE131" s="480">
        <v>599.88414373717126</v>
      </c>
      <c r="AF131" s="480">
        <v>600.30868695379809</v>
      </c>
      <c r="AG131" s="480">
        <v>600.71200300959345</v>
      </c>
      <c r="AH131" s="480">
        <v>601.09515326259907</v>
      </c>
      <c r="AI131" s="480">
        <v>601.45914600295453</v>
      </c>
      <c r="AJ131" s="480">
        <v>601.80493910629207</v>
      </c>
      <c r="AK131" s="480">
        <v>602.13344255446282</v>
      </c>
      <c r="AL131" s="480">
        <v>602.44552083022495</v>
      </c>
      <c r="AM131" s="480">
        <v>602.74199519219906</v>
      </c>
    </row>
    <row r="132" spans="1:39" ht="15" customHeight="1" x14ac:dyDescent="0.2">
      <c r="A132" s="382" t="s">
        <v>654</v>
      </c>
      <c r="B132" s="382" t="s">
        <v>114</v>
      </c>
      <c r="C132" s="382" t="s">
        <v>655</v>
      </c>
      <c r="D132" s="382" t="s">
        <v>656</v>
      </c>
      <c r="E132" s="382" t="s">
        <v>585</v>
      </c>
      <c r="F132" s="382" t="s">
        <v>664</v>
      </c>
      <c r="G132" s="480">
        <v>2</v>
      </c>
      <c r="H132" s="480">
        <v>2</v>
      </c>
      <c r="I132" s="480">
        <v>2</v>
      </c>
      <c r="J132" s="480">
        <v>2</v>
      </c>
      <c r="K132" s="480">
        <v>4</v>
      </c>
      <c r="L132" s="480">
        <v>4</v>
      </c>
      <c r="M132" s="480">
        <v>4</v>
      </c>
      <c r="N132" s="480">
        <v>4</v>
      </c>
      <c r="O132" s="480">
        <v>4</v>
      </c>
      <c r="P132" s="480">
        <v>4</v>
      </c>
      <c r="Q132" s="480">
        <v>4</v>
      </c>
      <c r="R132" s="480">
        <v>4</v>
      </c>
      <c r="S132" s="480">
        <v>4</v>
      </c>
      <c r="T132" s="480">
        <v>4</v>
      </c>
      <c r="U132" s="480">
        <v>4</v>
      </c>
      <c r="V132" s="480">
        <v>4</v>
      </c>
      <c r="W132" s="480">
        <v>4</v>
      </c>
      <c r="X132" s="480">
        <v>4</v>
      </c>
      <c r="Y132" s="480">
        <v>4</v>
      </c>
      <c r="Z132" s="480">
        <v>4</v>
      </c>
      <c r="AA132" s="480">
        <v>4</v>
      </c>
      <c r="AB132" s="480">
        <v>4</v>
      </c>
      <c r="AC132" s="480">
        <v>4</v>
      </c>
      <c r="AD132" s="480">
        <v>4</v>
      </c>
      <c r="AE132" s="480">
        <v>4</v>
      </c>
      <c r="AF132" s="480">
        <v>4</v>
      </c>
      <c r="AG132" s="480">
        <v>4</v>
      </c>
      <c r="AH132" s="480">
        <v>4</v>
      </c>
      <c r="AI132" s="480">
        <v>4</v>
      </c>
      <c r="AJ132" s="480">
        <v>4</v>
      </c>
      <c r="AK132" s="480">
        <v>4</v>
      </c>
      <c r="AL132" s="480">
        <v>4</v>
      </c>
      <c r="AM132" s="480">
        <v>4</v>
      </c>
    </row>
    <row r="133" spans="1:39" ht="15" customHeight="1" x14ac:dyDescent="0.2">
      <c r="A133" s="382" t="s">
        <v>654</v>
      </c>
      <c r="B133" s="382" t="s">
        <v>114</v>
      </c>
      <c r="C133" s="382" t="s">
        <v>655</v>
      </c>
      <c r="D133" s="382" t="s">
        <v>656</v>
      </c>
      <c r="E133" s="382" t="s">
        <v>585</v>
      </c>
      <c r="F133" s="382" t="s">
        <v>665</v>
      </c>
      <c r="G133" s="480">
        <v>7</v>
      </c>
      <c r="H133" s="480">
        <v>7</v>
      </c>
      <c r="I133" s="480">
        <v>7</v>
      </c>
      <c r="J133" s="480">
        <v>7</v>
      </c>
      <c r="K133" s="480">
        <v>7</v>
      </c>
      <c r="L133" s="480">
        <v>7</v>
      </c>
      <c r="M133" s="480">
        <v>7</v>
      </c>
      <c r="N133" s="480">
        <v>7</v>
      </c>
      <c r="O133" s="480">
        <v>7</v>
      </c>
      <c r="P133" s="480">
        <v>7</v>
      </c>
      <c r="Q133" s="480">
        <v>7</v>
      </c>
      <c r="R133" s="480">
        <v>7</v>
      </c>
      <c r="S133" s="480">
        <v>7</v>
      </c>
      <c r="T133" s="480">
        <v>7</v>
      </c>
      <c r="U133" s="480">
        <v>7</v>
      </c>
      <c r="V133" s="480">
        <v>7</v>
      </c>
      <c r="W133" s="480">
        <v>7</v>
      </c>
      <c r="X133" s="480">
        <v>7</v>
      </c>
      <c r="Y133" s="480">
        <v>7</v>
      </c>
      <c r="Z133" s="480">
        <v>7</v>
      </c>
      <c r="AA133" s="480">
        <v>7</v>
      </c>
      <c r="AB133" s="480">
        <v>7</v>
      </c>
      <c r="AC133" s="480">
        <v>7</v>
      </c>
      <c r="AD133" s="480">
        <v>7</v>
      </c>
      <c r="AE133" s="480">
        <v>7</v>
      </c>
      <c r="AF133" s="480">
        <v>7</v>
      </c>
      <c r="AG133" s="480">
        <v>7</v>
      </c>
      <c r="AH133" s="480">
        <v>7</v>
      </c>
      <c r="AI133" s="480">
        <v>7</v>
      </c>
      <c r="AJ133" s="480">
        <v>7</v>
      </c>
      <c r="AK133" s="480">
        <v>7</v>
      </c>
      <c r="AL133" s="480">
        <v>7</v>
      </c>
      <c r="AM133" s="480">
        <v>7</v>
      </c>
    </row>
    <row r="134" spans="1:39" ht="15" customHeight="1" x14ac:dyDescent="0.2">
      <c r="A134" s="382" t="s">
        <v>654</v>
      </c>
      <c r="B134" s="382" t="s">
        <v>114</v>
      </c>
      <c r="C134" s="382" t="s">
        <v>655</v>
      </c>
      <c r="D134" s="382" t="s">
        <v>656</v>
      </c>
      <c r="E134" s="382" t="s">
        <v>586</v>
      </c>
      <c r="F134" s="382" t="s">
        <v>586</v>
      </c>
      <c r="G134" s="480">
        <v>760.30000000000007</v>
      </c>
      <c r="H134" s="480">
        <v>760.30000000000007</v>
      </c>
      <c r="I134" s="480">
        <v>760.30000000000007</v>
      </c>
      <c r="J134" s="480">
        <v>760.30000000000007</v>
      </c>
      <c r="K134" s="480">
        <v>760.30000000000007</v>
      </c>
      <c r="L134" s="480">
        <v>760.30000000000007</v>
      </c>
      <c r="M134" s="480">
        <v>760.30000000000007</v>
      </c>
      <c r="N134" s="480">
        <v>760.30000000000007</v>
      </c>
      <c r="O134" s="480">
        <v>760.30000000000007</v>
      </c>
      <c r="P134" s="480">
        <v>760.30000000000007</v>
      </c>
      <c r="Q134" s="480">
        <v>760.30000000000007</v>
      </c>
      <c r="R134" s="480">
        <v>760.30000000000007</v>
      </c>
      <c r="S134" s="480">
        <v>760.30000000000007</v>
      </c>
      <c r="T134" s="480">
        <v>760.30000000000007</v>
      </c>
      <c r="U134" s="480">
        <v>760.30000000000007</v>
      </c>
      <c r="V134" s="480">
        <v>760.30000000000007</v>
      </c>
      <c r="W134" s="480">
        <v>760.30000000000007</v>
      </c>
      <c r="X134" s="480">
        <v>760.30000000000007</v>
      </c>
      <c r="Y134" s="480">
        <v>760.30000000000007</v>
      </c>
      <c r="Z134" s="480">
        <v>760.30000000000007</v>
      </c>
      <c r="AA134" s="480">
        <v>760.30000000000007</v>
      </c>
      <c r="AB134" s="480">
        <v>760.30000000000007</v>
      </c>
      <c r="AC134" s="480">
        <v>760.30000000000007</v>
      </c>
      <c r="AD134" s="480">
        <v>760.30000000000007</v>
      </c>
      <c r="AE134" s="480">
        <v>760.30000000000007</v>
      </c>
      <c r="AF134" s="480">
        <v>760.30000000000007</v>
      </c>
      <c r="AG134" s="480">
        <v>760.30000000000007</v>
      </c>
      <c r="AH134" s="480">
        <v>760.30000000000007</v>
      </c>
      <c r="AI134" s="480">
        <v>760.30000000000007</v>
      </c>
      <c r="AJ134" s="480">
        <v>760.30000000000007</v>
      </c>
      <c r="AK134" s="480">
        <v>760.30000000000007</v>
      </c>
      <c r="AL134" s="480">
        <v>760.30000000000007</v>
      </c>
      <c r="AM134" s="480">
        <v>760.30000000000007</v>
      </c>
    </row>
    <row r="135" spans="1:39" ht="15" customHeight="1" x14ac:dyDescent="0.2">
      <c r="A135" s="382" t="s">
        <v>654</v>
      </c>
      <c r="B135" s="382" t="s">
        <v>114</v>
      </c>
      <c r="C135" s="382" t="s">
        <v>655</v>
      </c>
      <c r="D135" s="382" t="s">
        <v>656</v>
      </c>
      <c r="E135" s="382" t="s">
        <v>587</v>
      </c>
      <c r="F135" s="382" t="s">
        <v>587</v>
      </c>
      <c r="G135" s="480">
        <v>5504.496195333807</v>
      </c>
      <c r="H135" s="480">
        <v>5680.235477234497</v>
      </c>
      <c r="I135" s="480">
        <v>5683.4136873252583</v>
      </c>
      <c r="J135" s="480">
        <v>5686.9097184250959</v>
      </c>
      <c r="K135" s="480">
        <v>5690.7553526349166</v>
      </c>
      <c r="L135" s="480">
        <v>5711.9797148718326</v>
      </c>
      <c r="M135" s="480">
        <v>5733.9114416970569</v>
      </c>
      <c r="N135" s="480">
        <v>5758.0657388558175</v>
      </c>
      <c r="O135" s="480">
        <v>5787.4987692104532</v>
      </c>
      <c r="P135" s="480">
        <v>5826.281341849698</v>
      </c>
      <c r="Q135" s="480">
        <v>5876.5433622035725</v>
      </c>
      <c r="R135" s="480">
        <v>5933.5412589850112</v>
      </c>
      <c r="S135" s="480">
        <v>5994.4366743957235</v>
      </c>
      <c r="T135" s="480">
        <v>6054.9591626516258</v>
      </c>
      <c r="U135" s="480">
        <v>6115.1277898830385</v>
      </c>
      <c r="V135" s="480">
        <v>6174.9602159722936</v>
      </c>
      <c r="W135" s="480">
        <v>6234.4728285518668</v>
      </c>
      <c r="X135" s="480">
        <v>6293.6808614831934</v>
      </c>
      <c r="Y135" s="480">
        <v>6350.2384113217067</v>
      </c>
      <c r="Z135" s="480">
        <v>6404.2767123599369</v>
      </c>
      <c r="AA135" s="480">
        <v>6455.9202266706652</v>
      </c>
      <c r="AB135" s="480">
        <v>6505.2870135643025</v>
      </c>
      <c r="AC135" s="480">
        <v>6552.489076551673</v>
      </c>
      <c r="AD135" s="480">
        <v>6597.6326894938256</v>
      </c>
      <c r="AE135" s="480">
        <v>6640.8187034522789</v>
      </c>
      <c r="AF135" s="480">
        <v>6682.1428356072138</v>
      </c>
      <c r="AG135" s="480">
        <v>6721.6959414839075</v>
      </c>
      <c r="AH135" s="480">
        <v>6759.564271616171</v>
      </c>
      <c r="AI135" s="480">
        <v>6794.4166414550937</v>
      </c>
      <c r="AJ135" s="480">
        <v>6826.5427651896489</v>
      </c>
      <c r="AK135" s="480">
        <v>6856.2037097478433</v>
      </c>
      <c r="AL135" s="480">
        <v>6883.6347482039801</v>
      </c>
      <c r="AM135" s="480">
        <v>6909.0479282156548</v>
      </c>
    </row>
    <row r="136" spans="1:39" ht="15" customHeight="1" x14ac:dyDescent="0.2">
      <c r="A136" s="382" t="s">
        <v>654</v>
      </c>
      <c r="B136" s="382" t="s">
        <v>114</v>
      </c>
      <c r="C136" s="382" t="s">
        <v>655</v>
      </c>
      <c r="D136" s="382" t="s">
        <v>656</v>
      </c>
      <c r="E136" s="382" t="s">
        <v>588</v>
      </c>
      <c r="F136" s="382" t="s">
        <v>666</v>
      </c>
      <c r="G136" s="480">
        <v>179.489</v>
      </c>
      <c r="H136" s="480">
        <v>198.43257821853888</v>
      </c>
      <c r="I136" s="480">
        <v>219.33235555577849</v>
      </c>
      <c r="J136" s="480">
        <v>242.38911045456956</v>
      </c>
      <c r="K136" s="480">
        <v>267.82409766523818</v>
      </c>
      <c r="L136" s="480">
        <v>295.88113290981744</v>
      </c>
      <c r="M136" s="480">
        <v>319.43186049739501</v>
      </c>
      <c r="N136" s="480">
        <v>344.80804122769831</v>
      </c>
      <c r="O136" s="480">
        <v>372.15041840948675</v>
      </c>
      <c r="P136" s="480">
        <v>401.61049759930569</v>
      </c>
      <c r="Q136" s="480">
        <v>423.3111073331886</v>
      </c>
      <c r="R136" s="480">
        <v>446.13324562747903</v>
      </c>
      <c r="S136" s="480">
        <v>470.13496476403554</v>
      </c>
      <c r="T136" s="480">
        <v>495.3772593863132</v>
      </c>
      <c r="U136" s="480">
        <v>521.92421886528848</v>
      </c>
      <c r="V136" s="480">
        <v>549.84318710834702</v>
      </c>
      <c r="W136" s="480">
        <v>579.20493022913956</v>
      </c>
      <c r="X136" s="480">
        <v>610.08381251114827</v>
      </c>
      <c r="Y136" s="480">
        <v>627.30588580152892</v>
      </c>
      <c r="Z136" s="480">
        <v>637.12285406426452</v>
      </c>
      <c r="AA136" s="480">
        <v>645.06995767054127</v>
      </c>
      <c r="AB136" s="480">
        <v>649.90851598428026</v>
      </c>
      <c r="AC136" s="480">
        <v>649.90851598428026</v>
      </c>
      <c r="AD136" s="480">
        <v>649.90851598428026</v>
      </c>
      <c r="AE136" s="480">
        <v>649.90851598428026</v>
      </c>
      <c r="AF136" s="480">
        <v>649.90851598428026</v>
      </c>
      <c r="AG136" s="480">
        <v>649.90851598428026</v>
      </c>
      <c r="AH136" s="480">
        <v>649.90851598428026</v>
      </c>
      <c r="AI136" s="480">
        <v>649.90851598428026</v>
      </c>
      <c r="AJ136" s="480">
        <v>649.90851598428026</v>
      </c>
      <c r="AK136" s="480">
        <v>649.90851598428026</v>
      </c>
      <c r="AL136" s="480">
        <v>649.90851598428026</v>
      </c>
      <c r="AM136" s="480">
        <v>649.90851598428026</v>
      </c>
    </row>
    <row r="137" spans="1:39" ht="15" customHeight="1" x14ac:dyDescent="0.2">
      <c r="A137" s="382" t="s">
        <v>654</v>
      </c>
      <c r="B137" s="382" t="s">
        <v>114</v>
      </c>
      <c r="C137" s="382" t="s">
        <v>655</v>
      </c>
      <c r="D137" s="382" t="s">
        <v>656</v>
      </c>
      <c r="E137" s="382" t="s">
        <v>588</v>
      </c>
      <c r="F137" s="382" t="s">
        <v>667</v>
      </c>
      <c r="G137" s="480">
        <v>4.899</v>
      </c>
      <c r="H137" s="480">
        <v>11.1</v>
      </c>
      <c r="I137" s="480">
        <v>11.1</v>
      </c>
      <c r="J137" s="480">
        <v>11.1</v>
      </c>
      <c r="K137" s="480">
        <v>22.41</v>
      </c>
      <c r="L137" s="480">
        <v>22.41</v>
      </c>
      <c r="M137" s="480">
        <v>22.41</v>
      </c>
      <c r="N137" s="480">
        <v>22.41</v>
      </c>
      <c r="O137" s="480">
        <v>44.82</v>
      </c>
      <c r="P137" s="480">
        <v>44.82</v>
      </c>
      <c r="Q137" s="480">
        <v>44.82</v>
      </c>
      <c r="R137" s="480">
        <v>44.82</v>
      </c>
      <c r="S137" s="480">
        <v>74.7</v>
      </c>
      <c r="T137" s="480">
        <v>74.7</v>
      </c>
      <c r="U137" s="480">
        <v>74.7</v>
      </c>
      <c r="V137" s="480">
        <v>74.7</v>
      </c>
      <c r="W137" s="480">
        <v>104.58</v>
      </c>
      <c r="X137" s="480">
        <v>104.58</v>
      </c>
      <c r="Y137" s="480">
        <v>104.58</v>
      </c>
      <c r="Z137" s="480">
        <v>104.58</v>
      </c>
      <c r="AA137" s="480">
        <v>104.58</v>
      </c>
      <c r="AB137" s="480">
        <v>104.58</v>
      </c>
      <c r="AC137" s="480">
        <v>104.58</v>
      </c>
      <c r="AD137" s="480">
        <v>104.58</v>
      </c>
      <c r="AE137" s="480">
        <v>104.58</v>
      </c>
      <c r="AF137" s="480">
        <v>104.58</v>
      </c>
      <c r="AG137" s="480">
        <v>104.58</v>
      </c>
      <c r="AH137" s="480">
        <v>104.58</v>
      </c>
      <c r="AI137" s="480">
        <v>104.58</v>
      </c>
      <c r="AJ137" s="480">
        <v>104.58</v>
      </c>
      <c r="AK137" s="480">
        <v>104.58</v>
      </c>
      <c r="AL137" s="480">
        <v>104.58</v>
      </c>
      <c r="AM137" s="480">
        <v>104.58</v>
      </c>
    </row>
    <row r="138" spans="1:39" ht="15" customHeight="1" x14ac:dyDescent="0.2">
      <c r="A138" s="382" t="s">
        <v>654</v>
      </c>
      <c r="B138" s="382" t="s">
        <v>114</v>
      </c>
      <c r="C138" s="382" t="s">
        <v>655</v>
      </c>
      <c r="D138" s="382" t="s">
        <v>656</v>
      </c>
      <c r="E138" s="382" t="s">
        <v>588</v>
      </c>
      <c r="F138" s="382" t="s">
        <v>668</v>
      </c>
      <c r="G138" s="480">
        <v>399.83640888602901</v>
      </c>
      <c r="H138" s="480">
        <v>409.81900106839674</v>
      </c>
      <c r="I138" s="480">
        <v>419.82117641603963</v>
      </c>
      <c r="J138" s="480">
        <v>429.87548216056484</v>
      </c>
      <c r="K138" s="480">
        <v>440.00998481265731</v>
      </c>
      <c r="L138" s="480">
        <v>450.24920688609677</v>
      </c>
      <c r="M138" s="480">
        <v>460.6148533252998</v>
      </c>
      <c r="N138" s="480">
        <v>471.12638037015256</v>
      </c>
      <c r="O138" s="480">
        <v>481.80654007590272</v>
      </c>
      <c r="P138" s="480">
        <v>492.67001916515312</v>
      </c>
      <c r="Q138" s="480">
        <v>503.73070628249138</v>
      </c>
      <c r="R138" s="480">
        <v>515.00184718844798</v>
      </c>
      <c r="S138" s="480">
        <v>526.49617236908693</v>
      </c>
      <c r="T138" s="480">
        <v>547.5354429786355</v>
      </c>
      <c r="U138" s="480">
        <v>566.83395261579835</v>
      </c>
      <c r="V138" s="480">
        <v>587.28856764358704</v>
      </c>
      <c r="W138" s="480">
        <v>605.36032100514137</v>
      </c>
      <c r="X138" s="480">
        <v>624.3341577117701</v>
      </c>
      <c r="Y138" s="480">
        <v>640.27699437894864</v>
      </c>
      <c r="Z138" s="480">
        <v>652.71902600056205</v>
      </c>
      <c r="AA138" s="480">
        <v>663.40269872428951</v>
      </c>
      <c r="AB138" s="480">
        <v>668.8927481444814</v>
      </c>
      <c r="AC138" s="480">
        <v>668.92283460454632</v>
      </c>
      <c r="AD138" s="480">
        <v>668.95292106461125</v>
      </c>
      <c r="AE138" s="480">
        <v>668.98300752467617</v>
      </c>
      <c r="AF138" s="480">
        <v>669.01309398474109</v>
      </c>
      <c r="AG138" s="480">
        <v>669.0431804448059</v>
      </c>
      <c r="AH138" s="480">
        <v>669.07326690487082</v>
      </c>
      <c r="AI138" s="480">
        <v>669.10335336493574</v>
      </c>
      <c r="AJ138" s="480">
        <v>669.13343982500055</v>
      </c>
      <c r="AK138" s="480">
        <v>669.16352628506547</v>
      </c>
      <c r="AL138" s="480">
        <v>669.19361274513039</v>
      </c>
      <c r="AM138" s="480">
        <v>669.22369920519532</v>
      </c>
    </row>
    <row r="139" spans="1:39" ht="15" customHeight="1" x14ac:dyDescent="0.2">
      <c r="A139" s="382" t="s">
        <v>654</v>
      </c>
      <c r="B139" s="382" t="s">
        <v>114</v>
      </c>
      <c r="C139" s="382" t="s">
        <v>655</v>
      </c>
      <c r="D139" s="382" t="s">
        <v>656</v>
      </c>
      <c r="E139" s="382" t="s">
        <v>588</v>
      </c>
      <c r="F139" s="382" t="s">
        <v>669</v>
      </c>
      <c r="G139" s="480">
        <v>159.31900000000002</v>
      </c>
      <c r="H139" s="480">
        <v>161.27747331559726</v>
      </c>
      <c r="I139" s="480">
        <v>163.14887403715986</v>
      </c>
      <c r="J139" s="480">
        <v>164.94061610826097</v>
      </c>
      <c r="K139" s="480">
        <v>166.65920510412127</v>
      </c>
      <c r="L139" s="480">
        <v>168.31038082023133</v>
      </c>
      <c r="M139" s="480">
        <v>169.89923293619782</v>
      </c>
      <c r="N139" s="480">
        <v>171.43029563443068</v>
      </c>
      <c r="O139" s="480">
        <v>172.90762560780917</v>
      </c>
      <c r="P139" s="480">
        <v>174.33486683737488</v>
      </c>
      <c r="Q139" s="480">
        <v>175.71530474448991</v>
      </c>
      <c r="R139" s="480">
        <v>177.05191174269163</v>
      </c>
      <c r="S139" s="480">
        <v>178.34738577796475</v>
      </c>
      <c r="T139" s="480">
        <v>179.60418311395503</v>
      </c>
      <c r="U139" s="480">
        <v>180.82454636354456</v>
      </c>
      <c r="V139" s="480">
        <v>182.01052857062848</v>
      </c>
      <c r="W139" s="480">
        <v>183.16401399168478</v>
      </c>
      <c r="X139" s="480">
        <v>184.28673610541063</v>
      </c>
      <c r="Y139" s="480">
        <v>185.38029328259884</v>
      </c>
      <c r="Z139" s="480">
        <v>186.44616247180554</v>
      </c>
      <c r="AA139" s="480">
        <v>187.48571119487931</v>
      </c>
      <c r="AB139" s="480">
        <v>188.50020809679819</v>
      </c>
      <c r="AC139" s="480">
        <v>189.49083225398417</v>
      </c>
      <c r="AD139" s="480">
        <v>190.45868141239541</v>
      </c>
      <c r="AE139" s="480">
        <v>191.40477929974239</v>
      </c>
      <c r="AF139" s="480">
        <v>192.33008213395803</v>
      </c>
      <c r="AG139" s="480">
        <v>193.23548443166109</v>
      </c>
      <c r="AH139" s="480">
        <v>194.12182420505917</v>
      </c>
      <c r="AI139" s="480">
        <v>194.9898876229679</v>
      </c>
      <c r="AJ139" s="480">
        <v>195.84041320091944</v>
      </c>
      <c r="AK139" s="480">
        <v>196.67409557632251</v>
      </c>
      <c r="AL139" s="480">
        <v>197.4915889170295</v>
      </c>
      <c r="AM139" s="480">
        <v>198.29351000521629</v>
      </c>
    </row>
    <row r="140" spans="1:39" ht="15" customHeight="1" x14ac:dyDescent="0.2">
      <c r="A140" s="382" t="s">
        <v>654</v>
      </c>
      <c r="B140" s="382" t="s">
        <v>114</v>
      </c>
      <c r="C140" s="382" t="s">
        <v>655</v>
      </c>
      <c r="D140" s="382" t="s">
        <v>656</v>
      </c>
      <c r="E140" s="382" t="s">
        <v>588</v>
      </c>
      <c r="F140" s="382" t="s">
        <v>670</v>
      </c>
      <c r="G140" s="480">
        <v>0</v>
      </c>
      <c r="H140" s="480">
        <v>0</v>
      </c>
      <c r="I140" s="480">
        <v>0</v>
      </c>
      <c r="J140" s="480">
        <v>0</v>
      </c>
      <c r="K140" s="480">
        <v>0</v>
      </c>
      <c r="L140" s="480">
        <v>0</v>
      </c>
      <c r="M140" s="480">
        <v>0</v>
      </c>
      <c r="N140" s="480">
        <v>0</v>
      </c>
      <c r="O140" s="480">
        <v>0</v>
      </c>
      <c r="P140" s="480">
        <v>0</v>
      </c>
      <c r="Q140" s="480">
        <v>0</v>
      </c>
      <c r="R140" s="480">
        <v>1.8817785167562846</v>
      </c>
      <c r="S140" s="480">
        <v>5.841502438835346</v>
      </c>
      <c r="T140" s="480">
        <v>10.293694329430336</v>
      </c>
      <c r="U140" s="480">
        <v>15.211871954931746</v>
      </c>
      <c r="V140" s="480">
        <v>20.501936052762421</v>
      </c>
      <c r="W140" s="480">
        <v>26.687674686768968</v>
      </c>
      <c r="X140" s="480">
        <v>34.635177745149932</v>
      </c>
      <c r="Y140" s="480">
        <v>43.050061060162612</v>
      </c>
      <c r="Z140" s="480">
        <v>52.049761583730536</v>
      </c>
      <c r="AA140" s="480">
        <v>61.832476702783666</v>
      </c>
      <c r="AB140" s="480">
        <v>73.215987460978667</v>
      </c>
      <c r="AC140" s="480">
        <v>85.725847219171527</v>
      </c>
      <c r="AD140" s="480">
        <v>99.466851821769453</v>
      </c>
      <c r="AE140" s="480">
        <v>114.50835359975326</v>
      </c>
      <c r="AF140" s="480">
        <v>130.86424323708619</v>
      </c>
      <c r="AG140" s="480">
        <v>148.63967766819437</v>
      </c>
      <c r="AH140" s="480">
        <v>167.83227050989348</v>
      </c>
      <c r="AI140" s="480">
        <v>188.42764668654848</v>
      </c>
      <c r="AJ140" s="480">
        <v>210.36602824518019</v>
      </c>
      <c r="AK140" s="480">
        <v>233.55652036829471</v>
      </c>
      <c r="AL140" s="480">
        <v>257.90694021869973</v>
      </c>
      <c r="AM140" s="480">
        <v>283.33889092255976</v>
      </c>
    </row>
    <row r="141" spans="1:39" ht="15" customHeight="1" x14ac:dyDescent="0.2">
      <c r="A141" s="382" t="s">
        <v>654</v>
      </c>
      <c r="B141" s="382" t="s">
        <v>114</v>
      </c>
      <c r="C141" s="382" t="s">
        <v>655</v>
      </c>
      <c r="D141" s="382" t="s">
        <v>656</v>
      </c>
      <c r="E141" s="382" t="s">
        <v>588</v>
      </c>
      <c r="F141" s="382" t="s">
        <v>672</v>
      </c>
      <c r="G141" s="480">
        <v>6.7</v>
      </c>
      <c r="H141" s="480">
        <v>6.7</v>
      </c>
      <c r="I141" s="480">
        <v>6.7</v>
      </c>
      <c r="J141" s="480">
        <v>6.7</v>
      </c>
      <c r="K141" s="480">
        <v>6.7</v>
      </c>
      <c r="L141" s="480">
        <v>6.7</v>
      </c>
      <c r="M141" s="480">
        <v>6.7</v>
      </c>
      <c r="N141" s="480">
        <v>6.7</v>
      </c>
      <c r="O141" s="480">
        <v>6.7</v>
      </c>
      <c r="P141" s="480">
        <v>6.7</v>
      </c>
      <c r="Q141" s="480">
        <v>6.7</v>
      </c>
      <c r="R141" s="480">
        <v>6.7</v>
      </c>
      <c r="S141" s="480">
        <v>6.7</v>
      </c>
      <c r="T141" s="480">
        <v>6.7</v>
      </c>
      <c r="U141" s="480">
        <v>6.7</v>
      </c>
      <c r="V141" s="480">
        <v>6.7</v>
      </c>
      <c r="W141" s="480">
        <v>6.7</v>
      </c>
      <c r="X141" s="480">
        <v>6.7</v>
      </c>
      <c r="Y141" s="480">
        <v>6.7</v>
      </c>
      <c r="Z141" s="480">
        <v>6.7</v>
      </c>
      <c r="AA141" s="480">
        <v>6.7</v>
      </c>
      <c r="AB141" s="480">
        <v>6.7</v>
      </c>
      <c r="AC141" s="480">
        <v>6.7</v>
      </c>
      <c r="AD141" s="480">
        <v>6.7</v>
      </c>
      <c r="AE141" s="480">
        <v>6.7</v>
      </c>
      <c r="AF141" s="480">
        <v>6.7</v>
      </c>
      <c r="AG141" s="480">
        <v>6.7</v>
      </c>
      <c r="AH141" s="480">
        <v>6.7</v>
      </c>
      <c r="AI141" s="480">
        <v>6.7</v>
      </c>
      <c r="AJ141" s="480">
        <v>6.7</v>
      </c>
      <c r="AK141" s="480">
        <v>6.7</v>
      </c>
      <c r="AL141" s="480">
        <v>6.7</v>
      </c>
      <c r="AM141" s="480">
        <v>6.7</v>
      </c>
    </row>
    <row r="142" spans="1:39" ht="15" customHeight="1" x14ac:dyDescent="0.2">
      <c r="A142" s="382" t="s">
        <v>654</v>
      </c>
      <c r="B142" s="382" t="s">
        <v>114</v>
      </c>
      <c r="C142" s="382" t="s">
        <v>655</v>
      </c>
      <c r="D142" s="382" t="s">
        <v>656</v>
      </c>
      <c r="E142" s="382" t="s">
        <v>588</v>
      </c>
      <c r="F142" s="382" t="s">
        <v>673</v>
      </c>
      <c r="G142" s="480">
        <v>927.91230000000041</v>
      </c>
      <c r="H142" s="480">
        <v>887.19884312106058</v>
      </c>
      <c r="I142" s="480">
        <v>845.83775270529554</v>
      </c>
      <c r="J142" s="480">
        <v>808.60657550637916</v>
      </c>
      <c r="K142" s="480">
        <v>771.30810543509733</v>
      </c>
      <c r="L142" s="480">
        <v>734.28813748749735</v>
      </c>
      <c r="M142" s="480">
        <v>697.82139603272606</v>
      </c>
      <c r="N142" s="480">
        <v>662.12359759034723</v>
      </c>
      <c r="O142" s="480">
        <v>624.05085538328012</v>
      </c>
      <c r="P142" s="480">
        <v>587.40808624924148</v>
      </c>
      <c r="Q142" s="480">
        <v>552.26770858807652</v>
      </c>
      <c r="R142" s="480">
        <v>504.86629887579033</v>
      </c>
      <c r="S142" s="480">
        <v>461.06783623966709</v>
      </c>
      <c r="T142" s="480">
        <v>416.06802867146757</v>
      </c>
      <c r="U142" s="480">
        <v>375.13585370319151</v>
      </c>
      <c r="V142" s="480">
        <v>337.96052383952713</v>
      </c>
      <c r="W142" s="480">
        <v>295.79498881050995</v>
      </c>
      <c r="X142" s="480">
        <v>258.7072855566193</v>
      </c>
      <c r="Y142" s="480">
        <v>226.12091266174173</v>
      </c>
      <c r="Z142" s="480">
        <v>197.51778407849346</v>
      </c>
      <c r="AA142" s="480">
        <v>172.43383151957531</v>
      </c>
      <c r="AB142" s="480">
        <v>150.45456469901248</v>
      </c>
      <c r="AC142" s="480">
        <v>131.21071327585832</v>
      </c>
      <c r="AD142" s="480">
        <v>114.37403512071265</v>
      </c>
      <c r="AE142" s="480">
        <v>99.653346010579952</v>
      </c>
      <c r="AF142" s="480">
        <v>87.289070578767337</v>
      </c>
      <c r="AG142" s="480">
        <v>77.301582114182267</v>
      </c>
      <c r="AH142" s="480">
        <v>69.204608930518816</v>
      </c>
      <c r="AI142" s="480">
        <v>62.626405253569544</v>
      </c>
      <c r="AJ142" s="480">
        <v>57.281406138105858</v>
      </c>
      <c r="AK142" s="480">
        <v>52.949482376155942</v>
      </c>
      <c r="AL142" s="480">
        <v>49.460678532761477</v>
      </c>
      <c r="AM142" s="480">
        <v>46.683940583305784</v>
      </c>
    </row>
    <row r="143" spans="1:39" ht="15" customHeight="1" x14ac:dyDescent="0.2">
      <c r="A143" s="382" t="s">
        <v>654</v>
      </c>
      <c r="B143" s="382" t="s">
        <v>114</v>
      </c>
      <c r="C143" s="382" t="s">
        <v>655</v>
      </c>
      <c r="D143" s="382" t="s">
        <v>656</v>
      </c>
      <c r="E143" s="382" t="s">
        <v>588</v>
      </c>
      <c r="F143" s="382" t="s">
        <v>674</v>
      </c>
      <c r="G143" s="480">
        <v>57.55</v>
      </c>
      <c r="H143" s="480">
        <v>58.36645896659725</v>
      </c>
      <c r="I143" s="480">
        <v>59.183123188465309</v>
      </c>
      <c r="J143" s="480">
        <v>60.000667146988555</v>
      </c>
      <c r="K143" s="480">
        <v>60.819693099956332</v>
      </c>
      <c r="L143" s="480">
        <v>61.640742292238286</v>
      </c>
      <c r="M143" s="480">
        <v>62.464304106853142</v>
      </c>
      <c r="N143" s="480">
        <v>62.97850207296959</v>
      </c>
      <c r="O143" s="480">
        <v>63.489398443425493</v>
      </c>
      <c r="P143" s="480">
        <v>63.489398443425493</v>
      </c>
      <c r="Q143" s="480">
        <v>63.489398443425493</v>
      </c>
      <c r="R143" s="480">
        <v>63.489398443425493</v>
      </c>
      <c r="S143" s="480">
        <v>63.489398443425493</v>
      </c>
      <c r="T143" s="480">
        <v>63.489398443425493</v>
      </c>
      <c r="U143" s="480">
        <v>63.489398443425493</v>
      </c>
      <c r="V143" s="480">
        <v>63.489398443425493</v>
      </c>
      <c r="W143" s="480">
        <v>63.489398443425493</v>
      </c>
      <c r="X143" s="480">
        <v>63.489398443425493</v>
      </c>
      <c r="Y143" s="480">
        <v>63.489398443425493</v>
      </c>
      <c r="Z143" s="480">
        <v>63.489398443425493</v>
      </c>
      <c r="AA143" s="480">
        <v>63.489398443425493</v>
      </c>
      <c r="AB143" s="480">
        <v>63.489398443425493</v>
      </c>
      <c r="AC143" s="480">
        <v>63.489398443425493</v>
      </c>
      <c r="AD143" s="480">
        <v>63.489398443425493</v>
      </c>
      <c r="AE143" s="480">
        <v>63.489398443425493</v>
      </c>
      <c r="AF143" s="480">
        <v>63.489398443425493</v>
      </c>
      <c r="AG143" s="480">
        <v>63.489398443425493</v>
      </c>
      <c r="AH143" s="480">
        <v>63.489398443425493</v>
      </c>
      <c r="AI143" s="480">
        <v>63.489398443425493</v>
      </c>
      <c r="AJ143" s="480">
        <v>63.489398443425493</v>
      </c>
      <c r="AK143" s="480">
        <v>63.489398443425493</v>
      </c>
      <c r="AL143" s="480">
        <v>63.489398443425493</v>
      </c>
      <c r="AM143" s="480">
        <v>63.489398443425493</v>
      </c>
    </row>
    <row r="144" spans="1:39" ht="15" customHeight="1" x14ac:dyDescent="0.2">
      <c r="A144" s="382" t="s">
        <v>654</v>
      </c>
      <c r="B144" s="382" t="s">
        <v>114</v>
      </c>
      <c r="C144" s="382" t="s">
        <v>655</v>
      </c>
      <c r="D144" s="382" t="s">
        <v>656</v>
      </c>
      <c r="E144" s="382" t="s">
        <v>588</v>
      </c>
      <c r="F144" s="382" t="s">
        <v>675</v>
      </c>
      <c r="G144" s="480">
        <v>153.07583999999997</v>
      </c>
      <c r="H144" s="480">
        <v>154.60659839999997</v>
      </c>
      <c r="I144" s="480">
        <v>156.15266438399996</v>
      </c>
      <c r="J144" s="480">
        <v>157.71419102783997</v>
      </c>
      <c r="K144" s="480">
        <v>159.29133293811839</v>
      </c>
      <c r="L144" s="480">
        <v>162.84236664097639</v>
      </c>
      <c r="M144" s="480">
        <v>166.36033720198381</v>
      </c>
      <c r="N144" s="480">
        <v>169.85094004705587</v>
      </c>
      <c r="O144" s="480">
        <v>173.31919006667218</v>
      </c>
      <c r="P144" s="480">
        <v>176.76953070867438</v>
      </c>
      <c r="Q144" s="480">
        <v>180.20592225805788</v>
      </c>
      <c r="R144" s="480">
        <v>182.73088427130963</v>
      </c>
      <c r="S144" s="480">
        <v>185.21924383259767</v>
      </c>
      <c r="T144" s="480">
        <v>186.74810031619339</v>
      </c>
      <c r="U144" s="480">
        <v>188.22682122249469</v>
      </c>
      <c r="V144" s="480">
        <v>188.71745648577036</v>
      </c>
      <c r="W144" s="480">
        <v>189.15469090844081</v>
      </c>
      <c r="X144" s="480">
        <v>189.54186505149332</v>
      </c>
      <c r="Y144" s="480">
        <v>189.88203542488807</v>
      </c>
      <c r="Z144" s="480">
        <v>189.88203542488807</v>
      </c>
      <c r="AA144" s="480">
        <v>189.88203542488807</v>
      </c>
      <c r="AB144" s="480">
        <v>189.88203542488807</v>
      </c>
      <c r="AC144" s="480">
        <v>189.88203542488807</v>
      </c>
      <c r="AD144" s="480">
        <v>189.88203542488807</v>
      </c>
      <c r="AE144" s="480">
        <v>189.88203542488807</v>
      </c>
      <c r="AF144" s="480">
        <v>189.88203542488807</v>
      </c>
      <c r="AG144" s="480">
        <v>189.88203542488807</v>
      </c>
      <c r="AH144" s="480">
        <v>189.88203542488807</v>
      </c>
      <c r="AI144" s="480">
        <v>189.88203542488807</v>
      </c>
      <c r="AJ144" s="480">
        <v>189.88203542488807</v>
      </c>
      <c r="AK144" s="480">
        <v>189.88203542488807</v>
      </c>
      <c r="AL144" s="480">
        <v>189.88203542488807</v>
      </c>
      <c r="AM144" s="480">
        <v>189.88203542488807</v>
      </c>
    </row>
    <row r="145" spans="1:39" ht="15" customHeight="1" x14ac:dyDescent="0.2">
      <c r="A145" s="382" t="s">
        <v>654</v>
      </c>
      <c r="B145" s="382" t="s">
        <v>114</v>
      </c>
      <c r="C145" s="382" t="s">
        <v>655</v>
      </c>
      <c r="D145" s="382" t="s">
        <v>656</v>
      </c>
      <c r="E145" s="382" t="s">
        <v>588</v>
      </c>
      <c r="F145" s="382" t="s">
        <v>677</v>
      </c>
      <c r="G145" s="480">
        <v>0</v>
      </c>
      <c r="H145" s="480">
        <v>0</v>
      </c>
      <c r="I145" s="480">
        <v>0</v>
      </c>
      <c r="J145" s="480">
        <v>0</v>
      </c>
      <c r="K145" s="480">
        <v>0</v>
      </c>
      <c r="L145" s="480">
        <v>0</v>
      </c>
      <c r="M145" s="480">
        <v>0</v>
      </c>
      <c r="N145" s="480">
        <v>0</v>
      </c>
      <c r="O145" s="480">
        <v>0</v>
      </c>
      <c r="P145" s="480">
        <v>0</v>
      </c>
      <c r="Q145" s="480">
        <v>0</v>
      </c>
      <c r="R145" s="480">
        <v>0</v>
      </c>
      <c r="S145" s="480">
        <v>0</v>
      </c>
      <c r="T145" s="480">
        <v>0</v>
      </c>
      <c r="U145" s="480">
        <v>0</v>
      </c>
      <c r="V145" s="480">
        <v>0</v>
      </c>
      <c r="W145" s="480">
        <v>0</v>
      </c>
      <c r="X145" s="480">
        <v>0</v>
      </c>
      <c r="Y145" s="480">
        <v>0</v>
      </c>
      <c r="Z145" s="480">
        <v>0</v>
      </c>
      <c r="AA145" s="480">
        <v>0</v>
      </c>
      <c r="AB145" s="480">
        <v>0</v>
      </c>
      <c r="AC145" s="480">
        <v>0</v>
      </c>
      <c r="AD145" s="480">
        <v>0</v>
      </c>
      <c r="AE145" s="480">
        <v>0</v>
      </c>
      <c r="AF145" s="480">
        <v>0</v>
      </c>
      <c r="AG145" s="480">
        <v>0</v>
      </c>
      <c r="AH145" s="480">
        <v>0</v>
      </c>
      <c r="AI145" s="480">
        <v>0</v>
      </c>
      <c r="AJ145" s="480">
        <v>0</v>
      </c>
      <c r="AK145" s="480">
        <v>0</v>
      </c>
      <c r="AL145" s="480">
        <v>0</v>
      </c>
      <c r="AM145" s="480">
        <v>0</v>
      </c>
    </row>
    <row r="146" spans="1:39" ht="15" customHeight="1" x14ac:dyDescent="0.2">
      <c r="A146" s="382" t="s">
        <v>654</v>
      </c>
      <c r="B146" s="382" t="s">
        <v>114</v>
      </c>
      <c r="C146" s="382" t="s">
        <v>655</v>
      </c>
      <c r="D146" s="382" t="s">
        <v>656</v>
      </c>
      <c r="E146" s="382" t="s">
        <v>588</v>
      </c>
      <c r="F146" s="382" t="s">
        <v>671</v>
      </c>
      <c r="G146" s="480">
        <v>0</v>
      </c>
      <c r="H146" s="480">
        <v>0</v>
      </c>
      <c r="I146" s="480">
        <v>0</v>
      </c>
      <c r="J146" s="480">
        <v>0</v>
      </c>
      <c r="K146" s="480">
        <v>0</v>
      </c>
      <c r="L146" s="480">
        <v>0</v>
      </c>
      <c r="M146" s="480">
        <v>0</v>
      </c>
      <c r="N146" s="480">
        <v>0</v>
      </c>
      <c r="O146" s="480">
        <v>0</v>
      </c>
      <c r="P146" s="480">
        <v>0</v>
      </c>
      <c r="Q146" s="480">
        <v>0</v>
      </c>
      <c r="R146" s="480">
        <v>0</v>
      </c>
      <c r="S146" s="480">
        <v>0</v>
      </c>
      <c r="T146" s="480">
        <v>0</v>
      </c>
      <c r="U146" s="480">
        <v>0</v>
      </c>
      <c r="V146" s="480">
        <v>0</v>
      </c>
      <c r="W146" s="480">
        <v>0</v>
      </c>
      <c r="X146" s="480">
        <v>0</v>
      </c>
      <c r="Y146" s="480">
        <v>0</v>
      </c>
      <c r="Z146" s="480">
        <v>0</v>
      </c>
      <c r="AA146" s="480">
        <v>0</v>
      </c>
      <c r="AB146" s="480">
        <v>0</v>
      </c>
      <c r="AC146" s="480">
        <v>0</v>
      </c>
      <c r="AD146" s="480">
        <v>0</v>
      </c>
      <c r="AE146" s="480">
        <v>0</v>
      </c>
      <c r="AF146" s="480">
        <v>0</v>
      </c>
      <c r="AG146" s="480">
        <v>0</v>
      </c>
      <c r="AH146" s="480">
        <v>0</v>
      </c>
      <c r="AI146" s="480">
        <v>0</v>
      </c>
      <c r="AJ146" s="480">
        <v>0</v>
      </c>
      <c r="AK146" s="480">
        <v>0</v>
      </c>
      <c r="AL146" s="480">
        <v>0</v>
      </c>
      <c r="AM146" s="480">
        <v>0</v>
      </c>
    </row>
    <row r="147" spans="1:39" ht="15" customHeight="1" x14ac:dyDescent="0.2">
      <c r="A147" s="382" t="s">
        <v>654</v>
      </c>
      <c r="B147" s="382" t="s">
        <v>114</v>
      </c>
      <c r="C147" s="382" t="s">
        <v>655</v>
      </c>
      <c r="D147" s="382" t="s">
        <v>574</v>
      </c>
      <c r="E147" s="382" t="s">
        <v>589</v>
      </c>
      <c r="F147" s="382" t="s">
        <v>676</v>
      </c>
      <c r="G147" s="480">
        <v>1020.7859999999997</v>
      </c>
      <c r="H147" s="480">
        <v>1150.8732999999997</v>
      </c>
      <c r="I147" s="480">
        <v>1287.6406999999997</v>
      </c>
      <c r="J147" s="480">
        <v>1287.6406999999997</v>
      </c>
      <c r="K147" s="480">
        <v>1299.2294662999996</v>
      </c>
      <c r="L147" s="480">
        <v>1308.9736872972496</v>
      </c>
      <c r="M147" s="480">
        <v>1316.1730425773846</v>
      </c>
      <c r="N147" s="480">
        <v>1286.8529968630987</v>
      </c>
      <c r="O147" s="480">
        <v>1231.2210425773847</v>
      </c>
      <c r="P147" s="480">
        <v>1134.7505282916702</v>
      </c>
      <c r="Q147" s="480">
        <v>981.18493743452746</v>
      </c>
      <c r="R147" s="480">
        <v>761.48621286309901</v>
      </c>
      <c r="S147" s="480">
        <v>584.15121400595626</v>
      </c>
      <c r="T147" s="480">
        <v>451.17328754652772</v>
      </c>
      <c r="U147" s="480">
        <v>367.49967061179632</v>
      </c>
      <c r="V147" s="480">
        <v>311.24828306775015</v>
      </c>
      <c r="W147" s="480">
        <v>283.67593636885516</v>
      </c>
      <c r="X147" s="480">
        <v>270.26143129731122</v>
      </c>
      <c r="Y147" s="480">
        <v>265.24700372991663</v>
      </c>
      <c r="Z147" s="480">
        <v>261.82559633477149</v>
      </c>
      <c r="AA147" s="480">
        <v>260.44600024577034</v>
      </c>
      <c r="AB147" s="480">
        <v>260.03460851547692</v>
      </c>
      <c r="AC147" s="480">
        <v>260.03460851547692</v>
      </c>
      <c r="AD147" s="480">
        <v>260.03460851547692</v>
      </c>
      <c r="AE147" s="480">
        <v>260.03460851547692</v>
      </c>
      <c r="AF147" s="480">
        <v>260.03460851547692</v>
      </c>
      <c r="AG147" s="480">
        <v>260.03460851547692</v>
      </c>
      <c r="AH147" s="480">
        <v>260.03460851547692</v>
      </c>
      <c r="AI147" s="480">
        <v>260.03460851547692</v>
      </c>
      <c r="AJ147" s="480">
        <v>260.03460851547692</v>
      </c>
      <c r="AK147" s="480">
        <v>260.03460851547692</v>
      </c>
      <c r="AL147" s="480">
        <v>260.03460851547692</v>
      </c>
      <c r="AM147" s="480">
        <v>260.03460851547692</v>
      </c>
    </row>
    <row r="148" spans="1:39" ht="15" customHeight="1" x14ac:dyDescent="0.2">
      <c r="A148" s="382" t="s">
        <v>654</v>
      </c>
      <c r="B148" s="382" t="s">
        <v>114</v>
      </c>
      <c r="C148" s="382" t="s">
        <v>655</v>
      </c>
      <c r="D148" s="382" t="s">
        <v>574</v>
      </c>
      <c r="E148" s="382" t="s">
        <v>589</v>
      </c>
      <c r="F148" s="382" t="s">
        <v>678</v>
      </c>
      <c r="G148" s="480">
        <v>14.2</v>
      </c>
      <c r="H148" s="480">
        <v>14.2</v>
      </c>
      <c r="I148" s="480">
        <v>14.2</v>
      </c>
      <c r="J148" s="480">
        <v>14.2</v>
      </c>
      <c r="K148" s="480">
        <v>14.2</v>
      </c>
      <c r="L148" s="480">
        <v>14.2</v>
      </c>
      <c r="M148" s="480">
        <v>14.2</v>
      </c>
      <c r="N148" s="480">
        <v>0</v>
      </c>
      <c r="O148" s="480">
        <v>0</v>
      </c>
      <c r="P148" s="480">
        <v>0</v>
      </c>
      <c r="Q148" s="480">
        <v>0</v>
      </c>
      <c r="R148" s="480">
        <v>0</v>
      </c>
      <c r="S148" s="480">
        <v>0</v>
      </c>
      <c r="T148" s="480">
        <v>0</v>
      </c>
      <c r="U148" s="480">
        <v>0</v>
      </c>
      <c r="V148" s="480">
        <v>0</v>
      </c>
      <c r="W148" s="480">
        <v>0</v>
      </c>
      <c r="X148" s="480">
        <v>0</v>
      </c>
      <c r="Y148" s="480">
        <v>0</v>
      </c>
      <c r="Z148" s="480">
        <v>0</v>
      </c>
      <c r="AA148" s="480">
        <v>0</v>
      </c>
      <c r="AB148" s="480">
        <v>0</v>
      </c>
      <c r="AC148" s="480">
        <v>0</v>
      </c>
      <c r="AD148" s="480">
        <v>0</v>
      </c>
      <c r="AE148" s="480">
        <v>0</v>
      </c>
      <c r="AF148" s="480">
        <v>0</v>
      </c>
      <c r="AG148" s="480">
        <v>0</v>
      </c>
      <c r="AH148" s="480">
        <v>0</v>
      </c>
      <c r="AI148" s="480">
        <v>0</v>
      </c>
      <c r="AJ148" s="480">
        <v>0</v>
      </c>
      <c r="AK148" s="480">
        <v>0</v>
      </c>
      <c r="AL148" s="480">
        <v>0</v>
      </c>
      <c r="AM148" s="480">
        <v>0</v>
      </c>
    </row>
    <row r="149" spans="1:39" ht="15" customHeight="1" x14ac:dyDescent="0.2">
      <c r="A149" s="382" t="s">
        <v>654</v>
      </c>
      <c r="B149" s="382" t="s">
        <v>114</v>
      </c>
      <c r="C149" s="382" t="s">
        <v>655</v>
      </c>
      <c r="D149" s="382" t="s">
        <v>656</v>
      </c>
      <c r="E149" s="382" t="s">
        <v>575</v>
      </c>
      <c r="F149" s="382" t="s">
        <v>679</v>
      </c>
      <c r="G149" s="480">
        <v>12719.263482269986</v>
      </c>
      <c r="H149" s="480">
        <v>12875.9998457641</v>
      </c>
      <c r="I149" s="480">
        <v>13071.019384136278</v>
      </c>
      <c r="J149" s="480">
        <v>13255.330627814652</v>
      </c>
      <c r="K149" s="480">
        <v>13430.139917655808</v>
      </c>
      <c r="L149" s="480">
        <v>13596.518083129127</v>
      </c>
      <c r="M149" s="480">
        <v>13765.38379654953</v>
      </c>
      <c r="N149" s="480">
        <v>13949.3539020596</v>
      </c>
      <c r="O149" s="480">
        <v>14160.938344498005</v>
      </c>
      <c r="P149" s="480">
        <v>14436.751315754465</v>
      </c>
      <c r="Q149" s="480">
        <v>14755.923190021796</v>
      </c>
      <c r="R149" s="480">
        <v>15112.473812777924</v>
      </c>
      <c r="S149" s="480">
        <v>15511.506936697529</v>
      </c>
      <c r="T149" s="480">
        <v>15962.821794094596</v>
      </c>
      <c r="U149" s="480">
        <v>16657.931119235614</v>
      </c>
      <c r="V149" s="480">
        <v>17793.771257759567</v>
      </c>
      <c r="W149" s="480">
        <v>19147.744488737946</v>
      </c>
      <c r="X149" s="480">
        <v>20872.710436516798</v>
      </c>
      <c r="Y149" s="480">
        <v>22372.849644757982</v>
      </c>
      <c r="Z149" s="480">
        <v>23462.18399145018</v>
      </c>
      <c r="AA149" s="480">
        <v>24101.518338142389</v>
      </c>
      <c r="AB149" s="480">
        <v>24545.852684834586</v>
      </c>
      <c r="AC149" s="480">
        <v>24919.187031526788</v>
      </c>
      <c r="AD149" s="480">
        <v>25193.121378218992</v>
      </c>
      <c r="AE149" s="480">
        <v>25402.445724911198</v>
      </c>
      <c r="AF149" s="480">
        <v>25569.773571603393</v>
      </c>
      <c r="AG149" s="480">
        <v>25709.803693295598</v>
      </c>
      <c r="AH149" s="480">
        <v>25832.090293737798</v>
      </c>
      <c r="AI149" s="480">
        <v>25942.84360536751</v>
      </c>
      <c r="AJ149" s="480">
        <v>26046.100279269085</v>
      </c>
      <c r="AK149" s="480">
        <v>26144.484138647371</v>
      </c>
      <c r="AL149" s="480">
        <v>26239.700668585534</v>
      </c>
      <c r="AM149" s="480">
        <v>26332.858434387614</v>
      </c>
    </row>
    <row r="150" spans="1:39" ht="15" customHeight="1" x14ac:dyDescent="0.2">
      <c r="A150" s="382" t="s">
        <v>654</v>
      </c>
      <c r="B150" s="382" t="s">
        <v>114</v>
      </c>
      <c r="C150" s="382" t="s">
        <v>655</v>
      </c>
      <c r="D150" s="382" t="s">
        <v>578</v>
      </c>
      <c r="E150" s="382" t="s">
        <v>578</v>
      </c>
      <c r="F150" s="382" t="s">
        <v>680</v>
      </c>
      <c r="G150" s="480">
        <v>678.97709076529884</v>
      </c>
      <c r="H150" s="480">
        <v>678.952</v>
      </c>
      <c r="I150" s="480">
        <v>1148.242</v>
      </c>
      <c r="J150" s="480">
        <v>1178.998</v>
      </c>
      <c r="K150" s="480">
        <v>1812.521</v>
      </c>
      <c r="L150" s="480">
        <v>1812.521</v>
      </c>
      <c r="M150" s="480">
        <v>1939.521</v>
      </c>
      <c r="N150" s="480">
        <v>1979.521</v>
      </c>
      <c r="O150" s="480">
        <v>2340.7510000000002</v>
      </c>
      <c r="P150" s="480">
        <v>2372.7510000000002</v>
      </c>
      <c r="Q150" s="480">
        <v>2546.7830000000004</v>
      </c>
      <c r="R150" s="480">
        <v>2629.683</v>
      </c>
      <c r="S150" s="480">
        <v>2819.6819999999998</v>
      </c>
      <c r="T150" s="480">
        <v>2925.6819999999998</v>
      </c>
      <c r="U150" s="480">
        <v>3185.2719999999999</v>
      </c>
      <c r="V150" s="480">
        <v>3300.2619999999997</v>
      </c>
      <c r="W150" s="480">
        <v>3481.2519999999995</v>
      </c>
      <c r="X150" s="480">
        <v>3713.1820000000002</v>
      </c>
      <c r="Y150" s="480">
        <v>3899.0439999999999</v>
      </c>
      <c r="Z150" s="480">
        <v>4069.9339999999993</v>
      </c>
      <c r="AA150" s="480">
        <v>4196.4239999999991</v>
      </c>
      <c r="AB150" s="480">
        <v>4373.0239999999994</v>
      </c>
      <c r="AC150" s="480">
        <v>4510.5940000000001</v>
      </c>
      <c r="AD150" s="480">
        <v>4765.884</v>
      </c>
      <c r="AE150" s="480">
        <v>4962.4940000000006</v>
      </c>
      <c r="AF150" s="480">
        <v>5111.9840000000004</v>
      </c>
      <c r="AG150" s="480">
        <v>5211.6059999999998</v>
      </c>
      <c r="AH150" s="480">
        <v>5523.7659999999996</v>
      </c>
      <c r="AI150" s="480">
        <v>5594.7160000000003</v>
      </c>
      <c r="AJ150" s="480">
        <v>5663.2159999999994</v>
      </c>
      <c r="AK150" s="480">
        <v>5713.116</v>
      </c>
      <c r="AL150" s="480">
        <v>5798.116</v>
      </c>
      <c r="AM150" s="480">
        <v>5848.0160000000005</v>
      </c>
    </row>
    <row r="151" spans="1:39" ht="15" customHeight="1" x14ac:dyDescent="0.2">
      <c r="A151" s="382" t="s">
        <v>654</v>
      </c>
      <c r="B151" s="382" t="s">
        <v>114</v>
      </c>
      <c r="C151" s="382" t="s">
        <v>655</v>
      </c>
      <c r="D151" s="382" t="s">
        <v>578</v>
      </c>
      <c r="E151" s="382" t="s">
        <v>578</v>
      </c>
      <c r="F151" s="382" t="s">
        <v>682</v>
      </c>
      <c r="G151" s="480">
        <v>5</v>
      </c>
      <c r="H151" s="480">
        <v>5</v>
      </c>
      <c r="I151" s="480">
        <v>5</v>
      </c>
      <c r="J151" s="480">
        <v>5</v>
      </c>
      <c r="K151" s="480">
        <v>5</v>
      </c>
      <c r="L151" s="480">
        <v>5</v>
      </c>
      <c r="M151" s="480">
        <v>5</v>
      </c>
      <c r="N151" s="480">
        <v>5</v>
      </c>
      <c r="O151" s="480">
        <v>5</v>
      </c>
      <c r="P151" s="480">
        <v>5</v>
      </c>
      <c r="Q151" s="480">
        <v>5</v>
      </c>
      <c r="R151" s="480">
        <v>5</v>
      </c>
      <c r="S151" s="480">
        <v>5</v>
      </c>
      <c r="T151" s="480">
        <v>5</v>
      </c>
      <c r="U151" s="480">
        <v>5</v>
      </c>
      <c r="V151" s="480">
        <v>5</v>
      </c>
      <c r="W151" s="480">
        <v>5</v>
      </c>
      <c r="X151" s="480">
        <v>5</v>
      </c>
      <c r="Y151" s="480">
        <v>5</v>
      </c>
      <c r="Z151" s="480">
        <v>5</v>
      </c>
      <c r="AA151" s="480">
        <v>5</v>
      </c>
      <c r="AB151" s="480">
        <v>5</v>
      </c>
      <c r="AC151" s="480">
        <v>5</v>
      </c>
      <c r="AD151" s="480">
        <v>5</v>
      </c>
      <c r="AE151" s="480">
        <v>5</v>
      </c>
      <c r="AF151" s="480">
        <v>5</v>
      </c>
      <c r="AG151" s="480">
        <v>5</v>
      </c>
      <c r="AH151" s="480">
        <v>5</v>
      </c>
      <c r="AI151" s="480">
        <v>5</v>
      </c>
      <c r="AJ151" s="480">
        <v>5</v>
      </c>
      <c r="AK151" s="480">
        <v>5</v>
      </c>
      <c r="AL151" s="480">
        <v>5</v>
      </c>
      <c r="AM151" s="480">
        <v>5</v>
      </c>
    </row>
    <row r="152" spans="1:39" ht="15" customHeight="1" x14ac:dyDescent="0.2">
      <c r="A152" s="382" t="s">
        <v>654</v>
      </c>
      <c r="B152" s="382" t="s">
        <v>114</v>
      </c>
      <c r="C152" s="382" t="s">
        <v>655</v>
      </c>
      <c r="D152" s="382" t="s">
        <v>578</v>
      </c>
      <c r="E152" s="382" t="s">
        <v>578</v>
      </c>
      <c r="F152" s="382" t="s">
        <v>683</v>
      </c>
      <c r="G152" s="480">
        <v>0</v>
      </c>
      <c r="H152" s="480">
        <v>0</v>
      </c>
      <c r="I152" s="480">
        <v>0</v>
      </c>
      <c r="J152" s="480">
        <v>0</v>
      </c>
      <c r="K152" s="480">
        <v>0</v>
      </c>
      <c r="L152" s="480">
        <v>0</v>
      </c>
      <c r="M152" s="480">
        <v>0</v>
      </c>
      <c r="N152" s="480">
        <v>0</v>
      </c>
      <c r="O152" s="480">
        <v>0</v>
      </c>
      <c r="P152" s="480">
        <v>0</v>
      </c>
      <c r="Q152" s="480">
        <v>0</v>
      </c>
      <c r="R152" s="480">
        <v>0</v>
      </c>
      <c r="S152" s="480">
        <v>0</v>
      </c>
      <c r="T152" s="480">
        <v>0</v>
      </c>
      <c r="U152" s="480">
        <v>40</v>
      </c>
      <c r="V152" s="480">
        <v>40</v>
      </c>
      <c r="W152" s="480">
        <v>40</v>
      </c>
      <c r="X152" s="480">
        <v>40</v>
      </c>
      <c r="Y152" s="480">
        <v>40</v>
      </c>
      <c r="Z152" s="480">
        <v>40</v>
      </c>
      <c r="AA152" s="480">
        <v>40</v>
      </c>
      <c r="AB152" s="480">
        <v>40</v>
      </c>
      <c r="AC152" s="480">
        <v>40</v>
      </c>
      <c r="AD152" s="480">
        <v>40</v>
      </c>
      <c r="AE152" s="480">
        <v>40</v>
      </c>
      <c r="AF152" s="480">
        <v>40</v>
      </c>
      <c r="AG152" s="480">
        <v>40</v>
      </c>
      <c r="AH152" s="480">
        <v>40</v>
      </c>
      <c r="AI152" s="480">
        <v>40</v>
      </c>
      <c r="AJ152" s="480">
        <v>40</v>
      </c>
      <c r="AK152" s="480">
        <v>40</v>
      </c>
      <c r="AL152" s="480">
        <v>40</v>
      </c>
      <c r="AM152" s="480">
        <v>40</v>
      </c>
    </row>
    <row r="153" spans="1:39" ht="15" customHeight="1" x14ac:dyDescent="0.2">
      <c r="A153" s="382" t="s">
        <v>654</v>
      </c>
      <c r="B153" s="382" t="s">
        <v>114</v>
      </c>
      <c r="C153" s="382" t="s">
        <v>655</v>
      </c>
      <c r="D153" s="382" t="s">
        <v>578</v>
      </c>
      <c r="E153" s="382" t="s">
        <v>578</v>
      </c>
      <c r="F153" s="382" t="s">
        <v>684</v>
      </c>
      <c r="G153" s="480">
        <v>0</v>
      </c>
      <c r="H153" s="480">
        <v>0</v>
      </c>
      <c r="I153" s="480">
        <v>0</v>
      </c>
      <c r="J153" s="480">
        <v>0</v>
      </c>
      <c r="K153" s="480">
        <v>0</v>
      </c>
      <c r="L153" s="480">
        <v>0</v>
      </c>
      <c r="M153" s="480">
        <v>0</v>
      </c>
      <c r="N153" s="480">
        <v>0</v>
      </c>
      <c r="O153" s="480">
        <v>0</v>
      </c>
      <c r="P153" s="480">
        <v>0</v>
      </c>
      <c r="Q153" s="480">
        <v>0</v>
      </c>
      <c r="R153" s="480">
        <v>0</v>
      </c>
      <c r="S153" s="480">
        <v>0</v>
      </c>
      <c r="T153" s="480">
        <v>0</v>
      </c>
      <c r="U153" s="480">
        <v>0</v>
      </c>
      <c r="V153" s="480">
        <v>0</v>
      </c>
      <c r="W153" s="480">
        <v>0</v>
      </c>
      <c r="X153" s="480">
        <v>0</v>
      </c>
      <c r="Y153" s="480">
        <v>0</v>
      </c>
      <c r="Z153" s="480">
        <v>0</v>
      </c>
      <c r="AA153" s="480">
        <v>0</v>
      </c>
      <c r="AB153" s="480">
        <v>0</v>
      </c>
      <c r="AC153" s="480">
        <v>0</v>
      </c>
      <c r="AD153" s="480">
        <v>0</v>
      </c>
      <c r="AE153" s="480">
        <v>0</v>
      </c>
      <c r="AF153" s="480">
        <v>0</v>
      </c>
      <c r="AG153" s="480">
        <v>0</v>
      </c>
      <c r="AH153" s="480">
        <v>0</v>
      </c>
      <c r="AI153" s="480">
        <v>0</v>
      </c>
      <c r="AJ153" s="480">
        <v>0</v>
      </c>
      <c r="AK153" s="480">
        <v>0</v>
      </c>
      <c r="AL153" s="480">
        <v>0</v>
      </c>
      <c r="AM153" s="480">
        <v>0</v>
      </c>
    </row>
    <row r="154" spans="1:39" ht="15" customHeight="1" x14ac:dyDescent="0.2">
      <c r="A154" s="382" t="s">
        <v>654</v>
      </c>
      <c r="B154" s="382" t="s">
        <v>114</v>
      </c>
      <c r="C154" s="382" t="s">
        <v>655</v>
      </c>
      <c r="D154" s="382" t="s">
        <v>578</v>
      </c>
      <c r="E154" s="382" t="s">
        <v>578</v>
      </c>
      <c r="F154" s="382" t="s">
        <v>681</v>
      </c>
      <c r="G154" s="480">
        <v>2.5090765298731894E-2</v>
      </c>
      <c r="H154" s="480">
        <v>2.5780677419708402E-2</v>
      </c>
      <c r="I154" s="480">
        <v>4.5551074855122706E-2</v>
      </c>
      <c r="J154" s="480">
        <v>4.7141018929630234E-2</v>
      </c>
      <c r="K154" s="480">
        <v>5.5411549376836802E-2</v>
      </c>
      <c r="L154" s="480">
        <v>7.4833193930792782E-2</v>
      </c>
      <c r="M154" s="480">
        <v>9.5101859908082786E-2</v>
      </c>
      <c r="N154" s="480">
        <v>0.11541236134377283</v>
      </c>
      <c r="O154" s="480">
        <v>0.13386249619692675</v>
      </c>
      <c r="P154" s="480">
        <v>0.14894342711186345</v>
      </c>
      <c r="Q154" s="480">
        <v>0.2248298528930068</v>
      </c>
      <c r="R154" s="480">
        <v>0.31756090001753584</v>
      </c>
      <c r="S154" s="480">
        <v>0.4317993460368576</v>
      </c>
      <c r="T154" s="480">
        <v>0.5252460496720589</v>
      </c>
      <c r="U154" s="480">
        <v>0.72204326308416555</v>
      </c>
      <c r="V154" s="480">
        <v>0.91344720430119142</v>
      </c>
      <c r="W154" s="480">
        <v>1.0898178143065107</v>
      </c>
      <c r="X154" s="480">
        <v>1.2509502597650604</v>
      </c>
      <c r="Y154" s="480">
        <v>1.4387358622871305</v>
      </c>
      <c r="Z154" s="480">
        <v>1.6200613780171562</v>
      </c>
      <c r="AA154" s="480">
        <v>1.7702905013400776</v>
      </c>
      <c r="AB154" s="480">
        <v>1.8762313029126068</v>
      </c>
      <c r="AC154" s="480">
        <v>1.986771123294623</v>
      </c>
      <c r="AD154" s="480">
        <v>2.1758163244732969</v>
      </c>
      <c r="AE154" s="480">
        <v>2.3345405358367768</v>
      </c>
      <c r="AF154" s="480">
        <v>2.4855507536127579</v>
      </c>
      <c r="AG154" s="480">
        <v>2.622775947091927</v>
      </c>
      <c r="AH154" s="480">
        <v>2.7446743090503061</v>
      </c>
      <c r="AI154" s="480">
        <v>3.5006945614896434</v>
      </c>
      <c r="AJ154" s="480">
        <v>4.1623511753309863</v>
      </c>
      <c r="AK154" s="480">
        <v>4.7620874940703093</v>
      </c>
      <c r="AL154" s="480">
        <v>5.3034942273328234</v>
      </c>
      <c r="AM154" s="480">
        <v>5.8004866966820749</v>
      </c>
    </row>
    <row r="155" spans="1:39" ht="15" customHeight="1" x14ac:dyDescent="0.2">
      <c r="A155" s="382" t="s">
        <v>654</v>
      </c>
      <c r="B155" s="382" t="s">
        <v>114</v>
      </c>
      <c r="C155" s="382" t="s">
        <v>655</v>
      </c>
      <c r="D155" s="382" t="s">
        <v>578</v>
      </c>
      <c r="E155" s="382" t="s">
        <v>685</v>
      </c>
      <c r="F155" s="382" t="s">
        <v>685</v>
      </c>
      <c r="G155" s="480">
        <v>0</v>
      </c>
      <c r="H155" s="480">
        <v>0</v>
      </c>
      <c r="I155" s="480">
        <v>0</v>
      </c>
      <c r="J155" s="480">
        <v>0</v>
      </c>
      <c r="K155" s="480">
        <v>0</v>
      </c>
      <c r="L155" s="480">
        <v>0</v>
      </c>
      <c r="M155" s="480">
        <v>0</v>
      </c>
      <c r="N155" s="480">
        <v>4.8359549995918973</v>
      </c>
      <c r="O155" s="480">
        <v>11.911426062670637</v>
      </c>
      <c r="P155" s="480">
        <v>22.146714321575342</v>
      </c>
      <c r="Q155" s="480">
        <v>36.612588394160653</v>
      </c>
      <c r="R155" s="480">
        <v>56.918700451057752</v>
      </c>
      <c r="S155" s="480">
        <v>89.78009943887794</v>
      </c>
      <c r="T155" s="480">
        <v>141.53041672466998</v>
      </c>
      <c r="U155" s="480">
        <v>213.53435740962112</v>
      </c>
      <c r="V155" s="480">
        <v>312.11855437308168</v>
      </c>
      <c r="W155" s="480">
        <v>445.23678888427924</v>
      </c>
      <c r="X155" s="480">
        <v>621.92760780569267</v>
      </c>
      <c r="Y155" s="480">
        <v>851.97839618352918</v>
      </c>
      <c r="Z155" s="480">
        <v>1144.7321350951481</v>
      </c>
      <c r="AA155" s="480">
        <v>1507.6107207446987</v>
      </c>
      <c r="AB155" s="480">
        <v>1944.7467601180842</v>
      </c>
      <c r="AC155" s="480">
        <v>2454.404628266102</v>
      </c>
      <c r="AD155" s="480">
        <v>3028.5605590425412</v>
      </c>
      <c r="AE155" s="480">
        <v>3652.192298602793</v>
      </c>
      <c r="AF155" s="480">
        <v>4306.0540057762692</v>
      </c>
      <c r="AG155" s="480">
        <v>4968.4013792840497</v>
      </c>
      <c r="AH155" s="480">
        <v>5619.0507806039614</v>
      </c>
      <c r="AI155" s="480">
        <v>6242.4795640209595</v>
      </c>
      <c r="AJ155" s="480">
        <v>6823.8579341021441</v>
      </c>
      <c r="AK155" s="480">
        <v>7302.7189571333683</v>
      </c>
      <c r="AL155" s="480">
        <v>7595.6861499197885</v>
      </c>
      <c r="AM155" s="480">
        <v>7595.6861499197885</v>
      </c>
    </row>
    <row r="156" spans="1:39" ht="15" customHeight="1" x14ac:dyDescent="0.2">
      <c r="A156" s="382" t="s">
        <v>654</v>
      </c>
      <c r="B156" s="382" t="s">
        <v>114</v>
      </c>
      <c r="C156" s="382" t="s">
        <v>655</v>
      </c>
      <c r="D156" s="382" t="s">
        <v>656</v>
      </c>
      <c r="E156" s="382" t="s">
        <v>590</v>
      </c>
      <c r="F156" s="382" t="s">
        <v>590</v>
      </c>
      <c r="G156" s="480">
        <v>855.8660000000001</v>
      </c>
      <c r="H156" s="480">
        <v>961.74556896038064</v>
      </c>
      <c r="I156" s="480">
        <v>999.18065947603134</v>
      </c>
      <c r="J156" s="480">
        <v>1020.5853928756665</v>
      </c>
      <c r="K156" s="480">
        <v>1022.5502842144375</v>
      </c>
      <c r="L156" s="480">
        <v>1023.7933163014567</v>
      </c>
      <c r="M156" s="480">
        <v>1024.3756894679893</v>
      </c>
      <c r="N156" s="480">
        <v>1024.3523287172816</v>
      </c>
      <c r="O156" s="480">
        <v>1023.7727094106318</v>
      </c>
      <c r="P156" s="480">
        <v>1022.6815501838831</v>
      </c>
      <c r="Q156" s="480">
        <v>1021.1193980656192</v>
      </c>
      <c r="R156" s="480">
        <v>1019.1231254377215</v>
      </c>
      <c r="S156" s="480">
        <v>1016.7263544128562</v>
      </c>
      <c r="T156" s="480">
        <v>1013.9598210737355</v>
      </c>
      <c r="U156" s="480">
        <v>1010.8516895895102</v>
      </c>
      <c r="V156" s="480">
        <v>1007.4278243236952</v>
      </c>
      <c r="W156" s="480">
        <v>1003.7120265495117</v>
      </c>
      <c r="X156" s="480">
        <v>999.72624119890031</v>
      </c>
      <c r="Y156" s="480">
        <v>995.49073812079882</v>
      </c>
      <c r="Z156" s="480">
        <v>991.02427155981593</v>
      </c>
      <c r="AA156" s="480">
        <v>986.34422094803892</v>
      </c>
      <c r="AB156" s="480">
        <v>975.54865027399489</v>
      </c>
      <c r="AC156" s="480">
        <v>958.81260705503917</v>
      </c>
      <c r="AD156" s="480">
        <v>936.41970807985922</v>
      </c>
      <c r="AE156" s="480">
        <v>908.75432492281971</v>
      </c>
      <c r="AF156" s="480">
        <v>876.29074476519997</v>
      </c>
      <c r="AG156" s="480">
        <v>839.5797298450766</v>
      </c>
      <c r="AH156" s="480">
        <v>799.23300640518949</v>
      </c>
      <c r="AI156" s="480">
        <v>755.90629470207114</v>
      </c>
      <c r="AJ156" s="480">
        <v>714.81697906682314</v>
      </c>
      <c r="AK156" s="480">
        <v>675.86067387895127</v>
      </c>
      <c r="AL156" s="480">
        <v>638.93663209082501</v>
      </c>
      <c r="AM156" s="480">
        <v>603.94777618043759</v>
      </c>
    </row>
    <row r="157" spans="1:39" ht="15" customHeight="1" x14ac:dyDescent="0.2">
      <c r="A157" s="382" t="s">
        <v>654</v>
      </c>
      <c r="B157" s="382" t="s">
        <v>114</v>
      </c>
      <c r="C157" s="382" t="s">
        <v>655</v>
      </c>
      <c r="D157" s="382" t="s">
        <v>656</v>
      </c>
      <c r="E157" s="382" t="s">
        <v>590</v>
      </c>
      <c r="F157" s="382" t="s">
        <v>686</v>
      </c>
      <c r="G157" s="480">
        <v>462.04199999999997</v>
      </c>
      <c r="H157" s="480">
        <v>476.24950629953713</v>
      </c>
      <c r="I157" s="480">
        <v>534.57541403578011</v>
      </c>
      <c r="J157" s="480">
        <v>564.24390348273357</v>
      </c>
      <c r="K157" s="480">
        <v>577.47603789138589</v>
      </c>
      <c r="L157" s="480">
        <v>589.93731879862651</v>
      </c>
      <c r="M157" s="480">
        <v>600.21018035674922</v>
      </c>
      <c r="N157" s="480">
        <v>609.7677856678738</v>
      </c>
      <c r="O157" s="480">
        <v>618.66088658943454</v>
      </c>
      <c r="P157" s="480">
        <v>626.93524842973443</v>
      </c>
      <c r="Q157" s="480">
        <v>633.06495140628385</v>
      </c>
      <c r="R157" s="480">
        <v>638.62194394022379</v>
      </c>
      <c r="S157" s="480">
        <v>643.64443988297944</v>
      </c>
      <c r="T157" s="480">
        <v>648.16736234752818</v>
      </c>
      <c r="U157" s="480">
        <v>652.22271266215455</v>
      </c>
      <c r="V157" s="480">
        <v>654.20933169871444</v>
      </c>
      <c r="W157" s="480">
        <v>654.20933169871444</v>
      </c>
      <c r="X157" s="480">
        <v>654.20933169871444</v>
      </c>
      <c r="Y157" s="480">
        <v>654.20933169871444</v>
      </c>
      <c r="Z157" s="480">
        <v>654.20933169871444</v>
      </c>
      <c r="AA157" s="480">
        <v>654.20933169871444</v>
      </c>
      <c r="AB157" s="480">
        <v>654.20933169871444</v>
      </c>
      <c r="AC157" s="480">
        <v>654.20933169871444</v>
      </c>
      <c r="AD157" s="480">
        <v>654.20933169871444</v>
      </c>
      <c r="AE157" s="480">
        <v>654.20933169871444</v>
      </c>
      <c r="AF157" s="480">
        <v>654.20933169871444</v>
      </c>
      <c r="AG157" s="480">
        <v>654.20933169871444</v>
      </c>
      <c r="AH157" s="480">
        <v>654.20933169871444</v>
      </c>
      <c r="AI157" s="480">
        <v>654.20933169871444</v>
      </c>
      <c r="AJ157" s="480">
        <v>654.20933169871444</v>
      </c>
      <c r="AK157" s="480">
        <v>654.20933169871444</v>
      </c>
      <c r="AL157" s="480">
        <v>654.20933169871444</v>
      </c>
      <c r="AM157" s="480">
        <v>654.20933169871444</v>
      </c>
    </row>
    <row r="158" spans="1:39" ht="15" customHeight="1" x14ac:dyDescent="0.2">
      <c r="A158" s="382" t="s">
        <v>145</v>
      </c>
      <c r="B158" s="382" t="s">
        <v>114</v>
      </c>
      <c r="C158" s="382" t="s">
        <v>655</v>
      </c>
      <c r="D158" s="382" t="s">
        <v>656</v>
      </c>
      <c r="E158" s="382" t="s">
        <v>265</v>
      </c>
      <c r="F158" s="382" t="s">
        <v>265</v>
      </c>
      <c r="G158" s="480">
        <v>3075</v>
      </c>
      <c r="H158" s="480">
        <v>3075</v>
      </c>
      <c r="I158" s="480">
        <v>3075</v>
      </c>
      <c r="J158" s="480">
        <v>3360</v>
      </c>
      <c r="K158" s="480">
        <v>3360</v>
      </c>
      <c r="L158" s="480">
        <v>3360</v>
      </c>
      <c r="M158" s="480">
        <v>3360</v>
      </c>
      <c r="N158" s="480">
        <v>3360</v>
      </c>
      <c r="O158" s="480">
        <v>3360</v>
      </c>
      <c r="P158" s="480">
        <v>3360</v>
      </c>
      <c r="Q158" s="480">
        <v>3360</v>
      </c>
      <c r="R158" s="480">
        <v>3307</v>
      </c>
      <c r="S158" s="480">
        <v>3266</v>
      </c>
      <c r="T158" s="480">
        <v>3266</v>
      </c>
      <c r="U158" s="480">
        <v>3221</v>
      </c>
      <c r="V158" s="480">
        <v>2586</v>
      </c>
      <c r="W158" s="480">
        <v>1951</v>
      </c>
      <c r="X158" s="480">
        <v>1951</v>
      </c>
      <c r="Y158" s="480">
        <v>1316</v>
      </c>
      <c r="Z158" s="480">
        <v>920</v>
      </c>
      <c r="AA158" s="480">
        <v>285</v>
      </c>
      <c r="AB158" s="480">
        <v>285</v>
      </c>
      <c r="AC158" s="480">
        <v>285</v>
      </c>
      <c r="AD158" s="480">
        <v>285</v>
      </c>
      <c r="AE158" s="480">
        <v>285</v>
      </c>
      <c r="AF158" s="480">
        <v>285</v>
      </c>
      <c r="AG158" s="480">
        <v>285</v>
      </c>
      <c r="AH158" s="480">
        <v>285</v>
      </c>
      <c r="AI158" s="480">
        <v>0</v>
      </c>
      <c r="AJ158" s="480">
        <v>0</v>
      </c>
      <c r="AK158" s="480">
        <v>0</v>
      </c>
      <c r="AL158" s="480">
        <v>0</v>
      </c>
      <c r="AM158" s="480">
        <v>0</v>
      </c>
    </row>
    <row r="159" spans="1:39" ht="15" customHeight="1" x14ac:dyDescent="0.2">
      <c r="A159" s="382" t="s">
        <v>145</v>
      </c>
      <c r="B159" s="382" t="s">
        <v>114</v>
      </c>
      <c r="C159" s="382" t="s">
        <v>655</v>
      </c>
      <c r="D159" s="382" t="s">
        <v>656</v>
      </c>
      <c r="E159" s="382" t="s">
        <v>265</v>
      </c>
      <c r="F159" s="382" t="s">
        <v>657</v>
      </c>
      <c r="G159" s="480">
        <v>100</v>
      </c>
      <c r="H159" s="480">
        <v>117</v>
      </c>
      <c r="I159" s="480">
        <v>117</v>
      </c>
      <c r="J159" s="480">
        <v>117</v>
      </c>
      <c r="K159" s="480">
        <v>117</v>
      </c>
      <c r="L159" s="480">
        <v>117</v>
      </c>
      <c r="M159" s="480">
        <v>117</v>
      </c>
      <c r="N159" s="480">
        <v>117</v>
      </c>
      <c r="O159" s="480">
        <v>117</v>
      </c>
      <c r="P159" s="480">
        <v>132</v>
      </c>
      <c r="Q159" s="480">
        <v>132</v>
      </c>
      <c r="R159" s="480">
        <v>132</v>
      </c>
      <c r="S159" s="480">
        <v>132</v>
      </c>
      <c r="T159" s="480">
        <v>132</v>
      </c>
      <c r="U159" s="480">
        <v>132</v>
      </c>
      <c r="V159" s="480">
        <v>132</v>
      </c>
      <c r="W159" s="480">
        <v>132</v>
      </c>
      <c r="X159" s="480">
        <v>132</v>
      </c>
      <c r="Y159" s="480">
        <v>132</v>
      </c>
      <c r="Z159" s="480">
        <v>132</v>
      </c>
      <c r="AA159" s="480">
        <v>132</v>
      </c>
      <c r="AB159" s="480">
        <v>132</v>
      </c>
      <c r="AC159" s="480">
        <v>132</v>
      </c>
      <c r="AD159" s="480">
        <v>132</v>
      </c>
      <c r="AE159" s="480">
        <v>132</v>
      </c>
      <c r="AF159" s="480">
        <v>132</v>
      </c>
      <c r="AG159" s="480">
        <v>132</v>
      </c>
      <c r="AH159" s="480">
        <v>132</v>
      </c>
      <c r="AI159" s="480">
        <v>132</v>
      </c>
      <c r="AJ159" s="480">
        <v>132</v>
      </c>
      <c r="AK159" s="480">
        <v>132</v>
      </c>
      <c r="AL159" s="480">
        <v>132</v>
      </c>
      <c r="AM159" s="480">
        <v>132</v>
      </c>
    </row>
    <row r="160" spans="1:39" ht="15" customHeight="1" x14ac:dyDescent="0.2">
      <c r="A160" s="382" t="s">
        <v>145</v>
      </c>
      <c r="B160" s="382" t="s">
        <v>114</v>
      </c>
      <c r="C160" s="382" t="s">
        <v>655</v>
      </c>
      <c r="D160" s="382" t="s">
        <v>687</v>
      </c>
      <c r="E160" s="382" t="s">
        <v>691</v>
      </c>
      <c r="F160" s="382" t="s">
        <v>692</v>
      </c>
      <c r="G160" s="480">
        <v>0</v>
      </c>
      <c r="H160" s="480">
        <v>0</v>
      </c>
      <c r="I160" s="480">
        <v>0</v>
      </c>
      <c r="J160" s="480">
        <v>0</v>
      </c>
      <c r="K160" s="480">
        <v>0</v>
      </c>
      <c r="L160" s="480">
        <v>0</v>
      </c>
      <c r="M160" s="480">
        <v>0</v>
      </c>
      <c r="N160" s="480">
        <v>0</v>
      </c>
      <c r="O160" s="480">
        <v>0</v>
      </c>
      <c r="P160" s="480">
        <v>0</v>
      </c>
      <c r="Q160" s="480">
        <v>0</v>
      </c>
      <c r="R160" s="480">
        <v>0</v>
      </c>
      <c r="S160" s="480">
        <v>0</v>
      </c>
      <c r="T160" s="480">
        <v>0</v>
      </c>
      <c r="U160" s="480">
        <v>0</v>
      </c>
      <c r="V160" s="480">
        <v>0</v>
      </c>
      <c r="W160" s="480">
        <v>0</v>
      </c>
      <c r="X160" s="480">
        <v>0</v>
      </c>
      <c r="Y160" s="480">
        <v>0</v>
      </c>
      <c r="Z160" s="480">
        <v>0</v>
      </c>
      <c r="AA160" s="480">
        <v>0</v>
      </c>
      <c r="AB160" s="480">
        <v>900</v>
      </c>
      <c r="AC160" s="480">
        <v>900</v>
      </c>
      <c r="AD160" s="480">
        <v>2200</v>
      </c>
      <c r="AE160" s="480">
        <v>2200</v>
      </c>
      <c r="AF160" s="480">
        <v>3100</v>
      </c>
      <c r="AG160" s="480">
        <v>3100</v>
      </c>
      <c r="AH160" s="480">
        <v>4000</v>
      </c>
      <c r="AI160" s="480">
        <v>4000</v>
      </c>
      <c r="AJ160" s="480">
        <v>4900</v>
      </c>
      <c r="AK160" s="480">
        <v>5800</v>
      </c>
      <c r="AL160" s="480">
        <v>5800</v>
      </c>
      <c r="AM160" s="480">
        <v>6700</v>
      </c>
    </row>
    <row r="161" spans="1:39" ht="15" customHeight="1" x14ac:dyDescent="0.2">
      <c r="A161" s="382" t="s">
        <v>145</v>
      </c>
      <c r="B161" s="382" t="s">
        <v>114</v>
      </c>
      <c r="C161" s="382" t="s">
        <v>655</v>
      </c>
      <c r="D161" s="382" t="s">
        <v>574</v>
      </c>
      <c r="E161" s="382" t="s">
        <v>583</v>
      </c>
      <c r="F161" s="382" t="s">
        <v>583</v>
      </c>
      <c r="G161" s="480">
        <v>10199</v>
      </c>
      <c r="H161" s="480">
        <v>8199</v>
      </c>
      <c r="I161" s="480">
        <v>6780</v>
      </c>
      <c r="J161" s="480">
        <v>6780</v>
      </c>
      <c r="K161" s="480">
        <v>3272</v>
      </c>
      <c r="L161" s="480">
        <v>3272</v>
      </c>
      <c r="M161" s="480">
        <v>3272</v>
      </c>
      <c r="N161" s="480">
        <v>0</v>
      </c>
      <c r="O161" s="480">
        <v>0</v>
      </c>
      <c r="P161" s="480">
        <v>0</v>
      </c>
      <c r="Q161" s="480">
        <v>0</v>
      </c>
      <c r="R161" s="480">
        <v>0</v>
      </c>
      <c r="S161" s="480">
        <v>0</v>
      </c>
      <c r="T161" s="480">
        <v>0</v>
      </c>
      <c r="U161" s="480">
        <v>0</v>
      </c>
      <c r="V161" s="480">
        <v>0</v>
      </c>
      <c r="W161" s="480">
        <v>0</v>
      </c>
      <c r="X161" s="480">
        <v>0</v>
      </c>
      <c r="Y161" s="480">
        <v>0</v>
      </c>
      <c r="Z161" s="480">
        <v>0</v>
      </c>
      <c r="AA161" s="480">
        <v>0</v>
      </c>
      <c r="AB161" s="480">
        <v>0</v>
      </c>
      <c r="AC161" s="480">
        <v>0</v>
      </c>
      <c r="AD161" s="480">
        <v>0</v>
      </c>
      <c r="AE161" s="480">
        <v>0</v>
      </c>
      <c r="AF161" s="480">
        <v>0</v>
      </c>
      <c r="AG161" s="480">
        <v>0</v>
      </c>
      <c r="AH161" s="480">
        <v>0</v>
      </c>
      <c r="AI161" s="480">
        <v>0</v>
      </c>
      <c r="AJ161" s="480">
        <v>0</v>
      </c>
      <c r="AK161" s="480">
        <v>0</v>
      </c>
      <c r="AL161" s="480">
        <v>0</v>
      </c>
      <c r="AM161" s="480">
        <v>0</v>
      </c>
    </row>
    <row r="162" spans="1:39" ht="15" customHeight="1" x14ac:dyDescent="0.2">
      <c r="A162" s="382" t="s">
        <v>145</v>
      </c>
      <c r="B162" s="382" t="s">
        <v>114</v>
      </c>
      <c r="C162" s="382" t="s">
        <v>655</v>
      </c>
      <c r="D162" s="382" t="s">
        <v>574</v>
      </c>
      <c r="E162" s="382" t="s">
        <v>465</v>
      </c>
      <c r="F162" s="382" t="s">
        <v>659</v>
      </c>
      <c r="G162" s="480">
        <v>28175</v>
      </c>
      <c r="H162" s="480">
        <v>28320</v>
      </c>
      <c r="I162" s="480">
        <v>28700</v>
      </c>
      <c r="J162" s="480">
        <v>29453</v>
      </c>
      <c r="K162" s="480">
        <v>29093</v>
      </c>
      <c r="L162" s="480">
        <v>28738</v>
      </c>
      <c r="M162" s="480">
        <v>29613</v>
      </c>
      <c r="N162" s="480">
        <v>30488</v>
      </c>
      <c r="O162" s="480">
        <v>31933</v>
      </c>
      <c r="P162" s="480">
        <v>31101</v>
      </c>
      <c r="Q162" s="480">
        <v>32499</v>
      </c>
      <c r="R162" s="480">
        <v>31334</v>
      </c>
      <c r="S162" s="480">
        <v>30314</v>
      </c>
      <c r="T162" s="480">
        <v>30314</v>
      </c>
      <c r="U162" s="480">
        <v>31079</v>
      </c>
      <c r="V162" s="480">
        <v>31747</v>
      </c>
      <c r="W162" s="480">
        <v>32455</v>
      </c>
      <c r="X162" s="480">
        <v>31453</v>
      </c>
      <c r="Y162" s="480">
        <v>30352</v>
      </c>
      <c r="Z162" s="480">
        <v>30352</v>
      </c>
      <c r="AA162" s="480">
        <v>29542</v>
      </c>
      <c r="AB162" s="480">
        <v>28308</v>
      </c>
      <c r="AC162" s="480">
        <v>28308</v>
      </c>
      <c r="AD162" s="480">
        <v>26533</v>
      </c>
      <c r="AE162" s="480">
        <v>26533</v>
      </c>
      <c r="AF162" s="480">
        <v>25172</v>
      </c>
      <c r="AG162" s="480">
        <v>25172</v>
      </c>
      <c r="AH162" s="480">
        <v>24252</v>
      </c>
      <c r="AI162" s="480">
        <v>24252</v>
      </c>
      <c r="AJ162" s="480">
        <v>23347</v>
      </c>
      <c r="AK162" s="480">
        <v>23347</v>
      </c>
      <c r="AL162" s="480">
        <v>23347</v>
      </c>
      <c r="AM162" s="480">
        <v>21889</v>
      </c>
    </row>
    <row r="163" spans="1:39" ht="15" customHeight="1" x14ac:dyDescent="0.2">
      <c r="A163" s="382" t="s">
        <v>145</v>
      </c>
      <c r="B163" s="382" t="s">
        <v>114</v>
      </c>
      <c r="C163" s="382" t="s">
        <v>655</v>
      </c>
      <c r="D163" s="382" t="s">
        <v>574</v>
      </c>
      <c r="E163" s="382" t="s">
        <v>465</v>
      </c>
      <c r="F163" s="382" t="s">
        <v>660</v>
      </c>
      <c r="G163" s="480">
        <v>1808</v>
      </c>
      <c r="H163" s="480">
        <v>1808</v>
      </c>
      <c r="I163" s="480">
        <v>1970</v>
      </c>
      <c r="J163" s="480">
        <v>1815</v>
      </c>
      <c r="K163" s="480">
        <v>1815</v>
      </c>
      <c r="L163" s="480">
        <v>1815</v>
      </c>
      <c r="M163" s="480">
        <v>1815</v>
      </c>
      <c r="N163" s="480">
        <v>1815</v>
      </c>
      <c r="O163" s="480">
        <v>1815</v>
      </c>
      <c r="P163" s="480">
        <v>1815</v>
      </c>
      <c r="Q163" s="480">
        <v>1815</v>
      </c>
      <c r="R163" s="480">
        <v>1815</v>
      </c>
      <c r="S163" s="480">
        <v>1815</v>
      </c>
      <c r="T163" s="480">
        <v>1815</v>
      </c>
      <c r="U163" s="480">
        <v>1537</v>
      </c>
      <c r="V163" s="480">
        <v>1537</v>
      </c>
      <c r="W163" s="480">
        <v>1537</v>
      </c>
      <c r="X163" s="480">
        <v>1537</v>
      </c>
      <c r="Y163" s="480">
        <v>303</v>
      </c>
      <c r="Z163" s="480">
        <v>303</v>
      </c>
      <c r="AA163" s="480">
        <v>162</v>
      </c>
      <c r="AB163" s="480">
        <v>162</v>
      </c>
      <c r="AC163" s="480">
        <v>162</v>
      </c>
      <c r="AD163" s="480">
        <v>162</v>
      </c>
      <c r="AE163" s="480">
        <v>162</v>
      </c>
      <c r="AF163" s="480">
        <v>162</v>
      </c>
      <c r="AG163" s="480">
        <v>162</v>
      </c>
      <c r="AH163" s="480">
        <v>162</v>
      </c>
      <c r="AI163" s="480">
        <v>162</v>
      </c>
      <c r="AJ163" s="480">
        <v>162</v>
      </c>
      <c r="AK163" s="480">
        <v>162</v>
      </c>
      <c r="AL163" s="480">
        <v>162</v>
      </c>
      <c r="AM163" s="480">
        <v>162</v>
      </c>
    </row>
    <row r="164" spans="1:39" ht="15" customHeight="1" x14ac:dyDescent="0.2">
      <c r="A164" s="382" t="s">
        <v>145</v>
      </c>
      <c r="B164" s="382" t="s">
        <v>114</v>
      </c>
      <c r="C164" s="382" t="s">
        <v>655</v>
      </c>
      <c r="D164" s="382" t="s">
        <v>574</v>
      </c>
      <c r="E164" s="382" t="s">
        <v>465</v>
      </c>
      <c r="F164" s="382" t="s">
        <v>662</v>
      </c>
      <c r="G164" s="480">
        <v>1164</v>
      </c>
      <c r="H164" s="480">
        <v>1464</v>
      </c>
      <c r="I164" s="480">
        <v>1464</v>
      </c>
      <c r="J164" s="480">
        <v>1464</v>
      </c>
      <c r="K164" s="480">
        <v>1050</v>
      </c>
      <c r="L164" s="480">
        <v>450</v>
      </c>
      <c r="M164" s="480">
        <v>749</v>
      </c>
      <c r="N164" s="480">
        <v>1198</v>
      </c>
      <c r="O164" s="480">
        <v>1348</v>
      </c>
      <c r="P164" s="480">
        <v>1348</v>
      </c>
      <c r="Q164" s="480">
        <v>1208</v>
      </c>
      <c r="R164" s="480">
        <v>1208</v>
      </c>
      <c r="S164" s="480">
        <v>1208</v>
      </c>
      <c r="T164" s="480">
        <v>1208</v>
      </c>
      <c r="U164" s="480">
        <v>1806</v>
      </c>
      <c r="V164" s="480">
        <v>2106</v>
      </c>
      <c r="W164" s="480">
        <v>2106</v>
      </c>
      <c r="X164" s="480">
        <v>2106</v>
      </c>
      <c r="Y164" s="480">
        <v>2106</v>
      </c>
      <c r="Z164" s="480">
        <v>2106</v>
      </c>
      <c r="AA164" s="480">
        <v>2106</v>
      </c>
      <c r="AB164" s="480">
        <v>2106</v>
      </c>
      <c r="AC164" s="480">
        <v>2106</v>
      </c>
      <c r="AD164" s="480">
        <v>2106</v>
      </c>
      <c r="AE164" s="480">
        <v>2106</v>
      </c>
      <c r="AF164" s="480">
        <v>2106</v>
      </c>
      <c r="AG164" s="480">
        <v>2106</v>
      </c>
      <c r="AH164" s="480">
        <v>2106</v>
      </c>
      <c r="AI164" s="480">
        <v>2106</v>
      </c>
      <c r="AJ164" s="480">
        <v>2106</v>
      </c>
      <c r="AK164" s="480">
        <v>2106</v>
      </c>
      <c r="AL164" s="480">
        <v>2106</v>
      </c>
      <c r="AM164" s="480">
        <v>2106</v>
      </c>
    </row>
    <row r="165" spans="1:39" ht="15" customHeight="1" x14ac:dyDescent="0.2">
      <c r="A165" s="382" t="s">
        <v>145</v>
      </c>
      <c r="B165" s="382" t="s">
        <v>114</v>
      </c>
      <c r="C165" s="382" t="s">
        <v>655</v>
      </c>
      <c r="D165" s="382" t="s">
        <v>574</v>
      </c>
      <c r="E165" s="382" t="s">
        <v>589</v>
      </c>
      <c r="F165" s="382" t="s">
        <v>465</v>
      </c>
      <c r="G165" s="480">
        <v>130</v>
      </c>
      <c r="H165" s="480">
        <v>213</v>
      </c>
      <c r="I165" s="480">
        <v>213</v>
      </c>
      <c r="J165" s="480">
        <v>262.89999999999998</v>
      </c>
      <c r="K165" s="480">
        <v>312.8</v>
      </c>
      <c r="L165" s="480">
        <v>462.49999999999994</v>
      </c>
      <c r="M165" s="480">
        <v>562.29999999999995</v>
      </c>
      <c r="N165" s="480">
        <v>562.29999999999995</v>
      </c>
      <c r="O165" s="480">
        <v>562.29999999999995</v>
      </c>
      <c r="P165" s="480">
        <v>562.29999999999995</v>
      </c>
      <c r="Q165" s="480">
        <v>562.29999999999995</v>
      </c>
      <c r="R165" s="480">
        <v>562.29999999999995</v>
      </c>
      <c r="S165" s="480">
        <v>562.29999999999995</v>
      </c>
      <c r="T165" s="480">
        <v>562.29999999999995</v>
      </c>
      <c r="U165" s="480">
        <v>562.29999999999995</v>
      </c>
      <c r="V165" s="480">
        <v>562.29999999999995</v>
      </c>
      <c r="W165" s="480">
        <v>562.29999999999995</v>
      </c>
      <c r="X165" s="480">
        <v>562.29999999999995</v>
      </c>
      <c r="Y165" s="480">
        <v>562.29999999999995</v>
      </c>
      <c r="Z165" s="480">
        <v>562.29999999999995</v>
      </c>
      <c r="AA165" s="480">
        <v>562.29999999999995</v>
      </c>
      <c r="AB165" s="480">
        <v>562.29999999999995</v>
      </c>
      <c r="AC165" s="480">
        <v>562.29999999999995</v>
      </c>
      <c r="AD165" s="480">
        <v>562.29999999999995</v>
      </c>
      <c r="AE165" s="480">
        <v>562.29999999999995</v>
      </c>
      <c r="AF165" s="480">
        <v>530.29999999999995</v>
      </c>
      <c r="AG165" s="480">
        <v>530.29999999999995</v>
      </c>
      <c r="AH165" s="480">
        <v>530.29999999999995</v>
      </c>
      <c r="AI165" s="480">
        <v>530.29999999999995</v>
      </c>
      <c r="AJ165" s="480">
        <v>530.29999999999995</v>
      </c>
      <c r="AK165" s="480">
        <v>530.29999999999995</v>
      </c>
      <c r="AL165" s="480">
        <v>530.29999999999995</v>
      </c>
      <c r="AM165" s="480">
        <v>530.29999999999995</v>
      </c>
    </row>
    <row r="166" spans="1:39" ht="15" customHeight="1" x14ac:dyDescent="0.2">
      <c r="A166" s="382" t="s">
        <v>145</v>
      </c>
      <c r="B166" s="382" t="s">
        <v>114</v>
      </c>
      <c r="C166" s="382" t="s">
        <v>655</v>
      </c>
      <c r="D166" s="382" t="s">
        <v>656</v>
      </c>
      <c r="E166" s="382" t="s">
        <v>584</v>
      </c>
      <c r="F166" s="382" t="s">
        <v>584</v>
      </c>
      <c r="G166" s="480">
        <v>1237.32</v>
      </c>
      <c r="H166" s="480">
        <v>1289.32</v>
      </c>
      <c r="I166" s="480">
        <v>1289.32</v>
      </c>
      <c r="J166" s="480">
        <v>1289.32</v>
      </c>
      <c r="K166" s="480">
        <v>1289.32</v>
      </c>
      <c r="L166" s="480">
        <v>1297.32</v>
      </c>
      <c r="M166" s="480">
        <v>1297.32</v>
      </c>
      <c r="N166" s="480">
        <v>1297.32</v>
      </c>
      <c r="O166" s="480">
        <v>1297.32</v>
      </c>
      <c r="P166" s="480">
        <v>1297.32</v>
      </c>
      <c r="Q166" s="480">
        <v>1297.32</v>
      </c>
      <c r="R166" s="480">
        <v>1297.32</v>
      </c>
      <c r="S166" s="480">
        <v>1297.32</v>
      </c>
      <c r="T166" s="480">
        <v>1297.32</v>
      </c>
      <c r="U166" s="480">
        <v>1297.32</v>
      </c>
      <c r="V166" s="480">
        <v>1297.32</v>
      </c>
      <c r="W166" s="480">
        <v>1297.32</v>
      </c>
      <c r="X166" s="480">
        <v>1297.32</v>
      </c>
      <c r="Y166" s="480">
        <v>1297.32</v>
      </c>
      <c r="Z166" s="480">
        <v>1297.32</v>
      </c>
      <c r="AA166" s="480">
        <v>1297.32</v>
      </c>
      <c r="AB166" s="480">
        <v>1297.32</v>
      </c>
      <c r="AC166" s="480">
        <v>1297.32</v>
      </c>
      <c r="AD166" s="480">
        <v>1297.32</v>
      </c>
      <c r="AE166" s="480">
        <v>1297.32</v>
      </c>
      <c r="AF166" s="480">
        <v>1297.32</v>
      </c>
      <c r="AG166" s="480">
        <v>1297.32</v>
      </c>
      <c r="AH166" s="480">
        <v>1297.32</v>
      </c>
      <c r="AI166" s="480">
        <v>1297.32</v>
      </c>
      <c r="AJ166" s="480">
        <v>1297.32</v>
      </c>
      <c r="AK166" s="480">
        <v>1297.32</v>
      </c>
      <c r="AL166" s="480">
        <v>1297.32</v>
      </c>
      <c r="AM166" s="480">
        <v>1297.32</v>
      </c>
    </row>
    <row r="167" spans="1:39" ht="15" customHeight="1" x14ac:dyDescent="0.2">
      <c r="A167" s="382" t="s">
        <v>145</v>
      </c>
      <c r="B167" s="382" t="s">
        <v>114</v>
      </c>
      <c r="C167" s="382" t="s">
        <v>655</v>
      </c>
      <c r="D167" s="382" t="s">
        <v>571</v>
      </c>
      <c r="E167" s="382" t="s">
        <v>571</v>
      </c>
      <c r="F167" s="382" t="s">
        <v>571</v>
      </c>
      <c r="G167" s="480">
        <v>3585</v>
      </c>
      <c r="H167" s="480">
        <v>4812</v>
      </c>
      <c r="I167" s="480">
        <v>6755</v>
      </c>
      <c r="J167" s="480">
        <v>6665</v>
      </c>
      <c r="K167" s="480">
        <v>8405</v>
      </c>
      <c r="L167" s="480">
        <v>8405</v>
      </c>
      <c r="M167" s="480">
        <v>8405</v>
      </c>
      <c r="N167" s="480">
        <v>10305</v>
      </c>
      <c r="O167" s="480">
        <v>11705</v>
      </c>
      <c r="P167" s="480">
        <v>11705</v>
      </c>
      <c r="Q167" s="480">
        <v>13105</v>
      </c>
      <c r="R167" s="480">
        <v>14505</v>
      </c>
      <c r="S167" s="480">
        <v>14505</v>
      </c>
      <c r="T167" s="480">
        <v>14505</v>
      </c>
      <c r="U167" s="480">
        <v>14505</v>
      </c>
      <c r="V167" s="480">
        <v>14505</v>
      </c>
      <c r="W167" s="480">
        <v>14505</v>
      </c>
      <c r="X167" s="480">
        <v>14505</v>
      </c>
      <c r="Y167" s="480">
        <v>14505</v>
      </c>
      <c r="Z167" s="480">
        <v>14505</v>
      </c>
      <c r="AA167" s="480">
        <v>14505</v>
      </c>
      <c r="AB167" s="480">
        <v>14505</v>
      </c>
      <c r="AC167" s="480">
        <v>14505</v>
      </c>
      <c r="AD167" s="480">
        <v>14505</v>
      </c>
      <c r="AE167" s="480">
        <v>14505</v>
      </c>
      <c r="AF167" s="480">
        <v>14505</v>
      </c>
      <c r="AG167" s="480">
        <v>14505</v>
      </c>
      <c r="AH167" s="480">
        <v>14505</v>
      </c>
      <c r="AI167" s="480">
        <v>14505</v>
      </c>
      <c r="AJ167" s="480">
        <v>14505</v>
      </c>
      <c r="AK167" s="480">
        <v>14505</v>
      </c>
      <c r="AL167" s="480">
        <v>14505</v>
      </c>
      <c r="AM167" s="480">
        <v>14505</v>
      </c>
    </row>
    <row r="168" spans="1:39" ht="15" customHeight="1" x14ac:dyDescent="0.2">
      <c r="A168" s="382" t="s">
        <v>145</v>
      </c>
      <c r="B168" s="382" t="s">
        <v>114</v>
      </c>
      <c r="C168" s="382" t="s">
        <v>655</v>
      </c>
      <c r="D168" s="382" t="s">
        <v>656</v>
      </c>
      <c r="E168" s="382" t="s">
        <v>585</v>
      </c>
      <c r="F168" s="382" t="s">
        <v>664</v>
      </c>
      <c r="G168" s="480">
        <v>15</v>
      </c>
      <c r="H168" s="480">
        <v>15</v>
      </c>
      <c r="I168" s="480">
        <v>15</v>
      </c>
      <c r="J168" s="480">
        <v>15</v>
      </c>
      <c r="K168" s="480">
        <v>15</v>
      </c>
      <c r="L168" s="480">
        <v>15</v>
      </c>
      <c r="M168" s="480">
        <v>45</v>
      </c>
      <c r="N168" s="480">
        <v>45</v>
      </c>
      <c r="O168" s="480">
        <v>55</v>
      </c>
      <c r="P168" s="480">
        <v>55</v>
      </c>
      <c r="Q168" s="480">
        <v>111</v>
      </c>
      <c r="R168" s="480">
        <v>111</v>
      </c>
      <c r="S168" s="480">
        <v>111</v>
      </c>
      <c r="T168" s="480">
        <v>111</v>
      </c>
      <c r="U168" s="480">
        <v>111</v>
      </c>
      <c r="V168" s="480">
        <v>111</v>
      </c>
      <c r="W168" s="480">
        <v>111</v>
      </c>
      <c r="X168" s="480">
        <v>431</v>
      </c>
      <c r="Y168" s="480">
        <v>431</v>
      </c>
      <c r="Z168" s="480">
        <v>431</v>
      </c>
      <c r="AA168" s="480">
        <v>431</v>
      </c>
      <c r="AB168" s="480">
        <v>431</v>
      </c>
      <c r="AC168" s="480">
        <v>431</v>
      </c>
      <c r="AD168" s="480">
        <v>431</v>
      </c>
      <c r="AE168" s="480">
        <v>431</v>
      </c>
      <c r="AF168" s="480">
        <v>431</v>
      </c>
      <c r="AG168" s="480">
        <v>431</v>
      </c>
      <c r="AH168" s="480">
        <v>431</v>
      </c>
      <c r="AI168" s="480">
        <v>431</v>
      </c>
      <c r="AJ168" s="480">
        <v>431</v>
      </c>
      <c r="AK168" s="480">
        <v>431</v>
      </c>
      <c r="AL168" s="480">
        <v>431</v>
      </c>
      <c r="AM168" s="480">
        <v>431</v>
      </c>
    </row>
    <row r="169" spans="1:39" ht="15" customHeight="1" x14ac:dyDescent="0.2">
      <c r="A169" s="382" t="s">
        <v>145</v>
      </c>
      <c r="B169" s="382" t="s">
        <v>114</v>
      </c>
      <c r="C169" s="382" t="s">
        <v>655</v>
      </c>
      <c r="D169" s="382" t="s">
        <v>687</v>
      </c>
      <c r="E169" s="382" t="s">
        <v>573</v>
      </c>
      <c r="F169" s="382" t="s">
        <v>573</v>
      </c>
      <c r="G169" s="480">
        <v>9229</v>
      </c>
      <c r="H169" s="480">
        <v>8209</v>
      </c>
      <c r="I169" s="480">
        <v>9209</v>
      </c>
      <c r="J169" s="480">
        <v>9209</v>
      </c>
      <c r="K169" s="480">
        <v>9209</v>
      </c>
      <c r="L169" s="480">
        <v>7149</v>
      </c>
      <c r="M169" s="480">
        <v>7149</v>
      </c>
      <c r="N169" s="480">
        <v>7149</v>
      </c>
      <c r="O169" s="480">
        <v>4786</v>
      </c>
      <c r="P169" s="480">
        <v>4786</v>
      </c>
      <c r="Q169" s="480">
        <v>3696</v>
      </c>
      <c r="R169" s="480">
        <v>5366</v>
      </c>
      <c r="S169" s="480">
        <v>7036</v>
      </c>
      <c r="T169" s="480">
        <v>7036</v>
      </c>
      <c r="U169" s="480">
        <v>4556</v>
      </c>
      <c r="V169" s="480">
        <v>4556</v>
      </c>
      <c r="W169" s="480">
        <v>4556</v>
      </c>
      <c r="X169" s="480">
        <v>6226</v>
      </c>
      <c r="Y169" s="480">
        <v>7896</v>
      </c>
      <c r="Z169" s="480">
        <v>7896</v>
      </c>
      <c r="AA169" s="480">
        <v>9566</v>
      </c>
      <c r="AB169" s="480">
        <v>9566</v>
      </c>
      <c r="AC169" s="480">
        <v>9566</v>
      </c>
      <c r="AD169" s="480">
        <v>9566</v>
      </c>
      <c r="AE169" s="480">
        <v>9566</v>
      </c>
      <c r="AF169" s="480">
        <v>9566</v>
      </c>
      <c r="AG169" s="480">
        <v>9566</v>
      </c>
      <c r="AH169" s="480">
        <v>9566</v>
      </c>
      <c r="AI169" s="480">
        <v>9566</v>
      </c>
      <c r="AJ169" s="480">
        <v>9566</v>
      </c>
      <c r="AK169" s="480">
        <v>9566</v>
      </c>
      <c r="AL169" s="480">
        <v>9566</v>
      </c>
      <c r="AM169" s="480">
        <v>9566</v>
      </c>
    </row>
    <row r="170" spans="1:39" ht="15" customHeight="1" x14ac:dyDescent="0.2">
      <c r="A170" s="382" t="s">
        <v>145</v>
      </c>
      <c r="B170" s="382" t="s">
        <v>114</v>
      </c>
      <c r="C170" s="382" t="s">
        <v>655</v>
      </c>
      <c r="D170" s="382" t="s">
        <v>656</v>
      </c>
      <c r="E170" s="382" t="s">
        <v>586</v>
      </c>
      <c r="F170" s="382" t="s">
        <v>688</v>
      </c>
      <c r="G170" s="480">
        <v>7781.5</v>
      </c>
      <c r="H170" s="480">
        <v>9394.1</v>
      </c>
      <c r="I170" s="480">
        <v>9605.1</v>
      </c>
      <c r="J170" s="480">
        <v>9965.1</v>
      </c>
      <c r="K170" s="480">
        <v>11395.1</v>
      </c>
      <c r="L170" s="480">
        <v>13175.1</v>
      </c>
      <c r="M170" s="480">
        <v>14413.1</v>
      </c>
      <c r="N170" s="480">
        <v>16450.099999999999</v>
      </c>
      <c r="O170" s="480">
        <v>17950.099999999999</v>
      </c>
      <c r="P170" s="480">
        <v>19350.099999999999</v>
      </c>
      <c r="Q170" s="480">
        <v>21040.1</v>
      </c>
      <c r="R170" s="480">
        <v>23390.1</v>
      </c>
      <c r="S170" s="480">
        <v>25290.1</v>
      </c>
      <c r="T170" s="480">
        <v>26840.1</v>
      </c>
      <c r="U170" s="480">
        <v>27720.1</v>
      </c>
      <c r="V170" s="480">
        <v>28650.1</v>
      </c>
      <c r="W170" s="480">
        <v>29780.1</v>
      </c>
      <c r="X170" s="480">
        <v>31410.1</v>
      </c>
      <c r="Y170" s="480">
        <v>32060.1</v>
      </c>
      <c r="Z170" s="480">
        <v>33284.1</v>
      </c>
      <c r="AA170" s="480">
        <v>34438.1</v>
      </c>
      <c r="AB170" s="480">
        <v>35461.1</v>
      </c>
      <c r="AC170" s="480">
        <v>35814.1</v>
      </c>
      <c r="AD170" s="480">
        <v>36131.1</v>
      </c>
      <c r="AE170" s="480">
        <v>36531.1</v>
      </c>
      <c r="AF170" s="480">
        <v>36933.1</v>
      </c>
      <c r="AG170" s="480">
        <v>36933.1</v>
      </c>
      <c r="AH170" s="480">
        <v>36933.1</v>
      </c>
      <c r="AI170" s="480">
        <v>36933.1</v>
      </c>
      <c r="AJ170" s="480">
        <v>36933.1</v>
      </c>
      <c r="AK170" s="480">
        <v>36933.1</v>
      </c>
      <c r="AL170" s="480">
        <v>36933.1</v>
      </c>
      <c r="AM170" s="480">
        <v>36933.1</v>
      </c>
    </row>
    <row r="171" spans="1:39" ht="15" customHeight="1" x14ac:dyDescent="0.2">
      <c r="A171" s="382" t="s">
        <v>145</v>
      </c>
      <c r="B171" s="382" t="s">
        <v>114</v>
      </c>
      <c r="C171" s="382" t="s">
        <v>655</v>
      </c>
      <c r="D171" s="382" t="s">
        <v>656</v>
      </c>
      <c r="E171" s="382" t="s">
        <v>587</v>
      </c>
      <c r="F171" s="382" t="s">
        <v>587</v>
      </c>
      <c r="G171" s="480">
        <v>6930.35</v>
      </c>
      <c r="H171" s="480">
        <v>7028.25</v>
      </c>
      <c r="I171" s="480">
        <v>7098.24</v>
      </c>
      <c r="J171" s="480">
        <v>7147.99</v>
      </c>
      <c r="K171" s="480">
        <v>7208.39</v>
      </c>
      <c r="L171" s="480">
        <v>7511.6900000000005</v>
      </c>
      <c r="M171" s="480">
        <v>7995.09</v>
      </c>
      <c r="N171" s="480">
        <v>8578.989999999998</v>
      </c>
      <c r="O171" s="480">
        <v>9501.5899999999983</v>
      </c>
      <c r="P171" s="480">
        <v>10011.789999999997</v>
      </c>
      <c r="Q171" s="480">
        <v>10426.789999999997</v>
      </c>
      <c r="R171" s="480">
        <v>10765.789999999997</v>
      </c>
      <c r="S171" s="480">
        <v>11060.789999999999</v>
      </c>
      <c r="T171" s="480">
        <v>11260.789999999997</v>
      </c>
      <c r="U171" s="480">
        <v>11260.789999999997</v>
      </c>
      <c r="V171" s="480">
        <v>11260.789999999997</v>
      </c>
      <c r="W171" s="480">
        <v>11260.789999999997</v>
      </c>
      <c r="X171" s="480">
        <v>11260.789999999997</v>
      </c>
      <c r="Y171" s="480">
        <v>11260.789999999997</v>
      </c>
      <c r="Z171" s="480">
        <v>11260.789999999997</v>
      </c>
      <c r="AA171" s="480">
        <v>11260.789999999997</v>
      </c>
      <c r="AB171" s="480">
        <v>11260.789999999997</v>
      </c>
      <c r="AC171" s="480">
        <v>11260.789999999997</v>
      </c>
      <c r="AD171" s="480">
        <v>11260.789999999997</v>
      </c>
      <c r="AE171" s="480">
        <v>11260.789999999997</v>
      </c>
      <c r="AF171" s="480">
        <v>11260.789999999997</v>
      </c>
      <c r="AG171" s="480">
        <v>11260.789999999997</v>
      </c>
      <c r="AH171" s="480">
        <v>11260.789999999997</v>
      </c>
      <c r="AI171" s="480">
        <v>11260.789999999997</v>
      </c>
      <c r="AJ171" s="480">
        <v>11260.789999999997</v>
      </c>
      <c r="AK171" s="480">
        <v>11260.789999999997</v>
      </c>
      <c r="AL171" s="480">
        <v>11260.789999999997</v>
      </c>
      <c r="AM171" s="480">
        <v>11260.789999999997</v>
      </c>
    </row>
    <row r="172" spans="1:39" ht="15" customHeight="1" x14ac:dyDescent="0.2">
      <c r="A172" s="382" t="s">
        <v>145</v>
      </c>
      <c r="B172" s="382" t="s">
        <v>114</v>
      </c>
      <c r="C172" s="382" t="s">
        <v>655</v>
      </c>
      <c r="D172" s="382" t="s">
        <v>574</v>
      </c>
      <c r="E172" s="382" t="s">
        <v>589</v>
      </c>
      <c r="F172" s="382" t="s">
        <v>689</v>
      </c>
      <c r="G172" s="480">
        <v>50</v>
      </c>
      <c r="H172" s="480">
        <v>50</v>
      </c>
      <c r="I172" s="480">
        <v>50</v>
      </c>
      <c r="J172" s="480">
        <v>68</v>
      </c>
      <c r="K172" s="480">
        <v>68</v>
      </c>
      <c r="L172" s="480">
        <v>68</v>
      </c>
      <c r="M172" s="480">
        <v>68</v>
      </c>
      <c r="N172" s="480">
        <v>68</v>
      </c>
      <c r="O172" s="480">
        <v>68</v>
      </c>
      <c r="P172" s="480">
        <v>68</v>
      </c>
      <c r="Q172" s="480">
        <v>68</v>
      </c>
      <c r="R172" s="480">
        <v>68</v>
      </c>
      <c r="S172" s="480">
        <v>68</v>
      </c>
      <c r="T172" s="480">
        <v>68</v>
      </c>
      <c r="U172" s="480">
        <v>68</v>
      </c>
      <c r="V172" s="480">
        <v>68</v>
      </c>
      <c r="W172" s="480">
        <v>68</v>
      </c>
      <c r="X172" s="480">
        <v>68</v>
      </c>
      <c r="Y172" s="480">
        <v>68</v>
      </c>
      <c r="Z172" s="480">
        <v>68</v>
      </c>
      <c r="AA172" s="480">
        <v>68</v>
      </c>
      <c r="AB172" s="480">
        <v>68</v>
      </c>
      <c r="AC172" s="480">
        <v>68</v>
      </c>
      <c r="AD172" s="480">
        <v>68</v>
      </c>
      <c r="AE172" s="480">
        <v>68</v>
      </c>
      <c r="AF172" s="480">
        <v>68</v>
      </c>
      <c r="AG172" s="480">
        <v>68</v>
      </c>
      <c r="AH172" s="480">
        <v>68</v>
      </c>
      <c r="AI172" s="480">
        <v>68</v>
      </c>
      <c r="AJ172" s="480">
        <v>68</v>
      </c>
      <c r="AK172" s="480">
        <v>68</v>
      </c>
      <c r="AL172" s="480">
        <v>68</v>
      </c>
      <c r="AM172" s="480">
        <v>68</v>
      </c>
    </row>
    <row r="173" spans="1:39" ht="15" customHeight="1" x14ac:dyDescent="0.2">
      <c r="A173" s="382" t="s">
        <v>145</v>
      </c>
      <c r="B173" s="382" t="s">
        <v>114</v>
      </c>
      <c r="C173" s="382" t="s">
        <v>655</v>
      </c>
      <c r="D173" s="382" t="s">
        <v>574</v>
      </c>
      <c r="E173" s="382" t="s">
        <v>589</v>
      </c>
      <c r="F173" s="382" t="s">
        <v>690</v>
      </c>
      <c r="G173" s="480">
        <v>538</v>
      </c>
      <c r="H173" s="480">
        <v>538</v>
      </c>
      <c r="I173" s="480">
        <v>502</v>
      </c>
      <c r="J173" s="480">
        <v>502</v>
      </c>
      <c r="K173" s="480">
        <v>307</v>
      </c>
      <c r="L173" s="480">
        <v>307</v>
      </c>
      <c r="M173" s="480">
        <v>307</v>
      </c>
      <c r="N173" s="480">
        <v>273</v>
      </c>
      <c r="O173" s="480">
        <v>273</v>
      </c>
      <c r="P173" s="480">
        <v>273</v>
      </c>
      <c r="Q173" s="480">
        <v>273</v>
      </c>
      <c r="R173" s="480">
        <v>173</v>
      </c>
      <c r="S173" s="480">
        <v>173</v>
      </c>
      <c r="T173" s="480">
        <v>173</v>
      </c>
      <c r="U173" s="480">
        <v>173</v>
      </c>
      <c r="V173" s="480">
        <v>173</v>
      </c>
      <c r="W173" s="480">
        <v>173</v>
      </c>
      <c r="X173" s="480">
        <v>173</v>
      </c>
      <c r="Y173" s="480">
        <v>173</v>
      </c>
      <c r="Z173" s="480">
        <v>173</v>
      </c>
      <c r="AA173" s="480">
        <v>173</v>
      </c>
      <c r="AB173" s="480">
        <v>173</v>
      </c>
      <c r="AC173" s="480">
        <v>173</v>
      </c>
      <c r="AD173" s="480">
        <v>173</v>
      </c>
      <c r="AE173" s="480">
        <v>173</v>
      </c>
      <c r="AF173" s="480">
        <v>173</v>
      </c>
      <c r="AG173" s="480">
        <v>173</v>
      </c>
      <c r="AH173" s="480">
        <v>173</v>
      </c>
      <c r="AI173" s="480">
        <v>173</v>
      </c>
      <c r="AJ173" s="480">
        <v>173</v>
      </c>
      <c r="AK173" s="480">
        <v>173</v>
      </c>
      <c r="AL173" s="480">
        <v>173</v>
      </c>
      <c r="AM173" s="480">
        <v>115</v>
      </c>
    </row>
    <row r="174" spans="1:39" ht="15" customHeight="1" x14ac:dyDescent="0.2">
      <c r="A174" s="382" t="s">
        <v>145</v>
      </c>
      <c r="B174" s="382" t="s">
        <v>114</v>
      </c>
      <c r="C174" s="382" t="s">
        <v>655</v>
      </c>
      <c r="D174" s="382" t="s">
        <v>578</v>
      </c>
      <c r="E174" s="382" t="s">
        <v>578</v>
      </c>
      <c r="F174" s="382" t="s">
        <v>680</v>
      </c>
      <c r="G174" s="480">
        <v>161.90000000000009</v>
      </c>
      <c r="H174" s="480">
        <v>161.9</v>
      </c>
      <c r="I174" s="480">
        <v>243.8</v>
      </c>
      <c r="J174" s="480">
        <v>243.8</v>
      </c>
      <c r="K174" s="480">
        <v>394.66000000000008</v>
      </c>
      <c r="L174" s="480">
        <v>394.66000000000008</v>
      </c>
      <c r="M174" s="480">
        <v>842.8599999999999</v>
      </c>
      <c r="N174" s="480">
        <v>842.8599999999999</v>
      </c>
      <c r="O174" s="480">
        <v>1142.2599999999998</v>
      </c>
      <c r="P174" s="480">
        <v>1192.2599999999998</v>
      </c>
      <c r="Q174" s="480">
        <v>1724.5600000000006</v>
      </c>
      <c r="R174" s="480">
        <v>2211.7600000000011</v>
      </c>
      <c r="S174" s="480">
        <v>2211.7600000000011</v>
      </c>
      <c r="T174" s="480">
        <v>2211.7600000000011</v>
      </c>
      <c r="U174" s="480">
        <v>2211.7600000000011</v>
      </c>
      <c r="V174" s="480">
        <v>2211.7600000000011</v>
      </c>
      <c r="W174" s="480">
        <v>2211.7600000000011</v>
      </c>
      <c r="X174" s="480">
        <v>2311.5600000000013</v>
      </c>
      <c r="Y174" s="480">
        <v>2311.5600000000013</v>
      </c>
      <c r="Z174" s="480">
        <v>2311.5600000000013</v>
      </c>
      <c r="AA174" s="480">
        <v>2311.5600000000013</v>
      </c>
      <c r="AB174" s="480">
        <v>2311.5600000000013</v>
      </c>
      <c r="AC174" s="480">
        <v>2311.5600000000013</v>
      </c>
      <c r="AD174" s="480">
        <v>2311.5600000000013</v>
      </c>
      <c r="AE174" s="480">
        <v>2311.5600000000013</v>
      </c>
      <c r="AF174" s="480">
        <v>2311.5600000000013</v>
      </c>
      <c r="AG174" s="480">
        <v>2311.5600000000013</v>
      </c>
      <c r="AH174" s="480">
        <v>2311.5600000000013</v>
      </c>
      <c r="AI174" s="480">
        <v>2311.5600000000013</v>
      </c>
      <c r="AJ174" s="480">
        <v>2311.5600000000013</v>
      </c>
      <c r="AK174" s="480">
        <v>2361.5600000000013</v>
      </c>
      <c r="AL174" s="480">
        <v>2361.5600000000013</v>
      </c>
      <c r="AM174" s="480">
        <v>2361.5600000000013</v>
      </c>
    </row>
    <row r="175" spans="1:39" ht="15" customHeight="1" x14ac:dyDescent="0.2">
      <c r="A175" s="382" t="s">
        <v>145</v>
      </c>
      <c r="B175" s="382" t="s">
        <v>114</v>
      </c>
      <c r="C175" s="382" t="s">
        <v>655</v>
      </c>
      <c r="D175" s="382" t="s">
        <v>578</v>
      </c>
      <c r="E175" s="382" t="s">
        <v>578</v>
      </c>
      <c r="F175" s="382" t="s">
        <v>683</v>
      </c>
      <c r="G175" s="480">
        <v>0</v>
      </c>
      <c r="H175" s="480">
        <v>0</v>
      </c>
      <c r="I175" s="480">
        <v>0</v>
      </c>
      <c r="J175" s="480">
        <v>0</v>
      </c>
      <c r="K175" s="480">
        <v>0</v>
      </c>
      <c r="L175" s="480">
        <v>0</v>
      </c>
      <c r="M175" s="480">
        <v>0</v>
      </c>
      <c r="N175" s="480">
        <v>0</v>
      </c>
      <c r="O175" s="480">
        <v>0</v>
      </c>
      <c r="P175" s="480">
        <v>0</v>
      </c>
      <c r="Q175" s="480">
        <v>0</v>
      </c>
      <c r="R175" s="480">
        <v>0</v>
      </c>
      <c r="S175" s="480">
        <v>0</v>
      </c>
      <c r="T175" s="480">
        <v>0</v>
      </c>
      <c r="U175" s="480">
        <v>0</v>
      </c>
      <c r="V175" s="480">
        <v>0</v>
      </c>
      <c r="W175" s="480">
        <v>0</v>
      </c>
      <c r="X175" s="480">
        <v>0</v>
      </c>
      <c r="Y175" s="480">
        <v>0</v>
      </c>
      <c r="Z175" s="480">
        <v>0</v>
      </c>
      <c r="AA175" s="480">
        <v>0</v>
      </c>
      <c r="AB175" s="480">
        <v>500</v>
      </c>
      <c r="AC175" s="480">
        <v>500</v>
      </c>
      <c r="AD175" s="480">
        <v>500</v>
      </c>
      <c r="AE175" s="480">
        <v>500</v>
      </c>
      <c r="AF175" s="480">
        <v>500</v>
      </c>
      <c r="AG175" s="480">
        <v>500</v>
      </c>
      <c r="AH175" s="480">
        <v>500</v>
      </c>
      <c r="AI175" s="480">
        <v>500</v>
      </c>
      <c r="AJ175" s="480">
        <v>500</v>
      </c>
      <c r="AK175" s="480">
        <v>500</v>
      </c>
      <c r="AL175" s="480">
        <v>500</v>
      </c>
      <c r="AM175" s="480">
        <v>500</v>
      </c>
    </row>
    <row r="176" spans="1:39" ht="15" customHeight="1" x14ac:dyDescent="0.2">
      <c r="A176" s="382" t="s">
        <v>145</v>
      </c>
      <c r="B176" s="382" t="s">
        <v>114</v>
      </c>
      <c r="C176" s="382" t="s">
        <v>655</v>
      </c>
      <c r="D176" s="382" t="s">
        <v>578</v>
      </c>
      <c r="E176" s="382" t="s">
        <v>578</v>
      </c>
      <c r="F176" s="382" t="s">
        <v>684</v>
      </c>
      <c r="G176" s="480">
        <v>2744</v>
      </c>
      <c r="H176" s="480">
        <v>2744</v>
      </c>
      <c r="I176" s="480">
        <v>2744</v>
      </c>
      <c r="J176" s="480">
        <v>2744</v>
      </c>
      <c r="K176" s="480">
        <v>2744</v>
      </c>
      <c r="L176" s="480">
        <v>2744</v>
      </c>
      <c r="M176" s="480">
        <v>2744</v>
      </c>
      <c r="N176" s="480">
        <v>2744</v>
      </c>
      <c r="O176" s="480">
        <v>2744</v>
      </c>
      <c r="P176" s="480">
        <v>2744</v>
      </c>
      <c r="Q176" s="480">
        <v>2744</v>
      </c>
      <c r="R176" s="480">
        <v>2744</v>
      </c>
      <c r="S176" s="480">
        <v>2744</v>
      </c>
      <c r="T176" s="480">
        <v>2954</v>
      </c>
      <c r="U176" s="480">
        <v>2954</v>
      </c>
      <c r="V176" s="480">
        <v>2954</v>
      </c>
      <c r="W176" s="480">
        <v>2954</v>
      </c>
      <c r="X176" s="480">
        <v>3566</v>
      </c>
      <c r="Y176" s="480">
        <v>3566</v>
      </c>
      <c r="Z176" s="480">
        <v>4454</v>
      </c>
      <c r="AA176" s="480">
        <v>4454</v>
      </c>
      <c r="AB176" s="480">
        <v>4454</v>
      </c>
      <c r="AC176" s="480">
        <v>4454</v>
      </c>
      <c r="AD176" s="480">
        <v>4904</v>
      </c>
      <c r="AE176" s="480">
        <v>4904</v>
      </c>
      <c r="AF176" s="480">
        <v>4904</v>
      </c>
      <c r="AG176" s="480">
        <v>4904</v>
      </c>
      <c r="AH176" s="480">
        <v>4904</v>
      </c>
      <c r="AI176" s="480">
        <v>4904</v>
      </c>
      <c r="AJ176" s="480">
        <v>5003.8999999999996</v>
      </c>
      <c r="AK176" s="480">
        <v>5063.8999999999996</v>
      </c>
      <c r="AL176" s="480">
        <v>5063.8999999999996</v>
      </c>
      <c r="AM176" s="480">
        <v>5063.8999999999996</v>
      </c>
    </row>
    <row r="177" spans="1:39" ht="15" customHeight="1" x14ac:dyDescent="0.2">
      <c r="A177" s="382" t="s">
        <v>145</v>
      </c>
      <c r="B177" s="382" t="s">
        <v>114</v>
      </c>
      <c r="C177" s="382" t="s">
        <v>655</v>
      </c>
      <c r="D177" s="382" t="s">
        <v>656</v>
      </c>
      <c r="E177" s="382" t="s">
        <v>590</v>
      </c>
      <c r="F177" s="382" t="s">
        <v>590</v>
      </c>
      <c r="G177" s="480">
        <v>36</v>
      </c>
      <c r="H177" s="480">
        <v>36</v>
      </c>
      <c r="I177" s="480">
        <v>36</v>
      </c>
      <c r="J177" s="480">
        <v>36</v>
      </c>
      <c r="K177" s="480">
        <v>36</v>
      </c>
      <c r="L177" s="480">
        <v>36</v>
      </c>
      <c r="M177" s="480">
        <v>36</v>
      </c>
      <c r="N177" s="480">
        <v>36</v>
      </c>
      <c r="O177" s="480">
        <v>36</v>
      </c>
      <c r="P177" s="480">
        <v>36</v>
      </c>
      <c r="Q177" s="480">
        <v>36</v>
      </c>
      <c r="R177" s="480">
        <v>36</v>
      </c>
      <c r="S177" s="480">
        <v>36</v>
      </c>
      <c r="T177" s="480">
        <v>36</v>
      </c>
      <c r="U177" s="480">
        <v>36</v>
      </c>
      <c r="V177" s="480">
        <v>36</v>
      </c>
      <c r="W177" s="480">
        <v>36</v>
      </c>
      <c r="X177" s="480">
        <v>36</v>
      </c>
      <c r="Y177" s="480">
        <v>36</v>
      </c>
      <c r="Z177" s="480">
        <v>36</v>
      </c>
      <c r="AA177" s="480">
        <v>36</v>
      </c>
      <c r="AB177" s="480">
        <v>36</v>
      </c>
      <c r="AC177" s="480">
        <v>36</v>
      </c>
      <c r="AD177" s="480">
        <v>36</v>
      </c>
      <c r="AE177" s="480">
        <v>36</v>
      </c>
      <c r="AF177" s="480">
        <v>36</v>
      </c>
      <c r="AG177" s="480">
        <v>36</v>
      </c>
      <c r="AH177" s="480">
        <v>36</v>
      </c>
      <c r="AI177" s="480">
        <v>36</v>
      </c>
      <c r="AJ177" s="480">
        <v>36</v>
      </c>
      <c r="AK177" s="480">
        <v>36</v>
      </c>
      <c r="AL177" s="480">
        <v>36</v>
      </c>
      <c r="AM177" s="480">
        <v>36</v>
      </c>
    </row>
    <row r="178" spans="1:39" ht="15" customHeight="1" x14ac:dyDescent="0.2">
      <c r="A178" s="382" t="s">
        <v>145</v>
      </c>
      <c r="B178" s="382" t="s">
        <v>114</v>
      </c>
      <c r="C178" s="382" t="s">
        <v>655</v>
      </c>
      <c r="D178" s="382" t="s">
        <v>656</v>
      </c>
      <c r="E178" s="382" t="s">
        <v>590</v>
      </c>
      <c r="F178" s="382" t="s">
        <v>686</v>
      </c>
      <c r="G178" s="480">
        <v>0</v>
      </c>
      <c r="H178" s="480">
        <v>0</v>
      </c>
      <c r="I178" s="480">
        <v>0</v>
      </c>
      <c r="J178" s="480">
        <v>0</v>
      </c>
      <c r="K178" s="480">
        <v>0</v>
      </c>
      <c r="L178" s="480">
        <v>0</v>
      </c>
      <c r="M178" s="480">
        <v>0</v>
      </c>
      <c r="N178" s="480">
        <v>0</v>
      </c>
      <c r="O178" s="480">
        <v>0</v>
      </c>
      <c r="P178" s="480">
        <v>0</v>
      </c>
      <c r="Q178" s="480">
        <v>0</v>
      </c>
      <c r="R178" s="480">
        <v>0</v>
      </c>
      <c r="S178" s="480">
        <v>0</v>
      </c>
      <c r="T178" s="480">
        <v>35</v>
      </c>
      <c r="U178" s="480">
        <v>35</v>
      </c>
      <c r="V178" s="480">
        <v>35</v>
      </c>
      <c r="W178" s="480">
        <v>35</v>
      </c>
      <c r="X178" s="480">
        <v>35</v>
      </c>
      <c r="Y178" s="480">
        <v>35</v>
      </c>
      <c r="Z178" s="480">
        <v>35</v>
      </c>
      <c r="AA178" s="480">
        <v>35</v>
      </c>
      <c r="AB178" s="480">
        <v>35</v>
      </c>
      <c r="AC178" s="480">
        <v>35</v>
      </c>
      <c r="AD178" s="480">
        <v>35</v>
      </c>
      <c r="AE178" s="480">
        <v>35</v>
      </c>
      <c r="AF178" s="480">
        <v>35</v>
      </c>
      <c r="AG178" s="480">
        <v>35</v>
      </c>
      <c r="AH178" s="480">
        <v>35</v>
      </c>
      <c r="AI178" s="480">
        <v>35</v>
      </c>
      <c r="AJ178" s="480">
        <v>35</v>
      </c>
      <c r="AK178" s="480">
        <v>35</v>
      </c>
      <c r="AL178" s="480">
        <v>35</v>
      </c>
      <c r="AM178" s="480">
        <v>35</v>
      </c>
    </row>
    <row r="179" spans="1:39" ht="15" customHeight="1" x14ac:dyDescent="0.2">
      <c r="A179" s="382" t="s">
        <v>654</v>
      </c>
      <c r="B179" s="382" t="s">
        <v>115</v>
      </c>
      <c r="C179" s="382" t="s">
        <v>655</v>
      </c>
      <c r="D179" s="382" t="s">
        <v>656</v>
      </c>
      <c r="E179" s="382" t="s">
        <v>265</v>
      </c>
      <c r="F179" s="382" t="s">
        <v>265</v>
      </c>
      <c r="G179" s="480">
        <v>732.60140000000013</v>
      </c>
      <c r="H179" s="480">
        <v>732.60140000000013</v>
      </c>
      <c r="I179" s="480">
        <v>732.60140000000013</v>
      </c>
      <c r="J179" s="480">
        <v>692.60140000000013</v>
      </c>
      <c r="K179" s="480">
        <v>692.60140000000013</v>
      </c>
      <c r="L179" s="480">
        <v>651.10140000000013</v>
      </c>
      <c r="M179" s="480">
        <v>651.10140000000013</v>
      </c>
      <c r="N179" s="480">
        <v>651.10140000000013</v>
      </c>
      <c r="O179" s="480">
        <v>651.10140000000013</v>
      </c>
      <c r="P179" s="480">
        <v>651.10140000000013</v>
      </c>
      <c r="Q179" s="480">
        <v>615.88140000000021</v>
      </c>
      <c r="R179" s="480">
        <v>615.88140000000021</v>
      </c>
      <c r="S179" s="480">
        <v>615.88140000000021</v>
      </c>
      <c r="T179" s="480">
        <v>615.88140000000021</v>
      </c>
      <c r="U179" s="480">
        <v>615.88140000000021</v>
      </c>
      <c r="V179" s="480">
        <v>574.28140000000008</v>
      </c>
      <c r="W179" s="480">
        <v>574.28140000000008</v>
      </c>
      <c r="X179" s="480">
        <v>543.28140000000008</v>
      </c>
      <c r="Y179" s="480">
        <v>543.28140000000008</v>
      </c>
      <c r="Z179" s="480">
        <v>543.28140000000008</v>
      </c>
      <c r="AA179" s="480">
        <v>543.28140000000008</v>
      </c>
      <c r="AB179" s="480">
        <v>543.28140000000008</v>
      </c>
      <c r="AC179" s="480">
        <v>543.28140000000008</v>
      </c>
      <c r="AD179" s="480">
        <v>543.28140000000008</v>
      </c>
      <c r="AE179" s="480">
        <v>543.28140000000008</v>
      </c>
      <c r="AF179" s="480">
        <v>543.28140000000008</v>
      </c>
      <c r="AG179" s="480">
        <v>543.28140000000008</v>
      </c>
      <c r="AH179" s="480">
        <v>543.28140000000008</v>
      </c>
      <c r="AI179" s="480">
        <v>543.28140000000008</v>
      </c>
      <c r="AJ179" s="480">
        <v>543.28140000000008</v>
      </c>
      <c r="AK179" s="480">
        <v>543.28140000000008</v>
      </c>
      <c r="AL179" s="480">
        <v>543.28140000000008</v>
      </c>
      <c r="AM179" s="480">
        <v>543.28140000000008</v>
      </c>
    </row>
    <row r="180" spans="1:39" ht="15" customHeight="1" x14ac:dyDescent="0.2">
      <c r="A180" s="382" t="s">
        <v>654</v>
      </c>
      <c r="B180" s="382" t="s">
        <v>115</v>
      </c>
      <c r="C180" s="382" t="s">
        <v>655</v>
      </c>
      <c r="D180" s="382" t="s">
        <v>656</v>
      </c>
      <c r="E180" s="382" t="s">
        <v>265</v>
      </c>
      <c r="F180" s="382" t="s">
        <v>657</v>
      </c>
      <c r="G180" s="480">
        <v>278.56700000000001</v>
      </c>
      <c r="H180" s="480">
        <v>332.51474322429465</v>
      </c>
      <c r="I180" s="480">
        <v>351.25226051899654</v>
      </c>
      <c r="J180" s="480">
        <v>373.09546529762093</v>
      </c>
      <c r="K180" s="480">
        <v>482.22024623928689</v>
      </c>
      <c r="L180" s="480">
        <v>499.71981209230484</v>
      </c>
      <c r="M180" s="480">
        <v>512.14114504815313</v>
      </c>
      <c r="N180" s="480">
        <v>523.42644664363763</v>
      </c>
      <c r="O180" s="480">
        <v>534.42234153560605</v>
      </c>
      <c r="P180" s="480">
        <v>552.48045475123013</v>
      </c>
      <c r="Q180" s="480">
        <v>580.30684143723533</v>
      </c>
      <c r="R180" s="480">
        <v>608.05663307231123</v>
      </c>
      <c r="S180" s="480">
        <v>635.63259370095113</v>
      </c>
      <c r="T180" s="480">
        <v>663.17009201889402</v>
      </c>
      <c r="U180" s="480">
        <v>691.19110734024434</v>
      </c>
      <c r="V180" s="480">
        <v>720.3910152431331</v>
      </c>
      <c r="W180" s="480">
        <v>750.45415768516386</v>
      </c>
      <c r="X180" s="480">
        <v>780.51124858217213</v>
      </c>
      <c r="Y180" s="480">
        <v>811.2478271822647</v>
      </c>
      <c r="Z180" s="480">
        <v>843.28236166217584</v>
      </c>
      <c r="AA180" s="480">
        <v>876.06133907275773</v>
      </c>
      <c r="AB180" s="480">
        <v>910.33513006829162</v>
      </c>
      <c r="AC180" s="480">
        <v>938.36591668785559</v>
      </c>
      <c r="AD180" s="480">
        <v>967.19747534781141</v>
      </c>
      <c r="AE180" s="480">
        <v>997.1256158023541</v>
      </c>
      <c r="AF180" s="480">
        <v>1024.4474221428918</v>
      </c>
      <c r="AG180" s="480">
        <v>1052.4453624470966</v>
      </c>
      <c r="AH180" s="480">
        <v>1080.5926203210397</v>
      </c>
      <c r="AI180" s="480">
        <v>1107.5911991625912</v>
      </c>
      <c r="AJ180" s="480">
        <v>1135.2845103029031</v>
      </c>
      <c r="AK180" s="480">
        <v>1162.537108309321</v>
      </c>
      <c r="AL180" s="480">
        <v>1190.5236291544852</v>
      </c>
      <c r="AM180" s="480">
        <v>1219.6786148168314</v>
      </c>
    </row>
    <row r="181" spans="1:39" ht="15" customHeight="1" x14ac:dyDescent="0.2">
      <c r="A181" s="382" t="s">
        <v>654</v>
      </c>
      <c r="B181" s="382" t="s">
        <v>115</v>
      </c>
      <c r="C181" s="382" t="s">
        <v>655</v>
      </c>
      <c r="D181" s="382" t="s">
        <v>656</v>
      </c>
      <c r="E181" s="382" t="s">
        <v>588</v>
      </c>
      <c r="F181" s="382" t="s">
        <v>671</v>
      </c>
      <c r="G181" s="480">
        <v>0</v>
      </c>
      <c r="H181" s="480">
        <v>0</v>
      </c>
      <c r="I181" s="480">
        <v>0</v>
      </c>
      <c r="J181" s="480">
        <v>0</v>
      </c>
      <c r="K181" s="480">
        <v>0</v>
      </c>
      <c r="L181" s="480">
        <v>0</v>
      </c>
      <c r="M181" s="480">
        <v>0</v>
      </c>
      <c r="N181" s="480">
        <v>0</v>
      </c>
      <c r="O181" s="480">
        <v>0</v>
      </c>
      <c r="P181" s="480">
        <v>0</v>
      </c>
      <c r="Q181" s="480">
        <v>0</v>
      </c>
      <c r="R181" s="480">
        <v>0</v>
      </c>
      <c r="S181" s="480">
        <v>0</v>
      </c>
      <c r="T181" s="480">
        <v>0</v>
      </c>
      <c r="U181" s="480">
        <v>0</v>
      </c>
      <c r="V181" s="480">
        <v>0</v>
      </c>
      <c r="W181" s="480">
        <v>0</v>
      </c>
      <c r="X181" s="480">
        <v>0</v>
      </c>
      <c r="Y181" s="480">
        <v>0</v>
      </c>
      <c r="Z181" s="480">
        <v>0</v>
      </c>
      <c r="AA181" s="480">
        <v>0</v>
      </c>
      <c r="AB181" s="480">
        <v>0</v>
      </c>
      <c r="AC181" s="480">
        <v>0</v>
      </c>
      <c r="AD181" s="480">
        <v>0</v>
      </c>
      <c r="AE181" s="480">
        <v>0</v>
      </c>
      <c r="AF181" s="480">
        <v>0</v>
      </c>
      <c r="AG181" s="480">
        <v>0</v>
      </c>
      <c r="AH181" s="480">
        <v>0</v>
      </c>
      <c r="AI181" s="480">
        <v>0</v>
      </c>
      <c r="AJ181" s="480">
        <v>0</v>
      </c>
      <c r="AK181" s="480">
        <v>0</v>
      </c>
      <c r="AL181" s="480">
        <v>0</v>
      </c>
      <c r="AM181" s="480">
        <v>0</v>
      </c>
    </row>
    <row r="182" spans="1:39" ht="15" customHeight="1" x14ac:dyDescent="0.2">
      <c r="A182" s="382" t="s">
        <v>654</v>
      </c>
      <c r="B182" s="382" t="s">
        <v>115</v>
      </c>
      <c r="C182" s="382" t="s">
        <v>655</v>
      </c>
      <c r="D182" s="382" t="s">
        <v>656</v>
      </c>
      <c r="E182" s="382" t="s">
        <v>588</v>
      </c>
      <c r="F182" s="382" t="s">
        <v>677</v>
      </c>
      <c r="G182" s="480">
        <v>0</v>
      </c>
      <c r="H182" s="480">
        <v>0</v>
      </c>
      <c r="I182" s="480">
        <v>0</v>
      </c>
      <c r="J182" s="480">
        <v>0</v>
      </c>
      <c r="K182" s="480">
        <v>0</v>
      </c>
      <c r="L182" s="480">
        <v>0</v>
      </c>
      <c r="M182" s="480">
        <v>0</v>
      </c>
      <c r="N182" s="480">
        <v>0</v>
      </c>
      <c r="O182" s="480">
        <v>0</v>
      </c>
      <c r="P182" s="480">
        <v>0</v>
      </c>
      <c r="Q182" s="480">
        <v>0</v>
      </c>
      <c r="R182" s="480">
        <v>0</v>
      </c>
      <c r="S182" s="480">
        <v>0</v>
      </c>
      <c r="T182" s="480">
        <v>0</v>
      </c>
      <c r="U182" s="480">
        <v>0</v>
      </c>
      <c r="V182" s="480">
        <v>0</v>
      </c>
      <c r="W182" s="480">
        <v>0</v>
      </c>
      <c r="X182" s="480">
        <v>0</v>
      </c>
      <c r="Y182" s="480">
        <v>0</v>
      </c>
      <c r="Z182" s="480">
        <v>0</v>
      </c>
      <c r="AA182" s="480">
        <v>0</v>
      </c>
      <c r="AB182" s="480">
        <v>0</v>
      </c>
      <c r="AC182" s="480">
        <v>0</v>
      </c>
      <c r="AD182" s="480">
        <v>0</v>
      </c>
      <c r="AE182" s="480">
        <v>0</v>
      </c>
      <c r="AF182" s="480">
        <v>0</v>
      </c>
      <c r="AG182" s="480">
        <v>0</v>
      </c>
      <c r="AH182" s="480">
        <v>0</v>
      </c>
      <c r="AI182" s="480">
        <v>0</v>
      </c>
      <c r="AJ182" s="480">
        <v>0</v>
      </c>
      <c r="AK182" s="480">
        <v>0</v>
      </c>
      <c r="AL182" s="480">
        <v>0</v>
      </c>
      <c r="AM182" s="480">
        <v>0</v>
      </c>
    </row>
    <row r="183" spans="1:39" ht="15" customHeight="1" x14ac:dyDescent="0.2">
      <c r="A183" s="382" t="s">
        <v>654</v>
      </c>
      <c r="B183" s="382" t="s">
        <v>115</v>
      </c>
      <c r="C183" s="382" t="s">
        <v>655</v>
      </c>
      <c r="D183" s="382" t="s">
        <v>574</v>
      </c>
      <c r="E183" s="382" t="s">
        <v>583</v>
      </c>
      <c r="F183" s="382" t="s">
        <v>658</v>
      </c>
      <c r="G183" s="480">
        <v>15</v>
      </c>
      <c r="H183" s="480">
        <v>0</v>
      </c>
      <c r="I183" s="480">
        <v>0</v>
      </c>
      <c r="J183" s="480">
        <v>0</v>
      </c>
      <c r="K183" s="480">
        <v>0</v>
      </c>
      <c r="L183" s="480">
        <v>0</v>
      </c>
      <c r="M183" s="480">
        <v>0</v>
      </c>
      <c r="N183" s="480">
        <v>0</v>
      </c>
      <c r="O183" s="480">
        <v>0</v>
      </c>
      <c r="P183" s="480">
        <v>0</v>
      </c>
      <c r="Q183" s="480">
        <v>0</v>
      </c>
      <c r="R183" s="480">
        <v>0</v>
      </c>
      <c r="S183" s="480">
        <v>0</v>
      </c>
      <c r="T183" s="480">
        <v>0</v>
      </c>
      <c r="U183" s="480">
        <v>0</v>
      </c>
      <c r="V183" s="480">
        <v>0</v>
      </c>
      <c r="W183" s="480">
        <v>0</v>
      </c>
      <c r="X183" s="480">
        <v>0</v>
      </c>
      <c r="Y183" s="480">
        <v>0</v>
      </c>
      <c r="Z183" s="480">
        <v>0</v>
      </c>
      <c r="AA183" s="480">
        <v>0</v>
      </c>
      <c r="AB183" s="480">
        <v>0</v>
      </c>
      <c r="AC183" s="480">
        <v>0</v>
      </c>
      <c r="AD183" s="480">
        <v>0</v>
      </c>
      <c r="AE183" s="480">
        <v>0</v>
      </c>
      <c r="AF183" s="480">
        <v>0</v>
      </c>
      <c r="AG183" s="480">
        <v>0</v>
      </c>
      <c r="AH183" s="480">
        <v>0</v>
      </c>
      <c r="AI183" s="480">
        <v>0</v>
      </c>
      <c r="AJ183" s="480">
        <v>0</v>
      </c>
      <c r="AK183" s="480">
        <v>0</v>
      </c>
      <c r="AL183" s="480">
        <v>0</v>
      </c>
      <c r="AM183" s="480">
        <v>0</v>
      </c>
    </row>
    <row r="184" spans="1:39" ht="15" customHeight="1" x14ac:dyDescent="0.2">
      <c r="A184" s="382" t="s">
        <v>654</v>
      </c>
      <c r="B184" s="382" t="s">
        <v>115</v>
      </c>
      <c r="C184" s="382" t="s">
        <v>655</v>
      </c>
      <c r="D184" s="382" t="s">
        <v>574</v>
      </c>
      <c r="E184" s="382" t="s">
        <v>465</v>
      </c>
      <c r="F184" s="382" t="s">
        <v>659</v>
      </c>
      <c r="G184" s="480">
        <v>431.29399999999998</v>
      </c>
      <c r="H184" s="480">
        <v>431.29399999999998</v>
      </c>
      <c r="I184" s="480">
        <v>431.29399999999998</v>
      </c>
      <c r="J184" s="480">
        <v>431.29399999999998</v>
      </c>
      <c r="K184" s="480">
        <v>183.29399999999998</v>
      </c>
      <c r="L184" s="480">
        <v>183.29399999999998</v>
      </c>
      <c r="M184" s="480">
        <v>183.29399999999998</v>
      </c>
      <c r="N184" s="480">
        <v>183.29399999999998</v>
      </c>
      <c r="O184" s="480">
        <v>183.29399999999998</v>
      </c>
      <c r="P184" s="480">
        <v>183.29399999999998</v>
      </c>
      <c r="Q184" s="480">
        <v>123.29399999999998</v>
      </c>
      <c r="R184" s="480">
        <v>123.29399999999998</v>
      </c>
      <c r="S184" s="480">
        <v>123.29399999999998</v>
      </c>
      <c r="T184" s="480">
        <v>123.29399999999998</v>
      </c>
      <c r="U184" s="480">
        <v>123.29399999999998</v>
      </c>
      <c r="V184" s="480">
        <v>123.29399999999998</v>
      </c>
      <c r="W184" s="480">
        <v>123.29399999999998</v>
      </c>
      <c r="X184" s="480">
        <v>0</v>
      </c>
      <c r="Y184" s="480">
        <v>0</v>
      </c>
      <c r="Z184" s="480">
        <v>0</v>
      </c>
      <c r="AA184" s="480">
        <v>0</v>
      </c>
      <c r="AB184" s="480">
        <v>0</v>
      </c>
      <c r="AC184" s="480">
        <v>0</v>
      </c>
      <c r="AD184" s="480">
        <v>0</v>
      </c>
      <c r="AE184" s="480">
        <v>0</v>
      </c>
      <c r="AF184" s="480">
        <v>0</v>
      </c>
      <c r="AG184" s="480">
        <v>0</v>
      </c>
      <c r="AH184" s="480">
        <v>0</v>
      </c>
      <c r="AI184" s="480">
        <v>0</v>
      </c>
      <c r="AJ184" s="480">
        <v>0</v>
      </c>
      <c r="AK184" s="480">
        <v>0</v>
      </c>
      <c r="AL184" s="480">
        <v>0</v>
      </c>
      <c r="AM184" s="480">
        <v>0</v>
      </c>
    </row>
    <row r="185" spans="1:39" ht="15" customHeight="1" x14ac:dyDescent="0.2">
      <c r="A185" s="382" t="s">
        <v>654</v>
      </c>
      <c r="B185" s="382" t="s">
        <v>115</v>
      </c>
      <c r="C185" s="382" t="s">
        <v>655</v>
      </c>
      <c r="D185" s="382" t="s">
        <v>574</v>
      </c>
      <c r="E185" s="382" t="s">
        <v>465</v>
      </c>
      <c r="F185" s="382" t="s">
        <v>660</v>
      </c>
      <c r="G185" s="480">
        <v>2058</v>
      </c>
      <c r="H185" s="480">
        <v>2116.8696643275616</v>
      </c>
      <c r="I185" s="480">
        <v>2138.5990324620402</v>
      </c>
      <c r="J185" s="480">
        <v>2165.2576832350128</v>
      </c>
      <c r="K185" s="480">
        <v>2185.6040316490653</v>
      </c>
      <c r="L185" s="480">
        <v>2210.3142850933077</v>
      </c>
      <c r="M185" s="480">
        <v>2236.652161027127</v>
      </c>
      <c r="N185" s="480">
        <v>2274.6972583895777</v>
      </c>
      <c r="O185" s="480">
        <v>2331.6544271952248</v>
      </c>
      <c r="P185" s="480">
        <v>2382.956585943075</v>
      </c>
      <c r="Q185" s="480">
        <v>2427.9283615678414</v>
      </c>
      <c r="R185" s="480">
        <v>2471.6700559106785</v>
      </c>
      <c r="S185" s="480">
        <v>2517.0510096736052</v>
      </c>
      <c r="T185" s="480">
        <v>2564.2689048948223</v>
      </c>
      <c r="U185" s="480">
        <v>2611.6031377022464</v>
      </c>
      <c r="V185" s="480">
        <v>2671.118633566502</v>
      </c>
      <c r="W185" s="480">
        <v>2720.5493029225522</v>
      </c>
      <c r="X185" s="480">
        <v>2772.9782409935242</v>
      </c>
      <c r="Y185" s="480">
        <v>2826.72067750935</v>
      </c>
      <c r="Z185" s="480">
        <v>2886.7182275976011</v>
      </c>
      <c r="AA185" s="480">
        <v>2947.362859246728</v>
      </c>
      <c r="AB185" s="480">
        <v>3021.4347615952238</v>
      </c>
      <c r="AC185" s="480">
        <v>3083.4555404383045</v>
      </c>
      <c r="AD185" s="480">
        <v>3146.8798400575261</v>
      </c>
      <c r="AE185" s="480">
        <v>3227.6380187054833</v>
      </c>
      <c r="AF185" s="480">
        <v>3306.9146150127872</v>
      </c>
      <c r="AG185" s="480">
        <v>3390.8695824600482</v>
      </c>
      <c r="AH185" s="480">
        <v>3471.9469932056427</v>
      </c>
      <c r="AI185" s="480">
        <v>3559.7765883451775</v>
      </c>
      <c r="AJ185" s="480">
        <v>3663.6097885640902</v>
      </c>
      <c r="AK185" s="480">
        <v>3763.2425063926457</v>
      </c>
      <c r="AL185" s="480">
        <v>3868.5172364415007</v>
      </c>
      <c r="AM185" s="480">
        <v>3984.2259501559738</v>
      </c>
    </row>
    <row r="186" spans="1:39" ht="15" customHeight="1" x14ac:dyDescent="0.2">
      <c r="A186" s="382" t="s">
        <v>654</v>
      </c>
      <c r="B186" s="382" t="s">
        <v>115</v>
      </c>
      <c r="C186" s="382" t="s">
        <v>655</v>
      </c>
      <c r="D186" s="382" t="s">
        <v>574</v>
      </c>
      <c r="E186" s="382" t="s">
        <v>465</v>
      </c>
      <c r="F186" s="382" t="s">
        <v>661</v>
      </c>
      <c r="G186" s="480">
        <v>1718.1439999999998</v>
      </c>
      <c r="H186" s="480">
        <v>2186.3316499999996</v>
      </c>
      <c r="I186" s="480">
        <v>2654.5192999999999</v>
      </c>
      <c r="J186" s="480">
        <v>3024.3994999999995</v>
      </c>
      <c r="K186" s="480">
        <v>3024.3994999999995</v>
      </c>
      <c r="L186" s="480">
        <v>3024.3994999999995</v>
      </c>
      <c r="M186" s="480">
        <v>3077.3264912499999</v>
      </c>
      <c r="N186" s="480">
        <v>3123.4863886187495</v>
      </c>
      <c r="O186" s="480">
        <v>3162.5299684764832</v>
      </c>
      <c r="P186" s="480">
        <v>3202.0615930824397</v>
      </c>
      <c r="Q186" s="480">
        <v>3234.0822090132638</v>
      </c>
      <c r="R186" s="480">
        <v>3258.3378255808639</v>
      </c>
      <c r="S186" s="480">
        <v>3276.2586836215587</v>
      </c>
      <c r="T186" s="480">
        <v>3291.0018476978557</v>
      </c>
      <c r="U186" s="480">
        <v>3302.5203541647984</v>
      </c>
      <c r="V186" s="480">
        <v>3310.7766550502101</v>
      </c>
      <c r="W186" s="480">
        <v>3314.0874317052599</v>
      </c>
      <c r="X186" s="480">
        <v>3315.7444754211124</v>
      </c>
      <c r="Y186" s="480">
        <v>3317.4023476588222</v>
      </c>
      <c r="Z186" s="480">
        <v>3317.4023476588222</v>
      </c>
      <c r="AA186" s="480">
        <v>3317.4023476588222</v>
      </c>
      <c r="AB186" s="480">
        <v>3317.4023476588222</v>
      </c>
      <c r="AC186" s="480">
        <v>3317.4023476588222</v>
      </c>
      <c r="AD186" s="480">
        <v>3317.4023476588222</v>
      </c>
      <c r="AE186" s="480">
        <v>3317.4023476588222</v>
      </c>
      <c r="AF186" s="480">
        <v>3317.4023476588222</v>
      </c>
      <c r="AG186" s="480">
        <v>3317.4023476588222</v>
      </c>
      <c r="AH186" s="480">
        <v>3317.4023476588222</v>
      </c>
      <c r="AI186" s="480">
        <v>3317.4023476588222</v>
      </c>
      <c r="AJ186" s="480">
        <v>3317.4023476588222</v>
      </c>
      <c r="AK186" s="480">
        <v>3317.4023476588222</v>
      </c>
      <c r="AL186" s="480">
        <v>3317.4023476588222</v>
      </c>
      <c r="AM186" s="480">
        <v>3317.4023476588222</v>
      </c>
    </row>
    <row r="187" spans="1:39" ht="15" customHeight="1" x14ac:dyDescent="0.2">
      <c r="A187" s="382" t="s">
        <v>654</v>
      </c>
      <c r="B187" s="382" t="s">
        <v>115</v>
      </c>
      <c r="C187" s="382" t="s">
        <v>655</v>
      </c>
      <c r="D187" s="382" t="s">
        <v>574</v>
      </c>
      <c r="E187" s="382" t="s">
        <v>465</v>
      </c>
      <c r="F187" s="382" t="s">
        <v>662</v>
      </c>
      <c r="G187" s="480">
        <v>637.21599999999989</v>
      </c>
      <c r="H187" s="480">
        <v>637.21599999999989</v>
      </c>
      <c r="I187" s="480">
        <v>637.21599999999989</v>
      </c>
      <c r="J187" s="480">
        <v>637.21599999999989</v>
      </c>
      <c r="K187" s="480">
        <v>637.21599999999989</v>
      </c>
      <c r="L187" s="480">
        <v>584.21599999999989</v>
      </c>
      <c r="M187" s="480">
        <v>584.21599999999989</v>
      </c>
      <c r="N187" s="480">
        <v>584.21599999999989</v>
      </c>
      <c r="O187" s="480">
        <v>584.21599999999989</v>
      </c>
      <c r="P187" s="480">
        <v>584.21599999999989</v>
      </c>
      <c r="Q187" s="480">
        <v>584.21599999999989</v>
      </c>
      <c r="R187" s="480">
        <v>584.21599999999989</v>
      </c>
      <c r="S187" s="480">
        <v>584.21599999999989</v>
      </c>
      <c r="T187" s="480">
        <v>584.21599999999989</v>
      </c>
      <c r="U187" s="480">
        <v>584.21599999999989</v>
      </c>
      <c r="V187" s="480">
        <v>584.21599999999989</v>
      </c>
      <c r="W187" s="480">
        <v>584.21599999999989</v>
      </c>
      <c r="X187" s="480">
        <v>584.21599999999989</v>
      </c>
      <c r="Y187" s="480">
        <v>584.21599999999989</v>
      </c>
      <c r="Z187" s="480">
        <v>584.21599999999989</v>
      </c>
      <c r="AA187" s="480">
        <v>584.21599999999989</v>
      </c>
      <c r="AB187" s="480">
        <v>584.21599999999989</v>
      </c>
      <c r="AC187" s="480">
        <v>584.21599999999989</v>
      </c>
      <c r="AD187" s="480">
        <v>584.21599999999989</v>
      </c>
      <c r="AE187" s="480">
        <v>584.21599999999989</v>
      </c>
      <c r="AF187" s="480">
        <v>584.21599999999989</v>
      </c>
      <c r="AG187" s="480">
        <v>584.21599999999989</v>
      </c>
      <c r="AH187" s="480">
        <v>584.21599999999989</v>
      </c>
      <c r="AI187" s="480">
        <v>584.21599999999989</v>
      </c>
      <c r="AJ187" s="480">
        <v>584.21599999999989</v>
      </c>
      <c r="AK187" s="480">
        <v>584.21599999999989</v>
      </c>
      <c r="AL187" s="480">
        <v>584.21599999999989</v>
      </c>
      <c r="AM187" s="480">
        <v>584.21599999999989</v>
      </c>
    </row>
    <row r="188" spans="1:39" ht="15" customHeight="1" x14ac:dyDescent="0.2">
      <c r="A188" s="382" t="s">
        <v>654</v>
      </c>
      <c r="B188" s="382" t="s">
        <v>115</v>
      </c>
      <c r="C188" s="382" t="s">
        <v>655</v>
      </c>
      <c r="D188" s="382" t="s">
        <v>574</v>
      </c>
      <c r="E188" s="382" t="s">
        <v>465</v>
      </c>
      <c r="F188" s="382" t="s">
        <v>663</v>
      </c>
      <c r="G188" s="480">
        <v>528.86800000000005</v>
      </c>
      <c r="H188" s="480">
        <v>528.86800000000005</v>
      </c>
      <c r="I188" s="480">
        <v>528.86800000000005</v>
      </c>
      <c r="J188" s="480">
        <v>528.86800000000005</v>
      </c>
      <c r="K188" s="480">
        <v>528.86800000000005</v>
      </c>
      <c r="L188" s="480">
        <v>528.86800000000005</v>
      </c>
      <c r="M188" s="480">
        <v>528.86800000000005</v>
      </c>
      <c r="N188" s="480">
        <v>528.86800000000005</v>
      </c>
      <c r="O188" s="480">
        <v>528.86800000000005</v>
      </c>
      <c r="P188" s="480">
        <v>528.86800000000005</v>
      </c>
      <c r="Q188" s="480">
        <v>528.86800000000005</v>
      </c>
      <c r="R188" s="480">
        <v>528.86800000000005</v>
      </c>
      <c r="S188" s="480">
        <v>528.86800000000005</v>
      </c>
      <c r="T188" s="480">
        <v>528.86800000000005</v>
      </c>
      <c r="U188" s="480">
        <v>528.86800000000005</v>
      </c>
      <c r="V188" s="480">
        <v>528.86800000000005</v>
      </c>
      <c r="W188" s="480">
        <v>528.86800000000005</v>
      </c>
      <c r="X188" s="480">
        <v>528.86800000000005</v>
      </c>
      <c r="Y188" s="480">
        <v>528.86800000000005</v>
      </c>
      <c r="Z188" s="480">
        <v>528.86800000000005</v>
      </c>
      <c r="AA188" s="480">
        <v>528.86800000000005</v>
      </c>
      <c r="AB188" s="480">
        <v>528.86800000000005</v>
      </c>
      <c r="AC188" s="480">
        <v>528.86800000000005</v>
      </c>
      <c r="AD188" s="480">
        <v>528.86800000000005</v>
      </c>
      <c r="AE188" s="480">
        <v>528.86800000000005</v>
      </c>
      <c r="AF188" s="480">
        <v>528.86800000000005</v>
      </c>
      <c r="AG188" s="480">
        <v>528.86800000000005</v>
      </c>
      <c r="AH188" s="480">
        <v>528.86800000000005</v>
      </c>
      <c r="AI188" s="480">
        <v>528.86800000000005</v>
      </c>
      <c r="AJ188" s="480">
        <v>528.86800000000005</v>
      </c>
      <c r="AK188" s="480">
        <v>528.86800000000005</v>
      </c>
      <c r="AL188" s="480">
        <v>528.86800000000005</v>
      </c>
      <c r="AM188" s="480">
        <v>528.86800000000005</v>
      </c>
    </row>
    <row r="189" spans="1:39" ht="15" customHeight="1" x14ac:dyDescent="0.2">
      <c r="A189" s="382" t="s">
        <v>654</v>
      </c>
      <c r="B189" s="382" t="s">
        <v>115</v>
      </c>
      <c r="C189" s="382" t="s">
        <v>655</v>
      </c>
      <c r="D189" s="382" t="s">
        <v>656</v>
      </c>
      <c r="E189" s="382" t="s">
        <v>584</v>
      </c>
      <c r="F189" s="382" t="s">
        <v>584</v>
      </c>
      <c r="G189" s="480">
        <v>579.63188508618805</v>
      </c>
      <c r="H189" s="480">
        <v>587.45250889365639</v>
      </c>
      <c r="I189" s="480">
        <v>591.36197863623295</v>
      </c>
      <c r="J189" s="480">
        <v>595.24778139058412</v>
      </c>
      <c r="K189" s="480">
        <v>599.11193594403153</v>
      </c>
      <c r="L189" s="480">
        <v>602.95624832443741</v>
      </c>
      <c r="M189" s="480">
        <v>606.78234292194304</v>
      </c>
      <c r="N189" s="480">
        <v>610.5441858345489</v>
      </c>
      <c r="O189" s="480">
        <v>614.18955187072936</v>
      </c>
      <c r="P189" s="480">
        <v>617.7815899598711</v>
      </c>
      <c r="Q189" s="480">
        <v>621.32383667502825</v>
      </c>
      <c r="R189" s="480">
        <v>624.81961336516542</v>
      </c>
      <c r="S189" s="480">
        <v>628.27204320474573</v>
      </c>
      <c r="T189" s="480">
        <v>631.68406636348379</v>
      </c>
      <c r="U189" s="480">
        <v>635.05845357760597</v>
      </c>
      <c r="V189" s="480">
        <v>638.39781835204644</v>
      </c>
      <c r="W189" s="480">
        <v>641.70462798208223</v>
      </c>
      <c r="X189" s="480">
        <v>644.98121355039098</v>
      </c>
      <c r="Y189" s="480">
        <v>648.22977902949663</v>
      </c>
      <c r="Z189" s="480">
        <v>651.45240959860826</v>
      </c>
      <c r="AA189" s="480">
        <v>654.65107926685198</v>
      </c>
      <c r="AB189" s="480">
        <v>657.82765788102461</v>
      </c>
      <c r="AC189" s="480">
        <v>660.98391758460275</v>
      </c>
      <c r="AD189" s="480">
        <v>664.12153878533468</v>
      </c>
      <c r="AE189" s="480">
        <v>667.24211568092153</v>
      </c>
      <c r="AF189" s="480">
        <v>670.34716138577369</v>
      </c>
      <c r="AG189" s="480">
        <v>673.43811269634273</v>
      </c>
      <c r="AH189" s="480">
        <v>676.51633452790702</v>
      </c>
      <c r="AI189" s="480">
        <v>679.58312405176389</v>
      </c>
      <c r="AJ189" s="480">
        <v>682.63971455844217</v>
      </c>
      <c r="AK189" s="480">
        <v>685.68727906968195</v>
      </c>
      <c r="AL189" s="480">
        <v>688.72693371946616</v>
      </c>
      <c r="AM189" s="480">
        <v>691.75974092226556</v>
      </c>
    </row>
    <row r="190" spans="1:39" ht="15" customHeight="1" x14ac:dyDescent="0.2">
      <c r="A190" s="382" t="s">
        <v>654</v>
      </c>
      <c r="B190" s="382" t="s">
        <v>115</v>
      </c>
      <c r="C190" s="382" t="s">
        <v>655</v>
      </c>
      <c r="D190" s="382" t="s">
        <v>656</v>
      </c>
      <c r="E190" s="382" t="s">
        <v>585</v>
      </c>
      <c r="F190" s="382" t="s">
        <v>664</v>
      </c>
      <c r="G190" s="480">
        <v>2</v>
      </c>
      <c r="H190" s="480">
        <v>2.5</v>
      </c>
      <c r="I190" s="480">
        <v>2.5</v>
      </c>
      <c r="J190" s="480">
        <v>2.5</v>
      </c>
      <c r="K190" s="480">
        <v>6.9</v>
      </c>
      <c r="L190" s="480">
        <v>6.9</v>
      </c>
      <c r="M190" s="480">
        <v>6.9</v>
      </c>
      <c r="N190" s="480">
        <v>19.099999999999998</v>
      </c>
      <c r="O190" s="480">
        <v>19.099999999999998</v>
      </c>
      <c r="P190" s="480">
        <v>29.099999999999998</v>
      </c>
      <c r="Q190" s="480">
        <v>29.099999999999998</v>
      </c>
      <c r="R190" s="480">
        <v>44.099999999999994</v>
      </c>
      <c r="S190" s="480">
        <v>44.099999999999994</v>
      </c>
      <c r="T190" s="480">
        <v>49.099999999999994</v>
      </c>
      <c r="U190" s="480">
        <v>59.1</v>
      </c>
      <c r="V190" s="480">
        <v>69.099999999999994</v>
      </c>
      <c r="W190" s="480">
        <v>69.099999999999994</v>
      </c>
      <c r="X190" s="480">
        <v>69.099999999999994</v>
      </c>
      <c r="Y190" s="480">
        <v>69.099999999999994</v>
      </c>
      <c r="Z190" s="480">
        <v>69.099999999999994</v>
      </c>
      <c r="AA190" s="480">
        <v>69.099999999999994</v>
      </c>
      <c r="AB190" s="480">
        <v>69.099999999999994</v>
      </c>
      <c r="AC190" s="480">
        <v>69.099999999999994</v>
      </c>
      <c r="AD190" s="480">
        <v>69.099999999999994</v>
      </c>
      <c r="AE190" s="480">
        <v>69.099999999999994</v>
      </c>
      <c r="AF190" s="480">
        <v>69.099999999999994</v>
      </c>
      <c r="AG190" s="480">
        <v>69.099999999999994</v>
      </c>
      <c r="AH190" s="480">
        <v>69.099999999999994</v>
      </c>
      <c r="AI190" s="480">
        <v>69.099999999999994</v>
      </c>
      <c r="AJ190" s="480">
        <v>69.099999999999994</v>
      </c>
      <c r="AK190" s="480">
        <v>69.099999999999994</v>
      </c>
      <c r="AL190" s="480">
        <v>69.099999999999994</v>
      </c>
      <c r="AM190" s="480">
        <v>69.099999999999994</v>
      </c>
    </row>
    <row r="191" spans="1:39" ht="15" customHeight="1" x14ac:dyDescent="0.2">
      <c r="A191" s="382" t="s">
        <v>654</v>
      </c>
      <c r="B191" s="382" t="s">
        <v>115</v>
      </c>
      <c r="C191" s="382" t="s">
        <v>655</v>
      </c>
      <c r="D191" s="382" t="s">
        <v>656</v>
      </c>
      <c r="E191" s="382" t="s">
        <v>585</v>
      </c>
      <c r="F191" s="382" t="s">
        <v>665</v>
      </c>
      <c r="G191" s="480">
        <v>7</v>
      </c>
      <c r="H191" s="480">
        <v>7</v>
      </c>
      <c r="I191" s="480">
        <v>7</v>
      </c>
      <c r="J191" s="480">
        <v>7</v>
      </c>
      <c r="K191" s="480">
        <v>7</v>
      </c>
      <c r="L191" s="480">
        <v>7</v>
      </c>
      <c r="M191" s="480">
        <v>7</v>
      </c>
      <c r="N191" s="480">
        <v>7</v>
      </c>
      <c r="O191" s="480">
        <v>7</v>
      </c>
      <c r="P191" s="480">
        <v>7</v>
      </c>
      <c r="Q191" s="480">
        <v>8</v>
      </c>
      <c r="R191" s="480">
        <v>8</v>
      </c>
      <c r="S191" s="480">
        <v>8</v>
      </c>
      <c r="T191" s="480">
        <v>8</v>
      </c>
      <c r="U191" s="480">
        <v>22</v>
      </c>
      <c r="V191" s="480">
        <v>22</v>
      </c>
      <c r="W191" s="480">
        <v>22</v>
      </c>
      <c r="X191" s="480">
        <v>22</v>
      </c>
      <c r="Y191" s="480">
        <v>22</v>
      </c>
      <c r="Z191" s="480">
        <v>22</v>
      </c>
      <c r="AA191" s="480">
        <v>22</v>
      </c>
      <c r="AB191" s="480">
        <v>22</v>
      </c>
      <c r="AC191" s="480">
        <v>22</v>
      </c>
      <c r="AD191" s="480">
        <v>22</v>
      </c>
      <c r="AE191" s="480">
        <v>22</v>
      </c>
      <c r="AF191" s="480">
        <v>22</v>
      </c>
      <c r="AG191" s="480">
        <v>22</v>
      </c>
      <c r="AH191" s="480">
        <v>22</v>
      </c>
      <c r="AI191" s="480">
        <v>22</v>
      </c>
      <c r="AJ191" s="480">
        <v>22</v>
      </c>
      <c r="AK191" s="480">
        <v>22</v>
      </c>
      <c r="AL191" s="480">
        <v>22</v>
      </c>
      <c r="AM191" s="480">
        <v>22</v>
      </c>
    </row>
    <row r="192" spans="1:39" ht="15" customHeight="1" x14ac:dyDescent="0.2">
      <c r="A192" s="382" t="s">
        <v>654</v>
      </c>
      <c r="B192" s="382" t="s">
        <v>115</v>
      </c>
      <c r="C192" s="382" t="s">
        <v>655</v>
      </c>
      <c r="D192" s="382" t="s">
        <v>656</v>
      </c>
      <c r="E192" s="382" t="s">
        <v>586</v>
      </c>
      <c r="F192" s="382" t="s">
        <v>586</v>
      </c>
      <c r="G192" s="480">
        <v>760.30000000000007</v>
      </c>
      <c r="H192" s="480">
        <v>760.30000000000007</v>
      </c>
      <c r="I192" s="480">
        <v>760.30000000000007</v>
      </c>
      <c r="J192" s="480">
        <v>760.30000000000007</v>
      </c>
      <c r="K192" s="480">
        <v>760.30000000000007</v>
      </c>
      <c r="L192" s="480">
        <v>760.30000000000007</v>
      </c>
      <c r="M192" s="480">
        <v>760.30000000000007</v>
      </c>
      <c r="N192" s="480">
        <v>760.30000000000007</v>
      </c>
      <c r="O192" s="480">
        <v>810.1</v>
      </c>
      <c r="P192" s="480">
        <v>810.1</v>
      </c>
      <c r="Q192" s="480">
        <v>810.1</v>
      </c>
      <c r="R192" s="480">
        <v>810.1</v>
      </c>
      <c r="S192" s="480">
        <v>810.1</v>
      </c>
      <c r="T192" s="480">
        <v>810.1</v>
      </c>
      <c r="U192" s="480">
        <v>810.1</v>
      </c>
      <c r="V192" s="480">
        <v>810.1</v>
      </c>
      <c r="W192" s="480">
        <v>810.1</v>
      </c>
      <c r="X192" s="480">
        <v>810.1</v>
      </c>
      <c r="Y192" s="480">
        <v>810.1</v>
      </c>
      <c r="Z192" s="480">
        <v>810.1</v>
      </c>
      <c r="AA192" s="480">
        <v>810.1</v>
      </c>
      <c r="AB192" s="480">
        <v>810.1</v>
      </c>
      <c r="AC192" s="480">
        <v>810.1</v>
      </c>
      <c r="AD192" s="480">
        <v>810.1</v>
      </c>
      <c r="AE192" s="480">
        <v>810.1</v>
      </c>
      <c r="AF192" s="480">
        <v>810.1</v>
      </c>
      <c r="AG192" s="480">
        <v>810.1</v>
      </c>
      <c r="AH192" s="480">
        <v>810.1</v>
      </c>
      <c r="AI192" s="480">
        <v>810.1</v>
      </c>
      <c r="AJ192" s="480">
        <v>810.1</v>
      </c>
      <c r="AK192" s="480">
        <v>810.1</v>
      </c>
      <c r="AL192" s="480">
        <v>810.1</v>
      </c>
      <c r="AM192" s="480">
        <v>810.1</v>
      </c>
    </row>
    <row r="193" spans="1:39" ht="15" customHeight="1" x14ac:dyDescent="0.2">
      <c r="A193" s="382" t="s">
        <v>654</v>
      </c>
      <c r="B193" s="382" t="s">
        <v>115</v>
      </c>
      <c r="C193" s="382" t="s">
        <v>655</v>
      </c>
      <c r="D193" s="382" t="s">
        <v>656</v>
      </c>
      <c r="E193" s="382" t="s">
        <v>587</v>
      </c>
      <c r="F193" s="382" t="s">
        <v>587</v>
      </c>
      <c r="G193" s="480">
        <v>5504.496195333807</v>
      </c>
      <c r="H193" s="480">
        <v>5680.4981392254695</v>
      </c>
      <c r="I193" s="480">
        <v>5730.6075121710455</v>
      </c>
      <c r="J193" s="480">
        <v>5777.4910597400212</v>
      </c>
      <c r="K193" s="480">
        <v>5825.2064582515168</v>
      </c>
      <c r="L193" s="480">
        <v>5924.1032950343024</v>
      </c>
      <c r="M193" s="480">
        <v>6053.3965103958517</v>
      </c>
      <c r="N193" s="480">
        <v>6195.529199223155</v>
      </c>
      <c r="O193" s="480">
        <v>6343.3895147995081</v>
      </c>
      <c r="P193" s="480">
        <v>6496.3605377761851</v>
      </c>
      <c r="Q193" s="480">
        <v>6654.2145289507616</v>
      </c>
      <c r="R193" s="480">
        <v>6815.9138707766006</v>
      </c>
      <c r="S193" s="480">
        <v>6980.9349892833952</v>
      </c>
      <c r="T193" s="480">
        <v>7148.6662746929615</v>
      </c>
      <c r="U193" s="480">
        <v>7318.4232350066668</v>
      </c>
      <c r="V193" s="480">
        <v>7488.6693751166495</v>
      </c>
      <c r="W193" s="480">
        <v>7659.431312255083</v>
      </c>
      <c r="X193" s="480">
        <v>7830.7344913742127</v>
      </c>
      <c r="Y193" s="480">
        <v>8002.6033002644253</v>
      </c>
      <c r="Z193" s="480">
        <v>8175.061172175856</v>
      </c>
      <c r="AA193" s="480">
        <v>8344.141421551778</v>
      </c>
      <c r="AB193" s="480">
        <v>8482.8118174297961</v>
      </c>
      <c r="AC193" s="480">
        <v>8618.5485530271235</v>
      </c>
      <c r="AD193" s="480">
        <v>8751.5383099529263</v>
      </c>
      <c r="AE193" s="480">
        <v>8881.9588357218618</v>
      </c>
      <c r="AF193" s="480">
        <v>9009.9793944586727</v>
      </c>
      <c r="AG193" s="480">
        <v>9135.7611951075251</v>
      </c>
      <c r="AH193" s="480">
        <v>9256.6719520283386</v>
      </c>
      <c r="AI193" s="480">
        <v>9373.2758409572871</v>
      </c>
      <c r="AJ193" s="480">
        <v>9486.0813907705597</v>
      </c>
      <c r="AK193" s="480">
        <v>9595.5470558774941</v>
      </c>
      <c r="AL193" s="480">
        <v>9700.258437731467</v>
      </c>
      <c r="AM193" s="480">
        <v>9801.0453344855505</v>
      </c>
    </row>
    <row r="194" spans="1:39" ht="15" customHeight="1" x14ac:dyDescent="0.2">
      <c r="A194" s="382" t="s">
        <v>654</v>
      </c>
      <c r="B194" s="382" t="s">
        <v>115</v>
      </c>
      <c r="C194" s="382" t="s">
        <v>655</v>
      </c>
      <c r="D194" s="382" t="s">
        <v>656</v>
      </c>
      <c r="E194" s="382" t="s">
        <v>588</v>
      </c>
      <c r="F194" s="382" t="s">
        <v>666</v>
      </c>
      <c r="G194" s="480">
        <v>179.489</v>
      </c>
      <c r="H194" s="480">
        <v>207.40702821853893</v>
      </c>
      <c r="I194" s="480">
        <v>239.62238485422307</v>
      </c>
      <c r="J194" s="480">
        <v>276.79319661561306</v>
      </c>
      <c r="K194" s="480">
        <v>312.75819032864746</v>
      </c>
      <c r="L194" s="480">
        <v>353.34143943370731</v>
      </c>
      <c r="M194" s="480">
        <v>399.13280545438869</v>
      </c>
      <c r="N194" s="480">
        <v>440.81887756900215</v>
      </c>
      <c r="O194" s="480">
        <v>486.79513527363201</v>
      </c>
      <c r="P194" s="480">
        <v>537.50056950859027</v>
      </c>
      <c r="Q194" s="480">
        <v>593.418887839165</v>
      </c>
      <c r="R194" s="480">
        <v>640.24758603393582</v>
      </c>
      <c r="S194" s="480">
        <v>690.69873778625549</v>
      </c>
      <c r="T194" s="480">
        <v>745.05092092169548</v>
      </c>
      <c r="U194" s="480">
        <v>784.977736762988</v>
      </c>
      <c r="V194" s="480">
        <v>826.96806354230603</v>
      </c>
      <c r="W194" s="480">
        <v>871.12833399782369</v>
      </c>
      <c r="X194" s="480">
        <v>917.57039254072913</v>
      </c>
      <c r="Y194" s="480">
        <v>943.47251324177807</v>
      </c>
      <c r="Z194" s="480">
        <v>958.23730332090111</v>
      </c>
      <c r="AA194" s="480">
        <v>970.18980365943435</v>
      </c>
      <c r="AB194" s="480">
        <v>977.4670297720146</v>
      </c>
      <c r="AC194" s="480">
        <v>977.4670297720146</v>
      </c>
      <c r="AD194" s="480">
        <v>977.4670297720146</v>
      </c>
      <c r="AE194" s="480">
        <v>977.4670297720146</v>
      </c>
      <c r="AF194" s="480">
        <v>977.4670297720146</v>
      </c>
      <c r="AG194" s="480">
        <v>977.4670297720146</v>
      </c>
      <c r="AH194" s="480">
        <v>977.4670297720146</v>
      </c>
      <c r="AI194" s="480">
        <v>977.4670297720146</v>
      </c>
      <c r="AJ194" s="480">
        <v>977.4670297720146</v>
      </c>
      <c r="AK194" s="480">
        <v>977.4670297720146</v>
      </c>
      <c r="AL194" s="480">
        <v>977.4670297720146</v>
      </c>
      <c r="AM194" s="480">
        <v>977.4670297720146</v>
      </c>
    </row>
    <row r="195" spans="1:39" ht="15" customHeight="1" x14ac:dyDescent="0.2">
      <c r="A195" s="382" t="s">
        <v>654</v>
      </c>
      <c r="B195" s="382" t="s">
        <v>115</v>
      </c>
      <c r="C195" s="382" t="s">
        <v>655</v>
      </c>
      <c r="D195" s="382" t="s">
        <v>656</v>
      </c>
      <c r="E195" s="382" t="s">
        <v>588</v>
      </c>
      <c r="F195" s="382" t="s">
        <v>667</v>
      </c>
      <c r="G195" s="480">
        <v>4.899</v>
      </c>
      <c r="H195" s="480">
        <v>11.1</v>
      </c>
      <c r="I195" s="480">
        <v>11.1</v>
      </c>
      <c r="J195" s="480">
        <v>11.1</v>
      </c>
      <c r="K195" s="480">
        <v>27</v>
      </c>
      <c r="L195" s="480">
        <v>27</v>
      </c>
      <c r="M195" s="480">
        <v>27</v>
      </c>
      <c r="N195" s="480">
        <v>27</v>
      </c>
      <c r="O195" s="480">
        <v>54</v>
      </c>
      <c r="P195" s="480">
        <v>54</v>
      </c>
      <c r="Q195" s="480">
        <v>54</v>
      </c>
      <c r="R195" s="480">
        <v>54</v>
      </c>
      <c r="S195" s="480">
        <v>90</v>
      </c>
      <c r="T195" s="480">
        <v>90</v>
      </c>
      <c r="U195" s="480">
        <v>90</v>
      </c>
      <c r="V195" s="480">
        <v>90</v>
      </c>
      <c r="W195" s="480">
        <v>126</v>
      </c>
      <c r="X195" s="480">
        <v>126</v>
      </c>
      <c r="Y195" s="480">
        <v>126</v>
      </c>
      <c r="Z195" s="480">
        <v>126</v>
      </c>
      <c r="AA195" s="480">
        <v>126</v>
      </c>
      <c r="AB195" s="480">
        <v>126</v>
      </c>
      <c r="AC195" s="480">
        <v>126</v>
      </c>
      <c r="AD195" s="480">
        <v>126</v>
      </c>
      <c r="AE195" s="480">
        <v>126</v>
      </c>
      <c r="AF195" s="480">
        <v>126</v>
      </c>
      <c r="AG195" s="480">
        <v>126</v>
      </c>
      <c r="AH195" s="480">
        <v>126</v>
      </c>
      <c r="AI195" s="480">
        <v>126</v>
      </c>
      <c r="AJ195" s="480">
        <v>126</v>
      </c>
      <c r="AK195" s="480">
        <v>126</v>
      </c>
      <c r="AL195" s="480">
        <v>126</v>
      </c>
      <c r="AM195" s="480">
        <v>126</v>
      </c>
    </row>
    <row r="196" spans="1:39" ht="15" customHeight="1" x14ac:dyDescent="0.2">
      <c r="A196" s="382" t="s">
        <v>654</v>
      </c>
      <c r="B196" s="382" t="s">
        <v>115</v>
      </c>
      <c r="C196" s="382" t="s">
        <v>655</v>
      </c>
      <c r="D196" s="382" t="s">
        <v>656</v>
      </c>
      <c r="E196" s="382" t="s">
        <v>588</v>
      </c>
      <c r="F196" s="382" t="s">
        <v>668</v>
      </c>
      <c r="G196" s="480">
        <v>399.83640888602901</v>
      </c>
      <c r="H196" s="480">
        <v>418.33200266960944</v>
      </c>
      <c r="I196" s="480">
        <v>437.60865135401622</v>
      </c>
      <c r="J196" s="480">
        <v>457.73617328098419</v>
      </c>
      <c r="K196" s="480">
        <v>478.79778164199604</v>
      </c>
      <c r="L196" s="480">
        <v>500.8762010657685</v>
      </c>
      <c r="M196" s="480">
        <v>524.05648556033589</v>
      </c>
      <c r="N196" s="480">
        <v>548.42888910785643</v>
      </c>
      <c r="O196" s="480">
        <v>574.09239494802068</v>
      </c>
      <c r="P196" s="480">
        <v>601.13732588570178</v>
      </c>
      <c r="Q196" s="480">
        <v>629.65971597593898</v>
      </c>
      <c r="R196" s="480">
        <v>659.79445448162824</v>
      </c>
      <c r="S196" s="480">
        <v>691.66639594503772</v>
      </c>
      <c r="T196" s="480">
        <v>728.11808490279225</v>
      </c>
      <c r="U196" s="480">
        <v>762.18130822197202</v>
      </c>
      <c r="V196" s="480">
        <v>798.91116954968834</v>
      </c>
      <c r="W196" s="480">
        <v>832.68095176404177</v>
      </c>
      <c r="X196" s="480">
        <v>869.39590368334507</v>
      </c>
      <c r="Y196" s="480">
        <v>902.54875558894662</v>
      </c>
      <c r="Z196" s="480">
        <v>931.15257049311845</v>
      </c>
      <c r="AA196" s="480">
        <v>957.59925262196805</v>
      </c>
      <c r="AB196" s="480">
        <v>975.35828181742249</v>
      </c>
      <c r="AC196" s="480">
        <v>983.55284463629062</v>
      </c>
      <c r="AD196" s="480">
        <v>991.33767931421539</v>
      </c>
      <c r="AE196" s="480">
        <v>998.73327225824391</v>
      </c>
      <c r="AF196" s="480">
        <v>1005.3893059078697</v>
      </c>
      <c r="AG196" s="480">
        <v>1011.3797361925328</v>
      </c>
      <c r="AH196" s="480">
        <v>1016.7711234487297</v>
      </c>
      <c r="AI196" s="480">
        <v>1021.6233719793067</v>
      </c>
      <c r="AJ196" s="480">
        <v>1025.9903956568262</v>
      </c>
      <c r="AK196" s="480">
        <v>1029.9207169665935</v>
      </c>
      <c r="AL196" s="480">
        <v>1033.4580061453844</v>
      </c>
      <c r="AM196" s="480">
        <v>1036.6415664062961</v>
      </c>
    </row>
    <row r="197" spans="1:39" ht="15" customHeight="1" x14ac:dyDescent="0.2">
      <c r="A197" s="382" t="s">
        <v>654</v>
      </c>
      <c r="B197" s="382" t="s">
        <v>115</v>
      </c>
      <c r="C197" s="382" t="s">
        <v>655</v>
      </c>
      <c r="D197" s="382" t="s">
        <v>656</v>
      </c>
      <c r="E197" s="382" t="s">
        <v>588</v>
      </c>
      <c r="F197" s="382" t="s">
        <v>669</v>
      </c>
      <c r="G197" s="480">
        <v>159.31900000000002</v>
      </c>
      <c r="H197" s="480">
        <v>162.07406831559726</v>
      </c>
      <c r="I197" s="480">
        <v>164.76508275555386</v>
      </c>
      <c r="J197" s="480">
        <v>167.39839985208968</v>
      </c>
      <c r="K197" s="480">
        <v>169.97958957958946</v>
      </c>
      <c r="L197" s="480">
        <v>172.51355994564653</v>
      </c>
      <c r="M197" s="480">
        <v>175.00465792525301</v>
      </c>
      <c r="N197" s="480">
        <v>177.45675192400358</v>
      </c>
      <c r="O197" s="480">
        <v>179.87329967763063</v>
      </c>
      <c r="P197" s="480">
        <v>182.25740456448207</v>
      </c>
      <c r="Q197" s="480">
        <v>184.15621911033648</v>
      </c>
      <c r="R197" s="480">
        <v>186.01742384207407</v>
      </c>
      <c r="S197" s="480">
        <v>187.84354133939547</v>
      </c>
      <c r="T197" s="480">
        <v>189.63686604822749</v>
      </c>
      <c r="U197" s="480">
        <v>191.39949090830075</v>
      </c>
      <c r="V197" s="480">
        <v>193.13333021419956</v>
      </c>
      <c r="W197" s="480">
        <v>194.59872266821216</v>
      </c>
      <c r="X197" s="480">
        <v>196.03478337392644</v>
      </c>
      <c r="Y197" s="480">
        <v>197.44309692275144</v>
      </c>
      <c r="Z197" s="480">
        <v>198.82512671196241</v>
      </c>
      <c r="AA197" s="480">
        <v>200.18222696321956</v>
      </c>
      <c r="AB197" s="480">
        <v>201.2654255055464</v>
      </c>
      <c r="AC197" s="480">
        <v>202.32313464297997</v>
      </c>
      <c r="AD197" s="480">
        <v>203.35652646073748</v>
      </c>
      <c r="AE197" s="480">
        <v>204.36669401327941</v>
      </c>
      <c r="AF197" s="480">
        <v>205.35465827353249</v>
      </c>
      <c r="AG197" s="480">
        <v>206.32137433470169</v>
      </c>
      <c r="AH197" s="480">
        <v>207.26773695910705</v>
      </c>
      <c r="AI197" s="480">
        <v>208.19458555484701</v>
      </c>
      <c r="AJ197" s="480">
        <v>209.10270864966006</v>
      </c>
      <c r="AK197" s="480">
        <v>209.99284792173879</v>
      </c>
      <c r="AL197" s="480">
        <v>210.86570183912468</v>
      </c>
      <c r="AM197" s="480">
        <v>211.7219289524279</v>
      </c>
    </row>
    <row r="198" spans="1:39" ht="15" customHeight="1" x14ac:dyDescent="0.2">
      <c r="A198" s="382" t="s">
        <v>654</v>
      </c>
      <c r="B198" s="382" t="s">
        <v>115</v>
      </c>
      <c r="C198" s="382" t="s">
        <v>655</v>
      </c>
      <c r="D198" s="382" t="s">
        <v>656</v>
      </c>
      <c r="E198" s="382" t="s">
        <v>588</v>
      </c>
      <c r="F198" s="382" t="s">
        <v>670</v>
      </c>
      <c r="G198" s="480">
        <v>0</v>
      </c>
      <c r="H198" s="480">
        <v>29.044055354527249</v>
      </c>
      <c r="I198" s="480">
        <v>36.56615408212442</v>
      </c>
      <c r="J198" s="480">
        <v>47.90373967479524</v>
      </c>
      <c r="K198" s="480">
        <v>57.304853946285277</v>
      </c>
      <c r="L198" s="480">
        <v>68.84982826060758</v>
      </c>
      <c r="M198" s="480">
        <v>80.402896515345304</v>
      </c>
      <c r="N198" s="480">
        <v>91.38688993608622</v>
      </c>
      <c r="O198" s="480">
        <v>104.28094785329932</v>
      </c>
      <c r="P198" s="480">
        <v>119.07251015160308</v>
      </c>
      <c r="Q198" s="480">
        <v>131.77943428983147</v>
      </c>
      <c r="R198" s="480">
        <v>143.46520102355302</v>
      </c>
      <c r="S198" s="480">
        <v>153.72577077083619</v>
      </c>
      <c r="T198" s="480">
        <v>162.52101199423407</v>
      </c>
      <c r="U198" s="480">
        <v>169.38434277053238</v>
      </c>
      <c r="V198" s="480">
        <v>172.71240781792625</v>
      </c>
      <c r="W198" s="480">
        <v>174.23398001778463</v>
      </c>
      <c r="X198" s="480">
        <v>174.32211881573474</v>
      </c>
      <c r="Y198" s="480">
        <v>174.45129468594124</v>
      </c>
      <c r="Z198" s="480">
        <v>180.32956329156187</v>
      </c>
      <c r="AA198" s="480">
        <v>187.63235108388437</v>
      </c>
      <c r="AB198" s="480">
        <v>195.63528184867036</v>
      </c>
      <c r="AC198" s="480">
        <v>203.89026624577809</v>
      </c>
      <c r="AD198" s="480">
        <v>212.71445807111454</v>
      </c>
      <c r="AE198" s="480">
        <v>222.16547345890481</v>
      </c>
      <c r="AF198" s="480">
        <v>231.71296352864877</v>
      </c>
      <c r="AG198" s="480">
        <v>241.59054692959734</v>
      </c>
      <c r="AH198" s="480">
        <v>251.39635059378685</v>
      </c>
      <c r="AI198" s="480">
        <v>261.2843729051969</v>
      </c>
      <c r="AJ198" s="480">
        <v>271.49594686776629</v>
      </c>
      <c r="AK198" s="480">
        <v>281.90195839643599</v>
      </c>
      <c r="AL198" s="480">
        <v>292.51461420902933</v>
      </c>
      <c r="AM198" s="480">
        <v>303.58137729510406</v>
      </c>
    </row>
    <row r="199" spans="1:39" ht="15" customHeight="1" x14ac:dyDescent="0.2">
      <c r="A199" s="382" t="s">
        <v>654</v>
      </c>
      <c r="B199" s="382" t="s">
        <v>115</v>
      </c>
      <c r="C199" s="382" t="s">
        <v>655</v>
      </c>
      <c r="D199" s="382" t="s">
        <v>656</v>
      </c>
      <c r="E199" s="382" t="s">
        <v>588</v>
      </c>
      <c r="F199" s="382" t="s">
        <v>672</v>
      </c>
      <c r="G199" s="480">
        <v>6.7</v>
      </c>
      <c r="H199" s="480">
        <v>6.7</v>
      </c>
      <c r="I199" s="480">
        <v>6.7</v>
      </c>
      <c r="J199" s="480">
        <v>7.7</v>
      </c>
      <c r="K199" s="480">
        <v>7.7</v>
      </c>
      <c r="L199" s="480">
        <v>7.7</v>
      </c>
      <c r="M199" s="480">
        <v>7.7</v>
      </c>
      <c r="N199" s="480">
        <v>7.7</v>
      </c>
      <c r="O199" s="480">
        <v>7.7</v>
      </c>
      <c r="P199" s="480">
        <v>10.7</v>
      </c>
      <c r="Q199" s="480">
        <v>10.7</v>
      </c>
      <c r="R199" s="480">
        <v>10.7</v>
      </c>
      <c r="S199" s="480">
        <v>10.7</v>
      </c>
      <c r="T199" s="480">
        <v>10.7</v>
      </c>
      <c r="U199" s="480">
        <v>10.7</v>
      </c>
      <c r="V199" s="480">
        <v>10.7</v>
      </c>
      <c r="W199" s="480">
        <v>10.7</v>
      </c>
      <c r="X199" s="480">
        <v>10.7</v>
      </c>
      <c r="Y199" s="480">
        <v>10.7</v>
      </c>
      <c r="Z199" s="480">
        <v>10.7</v>
      </c>
      <c r="AA199" s="480">
        <v>10.7</v>
      </c>
      <c r="AB199" s="480">
        <v>10.7</v>
      </c>
      <c r="AC199" s="480">
        <v>10.7</v>
      </c>
      <c r="AD199" s="480">
        <v>10.7</v>
      </c>
      <c r="AE199" s="480">
        <v>10.7</v>
      </c>
      <c r="AF199" s="480">
        <v>10.7</v>
      </c>
      <c r="AG199" s="480">
        <v>10.7</v>
      </c>
      <c r="AH199" s="480">
        <v>10.7</v>
      </c>
      <c r="AI199" s="480">
        <v>10.7</v>
      </c>
      <c r="AJ199" s="480">
        <v>10.7</v>
      </c>
      <c r="AK199" s="480">
        <v>10.7</v>
      </c>
      <c r="AL199" s="480">
        <v>10.7</v>
      </c>
      <c r="AM199" s="480">
        <v>10.7</v>
      </c>
    </row>
    <row r="200" spans="1:39" ht="15" customHeight="1" x14ac:dyDescent="0.2">
      <c r="A200" s="382" t="s">
        <v>654</v>
      </c>
      <c r="B200" s="382" t="s">
        <v>115</v>
      </c>
      <c r="C200" s="382" t="s">
        <v>655</v>
      </c>
      <c r="D200" s="382" t="s">
        <v>656</v>
      </c>
      <c r="E200" s="382" t="s">
        <v>588</v>
      </c>
      <c r="F200" s="382" t="s">
        <v>673</v>
      </c>
      <c r="G200" s="480">
        <v>927.91230000000041</v>
      </c>
      <c r="H200" s="480">
        <v>915.03621212106066</v>
      </c>
      <c r="I200" s="480">
        <v>899.82843368038607</v>
      </c>
      <c r="J200" s="480">
        <v>880.46689246648657</v>
      </c>
      <c r="K200" s="480">
        <v>857.46307055162572</v>
      </c>
      <c r="L200" s="480">
        <v>831.31358313088992</v>
      </c>
      <c r="M200" s="480">
        <v>802.49799850644763</v>
      </c>
      <c r="N200" s="480">
        <v>771.47658170298553</v>
      </c>
      <c r="O200" s="480">
        <v>738.68808670451733</v>
      </c>
      <c r="P200" s="480">
        <v>704.54769544509736</v>
      </c>
      <c r="Q200" s="480">
        <v>669.44517907461614</v>
      </c>
      <c r="R200" s="480">
        <v>632.0697246707806</v>
      </c>
      <c r="S200" s="480">
        <v>594.61795191023555</v>
      </c>
      <c r="T200" s="480">
        <v>558.88194594836341</v>
      </c>
      <c r="U200" s="480">
        <v>524.8580159273148</v>
      </c>
      <c r="V200" s="480">
        <v>491.215503079298</v>
      </c>
      <c r="W200" s="480">
        <v>458.17405175077238</v>
      </c>
      <c r="X200" s="480">
        <v>427.07176037124179</v>
      </c>
      <c r="Y200" s="480">
        <v>397.83508268007301</v>
      </c>
      <c r="Z200" s="480">
        <v>370.38651495293595</v>
      </c>
      <c r="AA200" s="480">
        <v>344.64616361538964</v>
      </c>
      <c r="AB200" s="480">
        <v>320.53301779140827</v>
      </c>
      <c r="AC200" s="480">
        <v>297.9659751979442</v>
      </c>
      <c r="AD200" s="480">
        <v>276.86466198539006</v>
      </c>
      <c r="AE200" s="480">
        <v>257.1500806181503</v>
      </c>
      <c r="AF200" s="480">
        <v>240.03086486029321</v>
      </c>
      <c r="AG200" s="480">
        <v>226.36865723731543</v>
      </c>
      <c r="AH200" s="480">
        <v>215.67381448901824</v>
      </c>
      <c r="AI200" s="480">
        <v>204.33920315150479</v>
      </c>
      <c r="AJ200" s="480">
        <v>194.56210925390263</v>
      </c>
      <c r="AK200" s="480">
        <v>186.17155911417035</v>
      </c>
      <c r="AL200" s="480">
        <v>179.02456498771605</v>
      </c>
      <c r="AM200" s="480">
        <v>173.00212267575762</v>
      </c>
    </row>
    <row r="201" spans="1:39" ht="15" customHeight="1" x14ac:dyDescent="0.2">
      <c r="A201" s="382" t="s">
        <v>654</v>
      </c>
      <c r="B201" s="382" t="s">
        <v>115</v>
      </c>
      <c r="C201" s="382" t="s">
        <v>655</v>
      </c>
      <c r="D201" s="382" t="s">
        <v>656</v>
      </c>
      <c r="E201" s="382" t="s">
        <v>588</v>
      </c>
      <c r="F201" s="382" t="s">
        <v>674</v>
      </c>
      <c r="G201" s="480">
        <v>57.55</v>
      </c>
      <c r="H201" s="480">
        <v>58.654208966597238</v>
      </c>
      <c r="I201" s="480">
        <v>59.768170434887409</v>
      </c>
      <c r="J201" s="480">
        <v>60.892636972536877</v>
      </c>
      <c r="K201" s="480">
        <v>62.028301748924818</v>
      </c>
      <c r="L201" s="480">
        <v>63.175808335554265</v>
      </c>
      <c r="M201" s="480">
        <v>64.335758707618027</v>
      </c>
      <c r="N201" s="480">
        <v>65.508719829849667</v>
      </c>
      <c r="O201" s="480">
        <v>66.695229118109992</v>
      </c>
      <c r="P201" s="480">
        <v>67.895799000688925</v>
      </c>
      <c r="Q201" s="480">
        <v>69.110920753086447</v>
      </c>
      <c r="R201" s="480">
        <v>70.341067742268621</v>
      </c>
      <c r="S201" s="480">
        <v>71.234992849000363</v>
      </c>
      <c r="T201" s="480">
        <v>72.134179182516306</v>
      </c>
      <c r="U201" s="480">
        <v>73.038904652957825</v>
      </c>
      <c r="V201" s="480">
        <v>73.949431595700034</v>
      </c>
      <c r="W201" s="480">
        <v>74.866008576177066</v>
      </c>
      <c r="X201" s="480">
        <v>75.78887195800344</v>
      </c>
      <c r="Y201" s="480">
        <v>76.718247270744726</v>
      </c>
      <c r="Z201" s="480">
        <v>77.654350407357029</v>
      </c>
      <c r="AA201" s="480">
        <v>78.209116924174069</v>
      </c>
      <c r="AB201" s="480">
        <v>78.209116924174069</v>
      </c>
      <c r="AC201" s="480">
        <v>78.209116924174069</v>
      </c>
      <c r="AD201" s="480">
        <v>78.209116924174069</v>
      </c>
      <c r="AE201" s="480">
        <v>78.209116924174069</v>
      </c>
      <c r="AF201" s="480">
        <v>78.209116924174069</v>
      </c>
      <c r="AG201" s="480">
        <v>78.209116924174069</v>
      </c>
      <c r="AH201" s="480">
        <v>78.209116924174069</v>
      </c>
      <c r="AI201" s="480">
        <v>78.209116924174069</v>
      </c>
      <c r="AJ201" s="480">
        <v>78.209116924174069</v>
      </c>
      <c r="AK201" s="480">
        <v>78.209116924174069</v>
      </c>
      <c r="AL201" s="480">
        <v>78.209116924174069</v>
      </c>
      <c r="AM201" s="480">
        <v>78.209116924174069</v>
      </c>
    </row>
    <row r="202" spans="1:39" ht="15" customHeight="1" x14ac:dyDescent="0.2">
      <c r="A202" s="382" t="s">
        <v>654</v>
      </c>
      <c r="B202" s="382" t="s">
        <v>115</v>
      </c>
      <c r="C202" s="382" t="s">
        <v>655</v>
      </c>
      <c r="D202" s="382" t="s">
        <v>656</v>
      </c>
      <c r="E202" s="382" t="s">
        <v>588</v>
      </c>
      <c r="F202" s="382" t="s">
        <v>675</v>
      </c>
      <c r="G202" s="480">
        <v>153.07583999999997</v>
      </c>
      <c r="H202" s="480">
        <v>157.25369279104254</v>
      </c>
      <c r="I202" s="480">
        <v>161.43719671196138</v>
      </c>
      <c r="J202" s="480">
        <v>165.63168731163924</v>
      </c>
      <c r="K202" s="480">
        <v>169.84194126446909</v>
      </c>
      <c r="L202" s="480">
        <v>174.07226850564675</v>
      </c>
      <c r="M202" s="480">
        <v>178.32658674434765</v>
      </c>
      <c r="N202" s="480">
        <v>182.60848224526973</v>
      </c>
      <c r="O202" s="480">
        <v>186.9212598048552</v>
      </c>
      <c r="P202" s="480">
        <v>190.33337784869434</v>
      </c>
      <c r="Q202" s="480">
        <v>193.74382171031075</v>
      </c>
      <c r="R202" s="480">
        <v>197.15499500741677</v>
      </c>
      <c r="S202" s="480">
        <v>200.56910306231316</v>
      </c>
      <c r="T202" s="480">
        <v>202.98533199833008</v>
      </c>
      <c r="U202" s="480">
        <v>205.37948265262935</v>
      </c>
      <c r="V202" s="480">
        <v>207.75340407401788</v>
      </c>
      <c r="W202" s="480">
        <v>209.58941003177992</v>
      </c>
      <c r="X202" s="480">
        <v>211.39807544859545</v>
      </c>
      <c r="Y202" s="480">
        <v>212.65250415753212</v>
      </c>
      <c r="Z202" s="480">
        <v>213.87517174072133</v>
      </c>
      <c r="AA202" s="480">
        <v>213.87517174072133</v>
      </c>
      <c r="AB202" s="480">
        <v>213.87517174072133</v>
      </c>
      <c r="AC202" s="480">
        <v>213.87517174072133</v>
      </c>
      <c r="AD202" s="480">
        <v>213.87517174072133</v>
      </c>
      <c r="AE202" s="480">
        <v>213.87517174072133</v>
      </c>
      <c r="AF202" s="480">
        <v>213.87517174072133</v>
      </c>
      <c r="AG202" s="480">
        <v>213.87517174072133</v>
      </c>
      <c r="AH202" s="480">
        <v>213.87517174072133</v>
      </c>
      <c r="AI202" s="480">
        <v>213.87517174072133</v>
      </c>
      <c r="AJ202" s="480">
        <v>213.87517174072133</v>
      </c>
      <c r="AK202" s="480">
        <v>213.87517174072133</v>
      </c>
      <c r="AL202" s="480">
        <v>213.87517174072133</v>
      </c>
      <c r="AM202" s="480">
        <v>213.87517174072133</v>
      </c>
    </row>
    <row r="203" spans="1:39" ht="15" customHeight="1" x14ac:dyDescent="0.2">
      <c r="A203" s="382" t="s">
        <v>654</v>
      </c>
      <c r="B203" s="382" t="s">
        <v>115</v>
      </c>
      <c r="C203" s="382" t="s">
        <v>655</v>
      </c>
      <c r="D203" s="382" t="s">
        <v>574</v>
      </c>
      <c r="E203" s="382" t="s">
        <v>589</v>
      </c>
      <c r="F203" s="382" t="s">
        <v>676</v>
      </c>
      <c r="G203" s="480">
        <v>1020.7859999999997</v>
      </c>
      <c r="H203" s="480">
        <v>1095.1215999999997</v>
      </c>
      <c r="I203" s="480">
        <v>1173.2743999999998</v>
      </c>
      <c r="J203" s="480">
        <v>1173.2743999999998</v>
      </c>
      <c r="K203" s="480">
        <v>1175.3862939199998</v>
      </c>
      <c r="L203" s="480">
        <v>1177.14937336088</v>
      </c>
      <c r="M203" s="480">
        <v>1178.444237671577</v>
      </c>
      <c r="N203" s="480">
        <v>1141.7941805287198</v>
      </c>
      <c r="O203" s="480">
        <v>1072.2542376715769</v>
      </c>
      <c r="P203" s="480">
        <v>951.66609481443402</v>
      </c>
      <c r="Q203" s="480">
        <v>762.89491767157699</v>
      </c>
      <c r="R203" s="480">
        <v>496.39963481443408</v>
      </c>
      <c r="S203" s="480">
        <v>287.94809481443411</v>
      </c>
      <c r="T203" s="480">
        <v>142.93038659043415</v>
      </c>
      <c r="U203" s="480">
        <v>68.667491143526703</v>
      </c>
      <c r="V203" s="480">
        <v>26.297292956554283</v>
      </c>
      <c r="W203" s="480">
        <v>9.0075159697973604</v>
      </c>
      <c r="X203" s="480">
        <v>2.2589914966520324</v>
      </c>
      <c r="Y203" s="480">
        <v>1.1760844583940719</v>
      </c>
      <c r="Z203" s="480">
        <v>0.40340516949778071</v>
      </c>
      <c r="AA203" s="480">
        <v>9.2490307906781102E-2</v>
      </c>
      <c r="AB203" s="480">
        <v>0</v>
      </c>
      <c r="AC203" s="480">
        <v>0</v>
      </c>
      <c r="AD203" s="480">
        <v>0</v>
      </c>
      <c r="AE203" s="480">
        <v>0</v>
      </c>
      <c r="AF203" s="480">
        <v>0</v>
      </c>
      <c r="AG203" s="480">
        <v>0</v>
      </c>
      <c r="AH203" s="480">
        <v>0</v>
      </c>
      <c r="AI203" s="480">
        <v>0</v>
      </c>
      <c r="AJ203" s="480">
        <v>0</v>
      </c>
      <c r="AK203" s="480">
        <v>0</v>
      </c>
      <c r="AL203" s="480">
        <v>0</v>
      </c>
      <c r="AM203" s="480">
        <v>0</v>
      </c>
    </row>
    <row r="204" spans="1:39" ht="15" customHeight="1" x14ac:dyDescent="0.2">
      <c r="A204" s="382" t="s">
        <v>654</v>
      </c>
      <c r="B204" s="382" t="s">
        <v>115</v>
      </c>
      <c r="C204" s="382" t="s">
        <v>655</v>
      </c>
      <c r="D204" s="382" t="s">
        <v>574</v>
      </c>
      <c r="E204" s="382" t="s">
        <v>589</v>
      </c>
      <c r="F204" s="382" t="s">
        <v>678</v>
      </c>
      <c r="G204" s="480">
        <v>14.2</v>
      </c>
      <c r="H204" s="480">
        <v>14.2</v>
      </c>
      <c r="I204" s="480">
        <v>14.2</v>
      </c>
      <c r="J204" s="480">
        <v>14.2</v>
      </c>
      <c r="K204" s="480">
        <v>14.2</v>
      </c>
      <c r="L204" s="480">
        <v>14.2</v>
      </c>
      <c r="M204" s="480">
        <v>14.2</v>
      </c>
      <c r="N204" s="480">
        <v>0</v>
      </c>
      <c r="O204" s="480">
        <v>0</v>
      </c>
      <c r="P204" s="480">
        <v>0</v>
      </c>
      <c r="Q204" s="480">
        <v>0</v>
      </c>
      <c r="R204" s="480">
        <v>0</v>
      </c>
      <c r="S204" s="480">
        <v>0</v>
      </c>
      <c r="T204" s="480">
        <v>0</v>
      </c>
      <c r="U204" s="480">
        <v>0</v>
      </c>
      <c r="V204" s="480">
        <v>0</v>
      </c>
      <c r="W204" s="480">
        <v>0</v>
      </c>
      <c r="X204" s="480">
        <v>0</v>
      </c>
      <c r="Y204" s="480">
        <v>0</v>
      </c>
      <c r="Z204" s="480">
        <v>0</v>
      </c>
      <c r="AA204" s="480">
        <v>0</v>
      </c>
      <c r="AB204" s="480">
        <v>0</v>
      </c>
      <c r="AC204" s="480">
        <v>0</v>
      </c>
      <c r="AD204" s="480">
        <v>0</v>
      </c>
      <c r="AE204" s="480">
        <v>0</v>
      </c>
      <c r="AF204" s="480">
        <v>0</v>
      </c>
      <c r="AG204" s="480">
        <v>0</v>
      </c>
      <c r="AH204" s="480">
        <v>0</v>
      </c>
      <c r="AI204" s="480">
        <v>0</v>
      </c>
      <c r="AJ204" s="480">
        <v>0</v>
      </c>
      <c r="AK204" s="480">
        <v>0</v>
      </c>
      <c r="AL204" s="480">
        <v>0</v>
      </c>
      <c r="AM204" s="480">
        <v>0</v>
      </c>
    </row>
    <row r="205" spans="1:39" ht="15" customHeight="1" x14ac:dyDescent="0.2">
      <c r="A205" s="382" t="s">
        <v>654</v>
      </c>
      <c r="B205" s="382" t="s">
        <v>115</v>
      </c>
      <c r="C205" s="382" t="s">
        <v>655</v>
      </c>
      <c r="D205" s="382" t="s">
        <v>656</v>
      </c>
      <c r="E205" s="382" t="s">
        <v>575</v>
      </c>
      <c r="F205" s="382" t="s">
        <v>679</v>
      </c>
      <c r="G205" s="480">
        <v>12719.263482269986</v>
      </c>
      <c r="H205" s="480">
        <v>13075.9998457641</v>
      </c>
      <c r="I205" s="480">
        <v>13571.01938413628</v>
      </c>
      <c r="J205" s="480">
        <v>13955.330627814654</v>
      </c>
      <c r="K205" s="480">
        <v>14530.13991765581</v>
      </c>
      <c r="L205" s="480">
        <v>15296.518083129129</v>
      </c>
      <c r="M205" s="480">
        <v>16065.38379654953</v>
      </c>
      <c r="N205" s="480">
        <v>16849.353902059596</v>
      </c>
      <c r="O205" s="480">
        <v>17660.938344498005</v>
      </c>
      <c r="P205" s="480">
        <v>18611.751315754467</v>
      </c>
      <c r="Q205" s="480">
        <v>19674.673190021796</v>
      </c>
      <c r="R205" s="480">
        <v>20835.911312777924</v>
      </c>
      <c r="S205" s="480">
        <v>22490.803811697529</v>
      </c>
      <c r="T205" s="480">
        <v>24636.942887844598</v>
      </c>
      <c r="U205" s="480">
        <v>27282.052212985614</v>
      </c>
      <c r="V205" s="480">
        <v>29746.716821509566</v>
      </c>
      <c r="W205" s="480">
        <v>32284.671972487951</v>
      </c>
      <c r="X205" s="480">
        <v>34330.438879266803</v>
      </c>
      <c r="Y205" s="480">
        <v>35375.365962507989</v>
      </c>
      <c r="Z205" s="480">
        <v>36249.162189200193</v>
      </c>
      <c r="AA205" s="480">
        <v>36968.019680892401</v>
      </c>
      <c r="AB205" s="480">
        <v>37700.167443057195</v>
      </c>
      <c r="AC205" s="480">
        <v>38391.518971659571</v>
      </c>
      <c r="AD205" s="480">
        <v>38980.853318351779</v>
      </c>
      <c r="AE205" s="480">
        <v>39490.187665043981</v>
      </c>
      <c r="AF205" s="480">
        <v>39809.522011736182</v>
      </c>
      <c r="AG205" s="480">
        <v>39938.856358428384</v>
      </c>
      <c r="AH205" s="480">
        <v>40084.190705120578</v>
      </c>
      <c r="AI205" s="480">
        <v>40229.525051812787</v>
      </c>
      <c r="AJ205" s="480">
        <v>40374.859398504988</v>
      </c>
      <c r="AK205" s="480">
        <v>40584.193745197183</v>
      </c>
      <c r="AL205" s="480">
        <v>40833.52809188937</v>
      </c>
      <c r="AM205" s="480">
        <v>41122.862438581578</v>
      </c>
    </row>
    <row r="206" spans="1:39" ht="15" customHeight="1" x14ac:dyDescent="0.2">
      <c r="A206" s="382" t="s">
        <v>654</v>
      </c>
      <c r="B206" s="382" t="s">
        <v>115</v>
      </c>
      <c r="C206" s="382" t="s">
        <v>655</v>
      </c>
      <c r="D206" s="382" t="s">
        <v>578</v>
      </c>
      <c r="E206" s="382" t="s">
        <v>578</v>
      </c>
      <c r="F206" s="382" t="s">
        <v>680</v>
      </c>
      <c r="G206" s="480">
        <v>678.97709076529884</v>
      </c>
      <c r="H206" s="480">
        <v>1774.2649999999999</v>
      </c>
      <c r="I206" s="480">
        <v>2090.0049999999997</v>
      </c>
      <c r="J206" s="480">
        <v>2168.0049999999997</v>
      </c>
      <c r="K206" s="480">
        <v>2201.0049999999997</v>
      </c>
      <c r="L206" s="480">
        <v>2276.0049999999997</v>
      </c>
      <c r="M206" s="480">
        <v>2276.0049999999997</v>
      </c>
      <c r="N206" s="480">
        <v>2276.0049999999997</v>
      </c>
      <c r="O206" s="480">
        <v>2276.0049999999997</v>
      </c>
      <c r="P206" s="480">
        <v>2276.2549999999997</v>
      </c>
      <c r="Q206" s="480">
        <v>2450.9650000000001</v>
      </c>
      <c r="R206" s="480">
        <v>2991.0810000000001</v>
      </c>
      <c r="S206" s="480">
        <v>3833.7820000000002</v>
      </c>
      <c r="T206" s="480">
        <v>4804.1419999999998</v>
      </c>
      <c r="U206" s="480">
        <v>5518.9620000000004</v>
      </c>
      <c r="V206" s="480">
        <v>5861.384</v>
      </c>
      <c r="W206" s="480">
        <v>5929.5060000000003</v>
      </c>
      <c r="X206" s="480">
        <v>5929.5060000000003</v>
      </c>
      <c r="Y206" s="480">
        <v>6027.0060000000003</v>
      </c>
      <c r="Z206" s="480">
        <v>6027.0060000000003</v>
      </c>
      <c r="AA206" s="480">
        <v>6027.0060000000003</v>
      </c>
      <c r="AB206" s="480">
        <v>6074.5060000000003</v>
      </c>
      <c r="AC206" s="480">
        <v>6114.5060000000003</v>
      </c>
      <c r="AD206" s="480">
        <v>6261.1660000000011</v>
      </c>
      <c r="AE206" s="480">
        <v>6512.0660000000007</v>
      </c>
      <c r="AF206" s="480">
        <v>6979.5779999999995</v>
      </c>
      <c r="AG206" s="480">
        <v>7428.2180000000008</v>
      </c>
      <c r="AH206" s="480">
        <v>8089.5079999999998</v>
      </c>
      <c r="AI206" s="480">
        <v>8902.9480000000003</v>
      </c>
      <c r="AJ206" s="480">
        <v>9542.4230000000007</v>
      </c>
      <c r="AK206" s="480">
        <v>10054.313</v>
      </c>
      <c r="AL206" s="480">
        <v>10272.333000000001</v>
      </c>
      <c r="AM206" s="480">
        <v>10779.283000000001</v>
      </c>
    </row>
    <row r="207" spans="1:39" ht="15" customHeight="1" x14ac:dyDescent="0.2">
      <c r="A207" s="382" t="s">
        <v>654</v>
      </c>
      <c r="B207" s="382" t="s">
        <v>115</v>
      </c>
      <c r="C207" s="382" t="s">
        <v>655</v>
      </c>
      <c r="D207" s="382" t="s">
        <v>578</v>
      </c>
      <c r="E207" s="382" t="s">
        <v>578</v>
      </c>
      <c r="F207" s="382" t="s">
        <v>682</v>
      </c>
      <c r="G207" s="480">
        <v>5</v>
      </c>
      <c r="H207" s="480">
        <v>5</v>
      </c>
      <c r="I207" s="480">
        <v>5</v>
      </c>
      <c r="J207" s="480">
        <v>5</v>
      </c>
      <c r="K207" s="480">
        <v>5</v>
      </c>
      <c r="L207" s="480">
        <v>5</v>
      </c>
      <c r="M207" s="480">
        <v>5</v>
      </c>
      <c r="N207" s="480">
        <v>5</v>
      </c>
      <c r="O207" s="480">
        <v>5</v>
      </c>
      <c r="P207" s="480">
        <v>5</v>
      </c>
      <c r="Q207" s="480">
        <v>5</v>
      </c>
      <c r="R207" s="480">
        <v>5</v>
      </c>
      <c r="S207" s="480">
        <v>5</v>
      </c>
      <c r="T207" s="480">
        <v>5</v>
      </c>
      <c r="U207" s="480">
        <v>5</v>
      </c>
      <c r="V207" s="480">
        <v>105</v>
      </c>
      <c r="W207" s="480">
        <v>205</v>
      </c>
      <c r="X207" s="480">
        <v>305</v>
      </c>
      <c r="Y207" s="480">
        <v>605</v>
      </c>
      <c r="Z207" s="480">
        <v>605</v>
      </c>
      <c r="AA207" s="480">
        <v>605</v>
      </c>
      <c r="AB207" s="480">
        <v>605</v>
      </c>
      <c r="AC207" s="480">
        <v>605</v>
      </c>
      <c r="AD207" s="480">
        <v>605</v>
      </c>
      <c r="AE207" s="480">
        <v>605</v>
      </c>
      <c r="AF207" s="480">
        <v>605</v>
      </c>
      <c r="AG207" s="480">
        <v>605</v>
      </c>
      <c r="AH207" s="480">
        <v>605</v>
      </c>
      <c r="AI207" s="480">
        <v>605</v>
      </c>
      <c r="AJ207" s="480">
        <v>605</v>
      </c>
      <c r="AK207" s="480">
        <v>605</v>
      </c>
      <c r="AL207" s="480">
        <v>605</v>
      </c>
      <c r="AM207" s="480">
        <v>605</v>
      </c>
    </row>
    <row r="208" spans="1:39" ht="15" customHeight="1" x14ac:dyDescent="0.2">
      <c r="A208" s="382" t="s">
        <v>654</v>
      </c>
      <c r="B208" s="382" t="s">
        <v>115</v>
      </c>
      <c r="C208" s="382" t="s">
        <v>655</v>
      </c>
      <c r="D208" s="382" t="s">
        <v>578</v>
      </c>
      <c r="E208" s="382" t="s">
        <v>578</v>
      </c>
      <c r="F208" s="382" t="s">
        <v>683</v>
      </c>
      <c r="G208" s="480">
        <v>0</v>
      </c>
      <c r="H208" s="480">
        <v>0</v>
      </c>
      <c r="I208" s="480">
        <v>0</v>
      </c>
      <c r="J208" s="480">
        <v>0</v>
      </c>
      <c r="K208" s="480">
        <v>40</v>
      </c>
      <c r="L208" s="480">
        <v>40</v>
      </c>
      <c r="M208" s="480">
        <v>40</v>
      </c>
      <c r="N208" s="480">
        <v>40</v>
      </c>
      <c r="O208" s="480">
        <v>40</v>
      </c>
      <c r="P208" s="480">
        <v>40</v>
      </c>
      <c r="Q208" s="480">
        <v>40</v>
      </c>
      <c r="R208" s="480">
        <v>40</v>
      </c>
      <c r="S208" s="480">
        <v>40</v>
      </c>
      <c r="T208" s="480">
        <v>40</v>
      </c>
      <c r="U208" s="480">
        <v>40</v>
      </c>
      <c r="V208" s="480">
        <v>40</v>
      </c>
      <c r="W208" s="480">
        <v>40</v>
      </c>
      <c r="X208" s="480">
        <v>40</v>
      </c>
      <c r="Y208" s="480">
        <v>40</v>
      </c>
      <c r="Z208" s="480">
        <v>40</v>
      </c>
      <c r="AA208" s="480">
        <v>40</v>
      </c>
      <c r="AB208" s="480">
        <v>40</v>
      </c>
      <c r="AC208" s="480">
        <v>40</v>
      </c>
      <c r="AD208" s="480">
        <v>40</v>
      </c>
      <c r="AE208" s="480">
        <v>40</v>
      </c>
      <c r="AF208" s="480">
        <v>40</v>
      </c>
      <c r="AG208" s="480">
        <v>40</v>
      </c>
      <c r="AH208" s="480">
        <v>40</v>
      </c>
      <c r="AI208" s="480">
        <v>40</v>
      </c>
      <c r="AJ208" s="480">
        <v>40</v>
      </c>
      <c r="AK208" s="480">
        <v>40</v>
      </c>
      <c r="AL208" s="480">
        <v>40</v>
      </c>
      <c r="AM208" s="480">
        <v>40</v>
      </c>
    </row>
    <row r="209" spans="1:39" ht="15" customHeight="1" x14ac:dyDescent="0.2">
      <c r="A209" s="382" t="s">
        <v>654</v>
      </c>
      <c r="B209" s="382" t="s">
        <v>115</v>
      </c>
      <c r="C209" s="382" t="s">
        <v>655</v>
      </c>
      <c r="D209" s="382" t="s">
        <v>578</v>
      </c>
      <c r="E209" s="382" t="s">
        <v>578</v>
      </c>
      <c r="F209" s="382" t="s">
        <v>684</v>
      </c>
      <c r="G209" s="480">
        <v>0</v>
      </c>
      <c r="H209" s="480">
        <v>0</v>
      </c>
      <c r="I209" s="480">
        <v>0</v>
      </c>
      <c r="J209" s="480">
        <v>0</v>
      </c>
      <c r="K209" s="480">
        <v>0</v>
      </c>
      <c r="L209" s="480">
        <v>0</v>
      </c>
      <c r="M209" s="480">
        <v>0</v>
      </c>
      <c r="N209" s="480">
        <v>0</v>
      </c>
      <c r="O209" s="480">
        <v>0</v>
      </c>
      <c r="P209" s="480">
        <v>0</v>
      </c>
      <c r="Q209" s="480">
        <v>0</v>
      </c>
      <c r="R209" s="480">
        <v>0</v>
      </c>
      <c r="S209" s="480">
        <v>0</v>
      </c>
      <c r="T209" s="480">
        <v>0</v>
      </c>
      <c r="U209" s="480">
        <v>0</v>
      </c>
      <c r="V209" s="480">
        <v>0</v>
      </c>
      <c r="W209" s="480">
        <v>0</v>
      </c>
      <c r="X209" s="480">
        <v>0</v>
      </c>
      <c r="Y209" s="480">
        <v>0</v>
      </c>
      <c r="Z209" s="480">
        <v>0</v>
      </c>
      <c r="AA209" s="480">
        <v>0</v>
      </c>
      <c r="AB209" s="480">
        <v>0</v>
      </c>
      <c r="AC209" s="480">
        <v>0</v>
      </c>
      <c r="AD209" s="480">
        <v>0</v>
      </c>
      <c r="AE209" s="480">
        <v>0</v>
      </c>
      <c r="AF209" s="480">
        <v>0</v>
      </c>
      <c r="AG209" s="480">
        <v>0</v>
      </c>
      <c r="AH209" s="480">
        <v>0</v>
      </c>
      <c r="AI209" s="480">
        <v>0</v>
      </c>
      <c r="AJ209" s="480">
        <v>0</v>
      </c>
      <c r="AK209" s="480">
        <v>0</v>
      </c>
      <c r="AL209" s="480">
        <v>0</v>
      </c>
      <c r="AM209" s="480">
        <v>0</v>
      </c>
    </row>
    <row r="210" spans="1:39" ht="15" customHeight="1" x14ac:dyDescent="0.2">
      <c r="A210" s="382" t="s">
        <v>654</v>
      </c>
      <c r="B210" s="382" t="s">
        <v>115</v>
      </c>
      <c r="C210" s="382" t="s">
        <v>655</v>
      </c>
      <c r="D210" s="382" t="s">
        <v>578</v>
      </c>
      <c r="E210" s="382" t="s">
        <v>578</v>
      </c>
      <c r="F210" s="382" t="s">
        <v>681</v>
      </c>
      <c r="G210" s="480">
        <v>2.5090765298731894E-2</v>
      </c>
      <c r="H210" s="480">
        <v>2.5842322453491932E-2</v>
      </c>
      <c r="I210" s="480">
        <v>5.1367394580567952E-2</v>
      </c>
      <c r="J210" s="480">
        <v>5.5384611455617801E-2</v>
      </c>
      <c r="K210" s="480">
        <v>6.6551082637731268E-2</v>
      </c>
      <c r="L210" s="480">
        <v>0.19057326918670089</v>
      </c>
      <c r="M210" s="480">
        <v>0.35302923514803414</v>
      </c>
      <c r="N210" s="480">
        <v>0.5019383069341824</v>
      </c>
      <c r="O210" s="480">
        <v>0.64861971693240428</v>
      </c>
      <c r="P210" s="480">
        <v>0.81148311577540144</v>
      </c>
      <c r="Q210" s="480">
        <v>1.0163795638035735</v>
      </c>
      <c r="R210" s="480">
        <v>1.1754197431949343</v>
      </c>
      <c r="S210" s="480">
        <v>1.2997716818366425</v>
      </c>
      <c r="T210" s="480">
        <v>1.4340314236000111</v>
      </c>
      <c r="U210" s="480">
        <v>1.5727709581499694</v>
      </c>
      <c r="V210" s="480">
        <v>1.9224100815386416</v>
      </c>
      <c r="W210" s="480">
        <v>2.2366527428264704</v>
      </c>
      <c r="X210" s="480">
        <v>2.5115221212370082</v>
      </c>
      <c r="Y210" s="480">
        <v>2.8275223317463039</v>
      </c>
      <c r="Z210" s="480">
        <v>3.0369319018392882</v>
      </c>
      <c r="AA210" s="480">
        <v>3.1163025012676102</v>
      </c>
      <c r="AB210" s="480">
        <v>3.1426378902791892</v>
      </c>
      <c r="AC210" s="480">
        <v>3.1325891319887047</v>
      </c>
      <c r="AD210" s="480">
        <v>3.106689523371057</v>
      </c>
      <c r="AE210" s="480">
        <v>3.2461994407307659</v>
      </c>
      <c r="AF210" s="480">
        <v>3.075891809379105</v>
      </c>
      <c r="AG210" s="480">
        <v>2.9259687263221621</v>
      </c>
      <c r="AH210" s="480">
        <v>2.7129651923076925</v>
      </c>
      <c r="AI210" s="480">
        <v>2.5774423946351859</v>
      </c>
      <c r="AJ210" s="480">
        <v>2.6149804251178503</v>
      </c>
      <c r="AK210" s="480">
        <v>2.629405951710921</v>
      </c>
      <c r="AL210" s="480">
        <v>2.6327151679750607</v>
      </c>
      <c r="AM210" s="480">
        <v>2.7554968899871017</v>
      </c>
    </row>
    <row r="211" spans="1:39" ht="15" customHeight="1" x14ac:dyDescent="0.2">
      <c r="A211" s="382" t="s">
        <v>654</v>
      </c>
      <c r="B211" s="382" t="s">
        <v>115</v>
      </c>
      <c r="C211" s="382" t="s">
        <v>655</v>
      </c>
      <c r="D211" s="382" t="s">
        <v>578</v>
      </c>
      <c r="E211" s="382" t="s">
        <v>685</v>
      </c>
      <c r="F211" s="382" t="s">
        <v>685</v>
      </c>
      <c r="G211" s="480">
        <v>0</v>
      </c>
      <c r="H211" s="480">
        <v>0</v>
      </c>
      <c r="I211" s="480">
        <v>0</v>
      </c>
      <c r="J211" s="480">
        <v>0</v>
      </c>
      <c r="K211" s="480">
        <v>0</v>
      </c>
      <c r="L211" s="480">
        <v>0</v>
      </c>
      <c r="M211" s="480">
        <v>0</v>
      </c>
      <c r="N211" s="480">
        <v>20.837997121975221</v>
      </c>
      <c r="O211" s="480">
        <v>56.523285896098351</v>
      </c>
      <c r="P211" s="480">
        <v>113.49447500489408</v>
      </c>
      <c r="Q211" s="480">
        <v>199.53388276897917</v>
      </c>
      <c r="R211" s="480">
        <v>323.36162486055554</v>
      </c>
      <c r="S211" s="480">
        <v>519.62371463053432</v>
      </c>
      <c r="T211" s="480">
        <v>813.2522645044528</v>
      </c>
      <c r="U211" s="480">
        <v>1185.6452941799732</v>
      </c>
      <c r="V211" s="480">
        <v>1630.3921889253647</v>
      </c>
      <c r="W211" s="480">
        <v>2128.7370017089252</v>
      </c>
      <c r="X211" s="480">
        <v>2659.2503631981645</v>
      </c>
      <c r="Y211" s="480">
        <v>3194.8971154141768</v>
      </c>
      <c r="Z211" s="480">
        <v>3721.4248381591797</v>
      </c>
      <c r="AA211" s="480">
        <v>4223.2793925234855</v>
      </c>
      <c r="AB211" s="480">
        <v>4701.5875350265369</v>
      </c>
      <c r="AC211" s="480">
        <v>5159.2851312578114</v>
      </c>
      <c r="AD211" s="480">
        <v>5532.4514938240036</v>
      </c>
      <c r="AE211" s="480">
        <v>5872.8229430355123</v>
      </c>
      <c r="AF211" s="480">
        <v>6207.3611527504063</v>
      </c>
      <c r="AG211" s="480">
        <v>6528.2208182587856</v>
      </c>
      <c r="AH211" s="480">
        <v>6846.9179510683598</v>
      </c>
      <c r="AI211" s="480">
        <v>7139.1293071833534</v>
      </c>
      <c r="AJ211" s="480">
        <v>7442.4752572264943</v>
      </c>
      <c r="AK211" s="480">
        <v>7699.3827421469277</v>
      </c>
      <c r="AL211" s="480">
        <v>7998.2636570384921</v>
      </c>
      <c r="AM211" s="480">
        <v>8308.7725592409424</v>
      </c>
    </row>
    <row r="212" spans="1:39" ht="15" customHeight="1" x14ac:dyDescent="0.2">
      <c r="A212" s="382" t="s">
        <v>654</v>
      </c>
      <c r="B212" s="382" t="s">
        <v>115</v>
      </c>
      <c r="C212" s="382" t="s">
        <v>655</v>
      </c>
      <c r="D212" s="382" t="s">
        <v>656</v>
      </c>
      <c r="E212" s="382" t="s">
        <v>590</v>
      </c>
      <c r="F212" s="382" t="s">
        <v>590</v>
      </c>
      <c r="G212" s="480">
        <v>855.8660000000001</v>
      </c>
      <c r="H212" s="480">
        <v>961.74556896038064</v>
      </c>
      <c r="I212" s="480">
        <v>999.18065947603134</v>
      </c>
      <c r="J212" s="480">
        <v>1020.5853928756665</v>
      </c>
      <c r="K212" s="480">
        <v>1022.5502842144375</v>
      </c>
      <c r="L212" s="480">
        <v>1023.7933163014567</v>
      </c>
      <c r="M212" s="480">
        <v>1024.3756894679893</v>
      </c>
      <c r="N212" s="480">
        <v>1024.3523287172816</v>
      </c>
      <c r="O212" s="480">
        <v>1023.7727094106318</v>
      </c>
      <c r="P212" s="480">
        <v>1022.6815501838831</v>
      </c>
      <c r="Q212" s="480">
        <v>1021.1193980656192</v>
      </c>
      <c r="R212" s="480">
        <v>1019.1231254377215</v>
      </c>
      <c r="S212" s="480">
        <v>1016.7263544128562</v>
      </c>
      <c r="T212" s="480">
        <v>1013.9598210737355</v>
      </c>
      <c r="U212" s="480">
        <v>1010.8516895895102</v>
      </c>
      <c r="V212" s="480">
        <v>1007.4278243236952</v>
      </c>
      <c r="W212" s="480">
        <v>1003.7120265495117</v>
      </c>
      <c r="X212" s="480">
        <v>999.72624119890031</v>
      </c>
      <c r="Y212" s="480">
        <v>995.49073812079882</v>
      </c>
      <c r="Z212" s="480">
        <v>991.02427155981593</v>
      </c>
      <c r="AA212" s="480">
        <v>986.34422094803892</v>
      </c>
      <c r="AB212" s="480">
        <v>975.54865027399489</v>
      </c>
      <c r="AC212" s="480">
        <v>958.81260705503917</v>
      </c>
      <c r="AD212" s="480">
        <v>936.41970807985922</v>
      </c>
      <c r="AE212" s="480">
        <v>908.75432492281971</v>
      </c>
      <c r="AF212" s="480">
        <v>876.29074476519997</v>
      </c>
      <c r="AG212" s="480">
        <v>839.5797298450766</v>
      </c>
      <c r="AH212" s="480">
        <v>799.23300640518949</v>
      </c>
      <c r="AI212" s="480">
        <v>755.90629470207114</v>
      </c>
      <c r="AJ212" s="480">
        <v>714.81697906682314</v>
      </c>
      <c r="AK212" s="480">
        <v>675.86067387895127</v>
      </c>
      <c r="AL212" s="480">
        <v>638.93663209082501</v>
      </c>
      <c r="AM212" s="480">
        <v>603.94777618043759</v>
      </c>
    </row>
    <row r="213" spans="1:39" ht="15" customHeight="1" x14ac:dyDescent="0.2">
      <c r="A213" s="382" t="s">
        <v>654</v>
      </c>
      <c r="B213" s="382" t="s">
        <v>115</v>
      </c>
      <c r="C213" s="382" t="s">
        <v>655</v>
      </c>
      <c r="D213" s="382" t="s">
        <v>656</v>
      </c>
      <c r="E213" s="382" t="s">
        <v>590</v>
      </c>
      <c r="F213" s="382" t="s">
        <v>686</v>
      </c>
      <c r="G213" s="480">
        <v>462.04199999999997</v>
      </c>
      <c r="H213" s="480">
        <v>476.24950629953713</v>
      </c>
      <c r="I213" s="480">
        <v>534.57541403578011</v>
      </c>
      <c r="J213" s="480">
        <v>564.24390348273357</v>
      </c>
      <c r="K213" s="480">
        <v>577.47603789138589</v>
      </c>
      <c r="L213" s="480">
        <v>589.93731879862651</v>
      </c>
      <c r="M213" s="480">
        <v>600.21018035674922</v>
      </c>
      <c r="N213" s="480">
        <v>609.7677856678738</v>
      </c>
      <c r="O213" s="480">
        <v>618.66088658943454</v>
      </c>
      <c r="P213" s="480">
        <v>626.93524842973443</v>
      </c>
      <c r="Q213" s="480">
        <v>633.06495140628385</v>
      </c>
      <c r="R213" s="480">
        <v>638.62194394022379</v>
      </c>
      <c r="S213" s="480">
        <v>643.64443988297944</v>
      </c>
      <c r="T213" s="480">
        <v>648.16736234752818</v>
      </c>
      <c r="U213" s="480">
        <v>652.22271266215455</v>
      </c>
      <c r="V213" s="480">
        <v>654.20933169871444</v>
      </c>
      <c r="W213" s="480">
        <v>654.20933169871444</v>
      </c>
      <c r="X213" s="480">
        <v>654.20933169871444</v>
      </c>
      <c r="Y213" s="480">
        <v>654.20933169871444</v>
      </c>
      <c r="Z213" s="480">
        <v>654.20933169871444</v>
      </c>
      <c r="AA213" s="480">
        <v>654.20933169871444</v>
      </c>
      <c r="AB213" s="480">
        <v>654.20933169871444</v>
      </c>
      <c r="AC213" s="480">
        <v>654.20933169871444</v>
      </c>
      <c r="AD213" s="480">
        <v>654.20933169871444</v>
      </c>
      <c r="AE213" s="480">
        <v>654.20933169871444</v>
      </c>
      <c r="AF213" s="480">
        <v>654.20933169871444</v>
      </c>
      <c r="AG213" s="480">
        <v>654.20933169871444</v>
      </c>
      <c r="AH213" s="480">
        <v>654.20933169871444</v>
      </c>
      <c r="AI213" s="480">
        <v>654.20933169871444</v>
      </c>
      <c r="AJ213" s="480">
        <v>654.20933169871444</v>
      </c>
      <c r="AK213" s="480">
        <v>654.20933169871444</v>
      </c>
      <c r="AL213" s="480">
        <v>654.20933169871444</v>
      </c>
      <c r="AM213" s="480">
        <v>654.20933169871444</v>
      </c>
    </row>
    <row r="214" spans="1:39" ht="15" customHeight="1" x14ac:dyDescent="0.2">
      <c r="A214" s="382" t="s">
        <v>145</v>
      </c>
      <c r="B214" s="382" t="s">
        <v>115</v>
      </c>
      <c r="C214" s="382" t="s">
        <v>655</v>
      </c>
      <c r="D214" s="382" t="s">
        <v>656</v>
      </c>
      <c r="E214" s="382" t="s">
        <v>265</v>
      </c>
      <c r="F214" s="382" t="s">
        <v>265</v>
      </c>
      <c r="G214" s="480">
        <v>3075</v>
      </c>
      <c r="H214" s="480">
        <v>3075</v>
      </c>
      <c r="I214" s="480">
        <v>3360</v>
      </c>
      <c r="J214" s="480">
        <v>3360</v>
      </c>
      <c r="K214" s="480">
        <v>3510</v>
      </c>
      <c r="L214" s="480">
        <v>3570</v>
      </c>
      <c r="M214" s="480">
        <v>3570</v>
      </c>
      <c r="N214" s="480">
        <v>3570</v>
      </c>
      <c r="O214" s="480">
        <v>3570</v>
      </c>
      <c r="P214" s="480">
        <v>3570</v>
      </c>
      <c r="Q214" s="480">
        <v>3570</v>
      </c>
      <c r="R214" s="480">
        <v>3570</v>
      </c>
      <c r="S214" s="480">
        <v>3570</v>
      </c>
      <c r="T214" s="480">
        <v>3570</v>
      </c>
      <c r="U214" s="480">
        <v>3570</v>
      </c>
      <c r="V214" s="480">
        <v>3532</v>
      </c>
      <c r="W214" s="480">
        <v>3476</v>
      </c>
      <c r="X214" s="480">
        <v>3476</v>
      </c>
      <c r="Y214" s="480">
        <v>3476</v>
      </c>
      <c r="Z214" s="480">
        <v>3476</v>
      </c>
      <c r="AA214" s="480">
        <v>3476</v>
      </c>
      <c r="AB214" s="480">
        <v>3476</v>
      </c>
      <c r="AC214" s="480">
        <v>3476</v>
      </c>
      <c r="AD214" s="480">
        <v>2841</v>
      </c>
      <c r="AE214" s="480">
        <v>2161</v>
      </c>
      <c r="AF214" s="480">
        <v>1765</v>
      </c>
      <c r="AG214" s="480">
        <v>1130</v>
      </c>
      <c r="AH214" s="480">
        <v>495</v>
      </c>
      <c r="AI214" s="480">
        <v>495</v>
      </c>
      <c r="AJ214" s="480">
        <v>495</v>
      </c>
      <c r="AK214" s="480">
        <v>495</v>
      </c>
      <c r="AL214" s="480">
        <v>495</v>
      </c>
      <c r="AM214" s="480">
        <v>495</v>
      </c>
    </row>
    <row r="215" spans="1:39" ht="15" customHeight="1" x14ac:dyDescent="0.2">
      <c r="A215" s="382" t="s">
        <v>145</v>
      </c>
      <c r="B215" s="382" t="s">
        <v>115</v>
      </c>
      <c r="C215" s="382" t="s">
        <v>655</v>
      </c>
      <c r="D215" s="382" t="s">
        <v>656</v>
      </c>
      <c r="E215" s="382" t="s">
        <v>265</v>
      </c>
      <c r="F215" s="382" t="s">
        <v>657</v>
      </c>
      <c r="G215" s="480">
        <v>100</v>
      </c>
      <c r="H215" s="480">
        <v>117</v>
      </c>
      <c r="I215" s="480">
        <v>117</v>
      </c>
      <c r="J215" s="480">
        <v>132</v>
      </c>
      <c r="K215" s="480">
        <v>132</v>
      </c>
      <c r="L215" s="480">
        <v>132</v>
      </c>
      <c r="M215" s="480">
        <v>132</v>
      </c>
      <c r="N215" s="480">
        <v>132</v>
      </c>
      <c r="O215" s="480">
        <v>132</v>
      </c>
      <c r="P215" s="480">
        <v>132</v>
      </c>
      <c r="Q215" s="480">
        <v>132</v>
      </c>
      <c r="R215" s="480">
        <v>132</v>
      </c>
      <c r="S215" s="480">
        <v>132</v>
      </c>
      <c r="T215" s="480">
        <v>132</v>
      </c>
      <c r="U215" s="480">
        <v>132</v>
      </c>
      <c r="V215" s="480">
        <v>132</v>
      </c>
      <c r="W215" s="480">
        <v>132</v>
      </c>
      <c r="X215" s="480">
        <v>132</v>
      </c>
      <c r="Y215" s="480">
        <v>132</v>
      </c>
      <c r="Z215" s="480">
        <v>132</v>
      </c>
      <c r="AA215" s="480">
        <v>132</v>
      </c>
      <c r="AB215" s="480">
        <v>132</v>
      </c>
      <c r="AC215" s="480">
        <v>132</v>
      </c>
      <c r="AD215" s="480">
        <v>132</v>
      </c>
      <c r="AE215" s="480">
        <v>132</v>
      </c>
      <c r="AF215" s="480">
        <v>132</v>
      </c>
      <c r="AG215" s="480">
        <v>132</v>
      </c>
      <c r="AH215" s="480">
        <v>132</v>
      </c>
      <c r="AI215" s="480">
        <v>132</v>
      </c>
      <c r="AJ215" s="480">
        <v>132</v>
      </c>
      <c r="AK215" s="480">
        <v>132</v>
      </c>
      <c r="AL215" s="480">
        <v>132</v>
      </c>
      <c r="AM215" s="480">
        <v>132</v>
      </c>
    </row>
    <row r="216" spans="1:39" ht="15" customHeight="1" x14ac:dyDescent="0.2">
      <c r="A216" s="382" t="s">
        <v>145</v>
      </c>
      <c r="B216" s="382" t="s">
        <v>115</v>
      </c>
      <c r="C216" s="382" t="s">
        <v>655</v>
      </c>
      <c r="D216" s="382" t="s">
        <v>687</v>
      </c>
      <c r="E216" s="382" t="s">
        <v>691</v>
      </c>
      <c r="F216" s="382" t="s">
        <v>692</v>
      </c>
      <c r="G216" s="480">
        <v>0</v>
      </c>
      <c r="H216" s="480">
        <v>0</v>
      </c>
      <c r="I216" s="480">
        <v>0</v>
      </c>
      <c r="J216" s="480">
        <v>0</v>
      </c>
      <c r="K216" s="480">
        <v>0</v>
      </c>
      <c r="L216" s="480">
        <v>0</v>
      </c>
      <c r="M216" s="480">
        <v>0</v>
      </c>
      <c r="N216" s="480">
        <v>0</v>
      </c>
      <c r="O216" s="480">
        <v>0</v>
      </c>
      <c r="P216" s="480">
        <v>0</v>
      </c>
      <c r="Q216" s="480">
        <v>0</v>
      </c>
      <c r="R216" s="480">
        <v>0</v>
      </c>
      <c r="S216" s="480">
        <v>900</v>
      </c>
      <c r="T216" s="480">
        <v>1800</v>
      </c>
      <c r="U216" s="480">
        <v>2700</v>
      </c>
      <c r="V216" s="480">
        <v>3600</v>
      </c>
      <c r="W216" s="480">
        <v>4500</v>
      </c>
      <c r="X216" s="480">
        <v>4900</v>
      </c>
      <c r="Y216" s="480">
        <v>5800</v>
      </c>
      <c r="Z216" s="480">
        <v>6700</v>
      </c>
      <c r="AA216" s="480">
        <v>7600</v>
      </c>
      <c r="AB216" s="480">
        <v>8500</v>
      </c>
      <c r="AC216" s="480">
        <v>8500</v>
      </c>
      <c r="AD216" s="480">
        <v>9400</v>
      </c>
      <c r="AE216" s="480">
        <v>9400</v>
      </c>
      <c r="AF216" s="480">
        <v>10300</v>
      </c>
      <c r="AG216" s="480">
        <v>10300</v>
      </c>
      <c r="AH216" s="480">
        <v>10300</v>
      </c>
      <c r="AI216" s="480">
        <v>11200</v>
      </c>
      <c r="AJ216" s="480">
        <v>11200</v>
      </c>
      <c r="AK216" s="480">
        <v>12100</v>
      </c>
      <c r="AL216" s="480">
        <v>12100</v>
      </c>
      <c r="AM216" s="480">
        <v>12100</v>
      </c>
    </row>
    <row r="217" spans="1:39" ht="15" customHeight="1" x14ac:dyDescent="0.2">
      <c r="A217" s="382" t="s">
        <v>145</v>
      </c>
      <c r="B217" s="382" t="s">
        <v>115</v>
      </c>
      <c r="C217" s="382" t="s">
        <v>655</v>
      </c>
      <c r="D217" s="382" t="s">
        <v>574</v>
      </c>
      <c r="E217" s="382" t="s">
        <v>583</v>
      </c>
      <c r="F217" s="382" t="s">
        <v>583</v>
      </c>
      <c r="G217" s="480">
        <v>10199</v>
      </c>
      <c r="H217" s="480">
        <v>8199</v>
      </c>
      <c r="I217" s="480">
        <v>4832</v>
      </c>
      <c r="J217" s="480">
        <v>3272</v>
      </c>
      <c r="K217" s="480">
        <v>3272</v>
      </c>
      <c r="L217" s="480">
        <v>0</v>
      </c>
      <c r="M217" s="480">
        <v>0</v>
      </c>
      <c r="N217" s="480">
        <v>0</v>
      </c>
      <c r="O217" s="480">
        <v>0</v>
      </c>
      <c r="P217" s="480">
        <v>0</v>
      </c>
      <c r="Q217" s="480">
        <v>0</v>
      </c>
      <c r="R217" s="480">
        <v>0</v>
      </c>
      <c r="S217" s="480">
        <v>0</v>
      </c>
      <c r="T217" s="480">
        <v>0</v>
      </c>
      <c r="U217" s="480">
        <v>0</v>
      </c>
      <c r="V217" s="480">
        <v>0</v>
      </c>
      <c r="W217" s="480">
        <v>0</v>
      </c>
      <c r="X217" s="480">
        <v>0</v>
      </c>
      <c r="Y217" s="480">
        <v>0</v>
      </c>
      <c r="Z217" s="480">
        <v>0</v>
      </c>
      <c r="AA217" s="480">
        <v>0</v>
      </c>
      <c r="AB217" s="480">
        <v>0</v>
      </c>
      <c r="AC217" s="480">
        <v>0</v>
      </c>
      <c r="AD217" s="480">
        <v>0</v>
      </c>
      <c r="AE217" s="480">
        <v>0</v>
      </c>
      <c r="AF217" s="480">
        <v>0</v>
      </c>
      <c r="AG217" s="480">
        <v>0</v>
      </c>
      <c r="AH217" s="480">
        <v>0</v>
      </c>
      <c r="AI217" s="480">
        <v>0</v>
      </c>
      <c r="AJ217" s="480">
        <v>0</v>
      </c>
      <c r="AK217" s="480">
        <v>0</v>
      </c>
      <c r="AL217" s="480">
        <v>0</v>
      </c>
      <c r="AM217" s="480">
        <v>0</v>
      </c>
    </row>
    <row r="218" spans="1:39" ht="15" customHeight="1" x14ac:dyDescent="0.2">
      <c r="A218" s="382" t="s">
        <v>145</v>
      </c>
      <c r="B218" s="382" t="s">
        <v>115</v>
      </c>
      <c r="C218" s="382" t="s">
        <v>655</v>
      </c>
      <c r="D218" s="382" t="s">
        <v>574</v>
      </c>
      <c r="E218" s="382" t="s">
        <v>465</v>
      </c>
      <c r="F218" s="382" t="s">
        <v>659</v>
      </c>
      <c r="G218" s="480">
        <v>28175</v>
      </c>
      <c r="H218" s="480">
        <v>27919</v>
      </c>
      <c r="I218" s="480">
        <v>27820</v>
      </c>
      <c r="J218" s="480">
        <v>26640</v>
      </c>
      <c r="K218" s="480">
        <v>26346</v>
      </c>
      <c r="L218" s="480">
        <v>27198</v>
      </c>
      <c r="M218" s="480">
        <v>27553</v>
      </c>
      <c r="N218" s="480">
        <v>24068</v>
      </c>
      <c r="O218" s="480">
        <v>21788</v>
      </c>
      <c r="P218" s="480">
        <v>21343</v>
      </c>
      <c r="Q218" s="480">
        <v>21343</v>
      </c>
      <c r="R218" s="480">
        <v>20928</v>
      </c>
      <c r="S218" s="480">
        <v>20928</v>
      </c>
      <c r="T218" s="480">
        <v>20928</v>
      </c>
      <c r="U218" s="480">
        <v>19313</v>
      </c>
      <c r="V218" s="480">
        <v>18043</v>
      </c>
      <c r="W218" s="480">
        <v>16942</v>
      </c>
      <c r="X218" s="480">
        <v>15708</v>
      </c>
      <c r="Y218" s="480">
        <v>13958</v>
      </c>
      <c r="Z218" s="480">
        <v>13397</v>
      </c>
      <c r="AA218" s="480">
        <v>12072</v>
      </c>
      <c r="AB218" s="480">
        <v>10614</v>
      </c>
      <c r="AC218" s="480">
        <v>9709</v>
      </c>
      <c r="AD218" s="480">
        <v>8859</v>
      </c>
      <c r="AE218" s="480">
        <v>8859</v>
      </c>
      <c r="AF218" s="480">
        <v>8859</v>
      </c>
      <c r="AG218" s="480">
        <v>8859</v>
      </c>
      <c r="AH218" s="480">
        <v>8859</v>
      </c>
      <c r="AI218" s="480">
        <v>7159</v>
      </c>
      <c r="AJ218" s="480">
        <v>6280</v>
      </c>
      <c r="AK218" s="480">
        <v>4984</v>
      </c>
      <c r="AL218" s="480">
        <v>4074</v>
      </c>
      <c r="AM218" s="480">
        <v>4074</v>
      </c>
    </row>
    <row r="219" spans="1:39" ht="15" customHeight="1" x14ac:dyDescent="0.2">
      <c r="A219" s="382" t="s">
        <v>145</v>
      </c>
      <c r="B219" s="382" t="s">
        <v>115</v>
      </c>
      <c r="C219" s="382" t="s">
        <v>655</v>
      </c>
      <c r="D219" s="382" t="s">
        <v>574</v>
      </c>
      <c r="E219" s="382" t="s">
        <v>465</v>
      </c>
      <c r="F219" s="382" t="s">
        <v>660</v>
      </c>
      <c r="G219" s="480">
        <v>1808</v>
      </c>
      <c r="H219" s="480">
        <v>1808</v>
      </c>
      <c r="I219" s="480">
        <v>1653</v>
      </c>
      <c r="J219" s="480">
        <v>1653</v>
      </c>
      <c r="K219" s="480">
        <v>1815</v>
      </c>
      <c r="L219" s="480">
        <v>1815</v>
      </c>
      <c r="M219" s="480">
        <v>1815</v>
      </c>
      <c r="N219" s="480">
        <v>1815</v>
      </c>
      <c r="O219" s="480">
        <v>1815</v>
      </c>
      <c r="P219" s="480">
        <v>1815</v>
      </c>
      <c r="Q219" s="480">
        <v>1657</v>
      </c>
      <c r="R219" s="480">
        <v>1657</v>
      </c>
      <c r="S219" s="480">
        <v>1657</v>
      </c>
      <c r="T219" s="480">
        <v>319</v>
      </c>
      <c r="U219" s="480">
        <v>303</v>
      </c>
      <c r="V219" s="480">
        <v>162</v>
      </c>
      <c r="W219" s="480">
        <v>162</v>
      </c>
      <c r="X219" s="480">
        <v>0</v>
      </c>
      <c r="Y219" s="480">
        <v>0</v>
      </c>
      <c r="Z219" s="480">
        <v>0</v>
      </c>
      <c r="AA219" s="480">
        <v>0</v>
      </c>
      <c r="AB219" s="480">
        <v>0</v>
      </c>
      <c r="AC219" s="480">
        <v>0</v>
      </c>
      <c r="AD219" s="480">
        <v>0</v>
      </c>
      <c r="AE219" s="480">
        <v>0</v>
      </c>
      <c r="AF219" s="480">
        <v>0</v>
      </c>
      <c r="AG219" s="480">
        <v>0</v>
      </c>
      <c r="AH219" s="480">
        <v>0</v>
      </c>
      <c r="AI219" s="480">
        <v>0</v>
      </c>
      <c r="AJ219" s="480">
        <v>0</v>
      </c>
      <c r="AK219" s="480">
        <v>0</v>
      </c>
      <c r="AL219" s="480">
        <v>0</v>
      </c>
      <c r="AM219" s="480">
        <v>0</v>
      </c>
    </row>
    <row r="220" spans="1:39" ht="15" customHeight="1" x14ac:dyDescent="0.2">
      <c r="A220" s="382" t="s">
        <v>145</v>
      </c>
      <c r="B220" s="382" t="s">
        <v>115</v>
      </c>
      <c r="C220" s="382" t="s">
        <v>655</v>
      </c>
      <c r="D220" s="382" t="s">
        <v>574</v>
      </c>
      <c r="E220" s="382" t="s">
        <v>465</v>
      </c>
      <c r="F220" s="382" t="s">
        <v>662</v>
      </c>
      <c r="G220" s="480">
        <v>1164</v>
      </c>
      <c r="H220" s="480">
        <v>1164</v>
      </c>
      <c r="I220" s="480">
        <v>1219</v>
      </c>
      <c r="J220" s="480">
        <v>1190</v>
      </c>
      <c r="K220" s="480">
        <v>450</v>
      </c>
      <c r="L220" s="480">
        <v>310</v>
      </c>
      <c r="M220" s="480">
        <v>310</v>
      </c>
      <c r="N220" s="480">
        <v>310</v>
      </c>
      <c r="O220" s="480">
        <v>310</v>
      </c>
      <c r="P220" s="480">
        <v>310</v>
      </c>
      <c r="Q220" s="480">
        <v>310</v>
      </c>
      <c r="R220" s="480">
        <v>310</v>
      </c>
      <c r="S220" s="480">
        <v>310</v>
      </c>
      <c r="T220" s="480">
        <v>310</v>
      </c>
      <c r="U220" s="480">
        <v>310</v>
      </c>
      <c r="V220" s="480">
        <v>310</v>
      </c>
      <c r="W220" s="480">
        <v>310</v>
      </c>
      <c r="X220" s="480">
        <v>310</v>
      </c>
      <c r="Y220" s="480">
        <v>310</v>
      </c>
      <c r="Z220" s="480">
        <v>310</v>
      </c>
      <c r="AA220" s="480">
        <v>310</v>
      </c>
      <c r="AB220" s="480">
        <v>310</v>
      </c>
      <c r="AC220" s="480">
        <v>310</v>
      </c>
      <c r="AD220" s="480">
        <v>310</v>
      </c>
      <c r="AE220" s="480">
        <v>310</v>
      </c>
      <c r="AF220" s="480">
        <v>310</v>
      </c>
      <c r="AG220" s="480">
        <v>310</v>
      </c>
      <c r="AH220" s="480">
        <v>310</v>
      </c>
      <c r="AI220" s="480">
        <v>310</v>
      </c>
      <c r="AJ220" s="480">
        <v>310</v>
      </c>
      <c r="AK220" s="480">
        <v>310</v>
      </c>
      <c r="AL220" s="480">
        <v>310</v>
      </c>
      <c r="AM220" s="480">
        <v>310</v>
      </c>
    </row>
    <row r="221" spans="1:39" ht="15" customHeight="1" x14ac:dyDescent="0.2">
      <c r="A221" s="382" t="s">
        <v>145</v>
      </c>
      <c r="B221" s="382" t="s">
        <v>115</v>
      </c>
      <c r="C221" s="382" t="s">
        <v>655</v>
      </c>
      <c r="D221" s="382" t="s">
        <v>656</v>
      </c>
      <c r="E221" s="382" t="s">
        <v>588</v>
      </c>
      <c r="F221" s="382" t="s">
        <v>693</v>
      </c>
      <c r="G221" s="480">
        <v>0</v>
      </c>
      <c r="H221" s="480">
        <v>0</v>
      </c>
      <c r="I221" s="480">
        <v>0</v>
      </c>
      <c r="J221" s="480">
        <v>0</v>
      </c>
      <c r="K221" s="480">
        <v>0</v>
      </c>
      <c r="L221" s="480">
        <v>0</v>
      </c>
      <c r="M221" s="480">
        <v>0</v>
      </c>
      <c r="N221" s="480">
        <v>0</v>
      </c>
      <c r="O221" s="480">
        <v>0</v>
      </c>
      <c r="P221" s="480">
        <v>0</v>
      </c>
      <c r="Q221" s="480">
        <v>0</v>
      </c>
      <c r="R221" s="480">
        <v>0</v>
      </c>
      <c r="S221" s="480">
        <v>0</v>
      </c>
      <c r="T221" s="480">
        <v>0</v>
      </c>
      <c r="U221" s="480">
        <v>0</v>
      </c>
      <c r="V221" s="480">
        <v>0</v>
      </c>
      <c r="W221" s="480">
        <v>0</v>
      </c>
      <c r="X221" s="480">
        <v>0</v>
      </c>
      <c r="Y221" s="480">
        <v>0</v>
      </c>
      <c r="Z221" s="480">
        <v>0</v>
      </c>
      <c r="AA221" s="480">
        <v>0</v>
      </c>
      <c r="AB221" s="480">
        <v>0</v>
      </c>
      <c r="AC221" s="480">
        <v>0</v>
      </c>
      <c r="AD221" s="480">
        <v>0</v>
      </c>
      <c r="AE221" s="480">
        <v>0</v>
      </c>
      <c r="AF221" s="480">
        <v>0</v>
      </c>
      <c r="AG221" s="480">
        <v>0</v>
      </c>
      <c r="AH221" s="480">
        <v>0</v>
      </c>
      <c r="AI221" s="480">
        <v>0</v>
      </c>
      <c r="AJ221" s="480">
        <v>0</v>
      </c>
      <c r="AK221" s="480">
        <v>0</v>
      </c>
      <c r="AL221" s="480">
        <v>0</v>
      </c>
      <c r="AM221" s="480">
        <v>0</v>
      </c>
    </row>
    <row r="222" spans="1:39" ht="15" customHeight="1" x14ac:dyDescent="0.2">
      <c r="A222" s="382" t="s">
        <v>145</v>
      </c>
      <c r="B222" s="382" t="s">
        <v>115</v>
      </c>
      <c r="C222" s="382" t="s">
        <v>655</v>
      </c>
      <c r="D222" s="382" t="s">
        <v>656</v>
      </c>
      <c r="E222" s="382" t="s">
        <v>584</v>
      </c>
      <c r="F222" s="382" t="s">
        <v>584</v>
      </c>
      <c r="G222" s="480">
        <v>1237.32</v>
      </c>
      <c r="H222" s="480">
        <v>1297.32</v>
      </c>
      <c r="I222" s="480">
        <v>1297.32</v>
      </c>
      <c r="J222" s="480">
        <v>1297.32</v>
      </c>
      <c r="K222" s="480">
        <v>1297.32</v>
      </c>
      <c r="L222" s="480">
        <v>1297.32</v>
      </c>
      <c r="M222" s="480">
        <v>1297.32</v>
      </c>
      <c r="N222" s="480">
        <v>1297.32</v>
      </c>
      <c r="O222" s="480">
        <v>1297.32</v>
      </c>
      <c r="P222" s="480">
        <v>1297.32</v>
      </c>
      <c r="Q222" s="480">
        <v>1297.32</v>
      </c>
      <c r="R222" s="480">
        <v>1297.32</v>
      </c>
      <c r="S222" s="480">
        <v>1297.32</v>
      </c>
      <c r="T222" s="480">
        <v>1297.32</v>
      </c>
      <c r="U222" s="480">
        <v>1297.32</v>
      </c>
      <c r="V222" s="480">
        <v>1297.32</v>
      </c>
      <c r="W222" s="480">
        <v>1297.32</v>
      </c>
      <c r="X222" s="480">
        <v>1297.32</v>
      </c>
      <c r="Y222" s="480">
        <v>1297.32</v>
      </c>
      <c r="Z222" s="480">
        <v>1297.32</v>
      </c>
      <c r="AA222" s="480">
        <v>1297.32</v>
      </c>
      <c r="AB222" s="480">
        <v>1297.32</v>
      </c>
      <c r="AC222" s="480">
        <v>1297.32</v>
      </c>
      <c r="AD222" s="480">
        <v>1297.32</v>
      </c>
      <c r="AE222" s="480">
        <v>1297.32</v>
      </c>
      <c r="AF222" s="480">
        <v>1297.32</v>
      </c>
      <c r="AG222" s="480">
        <v>1297.32</v>
      </c>
      <c r="AH222" s="480">
        <v>1297.32</v>
      </c>
      <c r="AI222" s="480">
        <v>1297.32</v>
      </c>
      <c r="AJ222" s="480">
        <v>1297.32</v>
      </c>
      <c r="AK222" s="480">
        <v>1297.32</v>
      </c>
      <c r="AL222" s="480">
        <v>1297.32</v>
      </c>
      <c r="AM222" s="480">
        <v>1297.32</v>
      </c>
    </row>
    <row r="223" spans="1:39" ht="15" customHeight="1" x14ac:dyDescent="0.2">
      <c r="A223" s="382" t="s">
        <v>145</v>
      </c>
      <c r="B223" s="382" t="s">
        <v>115</v>
      </c>
      <c r="C223" s="382" t="s">
        <v>655</v>
      </c>
      <c r="D223" s="382" t="s">
        <v>571</v>
      </c>
      <c r="E223" s="382" t="s">
        <v>571</v>
      </c>
      <c r="F223" s="382" t="s">
        <v>571</v>
      </c>
      <c r="G223" s="480">
        <v>3585</v>
      </c>
      <c r="H223" s="480">
        <v>4812</v>
      </c>
      <c r="I223" s="480">
        <v>6755</v>
      </c>
      <c r="J223" s="480">
        <v>8065</v>
      </c>
      <c r="K223" s="480">
        <v>8405</v>
      </c>
      <c r="L223" s="480">
        <v>10305</v>
      </c>
      <c r="M223" s="480">
        <v>15105</v>
      </c>
      <c r="N223" s="480">
        <v>16505</v>
      </c>
      <c r="O223" s="480">
        <v>17905</v>
      </c>
      <c r="P223" s="480">
        <v>19305</v>
      </c>
      <c r="Q223" s="480">
        <v>20055</v>
      </c>
      <c r="R223" s="480">
        <v>20055</v>
      </c>
      <c r="S223" s="480">
        <v>20055</v>
      </c>
      <c r="T223" s="480">
        <v>20055</v>
      </c>
      <c r="U223" s="480">
        <v>20055</v>
      </c>
      <c r="V223" s="480">
        <v>20055</v>
      </c>
      <c r="W223" s="480">
        <v>20055</v>
      </c>
      <c r="X223" s="480">
        <v>20055</v>
      </c>
      <c r="Y223" s="480">
        <v>20055</v>
      </c>
      <c r="Z223" s="480">
        <v>20055</v>
      </c>
      <c r="AA223" s="480">
        <v>20055</v>
      </c>
      <c r="AB223" s="480">
        <v>20055</v>
      </c>
      <c r="AC223" s="480">
        <v>20055</v>
      </c>
      <c r="AD223" s="480">
        <v>20055</v>
      </c>
      <c r="AE223" s="480">
        <v>20055</v>
      </c>
      <c r="AF223" s="480">
        <v>20055</v>
      </c>
      <c r="AG223" s="480">
        <v>20055</v>
      </c>
      <c r="AH223" s="480">
        <v>20055</v>
      </c>
      <c r="AI223" s="480">
        <v>20055</v>
      </c>
      <c r="AJ223" s="480">
        <v>20055</v>
      </c>
      <c r="AK223" s="480">
        <v>20055</v>
      </c>
      <c r="AL223" s="480">
        <v>20055</v>
      </c>
      <c r="AM223" s="480">
        <v>20055</v>
      </c>
    </row>
    <row r="224" spans="1:39" ht="15" customHeight="1" x14ac:dyDescent="0.2">
      <c r="A224" s="382" t="s">
        <v>145</v>
      </c>
      <c r="B224" s="382" t="s">
        <v>115</v>
      </c>
      <c r="C224" s="382" t="s">
        <v>655</v>
      </c>
      <c r="D224" s="382" t="s">
        <v>656</v>
      </c>
      <c r="E224" s="382" t="s">
        <v>585</v>
      </c>
      <c r="F224" s="382" t="s">
        <v>664</v>
      </c>
      <c r="G224" s="480">
        <v>15</v>
      </c>
      <c r="H224" s="480">
        <v>15</v>
      </c>
      <c r="I224" s="480">
        <v>45</v>
      </c>
      <c r="J224" s="480">
        <v>45</v>
      </c>
      <c r="K224" s="480">
        <v>55</v>
      </c>
      <c r="L224" s="480">
        <v>111</v>
      </c>
      <c r="M224" s="480">
        <v>111</v>
      </c>
      <c r="N224" s="480">
        <v>254</v>
      </c>
      <c r="O224" s="480">
        <v>254</v>
      </c>
      <c r="P224" s="480">
        <v>427</v>
      </c>
      <c r="Q224" s="480">
        <v>427</v>
      </c>
      <c r="R224" s="480">
        <v>747</v>
      </c>
      <c r="S224" s="480">
        <v>747</v>
      </c>
      <c r="T224" s="480">
        <v>747</v>
      </c>
      <c r="U224" s="480">
        <v>747</v>
      </c>
      <c r="V224" s="480">
        <v>1567</v>
      </c>
      <c r="W224" s="480">
        <v>1567</v>
      </c>
      <c r="X224" s="480">
        <v>1567</v>
      </c>
      <c r="Y224" s="480">
        <v>2477</v>
      </c>
      <c r="Z224" s="480">
        <v>2477</v>
      </c>
      <c r="AA224" s="480">
        <v>3387</v>
      </c>
      <c r="AB224" s="480">
        <v>3892</v>
      </c>
      <c r="AC224" s="480">
        <v>3892</v>
      </c>
      <c r="AD224" s="480">
        <v>3892</v>
      </c>
      <c r="AE224" s="480">
        <v>3892</v>
      </c>
      <c r="AF224" s="480">
        <v>3892</v>
      </c>
      <c r="AG224" s="480">
        <v>3892</v>
      </c>
      <c r="AH224" s="480">
        <v>3892</v>
      </c>
      <c r="AI224" s="480">
        <v>3892</v>
      </c>
      <c r="AJ224" s="480">
        <v>3892</v>
      </c>
      <c r="AK224" s="480">
        <v>3892</v>
      </c>
      <c r="AL224" s="480">
        <v>3892</v>
      </c>
      <c r="AM224" s="480">
        <v>3892</v>
      </c>
    </row>
    <row r="225" spans="1:39" ht="15" customHeight="1" x14ac:dyDescent="0.2">
      <c r="A225" s="382" t="s">
        <v>145</v>
      </c>
      <c r="B225" s="382" t="s">
        <v>115</v>
      </c>
      <c r="C225" s="382" t="s">
        <v>655</v>
      </c>
      <c r="D225" s="382" t="s">
        <v>687</v>
      </c>
      <c r="E225" s="382" t="s">
        <v>573</v>
      </c>
      <c r="F225" s="382" t="s">
        <v>573</v>
      </c>
      <c r="G225" s="480">
        <v>9229</v>
      </c>
      <c r="H225" s="480">
        <v>9209</v>
      </c>
      <c r="I225" s="480">
        <v>9209</v>
      </c>
      <c r="J225" s="480">
        <v>9209</v>
      </c>
      <c r="K225" s="480">
        <v>9209</v>
      </c>
      <c r="L225" s="480">
        <v>7149</v>
      </c>
      <c r="M225" s="480">
        <v>4786</v>
      </c>
      <c r="N225" s="480">
        <v>4786</v>
      </c>
      <c r="O225" s="480">
        <v>6456</v>
      </c>
      <c r="P225" s="480">
        <v>8126</v>
      </c>
      <c r="Q225" s="480">
        <v>7036</v>
      </c>
      <c r="R225" s="480">
        <v>7036</v>
      </c>
      <c r="S225" s="480">
        <v>4556</v>
      </c>
      <c r="T225" s="480">
        <v>6226</v>
      </c>
      <c r="U225" s="480">
        <v>8336</v>
      </c>
      <c r="V225" s="480">
        <v>10006</v>
      </c>
      <c r="W225" s="480">
        <v>10006</v>
      </c>
      <c r="X225" s="480">
        <v>10446</v>
      </c>
      <c r="Y225" s="480">
        <v>10446</v>
      </c>
      <c r="Z225" s="480">
        <v>10886</v>
      </c>
      <c r="AA225" s="480">
        <v>11326</v>
      </c>
      <c r="AB225" s="480">
        <v>11766</v>
      </c>
      <c r="AC225" s="480">
        <v>12206</v>
      </c>
      <c r="AD225" s="480">
        <v>12646</v>
      </c>
      <c r="AE225" s="480">
        <v>13086</v>
      </c>
      <c r="AF225" s="480">
        <v>13526</v>
      </c>
      <c r="AG225" s="480">
        <v>13966</v>
      </c>
      <c r="AH225" s="480">
        <v>14406</v>
      </c>
      <c r="AI225" s="480">
        <v>14846</v>
      </c>
      <c r="AJ225" s="480">
        <v>15286</v>
      </c>
      <c r="AK225" s="480">
        <v>15726</v>
      </c>
      <c r="AL225" s="480">
        <v>16166</v>
      </c>
      <c r="AM225" s="480">
        <v>16606</v>
      </c>
    </row>
    <row r="226" spans="1:39" ht="15" customHeight="1" x14ac:dyDescent="0.2">
      <c r="A226" s="382" t="s">
        <v>145</v>
      </c>
      <c r="B226" s="382" t="s">
        <v>115</v>
      </c>
      <c r="C226" s="382" t="s">
        <v>655</v>
      </c>
      <c r="D226" s="382" t="s">
        <v>656</v>
      </c>
      <c r="E226" s="382" t="s">
        <v>586</v>
      </c>
      <c r="F226" s="382" t="s">
        <v>688</v>
      </c>
      <c r="G226" s="480">
        <v>7781.5</v>
      </c>
      <c r="H226" s="480">
        <v>9605.1</v>
      </c>
      <c r="I226" s="480">
        <v>9965.1</v>
      </c>
      <c r="J226" s="480">
        <v>12285.1</v>
      </c>
      <c r="K226" s="480">
        <v>14712.6</v>
      </c>
      <c r="L226" s="480">
        <v>17350.099999999999</v>
      </c>
      <c r="M226" s="480">
        <v>19690.099999999999</v>
      </c>
      <c r="N226" s="480">
        <v>22390.1</v>
      </c>
      <c r="O226" s="480">
        <v>25690.1</v>
      </c>
      <c r="P226" s="480">
        <v>28120.1</v>
      </c>
      <c r="Q226" s="480">
        <v>29650.1</v>
      </c>
      <c r="R226" s="480">
        <v>31460.1</v>
      </c>
      <c r="S226" s="480">
        <v>32810.1</v>
      </c>
      <c r="T226" s="480">
        <v>34338.1</v>
      </c>
      <c r="U226" s="480">
        <v>35861.1</v>
      </c>
      <c r="V226" s="480">
        <v>37481.1</v>
      </c>
      <c r="W226" s="480">
        <v>39331.1</v>
      </c>
      <c r="X226" s="480">
        <v>40481.1</v>
      </c>
      <c r="Y226" s="480">
        <v>41583.1</v>
      </c>
      <c r="Z226" s="480">
        <v>42483.1</v>
      </c>
      <c r="AA226" s="480">
        <v>43383.1</v>
      </c>
      <c r="AB226" s="480">
        <v>44283.1</v>
      </c>
      <c r="AC226" s="480">
        <v>45183.1</v>
      </c>
      <c r="AD226" s="480">
        <v>46083.1</v>
      </c>
      <c r="AE226" s="480">
        <v>46983.1</v>
      </c>
      <c r="AF226" s="480">
        <v>47883.1</v>
      </c>
      <c r="AG226" s="480">
        <v>48783.1</v>
      </c>
      <c r="AH226" s="480">
        <v>49683.1</v>
      </c>
      <c r="AI226" s="480">
        <v>50583.1</v>
      </c>
      <c r="AJ226" s="480">
        <v>51483.1</v>
      </c>
      <c r="AK226" s="480">
        <v>52383.1</v>
      </c>
      <c r="AL226" s="480">
        <v>52833.1</v>
      </c>
      <c r="AM226" s="480">
        <v>53283.1</v>
      </c>
    </row>
    <row r="227" spans="1:39" ht="15" customHeight="1" x14ac:dyDescent="0.2">
      <c r="A227" s="382" t="s">
        <v>145</v>
      </c>
      <c r="B227" s="382" t="s">
        <v>115</v>
      </c>
      <c r="C227" s="382" t="s">
        <v>655</v>
      </c>
      <c r="D227" s="382" t="s">
        <v>656</v>
      </c>
      <c r="E227" s="382" t="s">
        <v>587</v>
      </c>
      <c r="F227" s="382" t="s">
        <v>587</v>
      </c>
      <c r="G227" s="480">
        <v>6930.35</v>
      </c>
      <c r="H227" s="480">
        <v>7098.25</v>
      </c>
      <c r="I227" s="480">
        <v>7277.64</v>
      </c>
      <c r="J227" s="480">
        <v>7603.4900000000007</v>
      </c>
      <c r="K227" s="480">
        <v>8166.8900000000012</v>
      </c>
      <c r="L227" s="480">
        <v>8985.0899999999983</v>
      </c>
      <c r="M227" s="480">
        <v>10094.689999999999</v>
      </c>
      <c r="N227" s="480">
        <v>11216.289999999999</v>
      </c>
      <c r="O227" s="480">
        <v>12419.289999999997</v>
      </c>
      <c r="P227" s="480">
        <v>13118.589999999998</v>
      </c>
      <c r="Q227" s="480">
        <v>13318.589999999998</v>
      </c>
      <c r="R227" s="480">
        <v>13398.589999999998</v>
      </c>
      <c r="S227" s="480">
        <v>13463.589999999998</v>
      </c>
      <c r="T227" s="480">
        <v>13528.589999999998</v>
      </c>
      <c r="U227" s="480">
        <v>13593.589999999998</v>
      </c>
      <c r="V227" s="480">
        <v>13658.589999999998</v>
      </c>
      <c r="W227" s="480">
        <v>13723.589999999998</v>
      </c>
      <c r="X227" s="480">
        <v>13788.589999999998</v>
      </c>
      <c r="Y227" s="480">
        <v>13853.589999999998</v>
      </c>
      <c r="Z227" s="480">
        <v>13918.589999999998</v>
      </c>
      <c r="AA227" s="480">
        <v>13983.589999999998</v>
      </c>
      <c r="AB227" s="480">
        <v>14048.589999999998</v>
      </c>
      <c r="AC227" s="480">
        <v>14113.589999999998</v>
      </c>
      <c r="AD227" s="480">
        <v>14178.589999999998</v>
      </c>
      <c r="AE227" s="480">
        <v>14243.589999999998</v>
      </c>
      <c r="AF227" s="480">
        <v>14308.589999999998</v>
      </c>
      <c r="AG227" s="480">
        <v>14373.589999999998</v>
      </c>
      <c r="AH227" s="480">
        <v>14438.589999999998</v>
      </c>
      <c r="AI227" s="480">
        <v>14503.589999999998</v>
      </c>
      <c r="AJ227" s="480">
        <v>14568.589999999998</v>
      </c>
      <c r="AK227" s="480">
        <v>14633.589999999998</v>
      </c>
      <c r="AL227" s="480">
        <v>14698.589999999998</v>
      </c>
      <c r="AM227" s="480">
        <v>14763.589999999998</v>
      </c>
    </row>
    <row r="228" spans="1:39" ht="15" customHeight="1" x14ac:dyDescent="0.2">
      <c r="A228" s="382" t="s">
        <v>145</v>
      </c>
      <c r="B228" s="382" t="s">
        <v>115</v>
      </c>
      <c r="C228" s="382" t="s">
        <v>655</v>
      </c>
      <c r="D228" s="382" t="s">
        <v>574</v>
      </c>
      <c r="E228" s="382" t="s">
        <v>589</v>
      </c>
      <c r="F228" s="382" t="s">
        <v>689</v>
      </c>
      <c r="G228" s="480">
        <v>50</v>
      </c>
      <c r="H228" s="480">
        <v>50</v>
      </c>
      <c r="I228" s="480">
        <v>50</v>
      </c>
      <c r="J228" s="480">
        <v>50</v>
      </c>
      <c r="K228" s="480">
        <v>50</v>
      </c>
      <c r="L228" s="480">
        <v>50</v>
      </c>
      <c r="M228" s="480">
        <v>50</v>
      </c>
      <c r="N228" s="480">
        <v>50</v>
      </c>
      <c r="O228" s="480">
        <v>50</v>
      </c>
      <c r="P228" s="480">
        <v>50</v>
      </c>
      <c r="Q228" s="480">
        <v>50</v>
      </c>
      <c r="R228" s="480">
        <v>50</v>
      </c>
      <c r="S228" s="480">
        <v>50</v>
      </c>
      <c r="T228" s="480">
        <v>50</v>
      </c>
      <c r="U228" s="480">
        <v>50</v>
      </c>
      <c r="V228" s="480">
        <v>50</v>
      </c>
      <c r="W228" s="480">
        <v>50</v>
      </c>
      <c r="X228" s="480">
        <v>50</v>
      </c>
      <c r="Y228" s="480">
        <v>50</v>
      </c>
      <c r="Z228" s="480">
        <v>50</v>
      </c>
      <c r="AA228" s="480">
        <v>50</v>
      </c>
      <c r="AB228" s="480">
        <v>50</v>
      </c>
      <c r="AC228" s="480">
        <v>50</v>
      </c>
      <c r="AD228" s="480">
        <v>50</v>
      </c>
      <c r="AE228" s="480">
        <v>50</v>
      </c>
      <c r="AF228" s="480">
        <v>50</v>
      </c>
      <c r="AG228" s="480">
        <v>50</v>
      </c>
      <c r="AH228" s="480">
        <v>50</v>
      </c>
      <c r="AI228" s="480">
        <v>50</v>
      </c>
      <c r="AJ228" s="480">
        <v>50</v>
      </c>
      <c r="AK228" s="480">
        <v>50</v>
      </c>
      <c r="AL228" s="480">
        <v>50</v>
      </c>
      <c r="AM228" s="480">
        <v>50</v>
      </c>
    </row>
    <row r="229" spans="1:39" ht="15" customHeight="1" x14ac:dyDescent="0.2">
      <c r="A229" s="382" t="s">
        <v>145</v>
      </c>
      <c r="B229" s="382" t="s">
        <v>115</v>
      </c>
      <c r="C229" s="382" t="s">
        <v>655</v>
      </c>
      <c r="D229" s="382" t="s">
        <v>574</v>
      </c>
      <c r="E229" s="382" t="s">
        <v>589</v>
      </c>
      <c r="F229" s="382" t="s">
        <v>465</v>
      </c>
      <c r="G229" s="480">
        <v>130</v>
      </c>
      <c r="H229" s="480">
        <v>213</v>
      </c>
      <c r="I229" s="480">
        <v>213</v>
      </c>
      <c r="J229" s="480">
        <v>213</v>
      </c>
      <c r="K229" s="480">
        <v>213</v>
      </c>
      <c r="L229" s="480">
        <v>213</v>
      </c>
      <c r="M229" s="480">
        <v>213</v>
      </c>
      <c r="N229" s="480">
        <v>213</v>
      </c>
      <c r="O229" s="480">
        <v>262.89999999999998</v>
      </c>
      <c r="P229" s="480">
        <v>312.8</v>
      </c>
      <c r="Q229" s="480">
        <v>412.59999999999997</v>
      </c>
      <c r="R229" s="480">
        <v>462.49999999999994</v>
      </c>
      <c r="S229" s="480">
        <v>462.49999999999994</v>
      </c>
      <c r="T229" s="480">
        <v>462.49999999999994</v>
      </c>
      <c r="U229" s="480">
        <v>462.49999999999994</v>
      </c>
      <c r="V229" s="480">
        <v>462.49999999999994</v>
      </c>
      <c r="W229" s="480">
        <v>462.49999999999994</v>
      </c>
      <c r="X229" s="480">
        <v>462.49999999999994</v>
      </c>
      <c r="Y229" s="480">
        <v>462.49999999999994</v>
      </c>
      <c r="Z229" s="480">
        <v>430.49999999999994</v>
      </c>
      <c r="AA229" s="480">
        <v>430.49999999999994</v>
      </c>
      <c r="AB229" s="480">
        <v>430.49999999999994</v>
      </c>
      <c r="AC229" s="480">
        <v>430.49999999999994</v>
      </c>
      <c r="AD229" s="480">
        <v>430.49999999999994</v>
      </c>
      <c r="AE229" s="480">
        <v>430.49999999999994</v>
      </c>
      <c r="AF229" s="480">
        <v>430.49999999999994</v>
      </c>
      <c r="AG229" s="480">
        <v>430.49999999999994</v>
      </c>
      <c r="AH229" s="480">
        <v>430.49999999999994</v>
      </c>
      <c r="AI229" s="480">
        <v>430.49999999999994</v>
      </c>
      <c r="AJ229" s="480">
        <v>430.49999999999994</v>
      </c>
      <c r="AK229" s="480">
        <v>430.49999999999994</v>
      </c>
      <c r="AL229" s="480">
        <v>430.49999999999994</v>
      </c>
      <c r="AM229" s="480">
        <v>430.49999999999994</v>
      </c>
    </row>
    <row r="230" spans="1:39" ht="15" customHeight="1" x14ac:dyDescent="0.2">
      <c r="A230" s="382" t="s">
        <v>145</v>
      </c>
      <c r="B230" s="382" t="s">
        <v>115</v>
      </c>
      <c r="C230" s="382" t="s">
        <v>655</v>
      </c>
      <c r="D230" s="382" t="s">
        <v>574</v>
      </c>
      <c r="E230" s="382" t="s">
        <v>589</v>
      </c>
      <c r="F230" s="382" t="s">
        <v>690</v>
      </c>
      <c r="G230" s="480">
        <v>538</v>
      </c>
      <c r="H230" s="480">
        <v>538</v>
      </c>
      <c r="I230" s="480">
        <v>502</v>
      </c>
      <c r="J230" s="480">
        <v>451</v>
      </c>
      <c r="K230" s="480">
        <v>307</v>
      </c>
      <c r="L230" s="480">
        <v>290</v>
      </c>
      <c r="M230" s="480">
        <v>290</v>
      </c>
      <c r="N230" s="480">
        <v>290</v>
      </c>
      <c r="O230" s="480">
        <v>190</v>
      </c>
      <c r="P230" s="480">
        <v>190</v>
      </c>
      <c r="Q230" s="480">
        <v>190</v>
      </c>
      <c r="R230" s="480">
        <v>190</v>
      </c>
      <c r="S230" s="480">
        <v>190</v>
      </c>
      <c r="T230" s="480">
        <v>190</v>
      </c>
      <c r="U230" s="480">
        <v>190</v>
      </c>
      <c r="V230" s="480">
        <v>190</v>
      </c>
      <c r="W230" s="480">
        <v>190</v>
      </c>
      <c r="X230" s="480">
        <v>190</v>
      </c>
      <c r="Y230" s="480">
        <v>190</v>
      </c>
      <c r="Z230" s="480">
        <v>190</v>
      </c>
      <c r="AA230" s="480">
        <v>190</v>
      </c>
      <c r="AB230" s="480">
        <v>132</v>
      </c>
      <c r="AC230" s="480">
        <v>132</v>
      </c>
      <c r="AD230" s="480">
        <v>132</v>
      </c>
      <c r="AE230" s="480">
        <v>132</v>
      </c>
      <c r="AF230" s="480">
        <v>132</v>
      </c>
      <c r="AG230" s="480">
        <v>132</v>
      </c>
      <c r="AH230" s="480">
        <v>132</v>
      </c>
      <c r="AI230" s="480">
        <v>132</v>
      </c>
      <c r="AJ230" s="480">
        <v>132</v>
      </c>
      <c r="AK230" s="480">
        <v>92</v>
      </c>
      <c r="AL230" s="480">
        <v>92</v>
      </c>
      <c r="AM230" s="480">
        <v>92</v>
      </c>
    </row>
    <row r="231" spans="1:39" ht="15" customHeight="1" x14ac:dyDescent="0.2">
      <c r="A231" s="382" t="s">
        <v>145</v>
      </c>
      <c r="B231" s="382" t="s">
        <v>115</v>
      </c>
      <c r="C231" s="382" t="s">
        <v>655</v>
      </c>
      <c r="D231" s="382" t="s">
        <v>656</v>
      </c>
      <c r="E231" s="382" t="s">
        <v>575</v>
      </c>
      <c r="F231" s="382" t="s">
        <v>679</v>
      </c>
      <c r="G231" s="480">
        <v>0</v>
      </c>
      <c r="H231" s="480">
        <v>0</v>
      </c>
      <c r="I231" s="480">
        <v>0</v>
      </c>
      <c r="J231" s="480">
        <v>18</v>
      </c>
      <c r="K231" s="480">
        <v>18</v>
      </c>
      <c r="L231" s="480">
        <v>87.9</v>
      </c>
      <c r="M231" s="480">
        <v>157.80000000000001</v>
      </c>
      <c r="N231" s="480">
        <v>157.80000000000001</v>
      </c>
      <c r="O231" s="480">
        <v>192.8</v>
      </c>
      <c r="P231" s="480">
        <v>367.79999999999995</v>
      </c>
      <c r="Q231" s="480">
        <v>542.79999999999995</v>
      </c>
      <c r="R231" s="480">
        <v>542.79999999999995</v>
      </c>
      <c r="S231" s="480">
        <v>542.79999999999995</v>
      </c>
      <c r="T231" s="480">
        <v>542.79999999999995</v>
      </c>
      <c r="U231" s="480">
        <v>542.79999999999995</v>
      </c>
      <c r="V231" s="480">
        <v>717.8</v>
      </c>
      <c r="W231" s="480">
        <v>892.8</v>
      </c>
      <c r="X231" s="480">
        <v>892.8</v>
      </c>
      <c r="Y231" s="480">
        <v>892.8</v>
      </c>
      <c r="Z231" s="480">
        <v>892.8</v>
      </c>
      <c r="AA231" s="480">
        <v>892.8</v>
      </c>
      <c r="AB231" s="480">
        <v>892.8</v>
      </c>
      <c r="AC231" s="480">
        <v>892.8</v>
      </c>
      <c r="AD231" s="480">
        <v>892.8</v>
      </c>
      <c r="AE231" s="480">
        <v>892.8</v>
      </c>
      <c r="AF231" s="480">
        <v>892.8</v>
      </c>
      <c r="AG231" s="480">
        <v>892.8</v>
      </c>
      <c r="AH231" s="480">
        <v>892.8</v>
      </c>
      <c r="AI231" s="480">
        <v>892.8</v>
      </c>
      <c r="AJ231" s="480">
        <v>892.8</v>
      </c>
      <c r="AK231" s="480">
        <v>892.8</v>
      </c>
      <c r="AL231" s="480">
        <v>892.8</v>
      </c>
      <c r="AM231" s="480">
        <v>892.8</v>
      </c>
    </row>
    <row r="232" spans="1:39" ht="15" customHeight="1" x14ac:dyDescent="0.2">
      <c r="A232" s="382" t="s">
        <v>145</v>
      </c>
      <c r="B232" s="382" t="s">
        <v>115</v>
      </c>
      <c r="C232" s="382" t="s">
        <v>655</v>
      </c>
      <c r="D232" s="382" t="s">
        <v>578</v>
      </c>
      <c r="E232" s="382" t="s">
        <v>578</v>
      </c>
      <c r="F232" s="382" t="s">
        <v>680</v>
      </c>
      <c r="G232" s="480">
        <v>161.90000000000009</v>
      </c>
      <c r="H232" s="480">
        <v>243.8</v>
      </c>
      <c r="I232" s="480">
        <v>394.66000000000008</v>
      </c>
      <c r="J232" s="480">
        <v>793.8599999999999</v>
      </c>
      <c r="K232" s="480">
        <v>1093.2599999999998</v>
      </c>
      <c r="L232" s="480">
        <v>1525.5600000000002</v>
      </c>
      <c r="M232" s="480">
        <v>2112.7600000000011</v>
      </c>
      <c r="N232" s="480">
        <v>2112.7600000000011</v>
      </c>
      <c r="O232" s="480">
        <v>2112.7600000000011</v>
      </c>
      <c r="P232" s="480">
        <v>2212.5600000000013</v>
      </c>
      <c r="Q232" s="480">
        <v>2212.5600000000013</v>
      </c>
      <c r="R232" s="480">
        <v>2212.5600000000013</v>
      </c>
      <c r="S232" s="480">
        <v>2311.5600000000013</v>
      </c>
      <c r="T232" s="480">
        <v>2311.5600000000013</v>
      </c>
      <c r="U232" s="480">
        <v>2361.5600000000013</v>
      </c>
      <c r="V232" s="480">
        <v>2361.5600000000013</v>
      </c>
      <c r="W232" s="480">
        <v>2361.5600000000013</v>
      </c>
      <c r="X232" s="480">
        <v>2361.5600000000013</v>
      </c>
      <c r="Y232" s="480">
        <v>2361.5600000000013</v>
      </c>
      <c r="Z232" s="480">
        <v>2361.5600000000013</v>
      </c>
      <c r="AA232" s="480">
        <v>2361.5600000000013</v>
      </c>
      <c r="AB232" s="480">
        <v>2361.5600000000013</v>
      </c>
      <c r="AC232" s="480">
        <v>2361.5600000000013</v>
      </c>
      <c r="AD232" s="480">
        <v>2361.5600000000013</v>
      </c>
      <c r="AE232" s="480">
        <v>2511.5600000000018</v>
      </c>
      <c r="AF232" s="480">
        <v>2511.5600000000018</v>
      </c>
      <c r="AG232" s="480">
        <v>2511.5600000000018</v>
      </c>
      <c r="AH232" s="480">
        <v>2711.5600000000022</v>
      </c>
      <c r="AI232" s="480">
        <v>2731.5600000000018</v>
      </c>
      <c r="AJ232" s="480">
        <v>2771.5600000000018</v>
      </c>
      <c r="AK232" s="480">
        <v>2771.5600000000018</v>
      </c>
      <c r="AL232" s="480">
        <v>2771.5600000000018</v>
      </c>
      <c r="AM232" s="480">
        <v>2771.5600000000018</v>
      </c>
    </row>
    <row r="233" spans="1:39" ht="15" customHeight="1" x14ac:dyDescent="0.2">
      <c r="A233" s="382" t="s">
        <v>145</v>
      </c>
      <c r="B233" s="382" t="s">
        <v>115</v>
      </c>
      <c r="C233" s="382" t="s">
        <v>655</v>
      </c>
      <c r="D233" s="382" t="s">
        <v>578</v>
      </c>
      <c r="E233" s="382" t="s">
        <v>578</v>
      </c>
      <c r="F233" s="382" t="s">
        <v>683</v>
      </c>
      <c r="G233" s="480">
        <v>0</v>
      </c>
      <c r="H233" s="480">
        <v>0</v>
      </c>
      <c r="I233" s="480">
        <v>0</v>
      </c>
      <c r="J233" s="480">
        <v>0</v>
      </c>
      <c r="K233" s="480">
        <v>0</v>
      </c>
      <c r="L233" s="480">
        <v>0</v>
      </c>
      <c r="M233" s="480">
        <v>0</v>
      </c>
      <c r="N233" s="480">
        <v>0</v>
      </c>
      <c r="O233" s="480">
        <v>0</v>
      </c>
      <c r="P233" s="480">
        <v>0</v>
      </c>
      <c r="Q233" s="480">
        <v>500</v>
      </c>
      <c r="R233" s="480">
        <v>500</v>
      </c>
      <c r="S233" s="480">
        <v>500</v>
      </c>
      <c r="T233" s="480">
        <v>500</v>
      </c>
      <c r="U233" s="480">
        <v>500</v>
      </c>
      <c r="V233" s="480">
        <v>500</v>
      </c>
      <c r="W233" s="480">
        <v>500</v>
      </c>
      <c r="X233" s="480">
        <v>1000</v>
      </c>
      <c r="Y233" s="480">
        <v>1000</v>
      </c>
      <c r="Z233" s="480">
        <v>1000</v>
      </c>
      <c r="AA233" s="480">
        <v>1000</v>
      </c>
      <c r="AB233" s="480">
        <v>1500</v>
      </c>
      <c r="AC233" s="480">
        <v>1500</v>
      </c>
      <c r="AD233" s="480">
        <v>1500</v>
      </c>
      <c r="AE233" s="480">
        <v>1500</v>
      </c>
      <c r="AF233" s="480">
        <v>1500</v>
      </c>
      <c r="AG233" s="480">
        <v>2000</v>
      </c>
      <c r="AH233" s="480">
        <v>2000</v>
      </c>
      <c r="AI233" s="480">
        <v>2000</v>
      </c>
      <c r="AJ233" s="480">
        <v>2000</v>
      </c>
      <c r="AK233" s="480">
        <v>2000</v>
      </c>
      <c r="AL233" s="480">
        <v>2000</v>
      </c>
      <c r="AM233" s="480">
        <v>2000</v>
      </c>
    </row>
    <row r="234" spans="1:39" ht="15" customHeight="1" x14ac:dyDescent="0.2">
      <c r="A234" s="382" t="s">
        <v>145</v>
      </c>
      <c r="B234" s="382" t="s">
        <v>115</v>
      </c>
      <c r="C234" s="382" t="s">
        <v>655</v>
      </c>
      <c r="D234" s="382" t="s">
        <v>578</v>
      </c>
      <c r="E234" s="382" t="s">
        <v>578</v>
      </c>
      <c r="F234" s="382" t="s">
        <v>682</v>
      </c>
      <c r="G234" s="480">
        <v>0</v>
      </c>
      <c r="H234" s="480">
        <v>0</v>
      </c>
      <c r="I234" s="480">
        <v>0</v>
      </c>
      <c r="J234" s="480">
        <v>0</v>
      </c>
      <c r="K234" s="480">
        <v>0</v>
      </c>
      <c r="L234" s="480">
        <v>0</v>
      </c>
      <c r="M234" s="480">
        <v>0</v>
      </c>
      <c r="N234" s="480">
        <v>0</v>
      </c>
      <c r="O234" s="480">
        <v>0</v>
      </c>
      <c r="P234" s="480">
        <v>0</v>
      </c>
      <c r="Q234" s="480">
        <v>0</v>
      </c>
      <c r="R234" s="480">
        <v>0</v>
      </c>
      <c r="S234" s="480">
        <v>0</v>
      </c>
      <c r="T234" s="480">
        <v>0</v>
      </c>
      <c r="U234" s="480">
        <v>0</v>
      </c>
      <c r="V234" s="480">
        <v>0</v>
      </c>
      <c r="W234" s="480">
        <v>0</v>
      </c>
      <c r="X234" s="480">
        <v>0</v>
      </c>
      <c r="Y234" s="480">
        <v>0</v>
      </c>
      <c r="Z234" s="480">
        <v>0</v>
      </c>
      <c r="AA234" s="480">
        <v>0</v>
      </c>
      <c r="AB234" s="480">
        <v>0</v>
      </c>
      <c r="AC234" s="480">
        <v>0</v>
      </c>
      <c r="AD234" s="480">
        <v>0</v>
      </c>
      <c r="AE234" s="480">
        <v>0</v>
      </c>
      <c r="AF234" s="480">
        <v>0</v>
      </c>
      <c r="AG234" s="480">
        <v>100</v>
      </c>
      <c r="AH234" s="480">
        <v>100</v>
      </c>
      <c r="AI234" s="480">
        <v>200</v>
      </c>
      <c r="AJ234" s="480">
        <v>300</v>
      </c>
      <c r="AK234" s="480">
        <v>300</v>
      </c>
      <c r="AL234" s="480">
        <v>500</v>
      </c>
      <c r="AM234" s="480">
        <v>500</v>
      </c>
    </row>
    <row r="235" spans="1:39" ht="15" customHeight="1" x14ac:dyDescent="0.2">
      <c r="A235" s="382" t="s">
        <v>145</v>
      </c>
      <c r="B235" s="382" t="s">
        <v>115</v>
      </c>
      <c r="C235" s="382" t="s">
        <v>655</v>
      </c>
      <c r="D235" s="382" t="s">
        <v>578</v>
      </c>
      <c r="E235" s="382" t="s">
        <v>578</v>
      </c>
      <c r="F235" s="382" t="s">
        <v>684</v>
      </c>
      <c r="G235" s="480">
        <v>2744</v>
      </c>
      <c r="H235" s="480">
        <v>2744</v>
      </c>
      <c r="I235" s="480">
        <v>2744</v>
      </c>
      <c r="J235" s="480">
        <v>2744</v>
      </c>
      <c r="K235" s="480">
        <v>2744</v>
      </c>
      <c r="L235" s="480">
        <v>2744</v>
      </c>
      <c r="M235" s="480">
        <v>2744</v>
      </c>
      <c r="N235" s="480">
        <v>2954</v>
      </c>
      <c r="O235" s="480">
        <v>3104</v>
      </c>
      <c r="P235" s="480">
        <v>3716</v>
      </c>
      <c r="Q235" s="480">
        <v>4604</v>
      </c>
      <c r="R235" s="480">
        <v>5054</v>
      </c>
      <c r="S235" s="480">
        <v>5054</v>
      </c>
      <c r="T235" s="480">
        <v>5054</v>
      </c>
      <c r="U235" s="480">
        <v>5153.8999999999996</v>
      </c>
      <c r="V235" s="480">
        <v>5213.8999999999996</v>
      </c>
      <c r="W235" s="480">
        <v>5213.8999999999996</v>
      </c>
      <c r="X235" s="480">
        <v>5213.8999999999996</v>
      </c>
      <c r="Y235" s="480">
        <v>5213.8999999999996</v>
      </c>
      <c r="Z235" s="480">
        <v>5213.8999999999996</v>
      </c>
      <c r="AA235" s="480">
        <v>5213.8999999999996</v>
      </c>
      <c r="AB235" s="480">
        <v>5213.8999999999996</v>
      </c>
      <c r="AC235" s="480">
        <v>5213.8999999999996</v>
      </c>
      <c r="AD235" s="480">
        <v>5213.8999999999996</v>
      </c>
      <c r="AE235" s="480">
        <v>5813.9</v>
      </c>
      <c r="AF235" s="480">
        <v>5813.9</v>
      </c>
      <c r="AG235" s="480">
        <v>5813.9</v>
      </c>
      <c r="AH235" s="480">
        <v>5813.9</v>
      </c>
      <c r="AI235" s="480">
        <v>5813.9</v>
      </c>
      <c r="AJ235" s="480">
        <v>5813.9</v>
      </c>
      <c r="AK235" s="480">
        <v>5813.9</v>
      </c>
      <c r="AL235" s="480">
        <v>5813.9</v>
      </c>
      <c r="AM235" s="480">
        <v>5813.9</v>
      </c>
    </row>
    <row r="236" spans="1:39" ht="15" customHeight="1" x14ac:dyDescent="0.2">
      <c r="A236" s="382" t="s">
        <v>145</v>
      </c>
      <c r="B236" s="382" t="s">
        <v>115</v>
      </c>
      <c r="C236" s="382" t="s">
        <v>655</v>
      </c>
      <c r="D236" s="382" t="s">
        <v>656</v>
      </c>
      <c r="E236" s="382" t="s">
        <v>590</v>
      </c>
      <c r="F236" s="382" t="s">
        <v>590</v>
      </c>
      <c r="G236" s="480">
        <v>36</v>
      </c>
      <c r="H236" s="480">
        <v>36</v>
      </c>
      <c r="I236" s="480">
        <v>36</v>
      </c>
      <c r="J236" s="480">
        <v>256</v>
      </c>
      <c r="K236" s="480">
        <v>256</v>
      </c>
      <c r="L236" s="480">
        <v>256</v>
      </c>
      <c r="M236" s="480">
        <v>256</v>
      </c>
      <c r="N236" s="480">
        <v>256</v>
      </c>
      <c r="O236" s="480">
        <v>256</v>
      </c>
      <c r="P236" s="480">
        <v>256</v>
      </c>
      <c r="Q236" s="480">
        <v>256</v>
      </c>
      <c r="R236" s="480">
        <v>256</v>
      </c>
      <c r="S236" s="480">
        <v>256</v>
      </c>
      <c r="T236" s="480">
        <v>256</v>
      </c>
      <c r="U236" s="480">
        <v>256</v>
      </c>
      <c r="V236" s="480">
        <v>256</v>
      </c>
      <c r="W236" s="480">
        <v>256</v>
      </c>
      <c r="X236" s="480">
        <v>256</v>
      </c>
      <c r="Y236" s="480">
        <v>256</v>
      </c>
      <c r="Z236" s="480">
        <v>256</v>
      </c>
      <c r="AA236" s="480">
        <v>256</v>
      </c>
      <c r="AB236" s="480">
        <v>256</v>
      </c>
      <c r="AC236" s="480">
        <v>256</v>
      </c>
      <c r="AD236" s="480">
        <v>256</v>
      </c>
      <c r="AE236" s="480">
        <v>256</v>
      </c>
      <c r="AF236" s="480">
        <v>256</v>
      </c>
      <c r="AG236" s="480">
        <v>256</v>
      </c>
      <c r="AH236" s="480">
        <v>256</v>
      </c>
      <c r="AI236" s="480">
        <v>256</v>
      </c>
      <c r="AJ236" s="480">
        <v>256</v>
      </c>
      <c r="AK236" s="480">
        <v>256</v>
      </c>
      <c r="AL236" s="480">
        <v>256</v>
      </c>
      <c r="AM236" s="480">
        <v>256</v>
      </c>
    </row>
    <row r="237" spans="1:39" ht="15" customHeight="1" x14ac:dyDescent="0.2">
      <c r="A237" s="382" t="s">
        <v>145</v>
      </c>
      <c r="B237" s="382" t="s">
        <v>115</v>
      </c>
      <c r="C237" s="382" t="s">
        <v>655</v>
      </c>
      <c r="D237" s="382" t="s">
        <v>656</v>
      </c>
      <c r="E237" s="382" t="s">
        <v>590</v>
      </c>
      <c r="F237" s="382" t="s">
        <v>686</v>
      </c>
      <c r="G237" s="480">
        <v>0</v>
      </c>
      <c r="H237" s="480">
        <v>0</v>
      </c>
      <c r="I237" s="480">
        <v>0</v>
      </c>
      <c r="J237" s="480">
        <v>35</v>
      </c>
      <c r="K237" s="480">
        <v>35</v>
      </c>
      <c r="L237" s="480">
        <v>58</v>
      </c>
      <c r="M237" s="480">
        <v>58</v>
      </c>
      <c r="N237" s="480">
        <v>58</v>
      </c>
      <c r="O237" s="480">
        <v>58</v>
      </c>
      <c r="P237" s="480">
        <v>58</v>
      </c>
      <c r="Q237" s="480">
        <v>58</v>
      </c>
      <c r="R237" s="480">
        <v>58</v>
      </c>
      <c r="S237" s="480">
        <v>58</v>
      </c>
      <c r="T237" s="480">
        <v>58</v>
      </c>
      <c r="U237" s="480">
        <v>58</v>
      </c>
      <c r="V237" s="480">
        <v>58</v>
      </c>
      <c r="W237" s="480">
        <v>58</v>
      </c>
      <c r="X237" s="480">
        <v>58</v>
      </c>
      <c r="Y237" s="480">
        <v>58</v>
      </c>
      <c r="Z237" s="480">
        <v>58</v>
      </c>
      <c r="AA237" s="480">
        <v>58</v>
      </c>
      <c r="AB237" s="480">
        <v>58</v>
      </c>
      <c r="AC237" s="480">
        <v>58</v>
      </c>
      <c r="AD237" s="480">
        <v>58</v>
      </c>
      <c r="AE237" s="480">
        <v>58</v>
      </c>
      <c r="AF237" s="480">
        <v>58</v>
      </c>
      <c r="AG237" s="480">
        <v>58</v>
      </c>
      <c r="AH237" s="480">
        <v>58</v>
      </c>
      <c r="AI237" s="480">
        <v>58</v>
      </c>
      <c r="AJ237" s="480">
        <v>58</v>
      </c>
      <c r="AK237" s="480">
        <v>58</v>
      </c>
      <c r="AL237" s="480">
        <v>58</v>
      </c>
      <c r="AM237" s="480">
        <v>58</v>
      </c>
    </row>
    <row r="238" spans="1:39" ht="15" customHeight="1" x14ac:dyDescent="0.2">
      <c r="A238" s="382" t="s">
        <v>654</v>
      </c>
      <c r="B238" s="382" t="s">
        <v>232</v>
      </c>
      <c r="C238" s="382" t="s">
        <v>655</v>
      </c>
      <c r="D238" s="382" t="s">
        <v>656</v>
      </c>
      <c r="E238" s="382" t="s">
        <v>265</v>
      </c>
      <c r="F238" s="382" t="s">
        <v>265</v>
      </c>
      <c r="G238" s="480">
        <v>732.60140000000013</v>
      </c>
      <c r="H238" s="480">
        <v>732.60140000000013</v>
      </c>
      <c r="I238" s="480">
        <v>732.60140000000013</v>
      </c>
      <c r="J238" s="480">
        <v>732.60140000000013</v>
      </c>
      <c r="K238" s="480">
        <v>732.60140000000013</v>
      </c>
      <c r="L238" s="480">
        <v>732.60140000000013</v>
      </c>
      <c r="M238" s="480"/>
      <c r="N238" s="480"/>
      <c r="O238" s="480"/>
      <c r="P238" s="480"/>
      <c r="Q238" s="480"/>
      <c r="R238" s="480"/>
      <c r="S238" s="480"/>
      <c r="T238" s="480"/>
      <c r="U238" s="480"/>
      <c r="V238" s="480"/>
      <c r="W238" s="480"/>
      <c r="X238" s="480"/>
      <c r="Y238" s="480"/>
      <c r="Z238" s="480"/>
      <c r="AA238" s="480"/>
      <c r="AB238" s="480"/>
      <c r="AC238" s="480"/>
      <c r="AD238" s="480"/>
      <c r="AE238" s="480"/>
      <c r="AF238" s="480"/>
      <c r="AG238" s="480"/>
      <c r="AH238" s="480"/>
      <c r="AI238" s="480"/>
      <c r="AJ238" s="480"/>
      <c r="AK238" s="480"/>
      <c r="AL238" s="480"/>
      <c r="AM238" s="480"/>
    </row>
    <row r="239" spans="1:39" ht="15" customHeight="1" x14ac:dyDescent="0.2">
      <c r="A239" s="382" t="s">
        <v>654</v>
      </c>
      <c r="B239" s="382" t="s">
        <v>232</v>
      </c>
      <c r="C239" s="382" t="s">
        <v>655</v>
      </c>
      <c r="D239" s="382" t="s">
        <v>656</v>
      </c>
      <c r="E239" s="382" t="s">
        <v>265</v>
      </c>
      <c r="F239" s="382" t="s">
        <v>657</v>
      </c>
      <c r="G239" s="480">
        <v>278.56700000000001</v>
      </c>
      <c r="H239" s="480">
        <v>329.34429019261472</v>
      </c>
      <c r="I239" s="480">
        <v>344.34002050086889</v>
      </c>
      <c r="J239" s="480">
        <v>356.45453985744746</v>
      </c>
      <c r="K239" s="480">
        <v>459.74079151886446</v>
      </c>
      <c r="L239" s="480">
        <v>474.25651166694672</v>
      </c>
      <c r="M239" s="480"/>
      <c r="N239" s="480"/>
      <c r="O239" s="480"/>
      <c r="P239" s="480"/>
      <c r="Q239" s="480"/>
      <c r="R239" s="480"/>
      <c r="S239" s="480"/>
      <c r="T239" s="480"/>
      <c r="U239" s="480"/>
      <c r="V239" s="480"/>
      <c r="W239" s="480"/>
      <c r="X239" s="480"/>
      <c r="Y239" s="480"/>
      <c r="Z239" s="480"/>
      <c r="AA239" s="480"/>
      <c r="AB239" s="480"/>
      <c r="AC239" s="480"/>
      <c r="AD239" s="480"/>
      <c r="AE239" s="480"/>
      <c r="AF239" s="480"/>
      <c r="AG239" s="480"/>
      <c r="AH239" s="480"/>
      <c r="AI239" s="480"/>
      <c r="AJ239" s="480"/>
      <c r="AK239" s="480"/>
      <c r="AL239" s="480"/>
      <c r="AM239" s="480"/>
    </row>
    <row r="240" spans="1:39" ht="15" customHeight="1" x14ac:dyDescent="0.2">
      <c r="A240" s="382" t="s">
        <v>654</v>
      </c>
      <c r="B240" s="382" t="s">
        <v>232</v>
      </c>
      <c r="C240" s="382" t="s">
        <v>655</v>
      </c>
      <c r="D240" s="382" t="s">
        <v>574</v>
      </c>
      <c r="E240" s="382" t="s">
        <v>583</v>
      </c>
      <c r="F240" s="382" t="s">
        <v>658</v>
      </c>
      <c r="G240" s="480">
        <v>15</v>
      </c>
      <c r="H240" s="480">
        <v>0</v>
      </c>
      <c r="I240" s="480">
        <v>0</v>
      </c>
      <c r="J240" s="480">
        <v>0</v>
      </c>
      <c r="K240" s="480">
        <v>0</v>
      </c>
      <c r="L240" s="480">
        <v>0</v>
      </c>
      <c r="M240" s="480"/>
      <c r="N240" s="480"/>
      <c r="O240" s="480"/>
      <c r="P240" s="480"/>
      <c r="Q240" s="480"/>
      <c r="R240" s="480"/>
      <c r="S240" s="480"/>
      <c r="T240" s="480"/>
      <c r="U240" s="480"/>
      <c r="V240" s="480"/>
      <c r="W240" s="480"/>
      <c r="X240" s="480"/>
      <c r="Y240" s="480"/>
      <c r="Z240" s="480"/>
      <c r="AA240" s="480"/>
      <c r="AB240" s="480"/>
      <c r="AC240" s="480"/>
      <c r="AD240" s="480"/>
      <c r="AE240" s="480"/>
      <c r="AF240" s="480"/>
      <c r="AG240" s="480"/>
      <c r="AH240" s="480"/>
      <c r="AI240" s="480"/>
      <c r="AJ240" s="480"/>
      <c r="AK240" s="480"/>
      <c r="AL240" s="480"/>
      <c r="AM240" s="480"/>
    </row>
    <row r="241" spans="1:39" ht="15" customHeight="1" x14ac:dyDescent="0.2">
      <c r="A241" s="382" t="s">
        <v>654</v>
      </c>
      <c r="B241" s="382" t="s">
        <v>232</v>
      </c>
      <c r="C241" s="382" t="s">
        <v>655</v>
      </c>
      <c r="D241" s="382" t="s">
        <v>574</v>
      </c>
      <c r="E241" s="382" t="s">
        <v>465</v>
      </c>
      <c r="F241" s="382" t="s">
        <v>659</v>
      </c>
      <c r="G241" s="480">
        <v>431.29399999999998</v>
      </c>
      <c r="H241" s="480">
        <v>431.29399999999998</v>
      </c>
      <c r="I241" s="480">
        <v>431.29399999999998</v>
      </c>
      <c r="J241" s="480">
        <v>431.29399999999998</v>
      </c>
      <c r="K241" s="480">
        <v>183.29399999999998</v>
      </c>
      <c r="L241" s="480">
        <v>183.29399999999998</v>
      </c>
      <c r="M241" s="480"/>
      <c r="N241" s="480"/>
      <c r="O241" s="480"/>
      <c r="P241" s="480"/>
      <c r="Q241" s="480"/>
      <c r="R241" s="480"/>
      <c r="S241" s="480"/>
      <c r="T241" s="480"/>
      <c r="U241" s="480"/>
      <c r="V241" s="480"/>
      <c r="W241" s="480"/>
      <c r="X241" s="480"/>
      <c r="Y241" s="480"/>
      <c r="Z241" s="480"/>
      <c r="AA241" s="480"/>
      <c r="AB241" s="480"/>
      <c r="AC241" s="480"/>
      <c r="AD241" s="480"/>
      <c r="AE241" s="480"/>
      <c r="AF241" s="480"/>
      <c r="AG241" s="480"/>
      <c r="AH241" s="480"/>
      <c r="AI241" s="480"/>
      <c r="AJ241" s="480"/>
      <c r="AK241" s="480"/>
      <c r="AL241" s="480"/>
      <c r="AM241" s="480"/>
    </row>
    <row r="242" spans="1:39" ht="15" customHeight="1" x14ac:dyDescent="0.2">
      <c r="A242" s="382" t="s">
        <v>654</v>
      </c>
      <c r="B242" s="382" t="s">
        <v>232</v>
      </c>
      <c r="C242" s="382" t="s">
        <v>655</v>
      </c>
      <c r="D242" s="382" t="s">
        <v>574</v>
      </c>
      <c r="E242" s="382" t="s">
        <v>465</v>
      </c>
      <c r="F242" s="382" t="s">
        <v>660</v>
      </c>
      <c r="G242" s="480">
        <v>2058</v>
      </c>
      <c r="H242" s="480">
        <v>2176.1948710364031</v>
      </c>
      <c r="I242" s="480">
        <v>2184.7739846356349</v>
      </c>
      <c r="J242" s="480">
        <v>2195.3720741768152</v>
      </c>
      <c r="K242" s="480">
        <v>2203.0041697923803</v>
      </c>
      <c r="L242" s="480">
        <v>2214.5897629875376</v>
      </c>
      <c r="M242" s="480"/>
      <c r="N242" s="480"/>
      <c r="O242" s="480"/>
      <c r="P242" s="480"/>
      <c r="Q242" s="480"/>
      <c r="R242" s="480"/>
      <c r="S242" s="480"/>
      <c r="T242" s="480"/>
      <c r="U242" s="480"/>
      <c r="V242" s="480"/>
      <c r="W242" s="480"/>
      <c r="X242" s="480"/>
      <c r="Y242" s="480"/>
      <c r="Z242" s="480"/>
      <c r="AA242" s="480"/>
      <c r="AB242" s="480"/>
      <c r="AC242" s="480"/>
      <c r="AD242" s="480"/>
      <c r="AE242" s="480"/>
      <c r="AF242" s="480"/>
      <c r="AG242" s="480"/>
      <c r="AH242" s="480"/>
      <c r="AI242" s="480"/>
      <c r="AJ242" s="480"/>
      <c r="AK242" s="480"/>
      <c r="AL242" s="480"/>
      <c r="AM242" s="480"/>
    </row>
    <row r="243" spans="1:39" ht="15" customHeight="1" x14ac:dyDescent="0.2">
      <c r="A243" s="382" t="s">
        <v>654</v>
      </c>
      <c r="B243" s="382" t="s">
        <v>232</v>
      </c>
      <c r="C243" s="382" t="s">
        <v>655</v>
      </c>
      <c r="D243" s="382" t="s">
        <v>574</v>
      </c>
      <c r="E243" s="382" t="s">
        <v>465</v>
      </c>
      <c r="F243" s="382" t="s">
        <v>661</v>
      </c>
      <c r="G243" s="480">
        <v>1718.1439999999998</v>
      </c>
      <c r="H243" s="480">
        <v>2238.3524999999995</v>
      </c>
      <c r="I243" s="480">
        <v>2758.5609999999997</v>
      </c>
      <c r="J243" s="480">
        <v>3169.5389999999998</v>
      </c>
      <c r="K243" s="480">
        <v>3288.3967124999999</v>
      </c>
      <c r="L243" s="480">
        <v>3411.7115892187499</v>
      </c>
      <c r="M243" s="480"/>
      <c r="N243" s="480"/>
      <c r="O243" s="480"/>
      <c r="P243" s="480"/>
      <c r="Q243" s="480"/>
      <c r="R243" s="480"/>
      <c r="S243" s="480"/>
      <c r="T243" s="480"/>
      <c r="U243" s="480"/>
      <c r="V243" s="480"/>
      <c r="W243" s="480"/>
      <c r="X243" s="480"/>
      <c r="Y243" s="480"/>
      <c r="Z243" s="480"/>
      <c r="AA243" s="480"/>
      <c r="AB243" s="480"/>
      <c r="AC243" s="480"/>
      <c r="AD243" s="480"/>
      <c r="AE243" s="480"/>
      <c r="AF243" s="480"/>
      <c r="AG243" s="480"/>
      <c r="AH243" s="480"/>
      <c r="AI243" s="480"/>
      <c r="AJ243" s="480"/>
      <c r="AK243" s="480"/>
      <c r="AL243" s="480"/>
      <c r="AM243" s="480"/>
    </row>
    <row r="244" spans="1:39" ht="15" customHeight="1" x14ac:dyDescent="0.2">
      <c r="A244" s="382" t="s">
        <v>654</v>
      </c>
      <c r="B244" s="382" t="s">
        <v>232</v>
      </c>
      <c r="C244" s="382" t="s">
        <v>655</v>
      </c>
      <c r="D244" s="382" t="s">
        <v>574</v>
      </c>
      <c r="E244" s="382" t="s">
        <v>465</v>
      </c>
      <c r="F244" s="382" t="s">
        <v>662</v>
      </c>
      <c r="G244" s="480">
        <v>637.21599999999989</v>
      </c>
      <c r="H244" s="480">
        <v>637.21599999999989</v>
      </c>
      <c r="I244" s="480">
        <v>637.21599999999989</v>
      </c>
      <c r="J244" s="480">
        <v>637.21599999999989</v>
      </c>
      <c r="K244" s="480">
        <v>637.21599999999989</v>
      </c>
      <c r="L244" s="480">
        <v>584.21599999999989</v>
      </c>
      <c r="M244" s="480"/>
      <c r="N244" s="480"/>
      <c r="O244" s="480"/>
      <c r="P244" s="480"/>
      <c r="Q244" s="480"/>
      <c r="R244" s="480"/>
      <c r="S244" s="480"/>
      <c r="T244" s="480"/>
      <c r="U244" s="480"/>
      <c r="V244" s="480"/>
      <c r="W244" s="480"/>
      <c r="X244" s="480"/>
      <c r="Y244" s="480"/>
      <c r="Z244" s="480"/>
      <c r="AA244" s="480"/>
      <c r="AB244" s="480"/>
      <c r="AC244" s="480"/>
      <c r="AD244" s="480"/>
      <c r="AE244" s="480"/>
      <c r="AF244" s="480"/>
      <c r="AG244" s="480"/>
      <c r="AH244" s="480"/>
      <c r="AI244" s="480"/>
      <c r="AJ244" s="480"/>
      <c r="AK244" s="480"/>
      <c r="AL244" s="480"/>
      <c r="AM244" s="480"/>
    </row>
    <row r="245" spans="1:39" ht="15" customHeight="1" x14ac:dyDescent="0.2">
      <c r="A245" s="382" t="s">
        <v>654</v>
      </c>
      <c r="B245" s="382" t="s">
        <v>232</v>
      </c>
      <c r="C245" s="382" t="s">
        <v>655</v>
      </c>
      <c r="D245" s="382" t="s">
        <v>574</v>
      </c>
      <c r="E245" s="382" t="s">
        <v>465</v>
      </c>
      <c r="F245" s="382" t="s">
        <v>663</v>
      </c>
      <c r="G245" s="480">
        <v>528.86800000000005</v>
      </c>
      <c r="H245" s="480">
        <v>528.86800000000005</v>
      </c>
      <c r="I245" s="480">
        <v>528.86800000000005</v>
      </c>
      <c r="J245" s="480">
        <v>528.86800000000005</v>
      </c>
      <c r="K245" s="480">
        <v>528.86800000000005</v>
      </c>
      <c r="L245" s="480">
        <v>528.86800000000005</v>
      </c>
      <c r="M245" s="480"/>
      <c r="N245" s="480"/>
      <c r="O245" s="480"/>
      <c r="P245" s="480"/>
      <c r="Q245" s="480"/>
      <c r="R245" s="480"/>
      <c r="S245" s="480"/>
      <c r="T245" s="480"/>
      <c r="U245" s="480"/>
      <c r="V245" s="480"/>
      <c r="W245" s="480"/>
      <c r="X245" s="480"/>
      <c r="Y245" s="480"/>
      <c r="Z245" s="480"/>
      <c r="AA245" s="480"/>
      <c r="AB245" s="480"/>
      <c r="AC245" s="480"/>
      <c r="AD245" s="480"/>
      <c r="AE245" s="480"/>
      <c r="AF245" s="480"/>
      <c r="AG245" s="480"/>
      <c r="AH245" s="480"/>
      <c r="AI245" s="480"/>
      <c r="AJ245" s="480"/>
      <c r="AK245" s="480"/>
      <c r="AL245" s="480"/>
      <c r="AM245" s="480"/>
    </row>
    <row r="246" spans="1:39" ht="15" customHeight="1" x14ac:dyDescent="0.2">
      <c r="A246" s="382" t="s">
        <v>654</v>
      </c>
      <c r="B246" s="382" t="s">
        <v>232</v>
      </c>
      <c r="C246" s="382" t="s">
        <v>655</v>
      </c>
      <c r="D246" s="382" t="s">
        <v>656</v>
      </c>
      <c r="E246" s="382" t="s">
        <v>584</v>
      </c>
      <c r="F246" s="382" t="s">
        <v>584</v>
      </c>
      <c r="G246" s="480">
        <v>579.63188508618805</v>
      </c>
      <c r="H246" s="480">
        <v>587.86876179512069</v>
      </c>
      <c r="I246" s="480">
        <v>592.29022260649822</v>
      </c>
      <c r="J246" s="480">
        <v>596.78779225013136</v>
      </c>
      <c r="K246" s="480">
        <v>601.36773654169531</v>
      </c>
      <c r="L246" s="480">
        <v>606.03632830645051</v>
      </c>
      <c r="M246" s="480"/>
      <c r="N246" s="480"/>
      <c r="O246" s="480"/>
      <c r="P246" s="480"/>
      <c r="Q246" s="480"/>
      <c r="R246" s="480"/>
      <c r="S246" s="480"/>
      <c r="T246" s="480"/>
      <c r="U246" s="480"/>
      <c r="V246" s="480"/>
      <c r="W246" s="480"/>
      <c r="X246" s="480"/>
      <c r="Y246" s="480"/>
      <c r="Z246" s="480"/>
      <c r="AA246" s="480"/>
      <c r="AB246" s="480"/>
      <c r="AC246" s="480"/>
      <c r="AD246" s="480"/>
      <c r="AE246" s="480"/>
      <c r="AF246" s="480"/>
      <c r="AG246" s="480"/>
      <c r="AH246" s="480"/>
      <c r="AI246" s="480"/>
      <c r="AJ246" s="480"/>
      <c r="AK246" s="480"/>
      <c r="AL246" s="480"/>
      <c r="AM246" s="480"/>
    </row>
    <row r="247" spans="1:39" ht="15" customHeight="1" x14ac:dyDescent="0.2">
      <c r="A247" s="382" t="s">
        <v>654</v>
      </c>
      <c r="B247" s="382" t="s">
        <v>232</v>
      </c>
      <c r="C247" s="382" t="s">
        <v>655</v>
      </c>
      <c r="D247" s="382" t="s">
        <v>656</v>
      </c>
      <c r="E247" s="382" t="s">
        <v>585</v>
      </c>
      <c r="F247" s="382" t="s">
        <v>664</v>
      </c>
      <c r="G247" s="480">
        <v>2</v>
      </c>
      <c r="H247" s="480">
        <v>2.5</v>
      </c>
      <c r="I247" s="480">
        <v>2.5</v>
      </c>
      <c r="J247" s="480">
        <v>2.5</v>
      </c>
      <c r="K247" s="480">
        <v>6.9</v>
      </c>
      <c r="L247" s="480">
        <v>6.9</v>
      </c>
      <c r="M247" s="480"/>
      <c r="N247" s="480"/>
      <c r="O247" s="480"/>
      <c r="P247" s="480"/>
      <c r="Q247" s="480"/>
      <c r="R247" s="480"/>
      <c r="S247" s="480"/>
      <c r="T247" s="480"/>
      <c r="U247" s="480"/>
      <c r="V247" s="480"/>
      <c r="W247" s="480"/>
      <c r="X247" s="480"/>
      <c r="Y247" s="480"/>
      <c r="Z247" s="480"/>
      <c r="AA247" s="480"/>
      <c r="AB247" s="480"/>
      <c r="AC247" s="480"/>
      <c r="AD247" s="480"/>
      <c r="AE247" s="480"/>
      <c r="AF247" s="480"/>
      <c r="AG247" s="480"/>
      <c r="AH247" s="480"/>
      <c r="AI247" s="480"/>
      <c r="AJ247" s="480"/>
      <c r="AK247" s="480"/>
      <c r="AL247" s="480"/>
      <c r="AM247" s="480"/>
    </row>
    <row r="248" spans="1:39" ht="15" customHeight="1" x14ac:dyDescent="0.2">
      <c r="A248" s="382" t="s">
        <v>654</v>
      </c>
      <c r="B248" s="382" t="s">
        <v>232</v>
      </c>
      <c r="C248" s="382" t="s">
        <v>655</v>
      </c>
      <c r="D248" s="382" t="s">
        <v>656</v>
      </c>
      <c r="E248" s="382" t="s">
        <v>585</v>
      </c>
      <c r="F248" s="382" t="s">
        <v>665</v>
      </c>
      <c r="G248" s="480">
        <v>7</v>
      </c>
      <c r="H248" s="480">
        <v>7</v>
      </c>
      <c r="I248" s="480">
        <v>7</v>
      </c>
      <c r="J248" s="480">
        <v>7</v>
      </c>
      <c r="K248" s="480">
        <v>7</v>
      </c>
      <c r="L248" s="480">
        <v>7</v>
      </c>
      <c r="M248" s="480"/>
      <c r="N248" s="480"/>
      <c r="O248" s="480"/>
      <c r="P248" s="480"/>
      <c r="Q248" s="480"/>
      <c r="R248" s="480"/>
      <c r="S248" s="480"/>
      <c r="T248" s="480"/>
      <c r="U248" s="480"/>
      <c r="V248" s="480"/>
      <c r="W248" s="480"/>
      <c r="X248" s="480"/>
      <c r="Y248" s="480"/>
      <c r="Z248" s="480"/>
      <c r="AA248" s="480"/>
      <c r="AB248" s="480"/>
      <c r="AC248" s="480"/>
      <c r="AD248" s="480"/>
      <c r="AE248" s="480"/>
      <c r="AF248" s="480"/>
      <c r="AG248" s="480"/>
      <c r="AH248" s="480"/>
      <c r="AI248" s="480"/>
      <c r="AJ248" s="480"/>
      <c r="AK248" s="480"/>
      <c r="AL248" s="480"/>
      <c r="AM248" s="480"/>
    </row>
    <row r="249" spans="1:39" ht="15" customHeight="1" x14ac:dyDescent="0.2">
      <c r="A249" s="382" t="s">
        <v>654</v>
      </c>
      <c r="B249" s="382" t="s">
        <v>232</v>
      </c>
      <c r="C249" s="382" t="s">
        <v>655</v>
      </c>
      <c r="D249" s="382" t="s">
        <v>656</v>
      </c>
      <c r="E249" s="382" t="s">
        <v>586</v>
      </c>
      <c r="F249" s="382" t="s">
        <v>586</v>
      </c>
      <c r="G249" s="480">
        <v>760.30000000000007</v>
      </c>
      <c r="H249" s="480">
        <v>760.30000000000007</v>
      </c>
      <c r="I249" s="480">
        <v>760.30000000000007</v>
      </c>
      <c r="J249" s="480">
        <v>760.30000000000007</v>
      </c>
      <c r="K249" s="480">
        <v>760.30000000000007</v>
      </c>
      <c r="L249" s="480">
        <v>760.30000000000007</v>
      </c>
      <c r="M249" s="480"/>
      <c r="N249" s="480"/>
      <c r="O249" s="480"/>
      <c r="P249" s="480"/>
      <c r="Q249" s="480"/>
      <c r="R249" s="480"/>
      <c r="S249" s="480"/>
      <c r="T249" s="480"/>
      <c r="U249" s="480"/>
      <c r="V249" s="480"/>
      <c r="W249" s="480"/>
      <c r="X249" s="480"/>
      <c r="Y249" s="480"/>
      <c r="Z249" s="480"/>
      <c r="AA249" s="480"/>
      <c r="AB249" s="480"/>
      <c r="AC249" s="480"/>
      <c r="AD249" s="480"/>
      <c r="AE249" s="480"/>
      <c r="AF249" s="480"/>
      <c r="AG249" s="480"/>
      <c r="AH249" s="480"/>
      <c r="AI249" s="480"/>
      <c r="AJ249" s="480"/>
      <c r="AK249" s="480"/>
      <c r="AL249" s="480"/>
      <c r="AM249" s="480"/>
    </row>
    <row r="250" spans="1:39" ht="15" customHeight="1" x14ac:dyDescent="0.2">
      <c r="A250" s="382" t="s">
        <v>654</v>
      </c>
      <c r="B250" s="382" t="s">
        <v>232</v>
      </c>
      <c r="C250" s="382" t="s">
        <v>655</v>
      </c>
      <c r="D250" s="382" t="s">
        <v>656</v>
      </c>
      <c r="E250" s="382" t="s">
        <v>587</v>
      </c>
      <c r="F250" s="382" t="s">
        <v>587</v>
      </c>
      <c r="G250" s="480">
        <v>5504.496195333807</v>
      </c>
      <c r="H250" s="480">
        <v>5680.4981392254695</v>
      </c>
      <c r="I250" s="480">
        <v>5756.7568282516095</v>
      </c>
      <c r="J250" s="480">
        <v>5823.4990997727509</v>
      </c>
      <c r="K250" s="480">
        <v>5897.7047382977134</v>
      </c>
      <c r="L250" s="480">
        <v>6014.5454506708629</v>
      </c>
      <c r="M250" s="480"/>
      <c r="N250" s="480"/>
      <c r="O250" s="480"/>
      <c r="P250" s="480"/>
      <c r="Q250" s="480"/>
      <c r="R250" s="480"/>
      <c r="S250" s="480"/>
      <c r="T250" s="480"/>
      <c r="U250" s="480"/>
      <c r="V250" s="480"/>
      <c r="W250" s="480"/>
      <c r="X250" s="480"/>
      <c r="Y250" s="480"/>
      <c r="Z250" s="480"/>
      <c r="AA250" s="480"/>
      <c r="AB250" s="480"/>
      <c r="AC250" s="480"/>
      <c r="AD250" s="480"/>
      <c r="AE250" s="480"/>
      <c r="AF250" s="480"/>
      <c r="AG250" s="480"/>
      <c r="AH250" s="480"/>
      <c r="AI250" s="480"/>
      <c r="AJ250" s="480"/>
      <c r="AK250" s="480"/>
      <c r="AL250" s="480"/>
      <c r="AM250" s="480"/>
    </row>
    <row r="251" spans="1:39" ht="15" customHeight="1" x14ac:dyDescent="0.2">
      <c r="A251" s="382" t="s">
        <v>654</v>
      </c>
      <c r="B251" s="382" t="s">
        <v>232</v>
      </c>
      <c r="C251" s="382" t="s">
        <v>655</v>
      </c>
      <c r="D251" s="382" t="s">
        <v>656</v>
      </c>
      <c r="E251" s="382" t="s">
        <v>588</v>
      </c>
      <c r="F251" s="382" t="s">
        <v>666</v>
      </c>
      <c r="G251" s="480">
        <v>179.489</v>
      </c>
      <c r="H251" s="480">
        <v>207.40702821853893</v>
      </c>
      <c r="I251" s="480">
        <v>239.62238485422307</v>
      </c>
      <c r="J251" s="480">
        <v>276.79319661561306</v>
      </c>
      <c r="K251" s="480">
        <v>312.75819032864746</v>
      </c>
      <c r="L251" s="480">
        <v>353.34143943370731</v>
      </c>
      <c r="M251" s="480"/>
      <c r="N251" s="480"/>
      <c r="O251" s="480"/>
      <c r="P251" s="480"/>
      <c r="Q251" s="480"/>
      <c r="R251" s="480"/>
      <c r="S251" s="480"/>
      <c r="T251" s="480"/>
      <c r="U251" s="480"/>
      <c r="V251" s="480"/>
      <c r="W251" s="480"/>
      <c r="X251" s="480"/>
      <c r="Y251" s="480"/>
      <c r="Z251" s="480"/>
      <c r="AA251" s="480"/>
      <c r="AB251" s="480"/>
      <c r="AC251" s="480"/>
      <c r="AD251" s="480"/>
      <c r="AE251" s="480"/>
      <c r="AF251" s="480"/>
      <c r="AG251" s="480"/>
      <c r="AH251" s="480"/>
      <c r="AI251" s="480"/>
      <c r="AJ251" s="480"/>
      <c r="AK251" s="480"/>
      <c r="AL251" s="480"/>
      <c r="AM251" s="480"/>
    </row>
    <row r="252" spans="1:39" ht="15" customHeight="1" x14ac:dyDescent="0.2">
      <c r="A252" s="382" t="s">
        <v>654</v>
      </c>
      <c r="B252" s="382" t="s">
        <v>232</v>
      </c>
      <c r="C252" s="382" t="s">
        <v>655</v>
      </c>
      <c r="D252" s="382" t="s">
        <v>656</v>
      </c>
      <c r="E252" s="382" t="s">
        <v>588</v>
      </c>
      <c r="F252" s="382" t="s">
        <v>667</v>
      </c>
      <c r="G252" s="480">
        <v>4.899</v>
      </c>
      <c r="H252" s="480">
        <v>11.1</v>
      </c>
      <c r="I252" s="480">
        <v>11.1</v>
      </c>
      <c r="J252" s="480">
        <v>11.1</v>
      </c>
      <c r="K252" s="480">
        <v>27</v>
      </c>
      <c r="L252" s="480">
        <v>27</v>
      </c>
      <c r="M252" s="480"/>
      <c r="N252" s="480"/>
      <c r="O252" s="480"/>
      <c r="P252" s="480"/>
      <c r="Q252" s="480"/>
      <c r="R252" s="480"/>
      <c r="S252" s="480"/>
      <c r="T252" s="480"/>
      <c r="U252" s="480"/>
      <c r="V252" s="480"/>
      <c r="W252" s="480"/>
      <c r="X252" s="480"/>
      <c r="Y252" s="480"/>
      <c r="Z252" s="480"/>
      <c r="AA252" s="480"/>
      <c r="AB252" s="480"/>
      <c r="AC252" s="480"/>
      <c r="AD252" s="480"/>
      <c r="AE252" s="480"/>
      <c r="AF252" s="480"/>
      <c r="AG252" s="480"/>
      <c r="AH252" s="480"/>
      <c r="AI252" s="480"/>
      <c r="AJ252" s="480"/>
      <c r="AK252" s="480"/>
      <c r="AL252" s="480"/>
      <c r="AM252" s="480"/>
    </row>
    <row r="253" spans="1:39" ht="15" customHeight="1" x14ac:dyDescent="0.2">
      <c r="A253" s="382" t="s">
        <v>654</v>
      </c>
      <c r="B253" s="382" t="s">
        <v>232</v>
      </c>
      <c r="C253" s="382" t="s">
        <v>655</v>
      </c>
      <c r="D253" s="382" t="s">
        <v>656</v>
      </c>
      <c r="E253" s="382" t="s">
        <v>588</v>
      </c>
      <c r="F253" s="382" t="s">
        <v>668</v>
      </c>
      <c r="G253" s="480">
        <v>399.83640888602901</v>
      </c>
      <c r="H253" s="480">
        <v>410.05223936935067</v>
      </c>
      <c r="I253" s="480">
        <v>420.39066660086871</v>
      </c>
      <c r="J253" s="480">
        <v>430.91067148629861</v>
      </c>
      <c r="K253" s="480">
        <v>441.68327525675073</v>
      </c>
      <c r="L253" s="480">
        <v>452.80178628826133</v>
      </c>
      <c r="M253" s="480"/>
      <c r="N253" s="480"/>
      <c r="O253" s="480"/>
      <c r="P253" s="480"/>
      <c r="Q253" s="480"/>
      <c r="R253" s="480"/>
      <c r="S253" s="480"/>
      <c r="T253" s="480"/>
      <c r="U253" s="480"/>
      <c r="V253" s="480"/>
      <c r="W253" s="480"/>
      <c r="X253" s="480"/>
      <c r="Y253" s="480"/>
      <c r="Z253" s="480"/>
      <c r="AA253" s="480"/>
      <c r="AB253" s="480"/>
      <c r="AC253" s="480"/>
      <c r="AD253" s="480"/>
      <c r="AE253" s="480"/>
      <c r="AF253" s="480"/>
      <c r="AG253" s="480"/>
      <c r="AH253" s="480"/>
      <c r="AI253" s="480"/>
      <c r="AJ253" s="480"/>
      <c r="AK253" s="480"/>
      <c r="AL253" s="480"/>
      <c r="AM253" s="480"/>
    </row>
    <row r="254" spans="1:39" ht="15" customHeight="1" x14ac:dyDescent="0.2">
      <c r="A254" s="382" t="s">
        <v>654</v>
      </c>
      <c r="B254" s="382" t="s">
        <v>232</v>
      </c>
      <c r="C254" s="382" t="s">
        <v>655</v>
      </c>
      <c r="D254" s="382" t="s">
        <v>656</v>
      </c>
      <c r="E254" s="382" t="s">
        <v>588</v>
      </c>
      <c r="F254" s="382" t="s">
        <v>669</v>
      </c>
      <c r="G254" s="480">
        <v>159.31900000000002</v>
      </c>
      <c r="H254" s="480">
        <v>162.07406831559726</v>
      </c>
      <c r="I254" s="480">
        <v>164.76508275555386</v>
      </c>
      <c r="J254" s="480">
        <v>167.39839985208968</v>
      </c>
      <c r="K254" s="480">
        <v>169.97958957958946</v>
      </c>
      <c r="L254" s="480">
        <v>172.51355994564653</v>
      </c>
      <c r="M254" s="480"/>
      <c r="N254" s="480"/>
      <c r="O254" s="480"/>
      <c r="P254" s="480"/>
      <c r="Q254" s="480"/>
      <c r="R254" s="480"/>
      <c r="S254" s="480"/>
      <c r="T254" s="480"/>
      <c r="U254" s="480"/>
      <c r="V254" s="480"/>
      <c r="W254" s="480"/>
      <c r="X254" s="480"/>
      <c r="Y254" s="480"/>
      <c r="Z254" s="480"/>
      <c r="AA254" s="480"/>
      <c r="AB254" s="480"/>
      <c r="AC254" s="480"/>
      <c r="AD254" s="480"/>
      <c r="AE254" s="480"/>
      <c r="AF254" s="480"/>
      <c r="AG254" s="480"/>
      <c r="AH254" s="480"/>
      <c r="AI254" s="480"/>
      <c r="AJ254" s="480"/>
      <c r="AK254" s="480"/>
      <c r="AL254" s="480"/>
      <c r="AM254" s="480"/>
    </row>
    <row r="255" spans="1:39" ht="15" customHeight="1" x14ac:dyDescent="0.2">
      <c r="A255" s="382" t="s">
        <v>654</v>
      </c>
      <c r="B255" s="382" t="s">
        <v>232</v>
      </c>
      <c r="C255" s="382" t="s">
        <v>655</v>
      </c>
      <c r="D255" s="382" t="s">
        <v>656</v>
      </c>
      <c r="E255" s="382" t="s">
        <v>588</v>
      </c>
      <c r="F255" s="382" t="s">
        <v>670</v>
      </c>
      <c r="G255" s="480">
        <v>0</v>
      </c>
      <c r="H255" s="480">
        <v>58.929747067367906</v>
      </c>
      <c r="I255" s="480">
        <v>64.599548434340136</v>
      </c>
      <c r="J255" s="480">
        <v>63.7715747007503</v>
      </c>
      <c r="K255" s="480">
        <v>65.124777156829921</v>
      </c>
      <c r="L255" s="480">
        <v>71.017056921856948</v>
      </c>
      <c r="M255" s="480"/>
      <c r="N255" s="480"/>
      <c r="O255" s="480"/>
      <c r="P255" s="480"/>
      <c r="Q255" s="480"/>
      <c r="R255" s="480"/>
      <c r="S255" s="480"/>
      <c r="T255" s="480"/>
      <c r="U255" s="480"/>
      <c r="V255" s="480"/>
      <c r="W255" s="480"/>
      <c r="X255" s="480"/>
      <c r="Y255" s="480"/>
      <c r="Z255" s="480"/>
      <c r="AA255" s="480"/>
      <c r="AB255" s="480"/>
      <c r="AC255" s="480"/>
      <c r="AD255" s="480"/>
      <c r="AE255" s="480"/>
      <c r="AF255" s="480"/>
      <c r="AG255" s="480"/>
      <c r="AH255" s="480"/>
      <c r="AI255" s="480"/>
      <c r="AJ255" s="480"/>
      <c r="AK255" s="480"/>
      <c r="AL255" s="480"/>
      <c r="AM255" s="480"/>
    </row>
    <row r="256" spans="1:39" ht="15" customHeight="1" x14ac:dyDescent="0.2">
      <c r="A256" s="382" t="s">
        <v>654</v>
      </c>
      <c r="B256" s="382" t="s">
        <v>232</v>
      </c>
      <c r="C256" s="382" t="s">
        <v>655</v>
      </c>
      <c r="D256" s="382" t="s">
        <v>656</v>
      </c>
      <c r="E256" s="382" t="s">
        <v>588</v>
      </c>
      <c r="F256" s="382" t="s">
        <v>671</v>
      </c>
      <c r="G256" s="480">
        <v>0</v>
      </c>
      <c r="H256" s="480">
        <v>0</v>
      </c>
      <c r="I256" s="480">
        <v>0</v>
      </c>
      <c r="J256" s="480">
        <v>0</v>
      </c>
      <c r="K256" s="480">
        <v>0</v>
      </c>
      <c r="L256" s="480">
        <v>0</v>
      </c>
      <c r="M256" s="480"/>
      <c r="N256" s="480"/>
      <c r="O256" s="480"/>
      <c r="P256" s="480"/>
      <c r="Q256" s="480"/>
      <c r="R256" s="480"/>
      <c r="S256" s="480"/>
      <c r="T256" s="480"/>
      <c r="U256" s="480"/>
      <c r="V256" s="480"/>
      <c r="W256" s="480"/>
      <c r="X256" s="480"/>
      <c r="Y256" s="480"/>
      <c r="Z256" s="480"/>
      <c r="AA256" s="480"/>
      <c r="AB256" s="480"/>
      <c r="AC256" s="480"/>
      <c r="AD256" s="480"/>
      <c r="AE256" s="480"/>
      <c r="AF256" s="480"/>
      <c r="AG256" s="480"/>
      <c r="AH256" s="480"/>
      <c r="AI256" s="480"/>
      <c r="AJ256" s="480"/>
      <c r="AK256" s="480"/>
      <c r="AL256" s="480"/>
      <c r="AM256" s="480"/>
    </row>
    <row r="257" spans="1:39" ht="15" customHeight="1" x14ac:dyDescent="0.2">
      <c r="A257" s="382" t="s">
        <v>654</v>
      </c>
      <c r="B257" s="382" t="s">
        <v>232</v>
      </c>
      <c r="C257" s="382" t="s">
        <v>655</v>
      </c>
      <c r="D257" s="382" t="s">
        <v>656</v>
      </c>
      <c r="E257" s="382" t="s">
        <v>588</v>
      </c>
      <c r="F257" s="382" t="s">
        <v>672</v>
      </c>
      <c r="G257" s="480">
        <v>6.7</v>
      </c>
      <c r="H257" s="480">
        <v>6.7</v>
      </c>
      <c r="I257" s="480">
        <v>6.7</v>
      </c>
      <c r="J257" s="480">
        <v>7.7</v>
      </c>
      <c r="K257" s="480">
        <v>7.7</v>
      </c>
      <c r="L257" s="480">
        <v>7.7</v>
      </c>
      <c r="M257" s="480"/>
      <c r="N257" s="480"/>
      <c r="O257" s="480"/>
      <c r="P257" s="480"/>
      <c r="Q257" s="480"/>
      <c r="R257" s="480"/>
      <c r="S257" s="480"/>
      <c r="T257" s="480"/>
      <c r="U257" s="480"/>
      <c r="V257" s="480"/>
      <c r="W257" s="480"/>
      <c r="X257" s="480"/>
      <c r="Y257" s="480"/>
      <c r="Z257" s="480"/>
      <c r="AA257" s="480"/>
      <c r="AB257" s="480"/>
      <c r="AC257" s="480"/>
      <c r="AD257" s="480"/>
      <c r="AE257" s="480"/>
      <c r="AF257" s="480"/>
      <c r="AG257" s="480"/>
      <c r="AH257" s="480"/>
      <c r="AI257" s="480"/>
      <c r="AJ257" s="480"/>
      <c r="AK257" s="480"/>
      <c r="AL257" s="480"/>
      <c r="AM257" s="480"/>
    </row>
    <row r="258" spans="1:39" ht="15" customHeight="1" x14ac:dyDescent="0.2">
      <c r="A258" s="382" t="s">
        <v>654</v>
      </c>
      <c r="B258" s="382" t="s">
        <v>232</v>
      </c>
      <c r="C258" s="382" t="s">
        <v>655</v>
      </c>
      <c r="D258" s="382" t="s">
        <v>656</v>
      </c>
      <c r="E258" s="382" t="s">
        <v>588</v>
      </c>
      <c r="F258" s="382" t="s">
        <v>673</v>
      </c>
      <c r="G258" s="480">
        <v>927.91230000000041</v>
      </c>
      <c r="H258" s="480">
        <v>915.03621212106066</v>
      </c>
      <c r="I258" s="480">
        <v>899.82843368038607</v>
      </c>
      <c r="J258" s="480">
        <v>880.46689246648657</v>
      </c>
      <c r="K258" s="480">
        <v>857.46307055162572</v>
      </c>
      <c r="L258" s="480">
        <v>831.31358313088992</v>
      </c>
      <c r="M258" s="480"/>
      <c r="N258" s="480"/>
      <c r="O258" s="480"/>
      <c r="P258" s="480"/>
      <c r="Q258" s="480"/>
      <c r="R258" s="480"/>
      <c r="S258" s="480"/>
      <c r="T258" s="480"/>
      <c r="U258" s="480"/>
      <c r="V258" s="480"/>
      <c r="W258" s="480"/>
      <c r="X258" s="480"/>
      <c r="Y258" s="480"/>
      <c r="Z258" s="480"/>
      <c r="AA258" s="480"/>
      <c r="AB258" s="480"/>
      <c r="AC258" s="480"/>
      <c r="AD258" s="480"/>
      <c r="AE258" s="480"/>
      <c r="AF258" s="480"/>
      <c r="AG258" s="480"/>
      <c r="AH258" s="480"/>
      <c r="AI258" s="480"/>
      <c r="AJ258" s="480"/>
      <c r="AK258" s="480"/>
      <c r="AL258" s="480"/>
      <c r="AM258" s="480"/>
    </row>
    <row r="259" spans="1:39" ht="15" customHeight="1" x14ac:dyDescent="0.2">
      <c r="A259" s="382" t="s">
        <v>654</v>
      </c>
      <c r="B259" s="382" t="s">
        <v>232</v>
      </c>
      <c r="C259" s="382" t="s">
        <v>655</v>
      </c>
      <c r="D259" s="382" t="s">
        <v>656</v>
      </c>
      <c r="E259" s="382" t="s">
        <v>588</v>
      </c>
      <c r="F259" s="382" t="s">
        <v>674</v>
      </c>
      <c r="G259" s="480">
        <v>57.55</v>
      </c>
      <c r="H259" s="480">
        <v>58.654208966597238</v>
      </c>
      <c r="I259" s="480">
        <v>59.768170434887409</v>
      </c>
      <c r="J259" s="480">
        <v>60.892636972536877</v>
      </c>
      <c r="K259" s="480">
        <v>62.028301748924818</v>
      </c>
      <c r="L259" s="480">
        <v>63.175808335554265</v>
      </c>
      <c r="M259" s="480"/>
      <c r="N259" s="480"/>
      <c r="O259" s="480"/>
      <c r="P259" s="480"/>
      <c r="Q259" s="480"/>
      <c r="R259" s="480"/>
      <c r="S259" s="480"/>
      <c r="T259" s="480"/>
      <c r="U259" s="480"/>
      <c r="V259" s="480"/>
      <c r="W259" s="480"/>
      <c r="X259" s="480"/>
      <c r="Y259" s="480"/>
      <c r="Z259" s="480"/>
      <c r="AA259" s="480"/>
      <c r="AB259" s="480"/>
      <c r="AC259" s="480"/>
      <c r="AD259" s="480"/>
      <c r="AE259" s="480"/>
      <c r="AF259" s="480"/>
      <c r="AG259" s="480"/>
      <c r="AH259" s="480"/>
      <c r="AI259" s="480"/>
      <c r="AJ259" s="480"/>
      <c r="AK259" s="480"/>
      <c r="AL259" s="480"/>
      <c r="AM259" s="480"/>
    </row>
    <row r="260" spans="1:39" ht="15" customHeight="1" x14ac:dyDescent="0.2">
      <c r="A260" s="382" t="s">
        <v>654</v>
      </c>
      <c r="B260" s="382" t="s">
        <v>232</v>
      </c>
      <c r="C260" s="382" t="s">
        <v>655</v>
      </c>
      <c r="D260" s="382" t="s">
        <v>656</v>
      </c>
      <c r="E260" s="382" t="s">
        <v>588</v>
      </c>
      <c r="F260" s="382" t="s">
        <v>675</v>
      </c>
      <c r="G260" s="480">
        <v>153.07583999999997</v>
      </c>
      <c r="H260" s="480">
        <v>157.25369279104254</v>
      </c>
      <c r="I260" s="480">
        <v>161.43719671196138</v>
      </c>
      <c r="J260" s="480">
        <v>165.63168731163924</v>
      </c>
      <c r="K260" s="480">
        <v>169.84194126446909</v>
      </c>
      <c r="L260" s="480">
        <v>174.07226850564675</v>
      </c>
      <c r="M260" s="480"/>
      <c r="N260" s="480"/>
      <c r="O260" s="480"/>
      <c r="P260" s="480"/>
      <c r="Q260" s="480"/>
      <c r="R260" s="480"/>
      <c r="S260" s="480"/>
      <c r="T260" s="480"/>
      <c r="U260" s="480"/>
      <c r="V260" s="480"/>
      <c r="W260" s="480"/>
      <c r="X260" s="480"/>
      <c r="Y260" s="480"/>
      <c r="Z260" s="480"/>
      <c r="AA260" s="480"/>
      <c r="AB260" s="480"/>
      <c r="AC260" s="480"/>
      <c r="AD260" s="480"/>
      <c r="AE260" s="480"/>
      <c r="AF260" s="480"/>
      <c r="AG260" s="480"/>
      <c r="AH260" s="480"/>
      <c r="AI260" s="480"/>
      <c r="AJ260" s="480"/>
      <c r="AK260" s="480"/>
      <c r="AL260" s="480"/>
      <c r="AM260" s="480"/>
    </row>
    <row r="261" spans="1:39" ht="15" customHeight="1" x14ac:dyDescent="0.2">
      <c r="A261" s="382" t="s">
        <v>654</v>
      </c>
      <c r="B261" s="382" t="s">
        <v>232</v>
      </c>
      <c r="C261" s="382" t="s">
        <v>655</v>
      </c>
      <c r="D261" s="382" t="s">
        <v>574</v>
      </c>
      <c r="E261" s="382" t="s">
        <v>589</v>
      </c>
      <c r="F261" s="382" t="s">
        <v>676</v>
      </c>
      <c r="G261" s="480">
        <v>1020.7859999999997</v>
      </c>
      <c r="H261" s="480">
        <v>1150.8732999999997</v>
      </c>
      <c r="I261" s="480">
        <v>1287.6406999999997</v>
      </c>
      <c r="J261" s="480">
        <v>1287.6406999999997</v>
      </c>
      <c r="K261" s="480">
        <v>1299.2294662999996</v>
      </c>
      <c r="L261" s="480">
        <v>1308.9736872972496</v>
      </c>
      <c r="M261" s="480"/>
      <c r="N261" s="480"/>
      <c r="O261" s="480"/>
      <c r="P261" s="480"/>
      <c r="Q261" s="480"/>
      <c r="R261" s="480"/>
      <c r="S261" s="480"/>
      <c r="T261" s="480"/>
      <c r="U261" s="480"/>
      <c r="V261" s="480"/>
      <c r="W261" s="480"/>
      <c r="X261" s="480"/>
      <c r="Y261" s="480"/>
      <c r="Z261" s="480"/>
      <c r="AA261" s="480"/>
      <c r="AB261" s="480"/>
      <c r="AC261" s="480"/>
      <c r="AD261" s="480"/>
      <c r="AE261" s="480"/>
      <c r="AF261" s="480"/>
      <c r="AG261" s="480"/>
      <c r="AH261" s="480"/>
      <c r="AI261" s="480"/>
      <c r="AJ261" s="480"/>
      <c r="AK261" s="480"/>
      <c r="AL261" s="480"/>
      <c r="AM261" s="480"/>
    </row>
    <row r="262" spans="1:39" ht="15" customHeight="1" x14ac:dyDescent="0.2">
      <c r="A262" s="382" t="s">
        <v>654</v>
      </c>
      <c r="B262" s="382" t="s">
        <v>232</v>
      </c>
      <c r="C262" s="382" t="s">
        <v>655</v>
      </c>
      <c r="D262" s="382" t="s">
        <v>574</v>
      </c>
      <c r="E262" s="382" t="s">
        <v>589</v>
      </c>
      <c r="F262" s="382" t="s">
        <v>677</v>
      </c>
      <c r="G262" s="480">
        <v>0</v>
      </c>
      <c r="H262" s="480">
        <v>0</v>
      </c>
      <c r="I262" s="480">
        <v>0</v>
      </c>
      <c r="J262" s="480">
        <v>0</v>
      </c>
      <c r="K262" s="480">
        <v>0</v>
      </c>
      <c r="L262" s="480">
        <v>0</v>
      </c>
      <c r="M262" s="480"/>
      <c r="N262" s="480"/>
      <c r="O262" s="480"/>
      <c r="P262" s="480"/>
      <c r="Q262" s="480"/>
      <c r="R262" s="480"/>
      <c r="S262" s="480"/>
      <c r="T262" s="480"/>
      <c r="U262" s="480"/>
      <c r="V262" s="480"/>
      <c r="W262" s="480"/>
      <c r="X262" s="480"/>
      <c r="Y262" s="480"/>
      <c r="Z262" s="480"/>
      <c r="AA262" s="480"/>
      <c r="AB262" s="480"/>
      <c r="AC262" s="480"/>
      <c r="AD262" s="480"/>
      <c r="AE262" s="480"/>
      <c r="AF262" s="480"/>
      <c r="AG262" s="480"/>
      <c r="AH262" s="480"/>
      <c r="AI262" s="480"/>
      <c r="AJ262" s="480"/>
      <c r="AK262" s="480"/>
      <c r="AL262" s="480"/>
      <c r="AM262" s="480"/>
    </row>
    <row r="263" spans="1:39" ht="15" customHeight="1" x14ac:dyDescent="0.2">
      <c r="A263" s="382" t="s">
        <v>654</v>
      </c>
      <c r="B263" s="382" t="s">
        <v>232</v>
      </c>
      <c r="C263" s="382" t="s">
        <v>655</v>
      </c>
      <c r="D263" s="382" t="s">
        <v>574</v>
      </c>
      <c r="E263" s="382" t="s">
        <v>589</v>
      </c>
      <c r="F263" s="382" t="s">
        <v>678</v>
      </c>
      <c r="G263" s="480">
        <v>14.2</v>
      </c>
      <c r="H263" s="480">
        <v>14.2</v>
      </c>
      <c r="I263" s="480">
        <v>14.2</v>
      </c>
      <c r="J263" s="480">
        <v>14.2</v>
      </c>
      <c r="K263" s="480">
        <v>14.2</v>
      </c>
      <c r="L263" s="480">
        <v>14.2</v>
      </c>
      <c r="M263" s="480"/>
      <c r="N263" s="480"/>
      <c r="O263" s="480"/>
      <c r="P263" s="480"/>
      <c r="Q263" s="480"/>
      <c r="R263" s="480"/>
      <c r="S263" s="480"/>
      <c r="T263" s="480"/>
      <c r="U263" s="480"/>
      <c r="V263" s="480"/>
      <c r="W263" s="480"/>
      <c r="X263" s="480"/>
      <c r="Y263" s="480"/>
      <c r="Z263" s="480"/>
      <c r="AA263" s="480"/>
      <c r="AB263" s="480"/>
      <c r="AC263" s="480"/>
      <c r="AD263" s="480"/>
      <c r="AE263" s="480"/>
      <c r="AF263" s="480"/>
      <c r="AG263" s="480"/>
      <c r="AH263" s="480"/>
      <c r="AI263" s="480"/>
      <c r="AJ263" s="480"/>
      <c r="AK263" s="480"/>
      <c r="AL263" s="480"/>
      <c r="AM263" s="480"/>
    </row>
    <row r="264" spans="1:39" ht="15" customHeight="1" x14ac:dyDescent="0.2">
      <c r="A264" s="382" t="s">
        <v>654</v>
      </c>
      <c r="B264" s="382" t="s">
        <v>232</v>
      </c>
      <c r="C264" s="382" t="s">
        <v>655</v>
      </c>
      <c r="D264" s="382" t="s">
        <v>656</v>
      </c>
      <c r="E264" s="382" t="s">
        <v>575</v>
      </c>
      <c r="F264" s="382" t="s">
        <v>679</v>
      </c>
      <c r="G264" s="480">
        <v>12719.263482269986</v>
      </c>
      <c r="H264" s="480">
        <v>12975.999845764098</v>
      </c>
      <c r="I264" s="480">
        <v>13271.01938413628</v>
      </c>
      <c r="J264" s="480">
        <v>13495.330627814656</v>
      </c>
      <c r="K264" s="480">
        <v>13870.13991765581</v>
      </c>
      <c r="L264" s="480">
        <v>14356.518083129129</v>
      </c>
      <c r="M264" s="480"/>
      <c r="N264" s="480"/>
      <c r="O264" s="480"/>
      <c r="P264" s="480"/>
      <c r="Q264" s="480"/>
      <c r="R264" s="480"/>
      <c r="S264" s="480"/>
      <c r="T264" s="480"/>
      <c r="U264" s="480"/>
      <c r="V264" s="480"/>
      <c r="W264" s="480"/>
      <c r="X264" s="480"/>
      <c r="Y264" s="480"/>
      <c r="Z264" s="480"/>
      <c r="AA264" s="480"/>
      <c r="AB264" s="480"/>
      <c r="AC264" s="480"/>
      <c r="AD264" s="480"/>
      <c r="AE264" s="480"/>
      <c r="AF264" s="480"/>
      <c r="AG264" s="480"/>
      <c r="AH264" s="480"/>
      <c r="AI264" s="480"/>
      <c r="AJ264" s="480"/>
      <c r="AK264" s="480"/>
      <c r="AL264" s="480"/>
      <c r="AM264" s="480"/>
    </row>
    <row r="265" spans="1:39" ht="15" customHeight="1" x14ac:dyDescent="0.2">
      <c r="A265" s="382" t="s">
        <v>654</v>
      </c>
      <c r="B265" s="382" t="s">
        <v>232</v>
      </c>
      <c r="C265" s="382" t="s">
        <v>655</v>
      </c>
      <c r="D265" s="382" t="s">
        <v>578</v>
      </c>
      <c r="E265" s="382" t="s">
        <v>578</v>
      </c>
      <c r="F265" s="382" t="s">
        <v>680</v>
      </c>
      <c r="G265" s="480">
        <v>678.97709076529884</v>
      </c>
      <c r="H265" s="480">
        <v>1151.7850000000001</v>
      </c>
      <c r="I265" s="480">
        <v>1749.2649999999999</v>
      </c>
      <c r="J265" s="480">
        <v>1824.2649999999999</v>
      </c>
      <c r="K265" s="480">
        <v>2065.0049999999997</v>
      </c>
      <c r="L265" s="480">
        <v>2105.0049999999997</v>
      </c>
      <c r="M265" s="480"/>
      <c r="N265" s="480"/>
      <c r="O265" s="480"/>
      <c r="P265" s="480"/>
      <c r="Q265" s="480"/>
      <c r="R265" s="480"/>
      <c r="S265" s="480"/>
      <c r="T265" s="480"/>
      <c r="U265" s="480"/>
      <c r="V265" s="480"/>
      <c r="W265" s="480"/>
      <c r="X265" s="480"/>
      <c r="Y265" s="480"/>
      <c r="Z265" s="480"/>
      <c r="AA265" s="480"/>
      <c r="AB265" s="480"/>
      <c r="AC265" s="480"/>
      <c r="AD265" s="480"/>
      <c r="AE265" s="480"/>
      <c r="AF265" s="480"/>
      <c r="AG265" s="480"/>
      <c r="AH265" s="480"/>
      <c r="AI265" s="480"/>
      <c r="AJ265" s="480"/>
      <c r="AK265" s="480"/>
      <c r="AL265" s="480"/>
      <c r="AM265" s="480"/>
    </row>
    <row r="266" spans="1:39" ht="15" customHeight="1" x14ac:dyDescent="0.2">
      <c r="A266" s="382" t="s">
        <v>654</v>
      </c>
      <c r="B266" s="382" t="s">
        <v>232</v>
      </c>
      <c r="C266" s="382" t="s">
        <v>655</v>
      </c>
      <c r="D266" s="382" t="s">
        <v>578</v>
      </c>
      <c r="E266" s="382" t="s">
        <v>578</v>
      </c>
      <c r="F266" s="382" t="s">
        <v>681</v>
      </c>
      <c r="G266" s="480">
        <v>2.5090765298731894E-2</v>
      </c>
      <c r="H266" s="480">
        <v>2.5704740198006303E-2</v>
      </c>
      <c r="I266" s="480">
        <v>4.4734351249022933E-2</v>
      </c>
      <c r="J266" s="480">
        <v>4.6839558095387396E-2</v>
      </c>
      <c r="K266" s="480">
        <v>5.6429478988566047E-2</v>
      </c>
      <c r="L266" s="480">
        <v>7.9257931647855495E-2</v>
      </c>
      <c r="M266" s="480"/>
      <c r="N266" s="480"/>
      <c r="O266" s="480"/>
      <c r="P266" s="480"/>
      <c r="Q266" s="480"/>
      <c r="R266" s="480"/>
      <c r="S266" s="480"/>
      <c r="T266" s="480"/>
      <c r="U266" s="480"/>
      <c r="V266" s="480"/>
      <c r="W266" s="480"/>
      <c r="X266" s="480"/>
      <c r="Y266" s="480"/>
      <c r="Z266" s="480"/>
      <c r="AA266" s="480"/>
      <c r="AB266" s="480"/>
      <c r="AC266" s="480"/>
      <c r="AD266" s="480"/>
      <c r="AE266" s="480"/>
      <c r="AF266" s="480"/>
      <c r="AG266" s="480"/>
      <c r="AH266" s="480"/>
      <c r="AI266" s="480"/>
      <c r="AJ266" s="480"/>
      <c r="AK266" s="480"/>
      <c r="AL266" s="480"/>
      <c r="AM266" s="480"/>
    </row>
    <row r="267" spans="1:39" ht="15" customHeight="1" x14ac:dyDescent="0.2">
      <c r="A267" s="382" t="s">
        <v>654</v>
      </c>
      <c r="B267" s="382" t="s">
        <v>232</v>
      </c>
      <c r="C267" s="382" t="s">
        <v>655</v>
      </c>
      <c r="D267" s="382" t="s">
        <v>578</v>
      </c>
      <c r="E267" s="382" t="s">
        <v>578</v>
      </c>
      <c r="F267" s="382" t="s">
        <v>682</v>
      </c>
      <c r="G267" s="480">
        <v>5</v>
      </c>
      <c r="H267" s="480">
        <v>5</v>
      </c>
      <c r="I267" s="480">
        <v>5</v>
      </c>
      <c r="J267" s="480">
        <v>5</v>
      </c>
      <c r="K267" s="480">
        <v>5</v>
      </c>
      <c r="L267" s="480">
        <v>5</v>
      </c>
      <c r="M267" s="480"/>
      <c r="N267" s="480"/>
      <c r="O267" s="480"/>
      <c r="P267" s="480"/>
      <c r="Q267" s="480"/>
      <c r="R267" s="480"/>
      <c r="S267" s="480"/>
      <c r="T267" s="480"/>
      <c r="U267" s="480"/>
      <c r="V267" s="480"/>
      <c r="W267" s="480"/>
      <c r="X267" s="480"/>
      <c r="Y267" s="480"/>
      <c r="Z267" s="480"/>
      <c r="AA267" s="480"/>
      <c r="AB267" s="480"/>
      <c r="AC267" s="480"/>
      <c r="AD267" s="480"/>
      <c r="AE267" s="480"/>
      <c r="AF267" s="480"/>
      <c r="AG267" s="480"/>
      <c r="AH267" s="480"/>
      <c r="AI267" s="480"/>
      <c r="AJ267" s="480"/>
      <c r="AK267" s="480"/>
      <c r="AL267" s="480"/>
      <c r="AM267" s="480"/>
    </row>
    <row r="268" spans="1:39" ht="15" customHeight="1" x14ac:dyDescent="0.2">
      <c r="A268" s="382" t="s">
        <v>654</v>
      </c>
      <c r="B268" s="382" t="s">
        <v>232</v>
      </c>
      <c r="C268" s="382" t="s">
        <v>655</v>
      </c>
      <c r="D268" s="382" t="s">
        <v>578</v>
      </c>
      <c r="E268" s="382" t="s">
        <v>578</v>
      </c>
      <c r="F268" s="382" t="s">
        <v>683</v>
      </c>
      <c r="G268" s="480">
        <v>0</v>
      </c>
      <c r="H268" s="480">
        <v>0</v>
      </c>
      <c r="I268" s="480">
        <v>0</v>
      </c>
      <c r="J268" s="480">
        <v>0</v>
      </c>
      <c r="K268" s="480">
        <v>0</v>
      </c>
      <c r="L268" s="480">
        <v>0</v>
      </c>
      <c r="M268" s="480"/>
      <c r="N268" s="480"/>
      <c r="O268" s="480"/>
      <c r="P268" s="480"/>
      <c r="Q268" s="480"/>
      <c r="R268" s="480"/>
      <c r="S268" s="480"/>
      <c r="T268" s="480"/>
      <c r="U268" s="480"/>
      <c r="V268" s="480"/>
      <c r="W268" s="480"/>
      <c r="X268" s="480"/>
      <c r="Y268" s="480"/>
      <c r="Z268" s="480"/>
      <c r="AA268" s="480"/>
      <c r="AB268" s="480"/>
      <c r="AC268" s="480"/>
      <c r="AD268" s="480"/>
      <c r="AE268" s="480"/>
      <c r="AF268" s="480"/>
      <c r="AG268" s="480"/>
      <c r="AH268" s="480"/>
      <c r="AI268" s="480"/>
      <c r="AJ268" s="480"/>
      <c r="AK268" s="480"/>
      <c r="AL268" s="480"/>
      <c r="AM268" s="480"/>
    </row>
    <row r="269" spans="1:39" ht="15" customHeight="1" x14ac:dyDescent="0.2">
      <c r="A269" s="382" t="s">
        <v>654</v>
      </c>
      <c r="B269" s="382" t="s">
        <v>232</v>
      </c>
      <c r="C269" s="382" t="s">
        <v>655</v>
      </c>
      <c r="D269" s="382" t="s">
        <v>578</v>
      </c>
      <c r="E269" s="382" t="s">
        <v>578</v>
      </c>
      <c r="F269" s="382" t="s">
        <v>684</v>
      </c>
      <c r="G269" s="480">
        <v>0</v>
      </c>
      <c r="H269" s="480">
        <v>0</v>
      </c>
      <c r="I269" s="480">
        <v>0</v>
      </c>
      <c r="J269" s="480">
        <v>0</v>
      </c>
      <c r="K269" s="480">
        <v>0</v>
      </c>
      <c r="L269" s="480">
        <v>0</v>
      </c>
      <c r="M269" s="480"/>
      <c r="N269" s="480"/>
      <c r="O269" s="480"/>
      <c r="P269" s="480"/>
      <c r="Q269" s="480"/>
      <c r="R269" s="480"/>
      <c r="S269" s="480"/>
      <c r="T269" s="480"/>
      <c r="U269" s="480"/>
      <c r="V269" s="480"/>
      <c r="W269" s="480"/>
      <c r="X269" s="480"/>
      <c r="Y269" s="480"/>
      <c r="Z269" s="480"/>
      <c r="AA269" s="480"/>
      <c r="AB269" s="480"/>
      <c r="AC269" s="480"/>
      <c r="AD269" s="480"/>
      <c r="AE269" s="480"/>
      <c r="AF269" s="480"/>
      <c r="AG269" s="480"/>
      <c r="AH269" s="480"/>
      <c r="AI269" s="480"/>
      <c r="AJ269" s="480"/>
      <c r="AK269" s="480"/>
      <c r="AL269" s="480"/>
      <c r="AM269" s="480"/>
    </row>
    <row r="270" spans="1:39" ht="15" customHeight="1" x14ac:dyDescent="0.2">
      <c r="A270" s="382" t="s">
        <v>654</v>
      </c>
      <c r="B270" s="382" t="s">
        <v>232</v>
      </c>
      <c r="C270" s="382" t="s">
        <v>655</v>
      </c>
      <c r="D270" s="382" t="s">
        <v>578</v>
      </c>
      <c r="E270" s="382" t="s">
        <v>685</v>
      </c>
      <c r="F270" s="382" t="s">
        <v>685</v>
      </c>
      <c r="G270" s="480">
        <v>0</v>
      </c>
      <c r="H270" s="480">
        <v>0</v>
      </c>
      <c r="I270" s="480">
        <v>0</v>
      </c>
      <c r="J270" s="480">
        <v>0</v>
      </c>
      <c r="K270" s="480">
        <v>0</v>
      </c>
      <c r="L270" s="480">
        <v>0</v>
      </c>
      <c r="M270" s="480"/>
      <c r="N270" s="480"/>
      <c r="O270" s="480"/>
      <c r="P270" s="480"/>
      <c r="Q270" s="480"/>
      <c r="R270" s="480"/>
      <c r="S270" s="480"/>
      <c r="T270" s="480"/>
      <c r="U270" s="480"/>
      <c r="V270" s="480"/>
      <c r="W270" s="480"/>
      <c r="X270" s="480"/>
      <c r="Y270" s="480"/>
      <c r="Z270" s="480"/>
      <c r="AA270" s="480"/>
      <c r="AB270" s="480"/>
      <c r="AC270" s="480"/>
      <c r="AD270" s="480"/>
      <c r="AE270" s="480"/>
      <c r="AF270" s="480"/>
      <c r="AG270" s="480"/>
      <c r="AH270" s="480"/>
      <c r="AI270" s="480"/>
      <c r="AJ270" s="480"/>
      <c r="AK270" s="480"/>
      <c r="AL270" s="480"/>
      <c r="AM270" s="480"/>
    </row>
    <row r="271" spans="1:39" ht="15" customHeight="1" x14ac:dyDescent="0.2">
      <c r="A271" s="382" t="s">
        <v>654</v>
      </c>
      <c r="B271" s="382" t="s">
        <v>232</v>
      </c>
      <c r="C271" s="382" t="s">
        <v>655</v>
      </c>
      <c r="D271" s="382" t="s">
        <v>656</v>
      </c>
      <c r="E271" s="382" t="s">
        <v>590</v>
      </c>
      <c r="F271" s="382" t="s">
        <v>590</v>
      </c>
      <c r="G271" s="480">
        <v>855.8660000000001</v>
      </c>
      <c r="H271" s="480">
        <v>965.59696596038066</v>
      </c>
      <c r="I271" s="480">
        <v>1007.3909989530955</v>
      </c>
      <c r="J271" s="480">
        <v>1098.3512168372599</v>
      </c>
      <c r="K271" s="480">
        <v>1105.4084080138639</v>
      </c>
      <c r="L271" s="480">
        <v>1111.726501889736</v>
      </c>
      <c r="M271" s="480"/>
      <c r="N271" s="480"/>
      <c r="O271" s="480"/>
      <c r="P271" s="480"/>
      <c r="Q271" s="480"/>
      <c r="R271" s="480"/>
      <c r="S271" s="480"/>
      <c r="T271" s="480"/>
      <c r="U271" s="480"/>
      <c r="V271" s="480"/>
      <c r="W271" s="480"/>
      <c r="X271" s="480"/>
      <c r="Y271" s="480"/>
      <c r="Z271" s="480"/>
      <c r="AA271" s="480"/>
      <c r="AB271" s="480"/>
      <c r="AC271" s="480"/>
      <c r="AD271" s="480"/>
      <c r="AE271" s="480"/>
      <c r="AF271" s="480"/>
      <c r="AG271" s="480"/>
      <c r="AH271" s="480"/>
      <c r="AI271" s="480"/>
      <c r="AJ271" s="480"/>
      <c r="AK271" s="480"/>
      <c r="AL271" s="480"/>
      <c r="AM271" s="480"/>
    </row>
    <row r="272" spans="1:39" ht="15" customHeight="1" x14ac:dyDescent="0.2">
      <c r="A272" s="382" t="s">
        <v>654</v>
      </c>
      <c r="B272" s="382" t="s">
        <v>232</v>
      </c>
      <c r="C272" s="382" t="s">
        <v>655</v>
      </c>
      <c r="D272" s="382" t="s">
        <v>656</v>
      </c>
      <c r="E272" s="382" t="s">
        <v>590</v>
      </c>
      <c r="F272" s="382" t="s">
        <v>686</v>
      </c>
      <c r="G272" s="480">
        <v>462.04199999999997</v>
      </c>
      <c r="H272" s="480">
        <v>523.55971629953706</v>
      </c>
      <c r="I272" s="480">
        <v>556.8272066529629</v>
      </c>
      <c r="J272" s="480">
        <v>583.84878533338099</v>
      </c>
      <c r="K272" s="480">
        <v>600.4599195120727</v>
      </c>
      <c r="L272" s="480">
        <v>616.41946623264937</v>
      </c>
      <c r="M272" s="480"/>
      <c r="N272" s="480"/>
      <c r="O272" s="480"/>
      <c r="P272" s="480"/>
      <c r="Q272" s="480"/>
      <c r="R272" s="480"/>
      <c r="S272" s="480"/>
      <c r="T272" s="480"/>
      <c r="U272" s="480"/>
      <c r="V272" s="480"/>
      <c r="W272" s="480"/>
      <c r="X272" s="480"/>
      <c r="Y272" s="480"/>
      <c r="Z272" s="480"/>
      <c r="AA272" s="480"/>
      <c r="AB272" s="480"/>
      <c r="AC272" s="480"/>
      <c r="AD272" s="480"/>
      <c r="AE272" s="480"/>
      <c r="AF272" s="480"/>
      <c r="AG272" s="480"/>
      <c r="AH272" s="480"/>
      <c r="AI272" s="480"/>
      <c r="AJ272" s="480"/>
      <c r="AK272" s="480"/>
      <c r="AL272" s="480"/>
      <c r="AM272" s="480"/>
    </row>
    <row r="273" spans="1:39" ht="15" customHeight="1" x14ac:dyDescent="0.2">
      <c r="A273" s="382" t="s">
        <v>145</v>
      </c>
      <c r="B273" s="382" t="s">
        <v>232</v>
      </c>
      <c r="C273" s="382" t="s">
        <v>655</v>
      </c>
      <c r="D273" s="382" t="s">
        <v>656</v>
      </c>
      <c r="E273" s="382" t="s">
        <v>265</v>
      </c>
      <c r="F273" s="382" t="s">
        <v>265</v>
      </c>
      <c r="G273" s="480">
        <v>3075</v>
      </c>
      <c r="H273" s="480">
        <v>3075</v>
      </c>
      <c r="I273" s="480">
        <v>3360</v>
      </c>
      <c r="J273" s="480">
        <v>3360</v>
      </c>
      <c r="K273" s="480">
        <v>3360</v>
      </c>
      <c r="L273" s="480">
        <v>3360</v>
      </c>
      <c r="M273" s="480"/>
      <c r="N273" s="480"/>
      <c r="O273" s="480"/>
      <c r="P273" s="480"/>
      <c r="Q273" s="480"/>
      <c r="R273" s="480"/>
      <c r="S273" s="480"/>
      <c r="T273" s="480"/>
      <c r="U273" s="480"/>
      <c r="V273" s="480"/>
      <c r="W273" s="480"/>
      <c r="X273" s="480"/>
      <c r="Y273" s="480"/>
      <c r="Z273" s="480"/>
      <c r="AA273" s="480"/>
      <c r="AB273" s="480"/>
      <c r="AC273" s="480"/>
      <c r="AD273" s="480"/>
      <c r="AE273" s="480"/>
      <c r="AF273" s="480"/>
      <c r="AG273" s="480"/>
      <c r="AH273" s="480"/>
      <c r="AI273" s="480"/>
      <c r="AJ273" s="480"/>
      <c r="AK273" s="480"/>
      <c r="AL273" s="480"/>
      <c r="AM273" s="480"/>
    </row>
    <row r="274" spans="1:39" ht="15" customHeight="1" x14ac:dyDescent="0.2">
      <c r="A274" s="382" t="s">
        <v>145</v>
      </c>
      <c r="B274" s="382" t="s">
        <v>232</v>
      </c>
      <c r="C274" s="382" t="s">
        <v>655</v>
      </c>
      <c r="D274" s="382" t="s">
        <v>656</v>
      </c>
      <c r="E274" s="382" t="s">
        <v>265</v>
      </c>
      <c r="F274" s="382" t="s">
        <v>657</v>
      </c>
      <c r="G274" s="480">
        <v>100</v>
      </c>
      <c r="H274" s="480">
        <v>117</v>
      </c>
      <c r="I274" s="480">
        <v>117</v>
      </c>
      <c r="J274" s="480">
        <v>117</v>
      </c>
      <c r="K274" s="480">
        <v>117</v>
      </c>
      <c r="L274" s="480">
        <v>117</v>
      </c>
      <c r="M274" s="480"/>
      <c r="N274" s="480"/>
      <c r="O274" s="480"/>
      <c r="P274" s="480"/>
      <c r="Q274" s="480"/>
      <c r="R274" s="480"/>
      <c r="S274" s="480"/>
      <c r="T274" s="480"/>
      <c r="U274" s="480"/>
      <c r="V274" s="480"/>
      <c r="W274" s="480"/>
      <c r="X274" s="480"/>
      <c r="Y274" s="480"/>
      <c r="Z274" s="480"/>
      <c r="AA274" s="480"/>
      <c r="AB274" s="480"/>
      <c r="AC274" s="480"/>
      <c r="AD274" s="480"/>
      <c r="AE274" s="480"/>
      <c r="AF274" s="480"/>
      <c r="AG274" s="480"/>
      <c r="AH274" s="480"/>
      <c r="AI274" s="480"/>
      <c r="AJ274" s="480"/>
      <c r="AK274" s="480"/>
      <c r="AL274" s="480"/>
      <c r="AM274" s="480"/>
    </row>
    <row r="275" spans="1:39" ht="15" customHeight="1" x14ac:dyDescent="0.2">
      <c r="A275" s="382" t="s">
        <v>145</v>
      </c>
      <c r="B275" s="382" t="s">
        <v>232</v>
      </c>
      <c r="C275" s="382" t="s">
        <v>655</v>
      </c>
      <c r="D275" s="382" t="s">
        <v>574</v>
      </c>
      <c r="E275" s="382" t="s">
        <v>583</v>
      </c>
      <c r="F275" s="382" t="s">
        <v>583</v>
      </c>
      <c r="G275" s="480">
        <v>10199</v>
      </c>
      <c r="H275" s="480">
        <v>8199</v>
      </c>
      <c r="I275" s="480">
        <v>6780</v>
      </c>
      <c r="J275" s="480">
        <v>3272</v>
      </c>
      <c r="K275" s="480">
        <v>3272</v>
      </c>
      <c r="L275" s="480">
        <v>3272</v>
      </c>
      <c r="M275" s="480"/>
      <c r="N275" s="480"/>
      <c r="O275" s="480"/>
      <c r="P275" s="480"/>
      <c r="Q275" s="480"/>
      <c r="R275" s="480"/>
      <c r="S275" s="480"/>
      <c r="T275" s="480"/>
      <c r="U275" s="480"/>
      <c r="V275" s="480"/>
      <c r="W275" s="480"/>
      <c r="X275" s="480"/>
      <c r="Y275" s="480"/>
      <c r="Z275" s="480"/>
      <c r="AA275" s="480"/>
      <c r="AB275" s="480"/>
      <c r="AC275" s="480"/>
      <c r="AD275" s="480"/>
      <c r="AE275" s="480"/>
      <c r="AF275" s="480"/>
      <c r="AG275" s="480"/>
      <c r="AH275" s="480"/>
      <c r="AI275" s="480"/>
      <c r="AJ275" s="480"/>
      <c r="AK275" s="480"/>
      <c r="AL275" s="480"/>
      <c r="AM275" s="480"/>
    </row>
    <row r="276" spans="1:39" ht="15" customHeight="1" x14ac:dyDescent="0.2">
      <c r="A276" s="382" t="s">
        <v>145</v>
      </c>
      <c r="B276" s="382" t="s">
        <v>232</v>
      </c>
      <c r="C276" s="382" t="s">
        <v>655</v>
      </c>
      <c r="D276" s="382" t="s">
        <v>574</v>
      </c>
      <c r="E276" s="382" t="s">
        <v>465</v>
      </c>
      <c r="F276" s="382" t="s">
        <v>659</v>
      </c>
      <c r="G276" s="480">
        <v>28175</v>
      </c>
      <c r="H276" s="480">
        <v>28320</v>
      </c>
      <c r="I276" s="480">
        <v>28320</v>
      </c>
      <c r="J276" s="480">
        <v>27820</v>
      </c>
      <c r="K276" s="480">
        <v>29093</v>
      </c>
      <c r="L276" s="480">
        <v>27648</v>
      </c>
      <c r="M276" s="480"/>
      <c r="N276" s="480"/>
      <c r="O276" s="480"/>
      <c r="P276" s="480"/>
      <c r="Q276" s="480"/>
      <c r="R276" s="480"/>
      <c r="S276" s="480"/>
      <c r="T276" s="480"/>
      <c r="U276" s="480"/>
      <c r="V276" s="480"/>
      <c r="W276" s="480"/>
      <c r="X276" s="480"/>
      <c r="Y276" s="480"/>
      <c r="Z276" s="480"/>
      <c r="AA276" s="480"/>
      <c r="AB276" s="480"/>
      <c r="AC276" s="480"/>
      <c r="AD276" s="480"/>
      <c r="AE276" s="480"/>
      <c r="AF276" s="480"/>
      <c r="AG276" s="480"/>
      <c r="AH276" s="480"/>
      <c r="AI276" s="480"/>
      <c r="AJ276" s="480"/>
      <c r="AK276" s="480"/>
      <c r="AL276" s="480"/>
      <c r="AM276" s="480"/>
    </row>
    <row r="277" spans="1:39" ht="15" customHeight="1" x14ac:dyDescent="0.2">
      <c r="A277" s="382" t="s">
        <v>145</v>
      </c>
      <c r="B277" s="382" t="s">
        <v>232</v>
      </c>
      <c r="C277" s="382" t="s">
        <v>655</v>
      </c>
      <c r="D277" s="382" t="s">
        <v>574</v>
      </c>
      <c r="E277" s="382" t="s">
        <v>465</v>
      </c>
      <c r="F277" s="382" t="s">
        <v>660</v>
      </c>
      <c r="G277" s="480">
        <v>1808</v>
      </c>
      <c r="H277" s="480">
        <v>1808</v>
      </c>
      <c r="I277" s="480">
        <v>1653</v>
      </c>
      <c r="J277" s="480">
        <v>1815</v>
      </c>
      <c r="K277" s="480">
        <v>1815</v>
      </c>
      <c r="L277" s="480">
        <v>1815</v>
      </c>
      <c r="M277" s="480"/>
      <c r="N277" s="480"/>
      <c r="O277" s="480"/>
      <c r="P277" s="480"/>
      <c r="Q277" s="480"/>
      <c r="R277" s="480"/>
      <c r="S277" s="480"/>
      <c r="T277" s="480"/>
      <c r="U277" s="480"/>
      <c r="V277" s="480"/>
      <c r="W277" s="480"/>
      <c r="X277" s="480"/>
      <c r="Y277" s="480"/>
      <c r="Z277" s="480"/>
      <c r="AA277" s="480"/>
      <c r="AB277" s="480"/>
      <c r="AC277" s="480"/>
      <c r="AD277" s="480"/>
      <c r="AE277" s="480"/>
      <c r="AF277" s="480"/>
      <c r="AG277" s="480"/>
      <c r="AH277" s="480"/>
      <c r="AI277" s="480"/>
      <c r="AJ277" s="480"/>
      <c r="AK277" s="480"/>
      <c r="AL277" s="480"/>
      <c r="AM277" s="480"/>
    </row>
    <row r="278" spans="1:39" ht="15" customHeight="1" x14ac:dyDescent="0.2">
      <c r="A278" s="382" t="s">
        <v>145</v>
      </c>
      <c r="B278" s="382" t="s">
        <v>232</v>
      </c>
      <c r="C278" s="382" t="s">
        <v>655</v>
      </c>
      <c r="D278" s="382" t="s">
        <v>574</v>
      </c>
      <c r="E278" s="382" t="s">
        <v>465</v>
      </c>
      <c r="F278" s="382" t="s">
        <v>662</v>
      </c>
      <c r="G278" s="480">
        <v>1164</v>
      </c>
      <c r="H278" s="480">
        <v>1464</v>
      </c>
      <c r="I278" s="480">
        <v>1464</v>
      </c>
      <c r="J278" s="480">
        <v>1435</v>
      </c>
      <c r="K278" s="480">
        <v>450</v>
      </c>
      <c r="L278" s="480">
        <v>450</v>
      </c>
      <c r="M278" s="480"/>
      <c r="N278" s="480"/>
      <c r="O278" s="480"/>
      <c r="P278" s="480"/>
      <c r="Q278" s="480"/>
      <c r="R278" s="480"/>
      <c r="S278" s="480"/>
      <c r="T278" s="480"/>
      <c r="U278" s="480"/>
      <c r="V278" s="480"/>
      <c r="W278" s="480"/>
      <c r="X278" s="480"/>
      <c r="Y278" s="480"/>
      <c r="Z278" s="480"/>
      <c r="AA278" s="480"/>
      <c r="AB278" s="480"/>
      <c r="AC278" s="480"/>
      <c r="AD278" s="480"/>
      <c r="AE278" s="480"/>
      <c r="AF278" s="480"/>
      <c r="AG278" s="480"/>
      <c r="AH278" s="480"/>
      <c r="AI278" s="480"/>
      <c r="AJ278" s="480"/>
      <c r="AK278" s="480"/>
      <c r="AL278" s="480"/>
      <c r="AM278" s="480"/>
    </row>
    <row r="279" spans="1:39" ht="15" customHeight="1" x14ac:dyDescent="0.2">
      <c r="A279" s="382" t="s">
        <v>145</v>
      </c>
      <c r="B279" s="382" t="s">
        <v>232</v>
      </c>
      <c r="C279" s="382" t="s">
        <v>655</v>
      </c>
      <c r="D279" s="382" t="s">
        <v>574</v>
      </c>
      <c r="E279" s="382" t="s">
        <v>589</v>
      </c>
      <c r="F279" s="382" t="s">
        <v>465</v>
      </c>
      <c r="G279" s="480">
        <v>130</v>
      </c>
      <c r="H279" s="480">
        <v>213</v>
      </c>
      <c r="I279" s="480">
        <v>213</v>
      </c>
      <c r="J279" s="480">
        <v>262.89999999999998</v>
      </c>
      <c r="K279" s="480">
        <v>312.8</v>
      </c>
      <c r="L279" s="480">
        <v>462.49999999999994</v>
      </c>
      <c r="M279" s="480"/>
      <c r="N279" s="480"/>
      <c r="O279" s="480"/>
      <c r="P279" s="480"/>
      <c r="Q279" s="480"/>
      <c r="R279" s="480"/>
      <c r="S279" s="480"/>
      <c r="T279" s="480"/>
      <c r="U279" s="480"/>
      <c r="V279" s="480"/>
      <c r="W279" s="480"/>
      <c r="X279" s="480"/>
      <c r="Y279" s="480"/>
      <c r="Z279" s="480"/>
      <c r="AA279" s="480"/>
      <c r="AB279" s="480"/>
      <c r="AC279" s="480"/>
      <c r="AD279" s="480"/>
      <c r="AE279" s="480"/>
      <c r="AF279" s="480"/>
      <c r="AG279" s="480"/>
      <c r="AH279" s="480"/>
      <c r="AI279" s="480"/>
      <c r="AJ279" s="480"/>
      <c r="AK279" s="480"/>
      <c r="AL279" s="480"/>
      <c r="AM279" s="480"/>
    </row>
    <row r="280" spans="1:39" ht="15" customHeight="1" x14ac:dyDescent="0.2">
      <c r="A280" s="382" t="s">
        <v>145</v>
      </c>
      <c r="B280" s="382" t="s">
        <v>232</v>
      </c>
      <c r="C280" s="382" t="s">
        <v>655</v>
      </c>
      <c r="D280" s="382" t="s">
        <v>656</v>
      </c>
      <c r="E280" s="382" t="s">
        <v>584</v>
      </c>
      <c r="F280" s="382" t="s">
        <v>584</v>
      </c>
      <c r="G280" s="480">
        <v>1237.32</v>
      </c>
      <c r="H280" s="480">
        <v>1289.32</v>
      </c>
      <c r="I280" s="480">
        <v>1289.32</v>
      </c>
      <c r="J280" s="480">
        <v>1289.32</v>
      </c>
      <c r="K280" s="480">
        <v>1289.32</v>
      </c>
      <c r="L280" s="480">
        <v>1289.32</v>
      </c>
      <c r="M280" s="480"/>
      <c r="N280" s="480"/>
      <c r="O280" s="480"/>
      <c r="P280" s="480"/>
      <c r="Q280" s="480"/>
      <c r="R280" s="480"/>
      <c r="S280" s="480"/>
      <c r="T280" s="480"/>
      <c r="U280" s="480"/>
      <c r="V280" s="480"/>
      <c r="W280" s="480"/>
      <c r="X280" s="480"/>
      <c r="Y280" s="480"/>
      <c r="Z280" s="480"/>
      <c r="AA280" s="480"/>
      <c r="AB280" s="480"/>
      <c r="AC280" s="480"/>
      <c r="AD280" s="480"/>
      <c r="AE280" s="480"/>
      <c r="AF280" s="480"/>
      <c r="AG280" s="480"/>
      <c r="AH280" s="480"/>
      <c r="AI280" s="480"/>
      <c r="AJ280" s="480"/>
      <c r="AK280" s="480"/>
      <c r="AL280" s="480"/>
      <c r="AM280" s="480"/>
    </row>
    <row r="281" spans="1:39" ht="15" customHeight="1" x14ac:dyDescent="0.2">
      <c r="A281" s="382" t="s">
        <v>145</v>
      </c>
      <c r="B281" s="382" t="s">
        <v>232</v>
      </c>
      <c r="C281" s="382" t="s">
        <v>655</v>
      </c>
      <c r="D281" s="382" t="s">
        <v>571</v>
      </c>
      <c r="E281" s="382" t="s">
        <v>571</v>
      </c>
      <c r="F281" s="382" t="s">
        <v>571</v>
      </c>
      <c r="G281" s="480">
        <v>3585</v>
      </c>
      <c r="H281" s="480">
        <v>4812</v>
      </c>
      <c r="I281" s="480">
        <v>6755</v>
      </c>
      <c r="J281" s="480">
        <v>6665</v>
      </c>
      <c r="K281" s="480">
        <v>8405</v>
      </c>
      <c r="L281" s="480">
        <v>8405</v>
      </c>
      <c r="M281" s="480"/>
      <c r="N281" s="480"/>
      <c r="O281" s="480"/>
      <c r="P281" s="480"/>
      <c r="Q281" s="480"/>
      <c r="R281" s="480"/>
      <c r="S281" s="480"/>
      <c r="T281" s="480"/>
      <c r="U281" s="480"/>
      <c r="V281" s="480"/>
      <c r="W281" s="480"/>
      <c r="X281" s="480"/>
      <c r="Y281" s="480"/>
      <c r="Z281" s="480"/>
      <c r="AA281" s="480"/>
      <c r="AB281" s="480"/>
      <c r="AC281" s="480"/>
      <c r="AD281" s="480"/>
      <c r="AE281" s="480"/>
      <c r="AF281" s="480"/>
      <c r="AG281" s="480"/>
      <c r="AH281" s="480"/>
      <c r="AI281" s="480"/>
      <c r="AJ281" s="480"/>
      <c r="AK281" s="480"/>
      <c r="AL281" s="480"/>
      <c r="AM281" s="480"/>
    </row>
    <row r="282" spans="1:39" ht="15" customHeight="1" x14ac:dyDescent="0.2">
      <c r="A282" s="382" t="s">
        <v>145</v>
      </c>
      <c r="B282" s="382" t="s">
        <v>232</v>
      </c>
      <c r="C282" s="382" t="s">
        <v>655</v>
      </c>
      <c r="D282" s="382" t="s">
        <v>656</v>
      </c>
      <c r="E282" s="382" t="s">
        <v>585</v>
      </c>
      <c r="F282" s="382" t="s">
        <v>664</v>
      </c>
      <c r="G282" s="480">
        <v>15</v>
      </c>
      <c r="H282" s="480">
        <v>15</v>
      </c>
      <c r="I282" s="480">
        <v>15</v>
      </c>
      <c r="J282" s="480">
        <v>15</v>
      </c>
      <c r="K282" s="480">
        <v>15</v>
      </c>
      <c r="L282" s="480">
        <v>15</v>
      </c>
      <c r="M282" s="480"/>
      <c r="N282" s="480"/>
      <c r="O282" s="480"/>
      <c r="P282" s="480"/>
      <c r="Q282" s="480"/>
      <c r="R282" s="480"/>
      <c r="S282" s="480"/>
      <c r="T282" s="480"/>
      <c r="U282" s="480"/>
      <c r="V282" s="480"/>
      <c r="W282" s="480"/>
      <c r="X282" s="480"/>
      <c r="Y282" s="480"/>
      <c r="Z282" s="480"/>
      <c r="AA282" s="480"/>
      <c r="AB282" s="480"/>
      <c r="AC282" s="480"/>
      <c r="AD282" s="480"/>
      <c r="AE282" s="480"/>
      <c r="AF282" s="480"/>
      <c r="AG282" s="480"/>
      <c r="AH282" s="480"/>
      <c r="AI282" s="480"/>
      <c r="AJ282" s="480"/>
      <c r="AK282" s="480"/>
      <c r="AL282" s="480"/>
      <c r="AM282" s="480"/>
    </row>
    <row r="283" spans="1:39" ht="15" customHeight="1" x14ac:dyDescent="0.2">
      <c r="A283" s="382" t="s">
        <v>145</v>
      </c>
      <c r="B283" s="382" t="s">
        <v>232</v>
      </c>
      <c r="C283" s="382" t="s">
        <v>655</v>
      </c>
      <c r="D283" s="382" t="s">
        <v>687</v>
      </c>
      <c r="E283" s="382" t="s">
        <v>573</v>
      </c>
      <c r="F283" s="382" t="s">
        <v>573</v>
      </c>
      <c r="G283" s="480">
        <v>9229</v>
      </c>
      <c r="H283" s="480">
        <v>9209</v>
      </c>
      <c r="I283" s="480">
        <v>9209</v>
      </c>
      <c r="J283" s="480">
        <v>9209</v>
      </c>
      <c r="K283" s="480">
        <v>8209</v>
      </c>
      <c r="L283" s="480">
        <v>7149</v>
      </c>
      <c r="M283" s="480"/>
      <c r="N283" s="480"/>
      <c r="O283" s="480"/>
      <c r="P283" s="480"/>
      <c r="Q283" s="480"/>
      <c r="R283" s="480"/>
      <c r="S283" s="480"/>
      <c r="T283" s="480"/>
      <c r="U283" s="480"/>
      <c r="V283" s="480"/>
      <c r="W283" s="480"/>
      <c r="X283" s="480"/>
      <c r="Y283" s="480"/>
      <c r="Z283" s="480"/>
      <c r="AA283" s="480"/>
      <c r="AB283" s="480"/>
      <c r="AC283" s="480"/>
      <c r="AD283" s="480"/>
      <c r="AE283" s="480"/>
      <c r="AF283" s="480"/>
      <c r="AG283" s="480"/>
      <c r="AH283" s="480"/>
      <c r="AI283" s="480"/>
      <c r="AJ283" s="480"/>
      <c r="AK283" s="480"/>
      <c r="AL283" s="480"/>
      <c r="AM283" s="480"/>
    </row>
    <row r="284" spans="1:39" ht="15" customHeight="1" x14ac:dyDescent="0.2">
      <c r="A284" s="382" t="s">
        <v>145</v>
      </c>
      <c r="B284" s="382" t="s">
        <v>232</v>
      </c>
      <c r="C284" s="382" t="s">
        <v>655</v>
      </c>
      <c r="D284" s="382" t="s">
        <v>656</v>
      </c>
      <c r="E284" s="382" t="s">
        <v>586</v>
      </c>
      <c r="F284" s="382" t="s">
        <v>688</v>
      </c>
      <c r="G284" s="480">
        <v>7781.5</v>
      </c>
      <c r="H284" s="480">
        <v>9605.1</v>
      </c>
      <c r="I284" s="480">
        <v>9605.1</v>
      </c>
      <c r="J284" s="480">
        <v>10405.1</v>
      </c>
      <c r="K284" s="480">
        <v>11845.1</v>
      </c>
      <c r="L284" s="480">
        <v>13175.1</v>
      </c>
      <c r="M284" s="480"/>
      <c r="N284" s="480"/>
      <c r="O284" s="480"/>
      <c r="P284" s="480"/>
      <c r="Q284" s="480"/>
      <c r="R284" s="480"/>
      <c r="S284" s="480"/>
      <c r="T284" s="480"/>
      <c r="U284" s="480"/>
      <c r="V284" s="480"/>
      <c r="W284" s="480"/>
      <c r="X284" s="480"/>
      <c r="Y284" s="480"/>
      <c r="Z284" s="480"/>
      <c r="AA284" s="480"/>
      <c r="AB284" s="480"/>
      <c r="AC284" s="480"/>
      <c r="AD284" s="480"/>
      <c r="AE284" s="480"/>
      <c r="AF284" s="480"/>
      <c r="AG284" s="480"/>
      <c r="AH284" s="480"/>
      <c r="AI284" s="480"/>
      <c r="AJ284" s="480"/>
      <c r="AK284" s="480"/>
      <c r="AL284" s="480"/>
      <c r="AM284" s="480"/>
    </row>
    <row r="285" spans="1:39" ht="15" customHeight="1" x14ac:dyDescent="0.2">
      <c r="A285" s="382" t="s">
        <v>145</v>
      </c>
      <c r="B285" s="382" t="s">
        <v>232</v>
      </c>
      <c r="C285" s="382" t="s">
        <v>655</v>
      </c>
      <c r="D285" s="382" t="s">
        <v>656</v>
      </c>
      <c r="E285" s="382" t="s">
        <v>587</v>
      </c>
      <c r="F285" s="382" t="s">
        <v>587</v>
      </c>
      <c r="G285" s="480">
        <v>6930.35</v>
      </c>
      <c r="H285" s="480">
        <v>7028.25</v>
      </c>
      <c r="I285" s="480">
        <v>7098.24</v>
      </c>
      <c r="J285" s="480">
        <v>7147.99</v>
      </c>
      <c r="K285" s="480">
        <v>7196.39</v>
      </c>
      <c r="L285" s="480">
        <v>7463.1900000000005</v>
      </c>
      <c r="M285" s="480"/>
      <c r="N285" s="480"/>
      <c r="O285" s="480"/>
      <c r="P285" s="480"/>
      <c r="Q285" s="480"/>
      <c r="R285" s="480"/>
      <c r="S285" s="480"/>
      <c r="T285" s="480"/>
      <c r="U285" s="480"/>
      <c r="V285" s="480"/>
      <c r="W285" s="480"/>
      <c r="X285" s="480"/>
      <c r="Y285" s="480"/>
      <c r="Z285" s="480"/>
      <c r="AA285" s="480"/>
      <c r="AB285" s="480"/>
      <c r="AC285" s="480"/>
      <c r="AD285" s="480"/>
      <c r="AE285" s="480"/>
      <c r="AF285" s="480"/>
      <c r="AG285" s="480"/>
      <c r="AH285" s="480"/>
      <c r="AI285" s="480"/>
      <c r="AJ285" s="480"/>
      <c r="AK285" s="480"/>
      <c r="AL285" s="480"/>
      <c r="AM285" s="480"/>
    </row>
    <row r="286" spans="1:39" ht="15" customHeight="1" x14ac:dyDescent="0.2">
      <c r="A286" s="382" t="s">
        <v>145</v>
      </c>
      <c r="B286" s="382" t="s">
        <v>232</v>
      </c>
      <c r="C286" s="382" t="s">
        <v>655</v>
      </c>
      <c r="D286" s="382" t="s">
        <v>574</v>
      </c>
      <c r="E286" s="382" t="s">
        <v>589</v>
      </c>
      <c r="F286" s="382" t="s">
        <v>689</v>
      </c>
      <c r="G286" s="480">
        <v>50</v>
      </c>
      <c r="H286" s="480">
        <v>50</v>
      </c>
      <c r="I286" s="480">
        <v>50</v>
      </c>
      <c r="J286" s="480">
        <v>50</v>
      </c>
      <c r="K286" s="480">
        <v>68</v>
      </c>
      <c r="L286" s="480">
        <v>68</v>
      </c>
      <c r="M286" s="480"/>
      <c r="N286" s="480"/>
      <c r="O286" s="480"/>
      <c r="P286" s="480"/>
      <c r="Q286" s="480"/>
      <c r="R286" s="480"/>
      <c r="S286" s="480"/>
      <c r="T286" s="480"/>
      <c r="U286" s="480"/>
      <c r="V286" s="480"/>
      <c r="W286" s="480"/>
      <c r="X286" s="480"/>
      <c r="Y286" s="480"/>
      <c r="Z286" s="480"/>
      <c r="AA286" s="480"/>
      <c r="AB286" s="480"/>
      <c r="AC286" s="480"/>
      <c r="AD286" s="480"/>
      <c r="AE286" s="480"/>
      <c r="AF286" s="480"/>
      <c r="AG286" s="480"/>
      <c r="AH286" s="480"/>
      <c r="AI286" s="480"/>
      <c r="AJ286" s="480"/>
      <c r="AK286" s="480"/>
      <c r="AL286" s="480"/>
      <c r="AM286" s="480"/>
    </row>
    <row r="287" spans="1:39" ht="15" customHeight="1" x14ac:dyDescent="0.2">
      <c r="A287" s="382" t="s">
        <v>145</v>
      </c>
      <c r="B287" s="382" t="s">
        <v>232</v>
      </c>
      <c r="C287" s="382" t="s">
        <v>655</v>
      </c>
      <c r="D287" s="382" t="s">
        <v>574</v>
      </c>
      <c r="E287" s="382" t="s">
        <v>589</v>
      </c>
      <c r="F287" s="382" t="s">
        <v>690</v>
      </c>
      <c r="G287" s="480">
        <v>538</v>
      </c>
      <c r="H287" s="480">
        <v>538</v>
      </c>
      <c r="I287" s="480">
        <v>502</v>
      </c>
      <c r="J287" s="480">
        <v>451</v>
      </c>
      <c r="K287" s="480">
        <v>307</v>
      </c>
      <c r="L287" s="480">
        <v>307</v>
      </c>
      <c r="M287" s="480"/>
      <c r="N287" s="480"/>
      <c r="O287" s="480"/>
      <c r="P287" s="480"/>
      <c r="Q287" s="480"/>
      <c r="R287" s="480"/>
      <c r="S287" s="480"/>
      <c r="T287" s="480"/>
      <c r="U287" s="480"/>
      <c r="V287" s="480"/>
      <c r="W287" s="480"/>
      <c r="X287" s="480"/>
      <c r="Y287" s="480"/>
      <c r="Z287" s="480"/>
      <c r="AA287" s="480"/>
      <c r="AB287" s="480"/>
      <c r="AC287" s="480"/>
      <c r="AD287" s="480"/>
      <c r="AE287" s="480"/>
      <c r="AF287" s="480"/>
      <c r="AG287" s="480"/>
      <c r="AH287" s="480"/>
      <c r="AI287" s="480"/>
      <c r="AJ287" s="480"/>
      <c r="AK287" s="480"/>
      <c r="AL287" s="480"/>
      <c r="AM287" s="480"/>
    </row>
    <row r="288" spans="1:39" ht="15" customHeight="1" x14ac:dyDescent="0.2">
      <c r="A288" s="382" t="s">
        <v>145</v>
      </c>
      <c r="B288" s="382" t="s">
        <v>232</v>
      </c>
      <c r="C288" s="382" t="s">
        <v>655</v>
      </c>
      <c r="D288" s="382" t="s">
        <v>656</v>
      </c>
      <c r="E288" s="382" t="s">
        <v>575</v>
      </c>
      <c r="F288" s="382" t="s">
        <v>679</v>
      </c>
      <c r="G288" s="480">
        <v>0</v>
      </c>
      <c r="H288" s="480">
        <v>0</v>
      </c>
      <c r="I288" s="480">
        <v>0</v>
      </c>
      <c r="J288" s="480">
        <v>0</v>
      </c>
      <c r="K288" s="480">
        <v>0</v>
      </c>
      <c r="L288" s="480">
        <v>0</v>
      </c>
      <c r="M288" s="480"/>
      <c r="N288" s="480"/>
      <c r="O288" s="480"/>
      <c r="P288" s="480"/>
      <c r="Q288" s="480"/>
      <c r="R288" s="480"/>
      <c r="S288" s="480"/>
      <c r="T288" s="480"/>
      <c r="U288" s="480"/>
      <c r="V288" s="480"/>
      <c r="W288" s="480"/>
      <c r="X288" s="480"/>
      <c r="Y288" s="480"/>
      <c r="Z288" s="480"/>
      <c r="AA288" s="480"/>
      <c r="AB288" s="480"/>
      <c r="AC288" s="480"/>
      <c r="AD288" s="480"/>
      <c r="AE288" s="480"/>
      <c r="AF288" s="480"/>
      <c r="AG288" s="480"/>
      <c r="AH288" s="480"/>
      <c r="AI288" s="480"/>
      <c r="AJ288" s="480"/>
      <c r="AK288" s="480"/>
      <c r="AL288" s="480"/>
      <c r="AM288" s="480"/>
    </row>
    <row r="289" spans="1:39" ht="15" customHeight="1" x14ac:dyDescent="0.2">
      <c r="A289" s="382" t="s">
        <v>145</v>
      </c>
      <c r="B289" s="382" t="s">
        <v>232</v>
      </c>
      <c r="C289" s="382" t="s">
        <v>655</v>
      </c>
      <c r="D289" s="382" t="s">
        <v>578</v>
      </c>
      <c r="E289" s="382" t="s">
        <v>578</v>
      </c>
      <c r="F289" s="382" t="s">
        <v>680</v>
      </c>
      <c r="G289" s="480">
        <v>161.90000000000009</v>
      </c>
      <c r="H289" s="480">
        <v>163.9</v>
      </c>
      <c r="I289" s="480">
        <v>394.66000000000008</v>
      </c>
      <c r="J289" s="480">
        <v>793.8599999999999</v>
      </c>
      <c r="K289" s="480">
        <v>1143.1599999999996</v>
      </c>
      <c r="L289" s="480">
        <v>1425.66</v>
      </c>
      <c r="M289" s="480"/>
      <c r="N289" s="480"/>
      <c r="O289" s="480"/>
      <c r="P289" s="480"/>
      <c r="Q289" s="480"/>
      <c r="R289" s="480"/>
      <c r="S289" s="480"/>
      <c r="T289" s="480"/>
      <c r="U289" s="480"/>
      <c r="V289" s="480"/>
      <c r="W289" s="480"/>
      <c r="X289" s="480"/>
      <c r="Y289" s="480"/>
      <c r="Z289" s="480"/>
      <c r="AA289" s="480"/>
      <c r="AB289" s="480"/>
      <c r="AC289" s="480"/>
      <c r="AD289" s="480"/>
      <c r="AE289" s="480"/>
      <c r="AF289" s="480"/>
      <c r="AG289" s="480"/>
      <c r="AH289" s="480"/>
      <c r="AI289" s="480"/>
      <c r="AJ289" s="480"/>
      <c r="AK289" s="480"/>
      <c r="AL289" s="480"/>
      <c r="AM289" s="480"/>
    </row>
    <row r="290" spans="1:39" ht="15" customHeight="1" x14ac:dyDescent="0.2">
      <c r="A290" s="382" t="s">
        <v>145</v>
      </c>
      <c r="B290" s="382" t="s">
        <v>232</v>
      </c>
      <c r="C290" s="382" t="s">
        <v>655</v>
      </c>
      <c r="D290" s="382" t="s">
        <v>578</v>
      </c>
      <c r="E290" s="382" t="s">
        <v>578</v>
      </c>
      <c r="F290" s="382" t="s">
        <v>683</v>
      </c>
      <c r="G290" s="480">
        <v>0</v>
      </c>
      <c r="H290" s="480">
        <v>0</v>
      </c>
      <c r="I290" s="480">
        <v>0</v>
      </c>
      <c r="J290" s="480">
        <v>0</v>
      </c>
      <c r="K290" s="480">
        <v>0</v>
      </c>
      <c r="L290" s="480">
        <v>0</v>
      </c>
      <c r="M290" s="480"/>
      <c r="N290" s="480"/>
      <c r="O290" s="480"/>
      <c r="P290" s="480"/>
      <c r="Q290" s="480"/>
      <c r="R290" s="480"/>
      <c r="S290" s="480"/>
      <c r="T290" s="480"/>
      <c r="U290" s="480"/>
      <c r="V290" s="480"/>
      <c r="W290" s="480"/>
      <c r="X290" s="480"/>
      <c r="Y290" s="480"/>
      <c r="Z290" s="480"/>
      <c r="AA290" s="480"/>
      <c r="AB290" s="480"/>
      <c r="AC290" s="480"/>
      <c r="AD290" s="480"/>
      <c r="AE290" s="480"/>
      <c r="AF290" s="480"/>
      <c r="AG290" s="480"/>
      <c r="AH290" s="480"/>
      <c r="AI290" s="480"/>
      <c r="AJ290" s="480"/>
      <c r="AK290" s="480"/>
      <c r="AL290" s="480"/>
      <c r="AM290" s="480"/>
    </row>
    <row r="291" spans="1:39" ht="15" customHeight="1" x14ac:dyDescent="0.2">
      <c r="A291" s="382" t="s">
        <v>145</v>
      </c>
      <c r="B291" s="382" t="s">
        <v>232</v>
      </c>
      <c r="C291" s="382" t="s">
        <v>655</v>
      </c>
      <c r="D291" s="382" t="s">
        <v>578</v>
      </c>
      <c r="E291" s="382" t="s">
        <v>578</v>
      </c>
      <c r="F291" s="382" t="s">
        <v>682</v>
      </c>
      <c r="G291" s="480">
        <v>0</v>
      </c>
      <c r="H291" s="480">
        <v>0</v>
      </c>
      <c r="I291" s="480">
        <v>0</v>
      </c>
      <c r="J291" s="480">
        <v>0</v>
      </c>
      <c r="K291" s="480">
        <v>0</v>
      </c>
      <c r="L291" s="480">
        <v>0</v>
      </c>
      <c r="M291" s="480"/>
      <c r="N291" s="480"/>
      <c r="O291" s="480"/>
      <c r="P291" s="480"/>
      <c r="Q291" s="480"/>
      <c r="R291" s="480"/>
      <c r="S291" s="480"/>
      <c r="T291" s="480"/>
      <c r="U291" s="480"/>
      <c r="V291" s="480"/>
      <c r="W291" s="480"/>
      <c r="X291" s="480"/>
      <c r="Y291" s="480"/>
      <c r="Z291" s="480"/>
      <c r="AA291" s="480"/>
      <c r="AB291" s="480"/>
      <c r="AC291" s="480"/>
      <c r="AD291" s="480"/>
      <c r="AE291" s="480"/>
      <c r="AF291" s="480"/>
      <c r="AG291" s="480"/>
      <c r="AH291" s="480"/>
      <c r="AI291" s="480"/>
      <c r="AJ291" s="480"/>
      <c r="AK291" s="480"/>
      <c r="AL291" s="480"/>
      <c r="AM291" s="480"/>
    </row>
    <row r="292" spans="1:39" ht="15" customHeight="1" x14ac:dyDescent="0.2">
      <c r="A292" s="382" t="s">
        <v>145</v>
      </c>
      <c r="B292" s="382" t="s">
        <v>232</v>
      </c>
      <c r="C292" s="382" t="s">
        <v>655</v>
      </c>
      <c r="D292" s="382" t="s">
        <v>578</v>
      </c>
      <c r="E292" s="382" t="s">
        <v>578</v>
      </c>
      <c r="F292" s="382" t="s">
        <v>684</v>
      </c>
      <c r="G292" s="480">
        <v>2744</v>
      </c>
      <c r="H292" s="480">
        <v>2744</v>
      </c>
      <c r="I292" s="480">
        <v>2744</v>
      </c>
      <c r="J292" s="480">
        <v>2744</v>
      </c>
      <c r="K292" s="480">
        <v>2744</v>
      </c>
      <c r="L292" s="480">
        <v>2744</v>
      </c>
      <c r="M292" s="480"/>
      <c r="N292" s="480"/>
      <c r="O292" s="480"/>
      <c r="P292" s="480"/>
      <c r="Q292" s="480"/>
      <c r="R292" s="480"/>
      <c r="S292" s="480"/>
      <c r="T292" s="480"/>
      <c r="U292" s="480"/>
      <c r="V292" s="480"/>
      <c r="W292" s="480"/>
      <c r="X292" s="480"/>
      <c r="Y292" s="480"/>
      <c r="Z292" s="480"/>
      <c r="AA292" s="480"/>
      <c r="AB292" s="480"/>
      <c r="AC292" s="480"/>
      <c r="AD292" s="480"/>
      <c r="AE292" s="480"/>
      <c r="AF292" s="480"/>
      <c r="AG292" s="480"/>
      <c r="AH292" s="480"/>
      <c r="AI292" s="480"/>
      <c r="AJ292" s="480"/>
      <c r="AK292" s="480"/>
      <c r="AL292" s="480"/>
      <c r="AM292" s="480"/>
    </row>
    <row r="293" spans="1:39" ht="15" customHeight="1" x14ac:dyDescent="0.2">
      <c r="A293" s="382" t="s">
        <v>145</v>
      </c>
      <c r="B293" s="382" t="s">
        <v>232</v>
      </c>
      <c r="C293" s="382" t="s">
        <v>655</v>
      </c>
      <c r="D293" s="382" t="s">
        <v>656</v>
      </c>
      <c r="E293" s="382" t="s">
        <v>590</v>
      </c>
      <c r="F293" s="382" t="s">
        <v>590</v>
      </c>
      <c r="G293" s="480">
        <v>36</v>
      </c>
      <c r="H293" s="480">
        <v>36</v>
      </c>
      <c r="I293" s="480">
        <v>36</v>
      </c>
      <c r="J293" s="480">
        <v>36</v>
      </c>
      <c r="K293" s="480">
        <v>36</v>
      </c>
      <c r="L293" s="480">
        <v>36</v>
      </c>
      <c r="M293" s="480"/>
      <c r="N293" s="480"/>
      <c r="O293" s="480"/>
      <c r="P293" s="480"/>
      <c r="Q293" s="480"/>
      <c r="R293" s="480"/>
      <c r="S293" s="480"/>
      <c r="T293" s="480"/>
      <c r="U293" s="480"/>
      <c r="V293" s="480"/>
      <c r="W293" s="480"/>
      <c r="X293" s="480"/>
      <c r="Y293" s="480"/>
      <c r="Z293" s="480"/>
      <c r="AA293" s="480"/>
      <c r="AB293" s="480"/>
      <c r="AC293" s="480"/>
      <c r="AD293" s="480"/>
      <c r="AE293" s="480"/>
      <c r="AF293" s="480"/>
      <c r="AG293" s="480"/>
      <c r="AH293" s="480"/>
      <c r="AI293" s="480"/>
      <c r="AJ293" s="480"/>
      <c r="AK293" s="480"/>
      <c r="AL293" s="480"/>
      <c r="AM293" s="480"/>
    </row>
    <row r="294" spans="1:39" ht="15" customHeight="1" x14ac:dyDescent="0.2">
      <c r="A294" s="382" t="s">
        <v>145</v>
      </c>
      <c r="B294" s="382" t="s">
        <v>232</v>
      </c>
      <c r="C294" s="382" t="s">
        <v>655</v>
      </c>
      <c r="D294" s="382" t="s">
        <v>656</v>
      </c>
      <c r="E294" s="382" t="s">
        <v>590</v>
      </c>
      <c r="F294" s="382" t="s">
        <v>686</v>
      </c>
      <c r="G294" s="480">
        <v>0</v>
      </c>
      <c r="H294" s="480">
        <v>0</v>
      </c>
      <c r="I294" s="480">
        <v>0</v>
      </c>
      <c r="J294" s="480">
        <v>0</v>
      </c>
      <c r="K294" s="480">
        <v>0</v>
      </c>
      <c r="L294" s="480">
        <v>0</v>
      </c>
      <c r="M294" s="480"/>
      <c r="N294" s="480"/>
      <c r="O294" s="480"/>
      <c r="P294" s="480"/>
      <c r="Q294" s="480"/>
      <c r="R294" s="480"/>
      <c r="S294" s="480"/>
      <c r="T294" s="480"/>
      <c r="U294" s="480"/>
      <c r="V294" s="480"/>
      <c r="W294" s="480"/>
      <c r="X294" s="480"/>
      <c r="Y294" s="480"/>
      <c r="Z294" s="480"/>
      <c r="AA294" s="480"/>
      <c r="AB294" s="480"/>
      <c r="AC294" s="480"/>
      <c r="AD294" s="480"/>
      <c r="AE294" s="480"/>
      <c r="AF294" s="480"/>
      <c r="AG294" s="480"/>
      <c r="AH294" s="480"/>
      <c r="AI294" s="480"/>
      <c r="AJ294" s="480"/>
      <c r="AK294" s="480"/>
      <c r="AL294" s="480"/>
      <c r="AM294" s="480"/>
    </row>
    <row r="295" spans="1:39" ht="15" customHeight="1" x14ac:dyDescent="0.2">
      <c r="A295" s="382" t="s">
        <v>694</v>
      </c>
      <c r="B295" s="382" t="s">
        <v>103</v>
      </c>
      <c r="C295" s="382" t="s">
        <v>695</v>
      </c>
      <c r="G295" s="480"/>
      <c r="H295" s="480">
        <v>31.901240000000001</v>
      </c>
      <c r="I295" s="480">
        <v>24.548829999999999</v>
      </c>
      <c r="J295" s="480">
        <v>19.99999</v>
      </c>
      <c r="K295" s="480">
        <v>14.908099999999999</v>
      </c>
      <c r="L295" s="480">
        <v>14.43783</v>
      </c>
      <c r="M295" s="480">
        <v>13.992369999999999</v>
      </c>
      <c r="N295" s="480">
        <v>11.88158</v>
      </c>
      <c r="O295" s="480">
        <v>9.4425190000000008</v>
      </c>
      <c r="P295" s="480">
        <v>8.7348379999999999</v>
      </c>
      <c r="Q295" s="480">
        <v>8.5457820000000009</v>
      </c>
      <c r="R295" s="480">
        <v>7.2604340000000001</v>
      </c>
      <c r="S295" s="480">
        <v>7.3997159999999997</v>
      </c>
      <c r="T295" s="480">
        <v>7.0997529999999998</v>
      </c>
      <c r="U295" s="480">
        <v>6.7543420000000003</v>
      </c>
      <c r="V295" s="480">
        <v>6.4174490000000004</v>
      </c>
      <c r="W295" s="480">
        <v>6.254105</v>
      </c>
      <c r="X295" s="480">
        <v>6.1999700000000004</v>
      </c>
      <c r="Y295" s="480">
        <v>6.1244649999999998</v>
      </c>
      <c r="Z295" s="480">
        <v>5.7003250000000003</v>
      </c>
      <c r="AA295" s="480">
        <v>5.3886539999999998</v>
      </c>
      <c r="AB295" s="480">
        <v>5.4888909999999997</v>
      </c>
      <c r="AC295" s="480">
        <v>5.5924990000000001</v>
      </c>
      <c r="AD295" s="480">
        <v>5.7150230000000004</v>
      </c>
      <c r="AE295" s="480">
        <v>5.8836779999999997</v>
      </c>
      <c r="AF295" s="480">
        <v>5.7721090000000004</v>
      </c>
      <c r="AG295" s="480">
        <v>5.9364319999999999</v>
      </c>
      <c r="AH295" s="480">
        <v>6.1031180000000003</v>
      </c>
      <c r="AI295" s="480">
        <v>6.2977550000000004</v>
      </c>
      <c r="AJ295" s="480">
        <v>6.5660959999999999</v>
      </c>
      <c r="AK295" s="480">
        <v>6.8731119999999999</v>
      </c>
      <c r="AL295" s="480">
        <v>7.1481139999999996</v>
      </c>
      <c r="AM295" s="480">
        <v>7.3684890000000003</v>
      </c>
    </row>
    <row r="296" spans="1:39" ht="15" customHeight="1" x14ac:dyDescent="0.2">
      <c r="A296" s="382" t="s">
        <v>694</v>
      </c>
      <c r="B296" s="382" t="s">
        <v>101</v>
      </c>
      <c r="C296" s="382" t="s">
        <v>695</v>
      </c>
      <c r="G296" s="480"/>
      <c r="H296" s="480">
        <v>39.571199999999997</v>
      </c>
      <c r="I296" s="480">
        <v>37.087110000000003</v>
      </c>
      <c r="J296" s="480">
        <v>30.20937</v>
      </c>
      <c r="K296" s="480">
        <v>28.812159999999999</v>
      </c>
      <c r="L296" s="480">
        <v>26.394159999999999</v>
      </c>
      <c r="M296" s="480">
        <v>29.821770000000001</v>
      </c>
      <c r="N296" s="480">
        <v>29.855910000000002</v>
      </c>
      <c r="O296" s="480">
        <v>27.973579999999998</v>
      </c>
      <c r="P296" s="480">
        <v>30.85013</v>
      </c>
      <c r="Q296" s="480">
        <v>34.207979999999999</v>
      </c>
      <c r="R296" s="480">
        <v>31.641159999999999</v>
      </c>
      <c r="S296" s="480">
        <v>31.795010000000001</v>
      </c>
      <c r="T296" s="480">
        <v>31.349519999999998</v>
      </c>
      <c r="U296" s="480">
        <v>28.145340000000001</v>
      </c>
      <c r="V296" s="480">
        <v>26.897010000000002</v>
      </c>
      <c r="W296" s="480">
        <v>25.704370000000001</v>
      </c>
      <c r="X296" s="480">
        <v>24.335059999999999</v>
      </c>
      <c r="Y296" s="480">
        <v>22.46021</v>
      </c>
      <c r="Z296" s="480">
        <v>22.451730000000001</v>
      </c>
      <c r="AA296" s="480">
        <v>23.336960000000001</v>
      </c>
      <c r="AB296" s="480">
        <v>23.348739999999999</v>
      </c>
      <c r="AC296" s="480">
        <v>23.7119</v>
      </c>
      <c r="AD296" s="480">
        <v>24.71125</v>
      </c>
      <c r="AE296" s="480">
        <v>26.23602</v>
      </c>
      <c r="AF296" s="480">
        <v>27.154499999999999</v>
      </c>
      <c r="AG296" s="480">
        <v>28.92868</v>
      </c>
      <c r="AH296" s="480">
        <v>30.578420000000001</v>
      </c>
      <c r="AI296" s="480">
        <v>31.337299999999999</v>
      </c>
      <c r="AJ296" s="480">
        <v>32.678820000000002</v>
      </c>
      <c r="AK296" s="480">
        <v>33.698520000000002</v>
      </c>
      <c r="AL296" s="480">
        <v>33.767029999999998</v>
      </c>
      <c r="AM296" s="480">
        <v>34.527920000000002</v>
      </c>
    </row>
    <row r="297" spans="1:39" ht="15" customHeight="1" x14ac:dyDescent="0.2">
      <c r="A297" s="382" t="s">
        <v>694</v>
      </c>
      <c r="B297" s="382" t="s">
        <v>114</v>
      </c>
      <c r="C297" s="382" t="s">
        <v>695</v>
      </c>
      <c r="G297" s="480"/>
      <c r="H297" s="480">
        <v>38.017760000000003</v>
      </c>
      <c r="I297" s="480">
        <v>37.062930000000001</v>
      </c>
      <c r="J297" s="480">
        <v>37.107819999999997</v>
      </c>
      <c r="K297" s="480">
        <v>32.115569999999998</v>
      </c>
      <c r="L297" s="480">
        <v>34.954360000000001</v>
      </c>
      <c r="M297" s="480">
        <v>34.491300000000003</v>
      </c>
      <c r="N297" s="480">
        <v>31.19237</v>
      </c>
      <c r="O297" s="480">
        <v>31.200060000000001</v>
      </c>
      <c r="P297" s="480">
        <v>30.672709999999999</v>
      </c>
      <c r="Q297" s="480">
        <v>32.303159999999998</v>
      </c>
      <c r="R297" s="480">
        <v>25.799900000000001</v>
      </c>
      <c r="S297" s="480">
        <v>21.685079999999999</v>
      </c>
      <c r="T297" s="480">
        <v>20.776440000000001</v>
      </c>
      <c r="U297" s="480">
        <v>23.381270000000001</v>
      </c>
      <c r="V297" s="480">
        <v>22.983899999999998</v>
      </c>
      <c r="W297" s="480">
        <v>22.30932</v>
      </c>
      <c r="X297" s="480">
        <v>19.366769999999999</v>
      </c>
      <c r="Y297" s="480">
        <v>17.12445</v>
      </c>
      <c r="Z297" s="480">
        <v>16.956289999999999</v>
      </c>
      <c r="AA297" s="480">
        <v>15.406790000000001</v>
      </c>
      <c r="AB297" s="480">
        <v>14.884869999999999</v>
      </c>
      <c r="AC297" s="480">
        <v>15.471730000000001</v>
      </c>
      <c r="AD297" s="480">
        <v>15.450430000000001</v>
      </c>
      <c r="AE297" s="480">
        <v>16.288150000000002</v>
      </c>
      <c r="AF297" s="480">
        <v>16.221029999999999</v>
      </c>
      <c r="AG297" s="480">
        <v>17.084140000000001</v>
      </c>
      <c r="AH297" s="480">
        <v>17.225650000000002</v>
      </c>
      <c r="AI297" s="480">
        <v>18.041170000000001</v>
      </c>
      <c r="AJ297" s="480">
        <v>18.275700000000001</v>
      </c>
      <c r="AK297" s="480">
        <v>18.295459999999999</v>
      </c>
      <c r="AL297" s="480">
        <v>18.603999999999999</v>
      </c>
      <c r="AM297" s="480">
        <v>18.191389999999998</v>
      </c>
    </row>
    <row r="298" spans="1:39" ht="15" customHeight="1" x14ac:dyDescent="0.2">
      <c r="A298" s="382" t="s">
        <v>694</v>
      </c>
      <c r="B298" s="382" t="s">
        <v>115</v>
      </c>
      <c r="C298" s="382" t="s">
        <v>695</v>
      </c>
      <c r="G298" s="480"/>
      <c r="H298" s="480">
        <v>32.173020000000001</v>
      </c>
      <c r="I298" s="480">
        <v>25.30387</v>
      </c>
      <c r="J298" s="480">
        <v>17.59459</v>
      </c>
      <c r="K298" s="480">
        <v>15.07934</v>
      </c>
      <c r="L298" s="480">
        <v>14.054270000000001</v>
      </c>
      <c r="M298" s="480">
        <v>11.253450000000001</v>
      </c>
      <c r="N298" s="480">
        <v>10.35487</v>
      </c>
      <c r="O298" s="480">
        <v>8.5121970000000005</v>
      </c>
      <c r="P298" s="480">
        <v>7.9957070000000003</v>
      </c>
      <c r="Q298" s="480">
        <v>8.6519290000000009</v>
      </c>
      <c r="R298" s="480">
        <v>8.1351449999999996</v>
      </c>
      <c r="S298" s="480">
        <v>8.3205360000000006</v>
      </c>
      <c r="T298" s="480">
        <v>7.4462650000000004</v>
      </c>
      <c r="U298" s="480">
        <v>6.6815509999999998</v>
      </c>
      <c r="V298" s="480">
        <v>6.0732030000000004</v>
      </c>
      <c r="W298" s="480">
        <v>5.9002829999999999</v>
      </c>
      <c r="X298" s="480">
        <v>5.4886229999999996</v>
      </c>
      <c r="Y298" s="480">
        <v>5.4180320000000002</v>
      </c>
      <c r="Z298" s="480">
        <v>5.3689720000000003</v>
      </c>
      <c r="AA298" s="480">
        <v>5.3265370000000001</v>
      </c>
      <c r="AB298" s="480">
        <v>5.3379950000000003</v>
      </c>
      <c r="AC298" s="480">
        <v>5.3261029999999998</v>
      </c>
      <c r="AD298" s="480">
        <v>5.6798279999999997</v>
      </c>
      <c r="AE298" s="480">
        <v>5.8316840000000001</v>
      </c>
      <c r="AF298" s="480">
        <v>5.9178709999999999</v>
      </c>
      <c r="AG298" s="480">
        <v>6.0000439999999999</v>
      </c>
      <c r="AH298" s="480">
        <v>6.113016</v>
      </c>
      <c r="AI298" s="480">
        <v>6.2195450000000001</v>
      </c>
      <c r="AJ298" s="480">
        <v>6.3596190000000004</v>
      </c>
      <c r="AK298" s="480">
        <v>6.4505109999999997</v>
      </c>
      <c r="AL298" s="480">
        <v>6.5369910000000004</v>
      </c>
      <c r="AM298" s="480">
        <v>6.6408230000000001</v>
      </c>
    </row>
    <row r="299" spans="1:39" ht="15" customHeight="1" x14ac:dyDescent="0.2">
      <c r="A299" s="382" t="s">
        <v>694</v>
      </c>
      <c r="B299" s="382" t="s">
        <v>103</v>
      </c>
      <c r="C299" s="382" t="s">
        <v>696</v>
      </c>
      <c r="G299" s="480">
        <v>248</v>
      </c>
      <c r="H299" s="480">
        <v>116.4665</v>
      </c>
      <c r="I299" s="480">
        <v>95.587559999999996</v>
      </c>
      <c r="J299" s="480">
        <v>78.639340000000004</v>
      </c>
      <c r="K299" s="480">
        <v>59.514229999999998</v>
      </c>
      <c r="L299" s="480">
        <v>56.420900000000003</v>
      </c>
      <c r="M299" s="480">
        <v>55.376480000000001</v>
      </c>
      <c r="N299" s="480">
        <v>46.001390000000001</v>
      </c>
      <c r="O299" s="480">
        <v>35.606760000000001</v>
      </c>
      <c r="P299" s="480">
        <v>31.582640000000001</v>
      </c>
      <c r="Q299" s="480">
        <v>31.001439999999999</v>
      </c>
      <c r="R299" s="480">
        <v>24.463229999999999</v>
      </c>
      <c r="S299" s="480">
        <v>24.854569999999999</v>
      </c>
      <c r="T299" s="480">
        <v>23.09826</v>
      </c>
      <c r="U299" s="480">
        <v>21.371009999999998</v>
      </c>
      <c r="V299" s="480">
        <v>19.882069999999999</v>
      </c>
      <c r="W299" s="480">
        <v>18.991869999999999</v>
      </c>
      <c r="X299" s="480">
        <v>18.334499999999998</v>
      </c>
      <c r="Y299" s="480">
        <v>17.751999999999999</v>
      </c>
      <c r="Z299" s="480">
        <v>15.7506</v>
      </c>
      <c r="AA299" s="480">
        <v>14.38353</v>
      </c>
      <c r="AB299" s="480">
        <v>14.48535</v>
      </c>
      <c r="AC299" s="480">
        <v>14.559559999999999</v>
      </c>
      <c r="AD299" s="480">
        <v>14.739100000000001</v>
      </c>
      <c r="AE299" s="480">
        <v>14.849309999999999</v>
      </c>
      <c r="AF299" s="480">
        <v>14.39541</v>
      </c>
      <c r="AG299" s="480">
        <v>14.62546</v>
      </c>
      <c r="AH299" s="480">
        <v>14.83062</v>
      </c>
      <c r="AI299" s="480">
        <v>15.12585</v>
      </c>
      <c r="AJ299" s="480">
        <v>15.58695</v>
      </c>
      <c r="AK299" s="480">
        <v>16.22871</v>
      </c>
      <c r="AL299" s="480">
        <v>16.66423</v>
      </c>
      <c r="AM299" s="480">
        <v>17.138339999999999</v>
      </c>
    </row>
    <row r="300" spans="1:39" ht="15" customHeight="1" x14ac:dyDescent="0.2">
      <c r="A300" s="382" t="s">
        <v>694</v>
      </c>
      <c r="B300" s="382" t="s">
        <v>101</v>
      </c>
      <c r="C300" s="382" t="s">
        <v>696</v>
      </c>
      <c r="G300" s="480">
        <v>248</v>
      </c>
      <c r="H300" s="480">
        <v>142.00290000000001</v>
      </c>
      <c r="I300" s="480">
        <v>131.43360000000001</v>
      </c>
      <c r="J300" s="480">
        <v>113.0566</v>
      </c>
      <c r="K300" s="480">
        <v>106.2662</v>
      </c>
      <c r="L300" s="480">
        <v>99.578280000000007</v>
      </c>
      <c r="M300" s="480">
        <v>111.83159999999999</v>
      </c>
      <c r="N300" s="480">
        <v>110.443</v>
      </c>
      <c r="O300" s="480">
        <v>105.21210000000001</v>
      </c>
      <c r="P300" s="480">
        <v>113.3498</v>
      </c>
      <c r="Q300" s="480">
        <v>131.9306</v>
      </c>
      <c r="R300" s="480">
        <v>122.0099</v>
      </c>
      <c r="S300" s="480">
        <v>112.72029999999999</v>
      </c>
      <c r="T300" s="480">
        <v>108.5861</v>
      </c>
      <c r="U300" s="480">
        <v>94.649540000000002</v>
      </c>
      <c r="V300" s="480">
        <v>89.852630000000005</v>
      </c>
      <c r="W300" s="480">
        <v>84.59563</v>
      </c>
      <c r="X300" s="480">
        <v>79.362840000000006</v>
      </c>
      <c r="Y300" s="480">
        <v>73.420900000000003</v>
      </c>
      <c r="Z300" s="480">
        <v>72.306030000000007</v>
      </c>
      <c r="AA300" s="480">
        <v>74.034099999999995</v>
      </c>
      <c r="AB300" s="480">
        <v>73.058009999999996</v>
      </c>
      <c r="AC300" s="480">
        <v>73.138630000000006</v>
      </c>
      <c r="AD300" s="480">
        <v>75.186070000000001</v>
      </c>
      <c r="AE300" s="480">
        <v>78.471220000000002</v>
      </c>
      <c r="AF300" s="480">
        <v>80.323769999999996</v>
      </c>
      <c r="AG300" s="480">
        <v>84.334689999999995</v>
      </c>
      <c r="AH300" s="480">
        <v>87.690259999999995</v>
      </c>
      <c r="AI300" s="480">
        <v>89.116650000000007</v>
      </c>
      <c r="AJ300" s="480">
        <v>91.731800000000007</v>
      </c>
      <c r="AK300" s="480">
        <v>93.626630000000006</v>
      </c>
      <c r="AL300" s="480">
        <v>93.615200000000002</v>
      </c>
      <c r="AM300" s="480">
        <v>94.97784</v>
      </c>
    </row>
    <row r="301" spans="1:39" ht="15" customHeight="1" x14ac:dyDescent="0.2">
      <c r="A301" s="382" t="s">
        <v>694</v>
      </c>
      <c r="B301" s="382" t="s">
        <v>114</v>
      </c>
      <c r="C301" s="382" t="s">
        <v>696</v>
      </c>
      <c r="G301" s="480">
        <v>248</v>
      </c>
      <c r="H301" s="480">
        <v>136.10910000000001</v>
      </c>
      <c r="I301" s="480">
        <v>136.69739999999999</v>
      </c>
      <c r="J301" s="480">
        <v>136.43780000000001</v>
      </c>
      <c r="K301" s="480">
        <v>119.55159999999999</v>
      </c>
      <c r="L301" s="480">
        <v>128.48169999999999</v>
      </c>
      <c r="M301" s="480">
        <v>123.7064</v>
      </c>
      <c r="N301" s="480">
        <v>110.8931</v>
      </c>
      <c r="O301" s="480">
        <v>112.66540000000001</v>
      </c>
      <c r="P301" s="480">
        <v>107.6377</v>
      </c>
      <c r="Q301" s="480">
        <v>116.74339999999999</v>
      </c>
      <c r="R301" s="480">
        <v>91.555509999999998</v>
      </c>
      <c r="S301" s="480">
        <v>74.347359999999995</v>
      </c>
      <c r="T301" s="480">
        <v>70.078590000000005</v>
      </c>
      <c r="U301" s="480">
        <v>79.955470000000005</v>
      </c>
      <c r="V301" s="480">
        <v>77.578270000000003</v>
      </c>
      <c r="W301" s="480">
        <v>74.240200000000002</v>
      </c>
      <c r="X301" s="480">
        <v>61.892119999999998</v>
      </c>
      <c r="Y301" s="480">
        <v>53.240670000000001</v>
      </c>
      <c r="Z301" s="480">
        <v>51.930639999999997</v>
      </c>
      <c r="AA301" s="480">
        <v>45.623390000000001</v>
      </c>
      <c r="AB301" s="480">
        <v>43.561999999999998</v>
      </c>
      <c r="AC301" s="480">
        <v>44.840150000000001</v>
      </c>
      <c r="AD301" s="480">
        <v>44.121519999999997</v>
      </c>
      <c r="AE301" s="480">
        <v>45.855049999999999</v>
      </c>
      <c r="AF301" s="480">
        <v>45.045279999999998</v>
      </c>
      <c r="AG301" s="480">
        <v>46.957389999999997</v>
      </c>
      <c r="AH301" s="480">
        <v>46.762709999999998</v>
      </c>
      <c r="AI301" s="480">
        <v>48.479469999999999</v>
      </c>
      <c r="AJ301" s="480">
        <v>48.44932</v>
      </c>
      <c r="AK301" s="480">
        <v>47.949620000000003</v>
      </c>
      <c r="AL301" s="480">
        <v>48.513109999999998</v>
      </c>
      <c r="AM301" s="480">
        <v>47.05341</v>
      </c>
    </row>
    <row r="302" spans="1:39" ht="15" customHeight="1" x14ac:dyDescent="0.2">
      <c r="A302" s="382" t="s">
        <v>694</v>
      </c>
      <c r="B302" s="382" t="s">
        <v>115</v>
      </c>
      <c r="C302" s="382" t="s">
        <v>696</v>
      </c>
      <c r="G302" s="480">
        <v>248</v>
      </c>
      <c r="H302" s="480">
        <v>117.2239</v>
      </c>
      <c r="I302" s="480">
        <v>97.41301</v>
      </c>
      <c r="J302" s="480">
        <v>69.191389999999998</v>
      </c>
      <c r="K302" s="480">
        <v>57.56</v>
      </c>
      <c r="L302" s="480">
        <v>53.573889999999999</v>
      </c>
      <c r="M302" s="480">
        <v>44.326259999999998</v>
      </c>
      <c r="N302" s="480">
        <v>38.686210000000003</v>
      </c>
      <c r="O302" s="480">
        <v>29.285969999999999</v>
      </c>
      <c r="P302" s="480">
        <v>25.467089999999999</v>
      </c>
      <c r="Q302" s="480">
        <v>29.177340000000001</v>
      </c>
      <c r="R302" s="480">
        <v>26.721450000000001</v>
      </c>
      <c r="S302" s="480">
        <v>27.50018</v>
      </c>
      <c r="T302" s="480">
        <v>23.213010000000001</v>
      </c>
      <c r="U302" s="480">
        <v>19.76662</v>
      </c>
      <c r="V302" s="480">
        <v>17.207260000000002</v>
      </c>
      <c r="W302" s="480">
        <v>16.34994</v>
      </c>
      <c r="X302" s="480">
        <v>14.96852</v>
      </c>
      <c r="Y302" s="480">
        <v>14.29372</v>
      </c>
      <c r="Z302" s="480">
        <v>13.79754</v>
      </c>
      <c r="AA302" s="480">
        <v>13.373810000000001</v>
      </c>
      <c r="AB302" s="480">
        <v>13.09488</v>
      </c>
      <c r="AC302" s="480">
        <v>12.951840000000001</v>
      </c>
      <c r="AD302" s="480">
        <v>13.31803</v>
      </c>
      <c r="AE302" s="480">
        <v>13.47747</v>
      </c>
      <c r="AF302" s="480">
        <v>13.47978</v>
      </c>
      <c r="AG302" s="480">
        <v>13.448040000000001</v>
      </c>
      <c r="AH302" s="480">
        <v>13.60117</v>
      </c>
      <c r="AI302" s="480">
        <v>13.64378</v>
      </c>
      <c r="AJ302" s="480">
        <v>13.71852</v>
      </c>
      <c r="AK302" s="480">
        <v>13.737069999999999</v>
      </c>
      <c r="AL302" s="480">
        <v>13.8049</v>
      </c>
      <c r="AM302" s="480">
        <v>13.93427</v>
      </c>
    </row>
    <row r="303" spans="1:39" ht="15" customHeight="1" x14ac:dyDescent="0.2">
      <c r="A303" s="382" t="s">
        <v>694</v>
      </c>
      <c r="B303" s="382" t="s">
        <v>103</v>
      </c>
      <c r="C303" s="382" t="s">
        <v>697</v>
      </c>
      <c r="D303" s="382" t="s">
        <v>578</v>
      </c>
      <c r="E303" s="382" t="s">
        <v>578</v>
      </c>
      <c r="F303" s="382" t="s">
        <v>680</v>
      </c>
      <c r="G303" s="480">
        <v>1.7605039999999998</v>
      </c>
      <c r="H303" s="480">
        <v>3.982208</v>
      </c>
      <c r="I303" s="480">
        <v>4.4251379999999996</v>
      </c>
      <c r="J303" s="480">
        <v>5.4088100000000008</v>
      </c>
      <c r="K303" s="480">
        <v>5.936896</v>
      </c>
      <c r="L303" s="480">
        <v>7.0397759999999998</v>
      </c>
      <c r="M303" s="480">
        <v>7.9440159999999995</v>
      </c>
      <c r="N303" s="480">
        <v>8.9053299999999993</v>
      </c>
      <c r="O303" s="480">
        <v>11.082708</v>
      </c>
      <c r="P303" s="480">
        <v>13.137677999999999</v>
      </c>
      <c r="Q303" s="480">
        <v>14.869404000000001</v>
      </c>
      <c r="R303" s="480">
        <v>15.758616</v>
      </c>
      <c r="S303" s="480">
        <v>16.848490000000002</v>
      </c>
      <c r="T303" s="480">
        <v>17.911624</v>
      </c>
      <c r="U303" s="480">
        <v>18.895686000000001</v>
      </c>
      <c r="V303" s="480">
        <v>21.052284</v>
      </c>
      <c r="W303" s="480">
        <v>22.916926</v>
      </c>
      <c r="X303" s="480">
        <v>24.807988000000002</v>
      </c>
      <c r="Y303" s="480">
        <v>27.420222000000003</v>
      </c>
      <c r="Z303" s="480">
        <v>30.502326</v>
      </c>
      <c r="AA303" s="480">
        <v>33.792926000000001</v>
      </c>
      <c r="AB303" s="480">
        <v>35.618130000000001</v>
      </c>
      <c r="AC303" s="480">
        <v>37.031108000000003</v>
      </c>
      <c r="AD303" s="480">
        <v>39.367052000000001</v>
      </c>
      <c r="AE303" s="480">
        <v>39.813061999999995</v>
      </c>
      <c r="AF303" s="480">
        <v>40.418953999999999</v>
      </c>
      <c r="AG303" s="480">
        <v>40.728957999999999</v>
      </c>
      <c r="AH303" s="480">
        <v>40.694224000000006</v>
      </c>
      <c r="AI303" s="480">
        <v>40.788760000000003</v>
      </c>
      <c r="AJ303" s="480">
        <v>40.788760000000003</v>
      </c>
      <c r="AK303" s="480">
        <v>40.773924000000001</v>
      </c>
      <c r="AL303" s="480">
        <v>40.828656000000002</v>
      </c>
      <c r="AM303" s="480">
        <v>40.828658000000004</v>
      </c>
    </row>
    <row r="304" spans="1:39" ht="15" customHeight="1" x14ac:dyDescent="0.2">
      <c r="A304" s="382" t="s">
        <v>694</v>
      </c>
      <c r="B304" s="382" t="s">
        <v>101</v>
      </c>
      <c r="C304" s="382" t="s">
        <v>697</v>
      </c>
      <c r="D304" s="382" t="s">
        <v>578</v>
      </c>
      <c r="E304" s="382" t="s">
        <v>578</v>
      </c>
      <c r="F304" s="382" t="s">
        <v>680</v>
      </c>
      <c r="G304" s="480">
        <v>1.7605039999999998</v>
      </c>
      <c r="H304" s="480">
        <v>1.7415820000000002</v>
      </c>
      <c r="I304" s="480">
        <v>2.6651619999999996</v>
      </c>
      <c r="J304" s="480">
        <v>4.1040799999999997</v>
      </c>
      <c r="K304" s="480">
        <v>4.0851579999999998</v>
      </c>
      <c r="L304" s="480">
        <v>4.3440799999999999</v>
      </c>
      <c r="M304" s="480">
        <v>4.8066379999999995</v>
      </c>
      <c r="N304" s="480">
        <v>5.2448500000000005</v>
      </c>
      <c r="O304" s="480">
        <v>5.3668500000000003</v>
      </c>
      <c r="P304" s="480">
        <v>6.0386099999999994</v>
      </c>
      <c r="Q304" s="480">
        <v>6.5809100000000003</v>
      </c>
      <c r="R304" s="480">
        <v>7.3107700000000007</v>
      </c>
      <c r="S304" s="480">
        <v>8.1144280000000002</v>
      </c>
      <c r="T304" s="480">
        <v>8.9128500000000006</v>
      </c>
      <c r="U304" s="480">
        <v>9.3676779999999997</v>
      </c>
      <c r="V304" s="480">
        <v>10.226837999999999</v>
      </c>
      <c r="W304" s="480">
        <v>11.536556000000001</v>
      </c>
      <c r="X304" s="480">
        <v>12.707274</v>
      </c>
      <c r="Y304" s="480">
        <v>13.617540000000002</v>
      </c>
      <c r="Z304" s="480">
        <v>13.81934</v>
      </c>
      <c r="AA304" s="480">
        <v>14.53589</v>
      </c>
      <c r="AB304" s="480">
        <v>15.269688</v>
      </c>
      <c r="AC304" s="480">
        <v>15.689508</v>
      </c>
      <c r="AD304" s="480">
        <v>17.014302000000001</v>
      </c>
      <c r="AE304" s="480">
        <v>17.934994</v>
      </c>
      <c r="AF304" s="480">
        <v>19.774514</v>
      </c>
      <c r="AG304" s="480">
        <v>20.821999999999999</v>
      </c>
      <c r="AH304" s="480">
        <v>22.199657999999999</v>
      </c>
      <c r="AI304" s="480">
        <v>23.442698</v>
      </c>
      <c r="AJ304" s="480">
        <v>24.250074000000001</v>
      </c>
      <c r="AK304" s="480">
        <v>25.019524000000001</v>
      </c>
      <c r="AL304" s="480">
        <v>26.436855999999999</v>
      </c>
      <c r="AM304" s="480">
        <v>26.658657999999999</v>
      </c>
    </row>
    <row r="305" spans="1:39" ht="15" customHeight="1" x14ac:dyDescent="0.2">
      <c r="A305" s="382" t="s">
        <v>694</v>
      </c>
      <c r="B305" s="382" t="s">
        <v>114</v>
      </c>
      <c r="C305" s="382" t="s">
        <v>697</v>
      </c>
      <c r="D305" s="382" t="s">
        <v>578</v>
      </c>
      <c r="E305" s="382" t="s">
        <v>578</v>
      </c>
      <c r="F305" s="382" t="s">
        <v>680</v>
      </c>
      <c r="G305" s="480">
        <v>1.7605039999999998</v>
      </c>
      <c r="H305" s="480">
        <v>1.7415820000000002</v>
      </c>
      <c r="I305" s="480">
        <v>2.8331120000000003</v>
      </c>
      <c r="J305" s="480">
        <v>2.9135459999999997</v>
      </c>
      <c r="K305" s="480">
        <v>4.4134480000000007</v>
      </c>
      <c r="L305" s="480">
        <v>4.4338819999999997</v>
      </c>
      <c r="M305" s="480">
        <v>5.1147479999999996</v>
      </c>
      <c r="N305" s="480">
        <v>5.2151819999999995</v>
      </c>
      <c r="O305" s="480">
        <v>6.0873419999999996</v>
      </c>
      <c r="P305" s="480">
        <v>6.176342</v>
      </c>
      <c r="Q305" s="480">
        <v>7.2644060000000001</v>
      </c>
      <c r="R305" s="480">
        <v>7.879156</v>
      </c>
      <c r="S305" s="480">
        <v>8.2387199999999989</v>
      </c>
      <c r="T305" s="480">
        <v>8.4711540000000003</v>
      </c>
      <c r="U305" s="480">
        <v>8.9903340000000007</v>
      </c>
      <c r="V305" s="480">
        <v>9.2203140000000001</v>
      </c>
      <c r="W305" s="480">
        <v>9.5618600000000011</v>
      </c>
      <c r="X305" s="480">
        <v>10.075620000000001</v>
      </c>
      <c r="Y305" s="480">
        <v>10.467778000000001</v>
      </c>
      <c r="Z305" s="480">
        <v>10.809558000000001</v>
      </c>
      <c r="AA305" s="480">
        <v>11.062538</v>
      </c>
      <c r="AB305" s="480">
        <v>11.415737999999999</v>
      </c>
      <c r="AC305" s="480">
        <v>11.690878000000001</v>
      </c>
      <c r="AD305" s="480">
        <v>12.201458000000001</v>
      </c>
      <c r="AE305" s="480">
        <v>12.594678</v>
      </c>
      <c r="AF305" s="480">
        <v>12.893658</v>
      </c>
      <c r="AG305" s="480">
        <v>13.092902</v>
      </c>
      <c r="AH305" s="480">
        <v>13.695288</v>
      </c>
      <c r="AI305" s="480">
        <v>13.859121999999999</v>
      </c>
      <c r="AJ305" s="480">
        <v>13.996122</v>
      </c>
      <c r="AK305" s="480">
        <v>14.248987999999999</v>
      </c>
      <c r="AL305" s="480">
        <v>14.440922</v>
      </c>
      <c r="AM305" s="480">
        <v>14.540722000000001</v>
      </c>
    </row>
    <row r="306" spans="1:39" ht="15" customHeight="1" x14ac:dyDescent="0.2">
      <c r="A306" s="382" t="s">
        <v>694</v>
      </c>
      <c r="B306" s="382" t="s">
        <v>115</v>
      </c>
      <c r="C306" s="382" t="s">
        <v>697</v>
      </c>
      <c r="D306" s="382" t="s">
        <v>578</v>
      </c>
      <c r="E306" s="382" t="s">
        <v>578</v>
      </c>
      <c r="F306" s="382" t="s">
        <v>680</v>
      </c>
      <c r="G306" s="480">
        <v>1.7605039999999998</v>
      </c>
      <c r="H306" s="480">
        <v>4.0851579999999998</v>
      </c>
      <c r="I306" s="480">
        <v>4.9699279999999995</v>
      </c>
      <c r="J306" s="480">
        <v>5.4941499999999994</v>
      </c>
      <c r="K306" s="480">
        <v>5.6909279999999995</v>
      </c>
      <c r="L306" s="480">
        <v>6.2498500000000003</v>
      </c>
      <c r="M306" s="480">
        <v>7.0298780000000001</v>
      </c>
      <c r="N306" s="480">
        <v>7.0488</v>
      </c>
      <c r="O306" s="480">
        <v>7.0488</v>
      </c>
      <c r="P306" s="480">
        <v>7.0991999999999997</v>
      </c>
      <c r="Q306" s="480">
        <v>7.44862</v>
      </c>
      <c r="R306" s="480">
        <v>8.5688520000000015</v>
      </c>
      <c r="S306" s="480">
        <v>10.506320000000001</v>
      </c>
      <c r="T306" s="480">
        <v>12.467974</v>
      </c>
      <c r="U306" s="480">
        <v>13.922613999999999</v>
      </c>
      <c r="V306" s="480">
        <v>14.607458000000001</v>
      </c>
      <c r="W306" s="480">
        <v>14.720768</v>
      </c>
      <c r="X306" s="480">
        <v>14.720768</v>
      </c>
      <c r="Y306" s="480">
        <v>14.938701999999999</v>
      </c>
      <c r="Z306" s="480">
        <v>14.938704</v>
      </c>
      <c r="AA306" s="480">
        <v>14.938711999999999</v>
      </c>
      <c r="AB306" s="480">
        <v>15.033700000000001</v>
      </c>
      <c r="AC306" s="480">
        <v>15.113700000000001</v>
      </c>
      <c r="AD306" s="480">
        <v>15.407020000000001</v>
      </c>
      <c r="AE306" s="480">
        <v>16.208822000000001</v>
      </c>
      <c r="AF306" s="480">
        <v>17.143844000000001</v>
      </c>
      <c r="AG306" s="480">
        <v>18.041132000000001</v>
      </c>
      <c r="AH306" s="480">
        <v>20.038768000000001</v>
      </c>
      <c r="AI306" s="480">
        <v>21.760581999999999</v>
      </c>
      <c r="AJ306" s="480">
        <v>23.059538</v>
      </c>
      <c r="AK306" s="480">
        <v>24.055078000000002</v>
      </c>
      <c r="AL306" s="480">
        <v>24.519355999999998</v>
      </c>
      <c r="AM306" s="480">
        <v>25.533253999999999</v>
      </c>
    </row>
    <row r="307" spans="1:39" ht="15" customHeight="1" x14ac:dyDescent="0.2">
      <c r="A307" s="382" t="s">
        <v>694</v>
      </c>
      <c r="B307" s="382" t="s">
        <v>232</v>
      </c>
      <c r="C307" s="382" t="s">
        <v>697</v>
      </c>
      <c r="D307" s="382" t="s">
        <v>578</v>
      </c>
      <c r="E307" s="382" t="s">
        <v>578</v>
      </c>
      <c r="F307" s="382" t="s">
        <v>680</v>
      </c>
      <c r="G307" s="480">
        <v>1.7605039999999998</v>
      </c>
      <c r="H307" s="480">
        <v>2.7412480000000001</v>
      </c>
      <c r="I307" s="480">
        <v>4.3384480000000005</v>
      </c>
      <c r="J307" s="480">
        <v>4.8566700000000003</v>
      </c>
      <c r="K307" s="480">
        <v>5.4938779999999996</v>
      </c>
      <c r="L307" s="480">
        <v>5.9078999999999997</v>
      </c>
      <c r="M307" s="480"/>
      <c r="N307" s="480"/>
      <c r="O307" s="480"/>
      <c r="P307" s="480"/>
      <c r="Q307" s="480"/>
      <c r="R307" s="480"/>
      <c r="S307" s="480"/>
      <c r="T307" s="480"/>
      <c r="U307" s="480"/>
      <c r="V307" s="480"/>
      <c r="W307" s="480"/>
      <c r="X307" s="480"/>
      <c r="Y307" s="480"/>
      <c r="Z307" s="480"/>
      <c r="AA307" s="480"/>
      <c r="AB307" s="480"/>
      <c r="AC307" s="480"/>
      <c r="AD307" s="480"/>
      <c r="AE307" s="480"/>
      <c r="AF307" s="480"/>
      <c r="AG307" s="480"/>
      <c r="AH307" s="480"/>
      <c r="AI307" s="480"/>
      <c r="AJ307" s="480"/>
      <c r="AK307" s="480"/>
      <c r="AL307" s="480"/>
      <c r="AM307" s="480"/>
    </row>
    <row r="308" spans="1:39" ht="15" customHeight="1" x14ac:dyDescent="0.2">
      <c r="A308" s="382" t="s">
        <v>694</v>
      </c>
      <c r="B308" s="382" t="s">
        <v>103</v>
      </c>
      <c r="C308" s="382" t="s">
        <v>697</v>
      </c>
      <c r="D308" s="382" t="s">
        <v>578</v>
      </c>
      <c r="E308" s="382" t="s">
        <v>578</v>
      </c>
      <c r="F308" s="382" t="s">
        <v>682</v>
      </c>
      <c r="G308" s="480">
        <v>0.04</v>
      </c>
      <c r="H308" s="480">
        <v>0.04</v>
      </c>
      <c r="I308" s="480">
        <v>0.04</v>
      </c>
      <c r="J308" s="480">
        <v>0.04</v>
      </c>
      <c r="K308" s="480">
        <v>0.04</v>
      </c>
      <c r="L308" s="480">
        <v>0.04</v>
      </c>
      <c r="M308" s="480">
        <v>0.04</v>
      </c>
      <c r="N308" s="480">
        <v>0.04</v>
      </c>
      <c r="O308" s="480">
        <v>0.04</v>
      </c>
      <c r="P308" s="480">
        <v>0.04</v>
      </c>
      <c r="Q308" s="480">
        <v>0.04</v>
      </c>
      <c r="R308" s="480">
        <v>0.04</v>
      </c>
      <c r="S308" s="480">
        <v>0.04</v>
      </c>
      <c r="T308" s="480">
        <v>0.04</v>
      </c>
      <c r="U308" s="480">
        <v>0.04</v>
      </c>
      <c r="V308" s="480">
        <v>0.04</v>
      </c>
      <c r="W308" s="480">
        <v>0.04</v>
      </c>
      <c r="X308" s="480">
        <v>0.04</v>
      </c>
      <c r="Y308" s="480">
        <v>0.84</v>
      </c>
      <c r="Z308" s="480">
        <v>1.64</v>
      </c>
      <c r="AA308" s="480">
        <v>2.44</v>
      </c>
      <c r="AB308" s="480">
        <v>4.84</v>
      </c>
      <c r="AC308" s="480">
        <v>4.84</v>
      </c>
      <c r="AD308" s="480">
        <v>4.84</v>
      </c>
      <c r="AE308" s="480">
        <v>4.84</v>
      </c>
      <c r="AF308" s="480">
        <v>4.84</v>
      </c>
      <c r="AG308" s="480">
        <v>4.84</v>
      </c>
      <c r="AH308" s="480">
        <v>4.84</v>
      </c>
      <c r="AI308" s="480">
        <v>4.84</v>
      </c>
      <c r="AJ308" s="480">
        <v>4.84</v>
      </c>
      <c r="AK308" s="480">
        <v>4.84</v>
      </c>
      <c r="AL308" s="480">
        <v>4.84</v>
      </c>
      <c r="AM308" s="480">
        <v>4.84</v>
      </c>
    </row>
    <row r="309" spans="1:39" ht="15" customHeight="1" x14ac:dyDescent="0.2">
      <c r="A309" s="382" t="s">
        <v>694</v>
      </c>
      <c r="B309" s="382" t="s">
        <v>101</v>
      </c>
      <c r="C309" s="382" t="s">
        <v>697</v>
      </c>
      <c r="D309" s="382" t="s">
        <v>578</v>
      </c>
      <c r="E309" s="382" t="s">
        <v>578</v>
      </c>
      <c r="F309" s="382" t="s">
        <v>682</v>
      </c>
      <c r="G309" s="480">
        <v>0.04</v>
      </c>
      <c r="H309" s="480">
        <v>0.04</v>
      </c>
      <c r="I309" s="480">
        <v>0.04</v>
      </c>
      <c r="J309" s="480">
        <v>0.04</v>
      </c>
      <c r="K309" s="480">
        <v>0.04</v>
      </c>
      <c r="L309" s="480">
        <v>0.04</v>
      </c>
      <c r="M309" s="480">
        <v>0.04</v>
      </c>
      <c r="N309" s="480">
        <v>0.04</v>
      </c>
      <c r="O309" s="480">
        <v>0.04</v>
      </c>
      <c r="P309" s="480">
        <v>0.04</v>
      </c>
      <c r="Q309" s="480">
        <v>0.04</v>
      </c>
      <c r="R309" s="480">
        <v>0.04</v>
      </c>
      <c r="S309" s="480">
        <v>0.04</v>
      </c>
      <c r="T309" s="480">
        <v>0.04</v>
      </c>
      <c r="U309" s="480">
        <v>0.04</v>
      </c>
      <c r="V309" s="480">
        <v>0.04</v>
      </c>
      <c r="W309" s="480">
        <v>0.04</v>
      </c>
      <c r="X309" s="480">
        <v>0.04</v>
      </c>
      <c r="Y309" s="480">
        <v>0.04</v>
      </c>
      <c r="Z309" s="480">
        <v>0.04</v>
      </c>
      <c r="AA309" s="480">
        <v>0.04</v>
      </c>
      <c r="AB309" s="480">
        <v>0.04</v>
      </c>
      <c r="AC309" s="480">
        <v>0.04</v>
      </c>
      <c r="AD309" s="480">
        <v>0.04</v>
      </c>
      <c r="AE309" s="480">
        <v>0.04</v>
      </c>
      <c r="AF309" s="480">
        <v>0.04</v>
      </c>
      <c r="AG309" s="480">
        <v>0.04</v>
      </c>
      <c r="AH309" s="480">
        <v>0.04</v>
      </c>
      <c r="AI309" s="480">
        <v>0.04</v>
      </c>
      <c r="AJ309" s="480">
        <v>0.04</v>
      </c>
      <c r="AK309" s="480">
        <v>0.04</v>
      </c>
      <c r="AL309" s="480">
        <v>0.04</v>
      </c>
      <c r="AM309" s="480">
        <v>0.04</v>
      </c>
    </row>
    <row r="310" spans="1:39" ht="15" customHeight="1" x14ac:dyDescent="0.2">
      <c r="A310" s="382" t="s">
        <v>694</v>
      </c>
      <c r="B310" s="382" t="s">
        <v>114</v>
      </c>
      <c r="C310" s="382" t="s">
        <v>697</v>
      </c>
      <c r="D310" s="382" t="s">
        <v>578</v>
      </c>
      <c r="E310" s="382" t="s">
        <v>578</v>
      </c>
      <c r="F310" s="382" t="s">
        <v>682</v>
      </c>
      <c r="G310" s="480">
        <v>0.04</v>
      </c>
      <c r="H310" s="480">
        <v>0.04</v>
      </c>
      <c r="I310" s="480">
        <v>0.04</v>
      </c>
      <c r="J310" s="480">
        <v>0.04</v>
      </c>
      <c r="K310" s="480">
        <v>0.04</v>
      </c>
      <c r="L310" s="480">
        <v>0.04</v>
      </c>
      <c r="M310" s="480">
        <v>0.04</v>
      </c>
      <c r="N310" s="480">
        <v>0.04</v>
      </c>
      <c r="O310" s="480">
        <v>0.04</v>
      </c>
      <c r="P310" s="480">
        <v>0.04</v>
      </c>
      <c r="Q310" s="480">
        <v>0.04</v>
      </c>
      <c r="R310" s="480">
        <v>0.04</v>
      </c>
      <c r="S310" s="480">
        <v>0.04</v>
      </c>
      <c r="T310" s="480">
        <v>0.04</v>
      </c>
      <c r="U310" s="480">
        <v>0.04</v>
      </c>
      <c r="V310" s="480">
        <v>0.04</v>
      </c>
      <c r="W310" s="480">
        <v>0.04</v>
      </c>
      <c r="X310" s="480">
        <v>0.04</v>
      </c>
      <c r="Y310" s="480">
        <v>0.04</v>
      </c>
      <c r="Z310" s="480">
        <v>0.04</v>
      </c>
      <c r="AA310" s="480">
        <v>0.04</v>
      </c>
      <c r="AB310" s="480">
        <v>0.04</v>
      </c>
      <c r="AC310" s="480">
        <v>0.04</v>
      </c>
      <c r="AD310" s="480">
        <v>0.04</v>
      </c>
      <c r="AE310" s="480">
        <v>0.04</v>
      </c>
      <c r="AF310" s="480">
        <v>0.04</v>
      </c>
      <c r="AG310" s="480">
        <v>0.04</v>
      </c>
      <c r="AH310" s="480">
        <v>0.04</v>
      </c>
      <c r="AI310" s="480">
        <v>0.04</v>
      </c>
      <c r="AJ310" s="480">
        <v>0.04</v>
      </c>
      <c r="AK310" s="480">
        <v>0.04</v>
      </c>
      <c r="AL310" s="480">
        <v>0.04</v>
      </c>
      <c r="AM310" s="480">
        <v>0.04</v>
      </c>
    </row>
    <row r="311" spans="1:39" ht="15" customHeight="1" x14ac:dyDescent="0.2">
      <c r="A311" s="382" t="s">
        <v>694</v>
      </c>
      <c r="B311" s="382" t="s">
        <v>115</v>
      </c>
      <c r="C311" s="382" t="s">
        <v>697</v>
      </c>
      <c r="D311" s="382" t="s">
        <v>578</v>
      </c>
      <c r="E311" s="382" t="s">
        <v>578</v>
      </c>
      <c r="F311" s="382" t="s">
        <v>682</v>
      </c>
      <c r="G311" s="480">
        <v>0.04</v>
      </c>
      <c r="H311" s="480">
        <v>0.04</v>
      </c>
      <c r="I311" s="480">
        <v>0.04</v>
      </c>
      <c r="J311" s="480">
        <v>0.04</v>
      </c>
      <c r="K311" s="480">
        <v>0.04</v>
      </c>
      <c r="L311" s="480">
        <v>0.04</v>
      </c>
      <c r="M311" s="480">
        <v>0.04</v>
      </c>
      <c r="N311" s="480">
        <v>0.04</v>
      </c>
      <c r="O311" s="480">
        <v>0.04</v>
      </c>
      <c r="P311" s="480">
        <v>0.04</v>
      </c>
      <c r="Q311" s="480">
        <v>0.04</v>
      </c>
      <c r="R311" s="480">
        <v>0.04</v>
      </c>
      <c r="S311" s="480">
        <v>0.04</v>
      </c>
      <c r="T311" s="480">
        <v>0.04</v>
      </c>
      <c r="U311" s="480">
        <v>0.04</v>
      </c>
      <c r="V311" s="480">
        <v>0.84</v>
      </c>
      <c r="W311" s="480">
        <v>1.64</v>
      </c>
      <c r="X311" s="480">
        <v>2.44</v>
      </c>
      <c r="Y311" s="480">
        <v>4.84</v>
      </c>
      <c r="Z311" s="480">
        <v>4.84</v>
      </c>
      <c r="AA311" s="480">
        <v>4.84</v>
      </c>
      <c r="AB311" s="480">
        <v>4.84</v>
      </c>
      <c r="AC311" s="480">
        <v>4.84</v>
      </c>
      <c r="AD311" s="480">
        <v>4.84</v>
      </c>
      <c r="AE311" s="480">
        <v>4.84</v>
      </c>
      <c r="AF311" s="480">
        <v>4.84</v>
      </c>
      <c r="AG311" s="480">
        <v>5.24</v>
      </c>
      <c r="AH311" s="480">
        <v>5.24</v>
      </c>
      <c r="AI311" s="480">
        <v>5.64</v>
      </c>
      <c r="AJ311" s="480">
        <v>6.04</v>
      </c>
      <c r="AK311" s="480">
        <v>6.04</v>
      </c>
      <c r="AL311" s="480">
        <v>6.84</v>
      </c>
      <c r="AM311" s="480">
        <v>6.84</v>
      </c>
    </row>
    <row r="312" spans="1:39" ht="15" customHeight="1" x14ac:dyDescent="0.2">
      <c r="A312" s="382" t="s">
        <v>694</v>
      </c>
      <c r="B312" s="382" t="s">
        <v>232</v>
      </c>
      <c r="C312" s="382" t="s">
        <v>697</v>
      </c>
      <c r="D312" s="382" t="s">
        <v>578</v>
      </c>
      <c r="E312" s="382" t="s">
        <v>578</v>
      </c>
      <c r="F312" s="382" t="s">
        <v>682</v>
      </c>
      <c r="G312" s="480">
        <v>0.04</v>
      </c>
      <c r="H312" s="480">
        <v>0.04</v>
      </c>
      <c r="I312" s="480">
        <v>0.04</v>
      </c>
      <c r="J312" s="480">
        <v>0.04</v>
      </c>
      <c r="K312" s="480">
        <v>0.04</v>
      </c>
      <c r="L312" s="480">
        <v>0.04</v>
      </c>
      <c r="M312" s="480"/>
      <c r="N312" s="480"/>
      <c r="O312" s="480"/>
      <c r="P312" s="480"/>
      <c r="Q312" s="480"/>
      <c r="R312" s="480"/>
      <c r="S312" s="480"/>
      <c r="T312" s="480"/>
      <c r="U312" s="480"/>
      <c r="V312" s="480"/>
      <c r="W312" s="480"/>
      <c r="X312" s="480"/>
      <c r="Y312" s="480"/>
      <c r="Z312" s="480"/>
      <c r="AA312" s="480"/>
      <c r="AB312" s="480"/>
      <c r="AC312" s="480"/>
      <c r="AD312" s="480"/>
      <c r="AE312" s="480"/>
      <c r="AF312" s="480"/>
      <c r="AG312" s="480"/>
      <c r="AH312" s="480"/>
      <c r="AI312" s="480"/>
      <c r="AJ312" s="480"/>
      <c r="AK312" s="480"/>
      <c r="AL312" s="480"/>
      <c r="AM312" s="480"/>
    </row>
    <row r="313" spans="1:39" ht="15" customHeight="1" x14ac:dyDescent="0.2">
      <c r="A313" s="382" t="s">
        <v>694</v>
      </c>
      <c r="B313" s="382" t="s">
        <v>103</v>
      </c>
      <c r="C313" s="382" t="s">
        <v>697</v>
      </c>
      <c r="D313" s="382" t="s">
        <v>578</v>
      </c>
      <c r="E313" s="382" t="s">
        <v>578</v>
      </c>
      <c r="F313" s="382" t="s">
        <v>683</v>
      </c>
      <c r="G313" s="480">
        <v>0</v>
      </c>
      <c r="H313" s="480">
        <v>0</v>
      </c>
      <c r="I313" s="480">
        <v>0</v>
      </c>
      <c r="J313" s="480">
        <v>0</v>
      </c>
      <c r="K313" s="480">
        <v>0</v>
      </c>
      <c r="L313" s="480">
        <v>0.32</v>
      </c>
      <c r="M313" s="480">
        <v>0.32</v>
      </c>
      <c r="N313" s="480">
        <v>0.32</v>
      </c>
      <c r="O313" s="480">
        <v>0.32</v>
      </c>
      <c r="P313" s="480">
        <v>0.32</v>
      </c>
      <c r="Q313" s="480">
        <v>0.32</v>
      </c>
      <c r="R313" s="480">
        <v>0.32</v>
      </c>
      <c r="S313" s="480">
        <v>0.32</v>
      </c>
      <c r="T313" s="480">
        <v>0.32</v>
      </c>
      <c r="U313" s="480">
        <v>0.32</v>
      </c>
      <c r="V313" s="480">
        <v>0.32</v>
      </c>
      <c r="W313" s="480">
        <v>0.32</v>
      </c>
      <c r="X313" s="480">
        <v>4.32</v>
      </c>
      <c r="Y313" s="480">
        <v>4.32</v>
      </c>
      <c r="Z313" s="480">
        <v>4.32</v>
      </c>
      <c r="AA313" s="480">
        <v>4.32</v>
      </c>
      <c r="AB313" s="480">
        <v>4.32</v>
      </c>
      <c r="AC313" s="480">
        <v>4.32</v>
      </c>
      <c r="AD313" s="480">
        <v>4.32</v>
      </c>
      <c r="AE313" s="480">
        <v>4.32</v>
      </c>
      <c r="AF313" s="480">
        <v>4.32</v>
      </c>
      <c r="AG313" s="480">
        <v>4.32</v>
      </c>
      <c r="AH313" s="480">
        <v>8.32</v>
      </c>
      <c r="AI313" s="480">
        <v>8.32</v>
      </c>
      <c r="AJ313" s="480">
        <v>8.32</v>
      </c>
      <c r="AK313" s="480">
        <v>8.32</v>
      </c>
      <c r="AL313" s="480">
        <v>8.32</v>
      </c>
      <c r="AM313" s="480">
        <v>8.32</v>
      </c>
    </row>
    <row r="314" spans="1:39" ht="15" customHeight="1" x14ac:dyDescent="0.2">
      <c r="A314" s="382" t="s">
        <v>694</v>
      </c>
      <c r="B314" s="382" t="s">
        <v>101</v>
      </c>
      <c r="C314" s="382" t="s">
        <v>697</v>
      </c>
      <c r="D314" s="382" t="s">
        <v>578</v>
      </c>
      <c r="E314" s="382" t="s">
        <v>578</v>
      </c>
      <c r="F314" s="382" t="s">
        <v>683</v>
      </c>
      <c r="G314" s="480">
        <v>0</v>
      </c>
      <c r="H314" s="480">
        <v>0</v>
      </c>
      <c r="I314" s="480">
        <v>0</v>
      </c>
      <c r="J314" s="480">
        <v>0</v>
      </c>
      <c r="K314" s="480">
        <v>0</v>
      </c>
      <c r="L314" s="480">
        <v>0</v>
      </c>
      <c r="M314" s="480">
        <v>0</v>
      </c>
      <c r="N314" s="480">
        <v>0</v>
      </c>
      <c r="O314" s="480">
        <v>0</v>
      </c>
      <c r="P314" s="480">
        <v>0</v>
      </c>
      <c r="Q314" s="480">
        <v>0</v>
      </c>
      <c r="R314" s="480">
        <v>0.32</v>
      </c>
      <c r="S314" s="480">
        <v>0.32</v>
      </c>
      <c r="T314" s="480">
        <v>0.32</v>
      </c>
      <c r="U314" s="480">
        <v>0.32</v>
      </c>
      <c r="V314" s="480">
        <v>0.32</v>
      </c>
      <c r="W314" s="480">
        <v>0.32</v>
      </c>
      <c r="X314" s="480">
        <v>0.32</v>
      </c>
      <c r="Y314" s="480">
        <v>0.32</v>
      </c>
      <c r="Z314" s="480">
        <v>0.32</v>
      </c>
      <c r="AA314" s="480">
        <v>0.32</v>
      </c>
      <c r="AB314" s="480">
        <v>0.32</v>
      </c>
      <c r="AC314" s="480">
        <v>0.32</v>
      </c>
      <c r="AD314" s="480">
        <v>0.32</v>
      </c>
      <c r="AE314" s="480">
        <v>0.32</v>
      </c>
      <c r="AF314" s="480">
        <v>0.32</v>
      </c>
      <c r="AG314" s="480">
        <v>0.32</v>
      </c>
      <c r="AH314" s="480">
        <v>0.32</v>
      </c>
      <c r="AI314" s="480">
        <v>0.32</v>
      </c>
      <c r="AJ314" s="480">
        <v>0.32</v>
      </c>
      <c r="AK314" s="480">
        <v>0.32</v>
      </c>
      <c r="AL314" s="480">
        <v>0.32</v>
      </c>
      <c r="AM314" s="480">
        <v>0.32</v>
      </c>
    </row>
    <row r="315" spans="1:39" ht="15" customHeight="1" x14ac:dyDescent="0.2">
      <c r="A315" s="382" t="s">
        <v>694</v>
      </c>
      <c r="B315" s="382" t="s">
        <v>114</v>
      </c>
      <c r="C315" s="382" t="s">
        <v>697</v>
      </c>
      <c r="D315" s="382" t="s">
        <v>578</v>
      </c>
      <c r="E315" s="382" t="s">
        <v>578</v>
      </c>
      <c r="F315" s="382" t="s">
        <v>683</v>
      </c>
      <c r="G315" s="480">
        <v>0</v>
      </c>
      <c r="H315" s="480">
        <v>0</v>
      </c>
      <c r="I315" s="480">
        <v>0</v>
      </c>
      <c r="J315" s="480">
        <v>0</v>
      </c>
      <c r="K315" s="480">
        <v>0</v>
      </c>
      <c r="L315" s="480">
        <v>0</v>
      </c>
      <c r="M315" s="480">
        <v>0</v>
      </c>
      <c r="N315" s="480">
        <v>0</v>
      </c>
      <c r="O315" s="480">
        <v>0</v>
      </c>
      <c r="P315" s="480">
        <v>0</v>
      </c>
      <c r="Q315" s="480">
        <v>0</v>
      </c>
      <c r="R315" s="480">
        <v>0</v>
      </c>
      <c r="S315" s="480">
        <v>0</v>
      </c>
      <c r="T315" s="480">
        <v>0</v>
      </c>
      <c r="U315" s="480">
        <v>0.32</v>
      </c>
      <c r="V315" s="480">
        <v>0.32</v>
      </c>
      <c r="W315" s="480">
        <v>0.32</v>
      </c>
      <c r="X315" s="480">
        <v>0.32</v>
      </c>
      <c r="Y315" s="480">
        <v>0.32</v>
      </c>
      <c r="Z315" s="480">
        <v>0.32</v>
      </c>
      <c r="AA315" s="480">
        <v>0.32</v>
      </c>
      <c r="AB315" s="480">
        <v>4.32</v>
      </c>
      <c r="AC315" s="480">
        <v>4.32</v>
      </c>
      <c r="AD315" s="480">
        <v>4.32</v>
      </c>
      <c r="AE315" s="480">
        <v>4.32</v>
      </c>
      <c r="AF315" s="480">
        <v>4.32</v>
      </c>
      <c r="AG315" s="480">
        <v>4.32</v>
      </c>
      <c r="AH315" s="480">
        <v>4.32</v>
      </c>
      <c r="AI315" s="480">
        <v>4.32</v>
      </c>
      <c r="AJ315" s="480">
        <v>4.32</v>
      </c>
      <c r="AK315" s="480">
        <v>4.32</v>
      </c>
      <c r="AL315" s="480">
        <v>4.32</v>
      </c>
      <c r="AM315" s="480">
        <v>4.32</v>
      </c>
    </row>
    <row r="316" spans="1:39" ht="15" customHeight="1" x14ac:dyDescent="0.2">
      <c r="A316" s="382" t="s">
        <v>694</v>
      </c>
      <c r="B316" s="382" t="s">
        <v>115</v>
      </c>
      <c r="C316" s="382" t="s">
        <v>697</v>
      </c>
      <c r="D316" s="382" t="s">
        <v>578</v>
      </c>
      <c r="E316" s="382" t="s">
        <v>578</v>
      </c>
      <c r="F316" s="382" t="s">
        <v>683</v>
      </c>
      <c r="G316" s="480">
        <v>0</v>
      </c>
      <c r="H316" s="480">
        <v>0</v>
      </c>
      <c r="I316" s="480">
        <v>0</v>
      </c>
      <c r="J316" s="480">
        <v>0</v>
      </c>
      <c r="K316" s="480">
        <v>0.32</v>
      </c>
      <c r="L316" s="480">
        <v>0.32</v>
      </c>
      <c r="M316" s="480">
        <v>0.32</v>
      </c>
      <c r="N316" s="480">
        <v>0.32</v>
      </c>
      <c r="O316" s="480">
        <v>0.32</v>
      </c>
      <c r="P316" s="480">
        <v>0.32</v>
      </c>
      <c r="Q316" s="480">
        <v>4.32</v>
      </c>
      <c r="R316" s="480">
        <v>4.32</v>
      </c>
      <c r="S316" s="480">
        <v>4.32</v>
      </c>
      <c r="T316" s="480">
        <v>4.32</v>
      </c>
      <c r="U316" s="480">
        <v>4.32</v>
      </c>
      <c r="V316" s="480">
        <v>4.32</v>
      </c>
      <c r="W316" s="480">
        <v>4.32</v>
      </c>
      <c r="X316" s="480">
        <v>8.32</v>
      </c>
      <c r="Y316" s="480">
        <v>8.32</v>
      </c>
      <c r="Z316" s="480">
        <v>8.32</v>
      </c>
      <c r="AA316" s="480">
        <v>8.32</v>
      </c>
      <c r="AB316" s="480">
        <v>12.32</v>
      </c>
      <c r="AC316" s="480">
        <v>12.32</v>
      </c>
      <c r="AD316" s="480">
        <v>12.32</v>
      </c>
      <c r="AE316" s="480">
        <v>12.32</v>
      </c>
      <c r="AF316" s="480">
        <v>12.32</v>
      </c>
      <c r="AG316" s="480">
        <v>16.32</v>
      </c>
      <c r="AH316" s="480">
        <v>16.32</v>
      </c>
      <c r="AI316" s="480">
        <v>16.32</v>
      </c>
      <c r="AJ316" s="480">
        <v>16.32</v>
      </c>
      <c r="AK316" s="480">
        <v>16.32</v>
      </c>
      <c r="AL316" s="480">
        <v>16.32</v>
      </c>
      <c r="AM316" s="480">
        <v>20.32</v>
      </c>
    </row>
    <row r="317" spans="1:39" ht="15" customHeight="1" x14ac:dyDescent="0.2">
      <c r="A317" s="382" t="s">
        <v>694</v>
      </c>
      <c r="B317" s="382" t="s">
        <v>232</v>
      </c>
      <c r="C317" s="382" t="s">
        <v>697</v>
      </c>
      <c r="D317" s="382" t="s">
        <v>578</v>
      </c>
      <c r="E317" s="382" t="s">
        <v>578</v>
      </c>
      <c r="F317" s="382" t="s">
        <v>683</v>
      </c>
      <c r="G317" s="480">
        <v>0</v>
      </c>
      <c r="H317" s="480">
        <v>0</v>
      </c>
      <c r="I317" s="480">
        <v>0</v>
      </c>
      <c r="J317" s="480">
        <v>0</v>
      </c>
      <c r="K317" s="480">
        <v>0</v>
      </c>
      <c r="L317" s="480">
        <v>0</v>
      </c>
      <c r="M317" s="480"/>
      <c r="N317" s="480"/>
      <c r="O317" s="480"/>
      <c r="P317" s="480"/>
      <c r="Q317" s="480"/>
      <c r="R317" s="480"/>
      <c r="S317" s="480"/>
      <c r="T317" s="480"/>
      <c r="U317" s="480"/>
      <c r="V317" s="480"/>
      <c r="W317" s="480"/>
      <c r="X317" s="480"/>
      <c r="Y317" s="480"/>
      <c r="Z317" s="480"/>
      <c r="AA317" s="480"/>
      <c r="AB317" s="480"/>
      <c r="AC317" s="480"/>
      <c r="AD317" s="480"/>
      <c r="AE317" s="480"/>
      <c r="AF317" s="480"/>
      <c r="AG317" s="480"/>
      <c r="AH317" s="480"/>
      <c r="AI317" s="480"/>
      <c r="AJ317" s="480"/>
      <c r="AK317" s="480"/>
      <c r="AL317" s="480"/>
      <c r="AM317" s="480"/>
    </row>
    <row r="318" spans="1:39" ht="15" customHeight="1" x14ac:dyDescent="0.2">
      <c r="A318" s="382" t="s">
        <v>694</v>
      </c>
      <c r="B318" s="382" t="s">
        <v>103</v>
      </c>
      <c r="C318" s="382" t="s">
        <v>697</v>
      </c>
      <c r="D318" s="382" t="s">
        <v>578</v>
      </c>
      <c r="E318" s="382" t="s">
        <v>578</v>
      </c>
      <c r="F318" s="382" t="s">
        <v>684</v>
      </c>
      <c r="G318" s="480">
        <v>29.588000000000001</v>
      </c>
      <c r="H318" s="480">
        <v>29.588000000000001</v>
      </c>
      <c r="I318" s="480">
        <v>29.588000000000001</v>
      </c>
      <c r="J318" s="480">
        <v>29.588000000000001</v>
      </c>
      <c r="K318" s="480">
        <v>29.588000000000001</v>
      </c>
      <c r="L318" s="480">
        <v>29.588000000000001</v>
      </c>
      <c r="M318" s="480">
        <v>29.588000000000001</v>
      </c>
      <c r="N318" s="480">
        <v>29.588000000000001</v>
      </c>
      <c r="O318" s="480">
        <v>29.588000000000001</v>
      </c>
      <c r="P318" s="480">
        <v>29.588000000000001</v>
      </c>
      <c r="Q318" s="480">
        <v>29.588000000000001</v>
      </c>
      <c r="R318" s="480">
        <v>32.213000000000001</v>
      </c>
      <c r="S318" s="480">
        <v>32.213000000000001</v>
      </c>
      <c r="T318" s="480">
        <v>32.213000000000001</v>
      </c>
      <c r="U318" s="480">
        <v>56.081000000000003</v>
      </c>
      <c r="V318" s="480">
        <v>79.790600000000012</v>
      </c>
      <c r="W318" s="480">
        <v>79.790600000000012</v>
      </c>
      <c r="X318" s="480">
        <v>79.790600000000012</v>
      </c>
      <c r="Y318" s="480">
        <v>86.540600000000012</v>
      </c>
      <c r="Z318" s="480">
        <v>86.540600000000012</v>
      </c>
      <c r="AA318" s="480">
        <v>86.540600000000012</v>
      </c>
      <c r="AB318" s="480">
        <v>86.540600000000012</v>
      </c>
      <c r="AC318" s="480">
        <v>86.540600000000012</v>
      </c>
      <c r="AD318" s="480">
        <v>87.739399999999989</v>
      </c>
      <c r="AE318" s="480">
        <v>88.639399999999995</v>
      </c>
      <c r="AF318" s="480">
        <v>88.639399999999995</v>
      </c>
      <c r="AG318" s="480">
        <v>88.639399999999995</v>
      </c>
      <c r="AH318" s="480">
        <v>88.639399999999995</v>
      </c>
      <c r="AI318" s="480">
        <v>88.639399999999995</v>
      </c>
      <c r="AJ318" s="480">
        <v>90.889399999999995</v>
      </c>
      <c r="AK318" s="480">
        <v>90.889399999999995</v>
      </c>
      <c r="AL318" s="480">
        <v>90.889399999999995</v>
      </c>
      <c r="AM318" s="480">
        <v>90.889399999999995</v>
      </c>
    </row>
    <row r="319" spans="1:39" ht="15" customHeight="1" x14ac:dyDescent="0.2">
      <c r="A319" s="382" t="s">
        <v>694</v>
      </c>
      <c r="B319" s="382" t="s">
        <v>101</v>
      </c>
      <c r="C319" s="382" t="s">
        <v>697</v>
      </c>
      <c r="D319" s="382" t="s">
        <v>578</v>
      </c>
      <c r="E319" s="382" t="s">
        <v>578</v>
      </c>
      <c r="F319" s="382" t="s">
        <v>684</v>
      </c>
      <c r="G319" s="480">
        <v>29.588000000000001</v>
      </c>
      <c r="H319" s="480">
        <v>29.588000000000001</v>
      </c>
      <c r="I319" s="480">
        <v>29.588000000000001</v>
      </c>
      <c r="J319" s="480">
        <v>29.588000000000001</v>
      </c>
      <c r="K319" s="480">
        <v>29.588000000000001</v>
      </c>
      <c r="L319" s="480">
        <v>29.588000000000001</v>
      </c>
      <c r="M319" s="480">
        <v>29.588000000000001</v>
      </c>
      <c r="N319" s="480">
        <v>29.588000000000001</v>
      </c>
      <c r="O319" s="480">
        <v>29.588000000000001</v>
      </c>
      <c r="P319" s="480">
        <v>29.588000000000001</v>
      </c>
      <c r="Q319" s="480">
        <v>29.588000000000001</v>
      </c>
      <c r="R319" s="480">
        <v>29.588000000000001</v>
      </c>
      <c r="S319" s="480">
        <v>29.588000000000001</v>
      </c>
      <c r="T319" s="480">
        <v>29.588000000000001</v>
      </c>
      <c r="U319" s="480">
        <v>29.588000000000001</v>
      </c>
      <c r="V319" s="480">
        <v>29.588000000000001</v>
      </c>
      <c r="W319" s="480">
        <v>29.588000000000001</v>
      </c>
      <c r="X319" s="480">
        <v>29.588000000000001</v>
      </c>
      <c r="Y319" s="480">
        <v>29.588000000000001</v>
      </c>
      <c r="Z319" s="480">
        <v>29.588000000000001</v>
      </c>
      <c r="AA319" s="480">
        <v>29.588000000000001</v>
      </c>
      <c r="AB319" s="480">
        <v>29.588000000000001</v>
      </c>
      <c r="AC319" s="480">
        <v>29.588000000000001</v>
      </c>
      <c r="AD319" s="480">
        <v>32.213000000000001</v>
      </c>
      <c r="AE319" s="480">
        <v>32.213000000000001</v>
      </c>
      <c r="AF319" s="480">
        <v>32.213000000000001</v>
      </c>
      <c r="AG319" s="480">
        <v>32.213000000000001</v>
      </c>
      <c r="AH319" s="480">
        <v>32.213000000000001</v>
      </c>
      <c r="AI319" s="480">
        <v>32.213000000000001</v>
      </c>
      <c r="AJ319" s="480">
        <v>56.081000000000003</v>
      </c>
      <c r="AK319" s="480">
        <v>56.081000000000003</v>
      </c>
      <c r="AL319" s="480">
        <v>56.081000000000003</v>
      </c>
      <c r="AM319" s="480">
        <v>56.081000000000003</v>
      </c>
    </row>
    <row r="320" spans="1:39" ht="15" customHeight="1" x14ac:dyDescent="0.2">
      <c r="A320" s="382" t="s">
        <v>694</v>
      </c>
      <c r="B320" s="382" t="s">
        <v>114</v>
      </c>
      <c r="C320" s="382" t="s">
        <v>697</v>
      </c>
      <c r="D320" s="382" t="s">
        <v>578</v>
      </c>
      <c r="E320" s="382" t="s">
        <v>578</v>
      </c>
      <c r="F320" s="382" t="s">
        <v>684</v>
      </c>
      <c r="G320" s="480">
        <v>29.588000000000001</v>
      </c>
      <c r="H320" s="480">
        <v>29.588000000000001</v>
      </c>
      <c r="I320" s="480">
        <v>29.588000000000001</v>
      </c>
      <c r="J320" s="480">
        <v>29.588000000000001</v>
      </c>
      <c r="K320" s="480">
        <v>29.588000000000001</v>
      </c>
      <c r="L320" s="480">
        <v>29.588000000000001</v>
      </c>
      <c r="M320" s="480">
        <v>29.588000000000001</v>
      </c>
      <c r="N320" s="480">
        <v>29.588000000000001</v>
      </c>
      <c r="O320" s="480">
        <v>29.588000000000001</v>
      </c>
      <c r="P320" s="480">
        <v>29.588000000000001</v>
      </c>
      <c r="Q320" s="480">
        <v>29.588000000000001</v>
      </c>
      <c r="R320" s="480">
        <v>29.588000000000001</v>
      </c>
      <c r="S320" s="480">
        <v>29.588000000000001</v>
      </c>
      <c r="T320" s="480">
        <v>32.213000000000001</v>
      </c>
      <c r="U320" s="480">
        <v>32.213000000000001</v>
      </c>
      <c r="V320" s="480">
        <v>32.213000000000001</v>
      </c>
      <c r="W320" s="480">
        <v>32.213000000000001</v>
      </c>
      <c r="X320" s="480">
        <v>56.081000000000003</v>
      </c>
      <c r="Y320" s="480">
        <v>56.081000000000003</v>
      </c>
      <c r="Z320" s="480">
        <v>79.790600000000012</v>
      </c>
      <c r="AA320" s="480">
        <v>79.790600000000012</v>
      </c>
      <c r="AB320" s="480">
        <v>79.790600000000012</v>
      </c>
      <c r="AC320" s="480">
        <v>79.790600000000012</v>
      </c>
      <c r="AD320" s="480">
        <v>86.540600000000012</v>
      </c>
      <c r="AE320" s="480">
        <v>86.540600000000012</v>
      </c>
      <c r="AF320" s="480">
        <v>86.540600000000012</v>
      </c>
      <c r="AG320" s="480">
        <v>86.540600000000012</v>
      </c>
      <c r="AH320" s="480">
        <v>86.540600000000012</v>
      </c>
      <c r="AI320" s="480">
        <v>86.540600000000012</v>
      </c>
      <c r="AJ320" s="480">
        <v>87.739399999999989</v>
      </c>
      <c r="AK320" s="480">
        <v>88.639399999999995</v>
      </c>
      <c r="AL320" s="480">
        <v>88.639399999999995</v>
      </c>
      <c r="AM320" s="480">
        <v>88.639399999999995</v>
      </c>
    </row>
    <row r="321" spans="1:39" ht="15" customHeight="1" x14ac:dyDescent="0.2">
      <c r="A321" s="382" t="s">
        <v>694</v>
      </c>
      <c r="B321" s="382" t="s">
        <v>115</v>
      </c>
      <c r="C321" s="382" t="s">
        <v>697</v>
      </c>
      <c r="D321" s="382" t="s">
        <v>578</v>
      </c>
      <c r="E321" s="382" t="s">
        <v>578</v>
      </c>
      <c r="F321" s="382" t="s">
        <v>684</v>
      </c>
      <c r="G321" s="480">
        <v>29.588000000000001</v>
      </c>
      <c r="H321" s="480">
        <v>29.588000000000001</v>
      </c>
      <c r="I321" s="480">
        <v>29.588000000000001</v>
      </c>
      <c r="J321" s="480">
        <v>29.588000000000001</v>
      </c>
      <c r="K321" s="480">
        <v>29.588000000000001</v>
      </c>
      <c r="L321" s="480">
        <v>29.588000000000001</v>
      </c>
      <c r="M321" s="480">
        <v>29.588000000000001</v>
      </c>
      <c r="N321" s="480">
        <v>32.213000000000001</v>
      </c>
      <c r="O321" s="480">
        <v>34.463000000000001</v>
      </c>
      <c r="P321" s="480">
        <v>58.331000000000003</v>
      </c>
      <c r="Q321" s="480">
        <v>82.040600000000012</v>
      </c>
      <c r="R321" s="480">
        <v>88.790600000000012</v>
      </c>
      <c r="S321" s="480">
        <v>88.790600000000012</v>
      </c>
      <c r="T321" s="480">
        <v>88.790600000000012</v>
      </c>
      <c r="U321" s="480">
        <v>89.989399999999989</v>
      </c>
      <c r="V321" s="480">
        <v>90.889399999999995</v>
      </c>
      <c r="W321" s="480">
        <v>90.889399999999995</v>
      </c>
      <c r="X321" s="480">
        <v>90.889399999999995</v>
      </c>
      <c r="Y321" s="480">
        <v>90.889399999999995</v>
      </c>
      <c r="Z321" s="480">
        <v>90.889399999999995</v>
      </c>
      <c r="AA321" s="480">
        <v>90.889399999999995</v>
      </c>
      <c r="AB321" s="480">
        <v>90.889399999999995</v>
      </c>
      <c r="AC321" s="480">
        <v>90.889399999999995</v>
      </c>
      <c r="AD321" s="480">
        <v>90.889399999999995</v>
      </c>
      <c r="AE321" s="480">
        <v>105.2894</v>
      </c>
      <c r="AF321" s="480">
        <v>105.2894</v>
      </c>
      <c r="AG321" s="480">
        <v>105.2894</v>
      </c>
      <c r="AH321" s="480">
        <v>105.2894</v>
      </c>
      <c r="AI321" s="480">
        <v>105.2894</v>
      </c>
      <c r="AJ321" s="480">
        <v>105.2894</v>
      </c>
      <c r="AK321" s="480">
        <v>105.2894</v>
      </c>
      <c r="AL321" s="480">
        <v>105.2894</v>
      </c>
      <c r="AM321" s="480">
        <v>105.2894</v>
      </c>
    </row>
    <row r="322" spans="1:39" ht="15" customHeight="1" x14ac:dyDescent="0.2">
      <c r="A322" s="382" t="s">
        <v>694</v>
      </c>
      <c r="B322" s="382" t="s">
        <v>232</v>
      </c>
      <c r="C322" s="382" t="s">
        <v>697</v>
      </c>
      <c r="D322" s="382" t="s">
        <v>578</v>
      </c>
      <c r="E322" s="382" t="s">
        <v>578</v>
      </c>
      <c r="F322" s="382" t="s">
        <v>684</v>
      </c>
      <c r="G322" s="480">
        <v>29.588000000000001</v>
      </c>
      <c r="H322" s="480">
        <v>29.588000000000001</v>
      </c>
      <c r="I322" s="480">
        <v>29.588000000000001</v>
      </c>
      <c r="J322" s="480">
        <v>29.588000000000001</v>
      </c>
      <c r="K322" s="480">
        <v>29.588000000000001</v>
      </c>
      <c r="L322" s="480">
        <v>29.588000000000001</v>
      </c>
      <c r="M322" s="480"/>
      <c r="N322" s="480"/>
      <c r="O322" s="480"/>
      <c r="P322" s="480"/>
      <c r="Q322" s="480"/>
      <c r="R322" s="480"/>
      <c r="S322" s="480"/>
      <c r="T322" s="480"/>
      <c r="U322" s="480"/>
      <c r="V322" s="480"/>
      <c r="W322" s="480"/>
      <c r="X322" s="480"/>
      <c r="Y322" s="480"/>
      <c r="Z322" s="480"/>
      <c r="AA322" s="480"/>
      <c r="AB322" s="480"/>
      <c r="AC322" s="480"/>
      <c r="AD322" s="480"/>
      <c r="AE322" s="480"/>
      <c r="AF322" s="480"/>
      <c r="AG322" s="480"/>
      <c r="AH322" s="480"/>
      <c r="AI322" s="480"/>
      <c r="AJ322" s="480"/>
      <c r="AK322" s="480"/>
      <c r="AL322" s="480"/>
      <c r="AM322" s="480"/>
    </row>
    <row r="323" spans="1:39" ht="15" customHeight="1" x14ac:dyDescent="0.2">
      <c r="A323" s="382" t="s">
        <v>145</v>
      </c>
      <c r="B323" s="382" t="s">
        <v>103</v>
      </c>
      <c r="C323" s="382" t="s">
        <v>698</v>
      </c>
      <c r="D323" s="382" t="s">
        <v>571</v>
      </c>
      <c r="E323" s="382" t="s">
        <v>571</v>
      </c>
      <c r="F323" s="382" t="s">
        <v>571</v>
      </c>
      <c r="G323" s="480">
        <v>-2.9088989999999999</v>
      </c>
      <c r="H323" s="480">
        <v>-1.688035</v>
      </c>
      <c r="I323" s="480">
        <v>-2.784643</v>
      </c>
      <c r="J323" s="480">
        <v>-2.8643749999999999</v>
      </c>
      <c r="K323" s="480">
        <v>-4.983257</v>
      </c>
      <c r="L323" s="480">
        <v>-7.6213689999999996</v>
      </c>
      <c r="M323" s="480">
        <v>-10.67848</v>
      </c>
      <c r="N323" s="480">
        <v>-15.62862</v>
      </c>
      <c r="O323" s="480">
        <v>-22.491350000000001</v>
      </c>
      <c r="P323" s="480">
        <v>-30.16039</v>
      </c>
      <c r="Q323" s="480">
        <v>-33.421199999999999</v>
      </c>
      <c r="R323" s="480">
        <v>-43.769959999999998</v>
      </c>
      <c r="S323" s="480">
        <v>-43.487169999999999</v>
      </c>
      <c r="T323" s="480">
        <v>-46.11835</v>
      </c>
      <c r="U323" s="480">
        <v>-47.408900000000003</v>
      </c>
      <c r="V323" s="480">
        <v>-48.04392</v>
      </c>
      <c r="W323" s="480">
        <v>-48.622880000000002</v>
      </c>
      <c r="X323" s="480">
        <v>-50.746209999999998</v>
      </c>
      <c r="Y323" s="480">
        <v>-50.504330000000003</v>
      </c>
      <c r="Z323" s="480">
        <v>-56.704279999999997</v>
      </c>
      <c r="AA323" s="480">
        <v>-60.261879999999998</v>
      </c>
      <c r="AB323" s="480">
        <v>-59.398060000000001</v>
      </c>
      <c r="AC323" s="480">
        <v>-59.114319999999999</v>
      </c>
      <c r="AD323" s="480">
        <v>-58.63702</v>
      </c>
      <c r="AE323" s="480">
        <v>-59.795290000000001</v>
      </c>
      <c r="AF323" s="480">
        <v>-59.603749999999998</v>
      </c>
      <c r="AG323" s="480">
        <v>-59.313339999999997</v>
      </c>
      <c r="AH323" s="480">
        <v>-59.317169999999997</v>
      </c>
      <c r="AI323" s="480">
        <v>-59.179720000000003</v>
      </c>
      <c r="AJ323" s="480">
        <v>-58.82996</v>
      </c>
      <c r="AK323" s="480">
        <v>-57.508330000000001</v>
      </c>
      <c r="AL323" s="480">
        <v>-57.569020000000002</v>
      </c>
      <c r="AM323" s="480">
        <v>-55.91413</v>
      </c>
    </row>
    <row r="324" spans="1:39" ht="15" customHeight="1" x14ac:dyDescent="0.2">
      <c r="A324" s="382" t="s">
        <v>145</v>
      </c>
      <c r="B324" s="382" t="s">
        <v>101</v>
      </c>
      <c r="C324" s="382" t="s">
        <v>698</v>
      </c>
      <c r="D324" s="382" t="s">
        <v>571</v>
      </c>
      <c r="E324" s="382" t="s">
        <v>571</v>
      </c>
      <c r="F324" s="382" t="s">
        <v>571</v>
      </c>
      <c r="G324" s="480">
        <v>-2.9088989999999999</v>
      </c>
      <c r="H324" s="480">
        <v>-3.1010580000000001</v>
      </c>
      <c r="I324" s="480">
        <v>-3.7350129999999999</v>
      </c>
      <c r="J324" s="480">
        <v>-3.5720040000000002</v>
      </c>
      <c r="K324" s="480">
        <v>-4.0246639999999996</v>
      </c>
      <c r="L324" s="480">
        <v>-4.8572769999999998</v>
      </c>
      <c r="M324" s="480">
        <v>-5.2101920000000002</v>
      </c>
      <c r="N324" s="480">
        <v>-6.2389250000000001</v>
      </c>
      <c r="O324" s="480">
        <v>-8.4936039999999995</v>
      </c>
      <c r="P324" s="480">
        <v>-11.11547</v>
      </c>
      <c r="Q324" s="480">
        <v>-9.2795740000000002</v>
      </c>
      <c r="R324" s="480">
        <v>-8.993093</v>
      </c>
      <c r="S324" s="480">
        <v>-18.063610000000001</v>
      </c>
      <c r="T324" s="480">
        <v>-20.824940000000002</v>
      </c>
      <c r="U324" s="480">
        <v>-24.091059999999999</v>
      </c>
      <c r="V324" s="480">
        <v>-23.954889999999999</v>
      </c>
      <c r="W324" s="480">
        <v>-25.180060000000001</v>
      </c>
      <c r="X324" s="480">
        <v>-25.221820000000001</v>
      </c>
      <c r="Y324" s="480">
        <v>-22.912109999999998</v>
      </c>
      <c r="Z324" s="480">
        <v>-23.211030000000001</v>
      </c>
      <c r="AA324" s="480">
        <v>-23.340679999999999</v>
      </c>
      <c r="AB324" s="480">
        <v>-23.164950000000001</v>
      </c>
      <c r="AC324" s="480">
        <v>-23.063400000000001</v>
      </c>
      <c r="AD324" s="480">
        <v>-22.245729999999998</v>
      </c>
      <c r="AE324" s="480">
        <v>-21.485720000000001</v>
      </c>
      <c r="AF324" s="480">
        <v>-20.169080000000001</v>
      </c>
      <c r="AG324" s="480">
        <v>-19.640540000000001</v>
      </c>
      <c r="AH324" s="480">
        <v>-19.421150000000001</v>
      </c>
      <c r="AI324" s="480">
        <v>-18.144469999999998</v>
      </c>
      <c r="AJ324" s="480">
        <v>-17.726459999999999</v>
      </c>
      <c r="AK324" s="480">
        <v>-17.41066</v>
      </c>
      <c r="AL324" s="480">
        <v>-16.728919999999999</v>
      </c>
      <c r="AM324" s="480">
        <v>-16.505610000000001</v>
      </c>
    </row>
    <row r="325" spans="1:39" ht="15" customHeight="1" x14ac:dyDescent="0.2">
      <c r="A325" s="382" t="s">
        <v>145</v>
      </c>
      <c r="B325" s="382" t="s">
        <v>114</v>
      </c>
      <c r="C325" s="382" t="s">
        <v>698</v>
      </c>
      <c r="D325" s="382" t="s">
        <v>571</v>
      </c>
      <c r="E325" s="382" t="s">
        <v>571</v>
      </c>
      <c r="F325" s="382" t="s">
        <v>571</v>
      </c>
      <c r="G325" s="480">
        <v>-2.9088989999999999</v>
      </c>
      <c r="H325" s="480">
        <v>-2.893173</v>
      </c>
      <c r="I325" s="480">
        <v>-3.7506119999999998</v>
      </c>
      <c r="J325" s="480">
        <v>-3.3415439999999998</v>
      </c>
      <c r="K325" s="480">
        <v>-4.5499919999999996</v>
      </c>
      <c r="L325" s="480">
        <v>-5.0643279999999997</v>
      </c>
      <c r="M325" s="480">
        <v>-6.7114859999999998</v>
      </c>
      <c r="N325" s="480">
        <v>-10.90353</v>
      </c>
      <c r="O325" s="480">
        <v>-12.386810000000001</v>
      </c>
      <c r="P325" s="480">
        <v>-15.489599999999999</v>
      </c>
      <c r="Q325" s="480">
        <v>-15.160209999999999</v>
      </c>
      <c r="R325" s="480">
        <v>-19.205159999999999</v>
      </c>
      <c r="S325" s="480">
        <v>-22.958320000000001</v>
      </c>
      <c r="T325" s="480">
        <v>-24.221879999999999</v>
      </c>
      <c r="U325" s="480">
        <v>-22.190359999999998</v>
      </c>
      <c r="V325" s="480">
        <v>-23.10277</v>
      </c>
      <c r="W325" s="480">
        <v>-24.323709999999998</v>
      </c>
      <c r="X325" s="480">
        <v>-28.83426</v>
      </c>
      <c r="Y325" s="480">
        <v>-31.4436</v>
      </c>
      <c r="Z325" s="480">
        <v>-32.080640000000002</v>
      </c>
      <c r="AA325" s="480">
        <v>-35.104439999999997</v>
      </c>
      <c r="AB325" s="480">
        <v>-34.835650000000001</v>
      </c>
      <c r="AC325" s="480">
        <v>-34.102620000000002</v>
      </c>
      <c r="AD325" s="480">
        <v>-33.667180000000002</v>
      </c>
      <c r="AE325" s="480">
        <v>-33.109360000000002</v>
      </c>
      <c r="AF325" s="480">
        <v>-32.632399999999997</v>
      </c>
      <c r="AG325" s="480">
        <v>-31.74532</v>
      </c>
      <c r="AH325" s="480">
        <v>-31.344629999999999</v>
      </c>
      <c r="AI325" s="480">
        <v>-30.898119999999999</v>
      </c>
      <c r="AJ325" s="480">
        <v>-31.08015</v>
      </c>
      <c r="AK325" s="480">
        <v>-31.039470000000001</v>
      </c>
      <c r="AL325" s="480">
        <v>-30.825089999999999</v>
      </c>
      <c r="AM325" s="480">
        <v>-30.751359999999998</v>
      </c>
    </row>
    <row r="326" spans="1:39" ht="15" customHeight="1" x14ac:dyDescent="0.2">
      <c r="A326" s="382" t="s">
        <v>145</v>
      </c>
      <c r="B326" s="382" t="s">
        <v>115</v>
      </c>
      <c r="C326" s="382" t="s">
        <v>698</v>
      </c>
      <c r="D326" s="382" t="s">
        <v>571</v>
      </c>
      <c r="E326" s="382" t="s">
        <v>571</v>
      </c>
      <c r="F326" s="382" t="s">
        <v>571</v>
      </c>
      <c r="G326" s="480">
        <v>-2.9088989999999999</v>
      </c>
      <c r="H326" s="480">
        <v>-1.7072210000000001</v>
      </c>
      <c r="I326" s="480">
        <v>-2.7935919999999999</v>
      </c>
      <c r="J326" s="480">
        <v>-4.3335400000000002</v>
      </c>
      <c r="K326" s="480">
        <v>-6.705044</v>
      </c>
      <c r="L326" s="480">
        <v>-10.307169999999999</v>
      </c>
      <c r="M326" s="480">
        <v>-14.7155</v>
      </c>
      <c r="N326" s="480">
        <v>-22.401260000000001</v>
      </c>
      <c r="O326" s="480">
        <v>-35.608620000000002</v>
      </c>
      <c r="P326" s="480">
        <v>-47.565280000000001</v>
      </c>
      <c r="Q326" s="480">
        <v>-40.97728</v>
      </c>
      <c r="R326" s="480">
        <v>-44.512210000000003</v>
      </c>
      <c r="S326" s="480">
        <v>-41.834940000000003</v>
      </c>
      <c r="T326" s="480">
        <v>-48.11871</v>
      </c>
      <c r="U326" s="480">
        <v>-53.616759999999999</v>
      </c>
      <c r="V326" s="480">
        <v>-58.052799999999998</v>
      </c>
      <c r="W326" s="480">
        <v>-59.694929999999999</v>
      </c>
      <c r="X326" s="480">
        <v>-60.018050000000002</v>
      </c>
      <c r="Y326" s="480">
        <v>-62.64311</v>
      </c>
      <c r="Z326" s="480">
        <v>-66.127920000000003</v>
      </c>
      <c r="AA326" s="480">
        <v>-67.710989999999995</v>
      </c>
      <c r="AB326" s="480">
        <v>-68.964939999999999</v>
      </c>
      <c r="AC326" s="480">
        <v>-67.789850000000001</v>
      </c>
      <c r="AD326" s="480">
        <v>-65.800870000000003</v>
      </c>
      <c r="AE326" s="480">
        <v>-65.978200000000001</v>
      </c>
      <c r="AF326" s="480">
        <v>-67.017139999999998</v>
      </c>
      <c r="AG326" s="480">
        <v>-68.529319999999998</v>
      </c>
      <c r="AH326" s="480">
        <v>-68.327500000000001</v>
      </c>
      <c r="AI326" s="480">
        <v>-70.071560000000005</v>
      </c>
      <c r="AJ326" s="480">
        <v>-72.191569999999999</v>
      </c>
      <c r="AK326" s="480">
        <v>-73.791690000000003</v>
      </c>
      <c r="AL326" s="480">
        <v>-74.436170000000004</v>
      </c>
      <c r="AM326" s="480">
        <v>-74.72748</v>
      </c>
    </row>
    <row r="327" spans="1:39" ht="15" customHeight="1" x14ac:dyDescent="0.2">
      <c r="A327" s="382" t="s">
        <v>654</v>
      </c>
      <c r="B327" s="382" t="s">
        <v>103</v>
      </c>
      <c r="C327" s="382" t="s">
        <v>699</v>
      </c>
      <c r="D327" s="382" t="s">
        <v>656</v>
      </c>
      <c r="E327" s="382" t="s">
        <v>265</v>
      </c>
      <c r="F327" s="382" t="s">
        <v>265</v>
      </c>
      <c r="G327" s="480">
        <v>3.4141569564480001</v>
      </c>
      <c r="H327" s="480">
        <v>2.0530122969999991</v>
      </c>
      <c r="I327" s="480">
        <v>1.9404176360000001</v>
      </c>
      <c r="J327" s="480">
        <v>2.2836553949999994</v>
      </c>
      <c r="K327" s="480">
        <v>3.3893522850000002</v>
      </c>
      <c r="L327" s="480">
        <v>3.2632558450000007</v>
      </c>
      <c r="M327" s="480">
        <v>3.2236012070000006</v>
      </c>
      <c r="N327" s="480">
        <v>2.9508969680000003</v>
      </c>
      <c r="O327" s="480">
        <v>2.8182025329999996</v>
      </c>
      <c r="P327" s="480">
        <v>2.8789572310000002</v>
      </c>
      <c r="Q327" s="480">
        <v>3.3690833360000001</v>
      </c>
      <c r="R327" s="480">
        <v>3.4123062019999999</v>
      </c>
      <c r="S327" s="480">
        <v>3.3381357539999996</v>
      </c>
      <c r="T327" s="480">
        <v>3.2935354960000001</v>
      </c>
      <c r="U327" s="480">
        <v>3.0631670040000003</v>
      </c>
      <c r="V327" s="480">
        <v>2.7758403199999995</v>
      </c>
      <c r="W327" s="480">
        <v>2.5333707489999999</v>
      </c>
      <c r="X327" s="480">
        <v>2.3810761759999997</v>
      </c>
      <c r="Y327" s="480">
        <v>2.3129154960000005</v>
      </c>
      <c r="Z327" s="480">
        <v>2.0157169079999999</v>
      </c>
      <c r="AA327" s="480">
        <v>1.8568849539999999</v>
      </c>
      <c r="AB327" s="480">
        <v>1.7537834650000002</v>
      </c>
      <c r="AC327" s="480">
        <v>1.6734376630000003</v>
      </c>
      <c r="AD327" s="480">
        <v>1.7542278600000001</v>
      </c>
      <c r="AE327" s="480">
        <v>1.8459170869999999</v>
      </c>
      <c r="AF327" s="480">
        <v>1.8747515810000002</v>
      </c>
      <c r="AG327" s="480">
        <v>1.879250152</v>
      </c>
      <c r="AH327" s="480">
        <v>1.9206165649999998</v>
      </c>
      <c r="AI327" s="480">
        <v>1.9605280370000002</v>
      </c>
      <c r="AJ327" s="480">
        <v>1.9846144300000002</v>
      </c>
      <c r="AK327" s="480">
        <v>2.0052739070000003</v>
      </c>
      <c r="AL327" s="480">
        <v>2.0779984279999995</v>
      </c>
      <c r="AM327" s="480">
        <v>2.1116072150000003</v>
      </c>
    </row>
    <row r="328" spans="1:39" ht="15" customHeight="1" x14ac:dyDescent="0.2">
      <c r="A328" s="382" t="s">
        <v>654</v>
      </c>
      <c r="B328" s="382" t="s">
        <v>103</v>
      </c>
      <c r="C328" s="382" t="s">
        <v>699</v>
      </c>
      <c r="D328" s="382" t="s">
        <v>656</v>
      </c>
      <c r="E328" s="382" t="s">
        <v>265</v>
      </c>
      <c r="F328" s="382" t="s">
        <v>657</v>
      </c>
      <c r="G328" s="480">
        <v>1.2982113614399995</v>
      </c>
      <c r="H328" s="480">
        <v>2.7757562699000005</v>
      </c>
      <c r="I328" s="480">
        <v>3.0704380209000002</v>
      </c>
      <c r="J328" s="480">
        <v>3.4578157457000005</v>
      </c>
      <c r="K328" s="480">
        <v>4.4942639779999993</v>
      </c>
      <c r="L328" s="480">
        <v>4.9461209889999997</v>
      </c>
      <c r="M328" s="480">
        <v>5.4261152399999997</v>
      </c>
      <c r="N328" s="480">
        <v>5.9550261899999999</v>
      </c>
      <c r="O328" s="480">
        <v>6.5418407749999989</v>
      </c>
      <c r="P328" s="480">
        <v>7.1911847079999998</v>
      </c>
      <c r="Q328" s="480">
        <v>6.7261679089999991</v>
      </c>
      <c r="R328" s="480">
        <v>6.8593727879999982</v>
      </c>
      <c r="S328" s="480">
        <v>7.6386956749999992</v>
      </c>
      <c r="T328" s="480">
        <v>8.2791795229999998</v>
      </c>
      <c r="U328" s="480">
        <v>8.1899887159999967</v>
      </c>
      <c r="V328" s="480">
        <v>8.0473302419999992</v>
      </c>
      <c r="W328" s="480">
        <v>7.997860294999998</v>
      </c>
      <c r="X328" s="480">
        <v>8.0274397490000009</v>
      </c>
      <c r="Y328" s="480">
        <v>8.3846062929999992</v>
      </c>
      <c r="Z328" s="480">
        <v>7.8998968480000009</v>
      </c>
      <c r="AA328" s="480">
        <v>7.5547827870000006</v>
      </c>
      <c r="AB328" s="480">
        <v>7.7423911259999993</v>
      </c>
      <c r="AC328" s="480">
        <v>7.965920258999998</v>
      </c>
      <c r="AD328" s="480">
        <v>8.4368763409999996</v>
      </c>
      <c r="AE328" s="480">
        <v>9.0476603150000017</v>
      </c>
      <c r="AF328" s="480">
        <v>9.5371008010000029</v>
      </c>
      <c r="AG328" s="480">
        <v>10.026103669999999</v>
      </c>
      <c r="AH328" s="480">
        <v>10.484605843000004</v>
      </c>
      <c r="AI328" s="480">
        <v>10.822086082</v>
      </c>
      <c r="AJ328" s="480">
        <v>11.129751936000002</v>
      </c>
      <c r="AK328" s="480">
        <v>11.321977077999998</v>
      </c>
      <c r="AL328" s="480">
        <v>11.568272622999999</v>
      </c>
      <c r="AM328" s="480">
        <v>11.749161874</v>
      </c>
    </row>
    <row r="329" spans="1:39" ht="15" customHeight="1" x14ac:dyDescent="0.2">
      <c r="A329" s="382" t="s">
        <v>654</v>
      </c>
      <c r="B329" s="382" t="s">
        <v>103</v>
      </c>
      <c r="C329" s="382" t="s">
        <v>699</v>
      </c>
      <c r="D329" s="382" t="s">
        <v>574</v>
      </c>
      <c r="E329" s="382" t="s">
        <v>583</v>
      </c>
      <c r="F329" s="382" t="s">
        <v>658</v>
      </c>
      <c r="G329" s="480">
        <v>8.8000000000000005E-3</v>
      </c>
      <c r="H329" s="480">
        <v>0</v>
      </c>
      <c r="I329" s="480">
        <v>0</v>
      </c>
      <c r="J329" s="480">
        <v>0</v>
      </c>
      <c r="K329" s="480">
        <v>0</v>
      </c>
      <c r="L329" s="480">
        <v>0</v>
      </c>
      <c r="M329" s="480">
        <v>0</v>
      </c>
      <c r="N329" s="480">
        <v>0</v>
      </c>
      <c r="O329" s="480">
        <v>0</v>
      </c>
      <c r="P329" s="480">
        <v>0</v>
      </c>
      <c r="Q329" s="480">
        <v>0</v>
      </c>
      <c r="R329" s="480">
        <v>0</v>
      </c>
      <c r="S329" s="480">
        <v>0</v>
      </c>
      <c r="T329" s="480">
        <v>0</v>
      </c>
      <c r="U329" s="480">
        <v>0</v>
      </c>
      <c r="V329" s="480">
        <v>0</v>
      </c>
      <c r="W329" s="480">
        <v>0</v>
      </c>
      <c r="X329" s="480">
        <v>0</v>
      </c>
      <c r="Y329" s="480">
        <v>0</v>
      </c>
      <c r="Z329" s="480">
        <v>0</v>
      </c>
      <c r="AA329" s="480">
        <v>0</v>
      </c>
      <c r="AB329" s="480">
        <v>0</v>
      </c>
      <c r="AC329" s="480">
        <v>0</v>
      </c>
      <c r="AD329" s="480">
        <v>0</v>
      </c>
      <c r="AE329" s="480">
        <v>0</v>
      </c>
      <c r="AF329" s="480">
        <v>0</v>
      </c>
      <c r="AG329" s="480">
        <v>0</v>
      </c>
      <c r="AH329" s="480">
        <v>0</v>
      </c>
      <c r="AI329" s="480">
        <v>0</v>
      </c>
      <c r="AJ329" s="480">
        <v>0</v>
      </c>
      <c r="AK329" s="480">
        <v>0</v>
      </c>
      <c r="AL329" s="480">
        <v>0</v>
      </c>
      <c r="AM329" s="480">
        <v>0</v>
      </c>
    </row>
    <row r="330" spans="1:39" ht="15" customHeight="1" x14ac:dyDescent="0.2">
      <c r="A330" s="382" t="s">
        <v>654</v>
      </c>
      <c r="B330" s="382" t="s">
        <v>103</v>
      </c>
      <c r="C330" s="382" t="s">
        <v>699</v>
      </c>
      <c r="D330" s="382" t="s">
        <v>574</v>
      </c>
      <c r="E330" s="382" t="s">
        <v>465</v>
      </c>
      <c r="F330" s="382" t="s">
        <v>659</v>
      </c>
      <c r="G330" s="480">
        <v>0.34381032504000003</v>
      </c>
      <c r="H330" s="480">
        <v>0</v>
      </c>
      <c r="I330" s="480">
        <v>1.0689021000000001E-3</v>
      </c>
      <c r="J330" s="480">
        <v>1.0689021000000001E-3</v>
      </c>
      <c r="K330" s="480">
        <v>0</v>
      </c>
      <c r="L330" s="480">
        <v>0</v>
      </c>
      <c r="M330" s="480">
        <v>0</v>
      </c>
      <c r="N330" s="480">
        <v>0</v>
      </c>
      <c r="O330" s="480">
        <v>0</v>
      </c>
      <c r="P330" s="480">
        <v>0</v>
      </c>
      <c r="Q330" s="480">
        <v>0</v>
      </c>
      <c r="R330" s="480">
        <v>0</v>
      </c>
      <c r="S330" s="480">
        <v>0</v>
      </c>
      <c r="T330" s="480">
        <v>0</v>
      </c>
      <c r="U330" s="480">
        <v>0</v>
      </c>
      <c r="V330" s="480">
        <v>0</v>
      </c>
      <c r="W330" s="480">
        <v>0</v>
      </c>
      <c r="X330" s="480">
        <v>0</v>
      </c>
      <c r="Y330" s="480">
        <v>0</v>
      </c>
      <c r="Z330" s="480">
        <v>0</v>
      </c>
      <c r="AA330" s="480">
        <v>0</v>
      </c>
      <c r="AB330" s="480">
        <v>0</v>
      </c>
      <c r="AC330" s="480">
        <v>0</v>
      </c>
      <c r="AD330" s="480">
        <v>0</v>
      </c>
      <c r="AE330" s="480">
        <v>0</v>
      </c>
      <c r="AF330" s="480">
        <v>0</v>
      </c>
      <c r="AG330" s="480">
        <v>0</v>
      </c>
      <c r="AH330" s="480">
        <v>0</v>
      </c>
      <c r="AI330" s="480">
        <v>0</v>
      </c>
      <c r="AJ330" s="480">
        <v>0</v>
      </c>
      <c r="AK330" s="480">
        <v>0</v>
      </c>
      <c r="AL330" s="480">
        <v>0</v>
      </c>
      <c r="AM330" s="480">
        <v>0</v>
      </c>
    </row>
    <row r="331" spans="1:39" ht="15" customHeight="1" x14ac:dyDescent="0.2">
      <c r="A331" s="382" t="s">
        <v>654</v>
      </c>
      <c r="B331" s="382" t="s">
        <v>103</v>
      </c>
      <c r="C331" s="382" t="s">
        <v>699</v>
      </c>
      <c r="D331" s="382" t="s">
        <v>574</v>
      </c>
      <c r="E331" s="382" t="s">
        <v>465</v>
      </c>
      <c r="F331" s="382" t="s">
        <v>660</v>
      </c>
      <c r="G331" s="480">
        <v>4.72869826473221</v>
      </c>
      <c r="H331" s="480">
        <v>8.3888657329999976</v>
      </c>
      <c r="I331" s="480">
        <v>7.8985367590999997</v>
      </c>
      <c r="J331" s="480">
        <v>7.5182898782000001</v>
      </c>
      <c r="K331" s="480">
        <v>6.6663261297999998</v>
      </c>
      <c r="L331" s="480">
        <v>6.3770362900000004</v>
      </c>
      <c r="M331" s="480">
        <v>6.0945288155000013</v>
      </c>
      <c r="N331" s="480">
        <v>5.6241205149999969</v>
      </c>
      <c r="O331" s="480">
        <v>4.4716363405000008</v>
      </c>
      <c r="P331" s="480">
        <v>4.0202935948</v>
      </c>
      <c r="Q331" s="480">
        <v>4.0235005822000005</v>
      </c>
      <c r="R331" s="480">
        <v>3.2780094227000007</v>
      </c>
      <c r="S331" s="480">
        <v>3.4634990624999995</v>
      </c>
      <c r="T331" s="480">
        <v>3.4098074103</v>
      </c>
      <c r="U331" s="480">
        <v>3.2647163831000006</v>
      </c>
      <c r="V331" s="480">
        <v>3.1295252561000004</v>
      </c>
      <c r="W331" s="480">
        <v>3.1421959637999994</v>
      </c>
      <c r="X331" s="480">
        <v>3.0804330931000004</v>
      </c>
      <c r="Y331" s="480">
        <v>3.0511650394999994</v>
      </c>
      <c r="Z331" s="480">
        <v>2.9351384048999996</v>
      </c>
      <c r="AA331" s="480">
        <v>2.8763851519000005</v>
      </c>
      <c r="AB331" s="480">
        <v>3.0430539866000004</v>
      </c>
      <c r="AC331" s="480">
        <v>3.2130631593000003</v>
      </c>
      <c r="AD331" s="480">
        <v>3.3162193007000003</v>
      </c>
      <c r="AE331" s="480">
        <v>3.4294860559999996</v>
      </c>
      <c r="AF331" s="480">
        <v>3.5425169186999996</v>
      </c>
      <c r="AG331" s="480">
        <v>3.7484210144000016</v>
      </c>
      <c r="AH331" s="480">
        <v>3.9492648963999999</v>
      </c>
      <c r="AI331" s="480">
        <v>4.1971297722000012</v>
      </c>
      <c r="AJ331" s="480">
        <v>4.4405191298000002</v>
      </c>
      <c r="AK331" s="480">
        <v>4.6686197679999992</v>
      </c>
      <c r="AL331" s="480">
        <v>4.8910942150000016</v>
      </c>
      <c r="AM331" s="480">
        <v>5.0909105110000006</v>
      </c>
    </row>
    <row r="332" spans="1:39" ht="15" customHeight="1" x14ac:dyDescent="0.2">
      <c r="A332" s="382" t="s">
        <v>654</v>
      </c>
      <c r="B332" s="382" t="s">
        <v>103</v>
      </c>
      <c r="C332" s="382" t="s">
        <v>699</v>
      </c>
      <c r="D332" s="382" t="s">
        <v>574</v>
      </c>
      <c r="E332" s="382" t="s">
        <v>465</v>
      </c>
      <c r="F332" s="382" t="s">
        <v>661</v>
      </c>
      <c r="G332" s="480">
        <v>0.7946897080319999</v>
      </c>
      <c r="H332" s="480">
        <v>0</v>
      </c>
      <c r="I332" s="480">
        <v>0</v>
      </c>
      <c r="J332" s="480">
        <v>0</v>
      </c>
      <c r="K332" s="480">
        <v>1.4745561580000004E-2</v>
      </c>
      <c r="L332" s="480">
        <v>1.732602817E-2</v>
      </c>
      <c r="M332" s="480">
        <v>2.6574025919999994E-2</v>
      </c>
      <c r="N332" s="480">
        <v>4.4275039830000001E-2</v>
      </c>
      <c r="O332" s="480">
        <v>3.9100520030000009E-2</v>
      </c>
      <c r="P332" s="480">
        <v>6.7588569799999998E-2</v>
      </c>
      <c r="Q332" s="480">
        <v>4.8711586809999999E-2</v>
      </c>
      <c r="R332" s="480">
        <v>4.3567466709999995E-2</v>
      </c>
      <c r="S332" s="480">
        <v>4.802110871000001E-2</v>
      </c>
      <c r="T332" s="480">
        <v>4.7626377520000006E-2</v>
      </c>
      <c r="U332" s="480">
        <v>4.1274856620000008E-2</v>
      </c>
      <c r="V332" s="480">
        <v>4.7891856000000003E-2</v>
      </c>
      <c r="W332" s="480">
        <v>4.45755553E-2</v>
      </c>
      <c r="X332" s="480">
        <v>4.2642838120000005E-2</v>
      </c>
      <c r="Y332" s="480">
        <v>4.553020331999999E-2</v>
      </c>
      <c r="Z332" s="480">
        <v>6.5469624120000014E-2</v>
      </c>
      <c r="AA332" s="480">
        <v>9.5861283919999984E-2</v>
      </c>
      <c r="AB332" s="480">
        <v>0.14547423649999999</v>
      </c>
      <c r="AC332" s="480">
        <v>0.23080711520000002</v>
      </c>
      <c r="AD332" s="480">
        <v>0.25767753111999997</v>
      </c>
      <c r="AE332" s="480">
        <v>0.3151893777</v>
      </c>
      <c r="AF332" s="480">
        <v>0.37979117209999991</v>
      </c>
      <c r="AG332" s="480">
        <v>0.43286026801999999</v>
      </c>
      <c r="AH332" s="480">
        <v>0.52383551799999994</v>
      </c>
      <c r="AI332" s="480">
        <v>0.6353684559999998</v>
      </c>
      <c r="AJ332" s="480">
        <v>0.8371287540000002</v>
      </c>
      <c r="AK332" s="480">
        <v>1.0738427269999999</v>
      </c>
      <c r="AL332" s="480">
        <v>1.2788477499999999</v>
      </c>
      <c r="AM332" s="480">
        <v>1.49678537</v>
      </c>
    </row>
    <row r="333" spans="1:39" ht="15" customHeight="1" x14ac:dyDescent="0.2">
      <c r="A333" s="382" t="s">
        <v>654</v>
      </c>
      <c r="B333" s="382" t="s">
        <v>103</v>
      </c>
      <c r="C333" s="382" t="s">
        <v>699</v>
      </c>
      <c r="D333" s="382" t="s">
        <v>574</v>
      </c>
      <c r="E333" s="382" t="s">
        <v>465</v>
      </c>
      <c r="F333" s="382" t="s">
        <v>662</v>
      </c>
      <c r="G333" s="480">
        <v>0.11164024319999999</v>
      </c>
      <c r="H333" s="480">
        <v>0</v>
      </c>
      <c r="I333" s="480">
        <v>1.8610805400000002E-3</v>
      </c>
      <c r="J333" s="480">
        <v>2.42142871E-3</v>
      </c>
      <c r="K333" s="480">
        <v>2.2200362099999999E-3</v>
      </c>
      <c r="L333" s="480">
        <v>4.4400721999999998E-3</v>
      </c>
      <c r="M333" s="480">
        <v>3.4725236000000006E-3</v>
      </c>
      <c r="N333" s="480">
        <v>1.3890095599999999E-2</v>
      </c>
      <c r="O333" s="480">
        <v>1.0417572199999999E-2</v>
      </c>
      <c r="P333" s="480">
        <v>1.3890095599999999E-2</v>
      </c>
      <c r="Q333" s="480">
        <v>3.4725236000000006E-3</v>
      </c>
      <c r="R333" s="480">
        <v>3.4725236000000006E-3</v>
      </c>
      <c r="S333" s="480">
        <v>3.4725236000000006E-3</v>
      </c>
      <c r="T333" s="480">
        <v>3.4725236000000006E-3</v>
      </c>
      <c r="U333" s="480">
        <v>3.4725236000000006E-3</v>
      </c>
      <c r="V333" s="480">
        <v>6.9450484000000007E-3</v>
      </c>
      <c r="W333" s="480">
        <v>6.9450484000000007E-3</v>
      </c>
      <c r="X333" s="480">
        <v>9.6224650999999998E-3</v>
      </c>
      <c r="Y333" s="480">
        <v>1.0417572700000001E-2</v>
      </c>
      <c r="Z333" s="480">
        <v>1.21538354E-2</v>
      </c>
      <c r="AA333" s="480">
        <v>1.9098882099999999E-2</v>
      </c>
      <c r="AB333" s="480">
        <v>2.95382431E-2</v>
      </c>
      <c r="AC333" s="480">
        <v>4.2562497999999997E-2</v>
      </c>
      <c r="AD333" s="480">
        <v>4.6879069999999995E-2</v>
      </c>
      <c r="AE333" s="480">
        <v>4.6879069999999995E-2</v>
      </c>
      <c r="AF333" s="480">
        <v>4.7230790999999994E-2</v>
      </c>
      <c r="AG333" s="480">
        <v>6.5950941999999999E-2</v>
      </c>
      <c r="AH333" s="480">
        <v>8.2095126000000018E-2</v>
      </c>
      <c r="AI333" s="480">
        <v>9.5472608999999986E-2</v>
      </c>
      <c r="AJ333" s="480">
        <v>0.10415393199999999</v>
      </c>
      <c r="AK333" s="480">
        <v>0.12935380599999999</v>
      </c>
      <c r="AL333" s="480">
        <v>0.14900208599999998</v>
      </c>
      <c r="AM333" s="480">
        <v>0.15244582000000001</v>
      </c>
    </row>
    <row r="334" spans="1:39" ht="15" customHeight="1" x14ac:dyDescent="0.2">
      <c r="A334" s="382" t="s">
        <v>654</v>
      </c>
      <c r="B334" s="382" t="s">
        <v>103</v>
      </c>
      <c r="C334" s="382" t="s">
        <v>699</v>
      </c>
      <c r="D334" s="382" t="s">
        <v>574</v>
      </c>
      <c r="E334" s="382" t="s">
        <v>465</v>
      </c>
      <c r="F334" s="382" t="s">
        <v>663</v>
      </c>
      <c r="G334" s="480">
        <v>2.2793634627509469</v>
      </c>
      <c r="H334" s="480">
        <v>0.35570740900000003</v>
      </c>
      <c r="I334" s="480">
        <v>0.30816686400000004</v>
      </c>
      <c r="J334" s="480">
        <v>0.25851671300000001</v>
      </c>
      <c r="K334" s="480">
        <v>0.20918631099999999</v>
      </c>
      <c r="L334" s="480">
        <v>0.17530837900000001</v>
      </c>
      <c r="M334" s="480">
        <v>0.167276918</v>
      </c>
      <c r="N334" s="480">
        <v>0.15094904200000001</v>
      </c>
      <c r="O334" s="480">
        <v>0.110302756</v>
      </c>
      <c r="P334" s="480">
        <v>9.0521937999999996E-2</v>
      </c>
      <c r="Q334" s="480">
        <v>9.5316950000000011E-2</v>
      </c>
      <c r="R334" s="480">
        <v>7.8784150000000011E-2</v>
      </c>
      <c r="S334" s="480">
        <v>7.9160621E-2</v>
      </c>
      <c r="T334" s="480">
        <v>7.6600020000000005E-2</v>
      </c>
      <c r="U334" s="480">
        <v>4.8709317099999996E-2</v>
      </c>
      <c r="V334" s="480">
        <v>4.8222720099999998E-2</v>
      </c>
      <c r="W334" s="480">
        <v>4.6131302099999993E-2</v>
      </c>
      <c r="X334" s="480">
        <v>3.0145481200000001E-2</v>
      </c>
      <c r="Y334" s="480">
        <v>2.2232247199999999E-2</v>
      </c>
      <c r="Z334" s="480">
        <v>4.7170798099999994E-2</v>
      </c>
      <c r="AA334" s="480">
        <v>6.4548571999999999E-2</v>
      </c>
      <c r="AB334" s="480">
        <v>7.9125470000000003E-2</v>
      </c>
      <c r="AC334" s="480">
        <v>9.0436440000000007E-2</v>
      </c>
      <c r="AD334" s="480">
        <v>9.6911234999999998E-2</v>
      </c>
      <c r="AE334" s="480">
        <v>0.13320118000000003</v>
      </c>
      <c r="AF334" s="480">
        <v>0.15194350400000001</v>
      </c>
      <c r="AG334" s="480">
        <v>0.16281073099999999</v>
      </c>
      <c r="AH334" s="480">
        <v>0.184299294</v>
      </c>
      <c r="AI334" s="480">
        <v>0.19767719300000003</v>
      </c>
      <c r="AJ334" s="480">
        <v>0.22730293299999998</v>
      </c>
      <c r="AK334" s="480">
        <v>0.242095213</v>
      </c>
      <c r="AL334" s="480">
        <v>0.25627761400000004</v>
      </c>
      <c r="AM334" s="480">
        <v>0.273131715</v>
      </c>
    </row>
    <row r="335" spans="1:39" ht="15" customHeight="1" x14ac:dyDescent="0.2">
      <c r="A335" s="382" t="s">
        <v>654</v>
      </c>
      <c r="B335" s="382" t="s">
        <v>103</v>
      </c>
      <c r="C335" s="382" t="s">
        <v>699</v>
      </c>
      <c r="D335" s="382" t="s">
        <v>656</v>
      </c>
      <c r="E335" s="382" t="s">
        <v>584</v>
      </c>
      <c r="F335" s="382" t="s">
        <v>584</v>
      </c>
      <c r="G335" s="480">
        <v>2.099218808122719</v>
      </c>
      <c r="H335" s="480">
        <v>1.6515700095200001</v>
      </c>
      <c r="I335" s="480">
        <v>1.7075297978200001</v>
      </c>
      <c r="J335" s="480">
        <v>1.7637981882100002</v>
      </c>
      <c r="K335" s="480">
        <v>1.8165843311099998</v>
      </c>
      <c r="L335" s="480">
        <v>1.8700848401099996</v>
      </c>
      <c r="M335" s="480">
        <v>1.9256099503799999</v>
      </c>
      <c r="N335" s="480">
        <v>1.9827936405799997</v>
      </c>
      <c r="O335" s="480">
        <v>2.0407857998800001</v>
      </c>
      <c r="P335" s="480">
        <v>2.0989314425800001</v>
      </c>
      <c r="Q335" s="480">
        <v>2.1570403395800004</v>
      </c>
      <c r="R335" s="480">
        <v>2.2155599235499999</v>
      </c>
      <c r="S335" s="480">
        <v>2.2727233368999999</v>
      </c>
      <c r="T335" s="480">
        <v>2.3281617874000005</v>
      </c>
      <c r="U335" s="480">
        <v>2.3822876321999997</v>
      </c>
      <c r="V335" s="480">
        <v>2.4351168802000007</v>
      </c>
      <c r="W335" s="480">
        <v>2.4851969382999997</v>
      </c>
      <c r="X335" s="480">
        <v>2.5269180764999999</v>
      </c>
      <c r="Y335" s="480">
        <v>2.5659655746999999</v>
      </c>
      <c r="Z335" s="480">
        <v>2.6025521369</v>
      </c>
      <c r="AA335" s="480">
        <v>2.6365705484999999</v>
      </c>
      <c r="AB335" s="480">
        <v>2.6673922433999997</v>
      </c>
      <c r="AC335" s="480">
        <v>2.6964659004400007</v>
      </c>
      <c r="AD335" s="480">
        <v>2.7001073448400001</v>
      </c>
      <c r="AE335" s="480">
        <v>2.7026400448400003</v>
      </c>
      <c r="AF335" s="480">
        <v>2.7049107192400004</v>
      </c>
      <c r="AG335" s="480">
        <v>2.7070022192400005</v>
      </c>
      <c r="AH335" s="480">
        <v>2.7088973936400005</v>
      </c>
      <c r="AI335" s="480">
        <v>2.7101345936400003</v>
      </c>
      <c r="AJ335" s="480">
        <v>2.7112465936400003</v>
      </c>
      <c r="AK335" s="480">
        <v>2.7122407936400004</v>
      </c>
      <c r="AL335" s="480">
        <v>2.7131637680400007</v>
      </c>
      <c r="AM335" s="480">
        <v>2.7140106680400007</v>
      </c>
    </row>
    <row r="336" spans="1:39" ht="15" customHeight="1" x14ac:dyDescent="0.2">
      <c r="A336" s="382" t="s">
        <v>654</v>
      </c>
      <c r="B336" s="382" t="s">
        <v>103</v>
      </c>
      <c r="C336" s="382" t="s">
        <v>699</v>
      </c>
      <c r="D336" s="382" t="s">
        <v>656</v>
      </c>
      <c r="E336" s="382" t="s">
        <v>585</v>
      </c>
      <c r="F336" s="382" t="s">
        <v>664</v>
      </c>
      <c r="G336" s="480">
        <v>4.4676000000000004E-3</v>
      </c>
      <c r="H336" s="480">
        <v>3.3285044999999999E-2</v>
      </c>
      <c r="I336" s="480">
        <v>4.5197595E-2</v>
      </c>
      <c r="J336" s="480">
        <v>5.9212344E-2</v>
      </c>
      <c r="K336" s="480">
        <v>6.6920460000000001E-2</v>
      </c>
      <c r="L336" s="480">
        <v>9.4949979999999989E-2</v>
      </c>
      <c r="M336" s="480">
        <v>0.12998687</v>
      </c>
      <c r="N336" s="480">
        <v>0.18254219999999999</v>
      </c>
      <c r="O336" s="480">
        <v>0.28239736999999998</v>
      </c>
      <c r="P336" s="480">
        <v>0.40140229999999999</v>
      </c>
      <c r="Q336" s="480">
        <v>0.47156320999999995</v>
      </c>
      <c r="R336" s="480">
        <v>0.55867880000000003</v>
      </c>
      <c r="S336" s="480">
        <v>0.62847249999999999</v>
      </c>
      <c r="T336" s="480">
        <v>0.65792970000000006</v>
      </c>
      <c r="U336" s="480">
        <v>0.69423689999999993</v>
      </c>
      <c r="V336" s="480">
        <v>0.81587719999999997</v>
      </c>
      <c r="W336" s="480">
        <v>0.88417619999999997</v>
      </c>
      <c r="X336" s="480">
        <v>0.91474870000000008</v>
      </c>
      <c r="Y336" s="480">
        <v>0.94822600000000001</v>
      </c>
      <c r="Z336" s="480">
        <v>0.98043970000000003</v>
      </c>
      <c r="AA336" s="480">
        <v>1.0021304</v>
      </c>
      <c r="AB336" s="480">
        <v>1.0342871</v>
      </c>
      <c r="AC336" s="480">
        <v>1.061952</v>
      </c>
      <c r="AD336" s="480">
        <v>1.0974408</v>
      </c>
      <c r="AE336" s="480">
        <v>1.1367858</v>
      </c>
      <c r="AF336" s="480">
        <v>1.1625832</v>
      </c>
      <c r="AG336" s="480">
        <v>1.1685418000000001</v>
      </c>
      <c r="AH336" s="480">
        <v>1.1741078</v>
      </c>
      <c r="AI336" s="480">
        <v>1.1678710999999999</v>
      </c>
      <c r="AJ336" s="480">
        <v>1.1668086</v>
      </c>
      <c r="AK336" s="480">
        <v>1.1721938000000001</v>
      </c>
      <c r="AL336" s="480">
        <v>1.1731777000000001</v>
      </c>
      <c r="AM336" s="480">
        <v>1.1780507</v>
      </c>
    </row>
    <row r="337" spans="1:39" ht="15" customHeight="1" x14ac:dyDescent="0.2">
      <c r="A337" s="382" t="s">
        <v>654</v>
      </c>
      <c r="B337" s="382" t="s">
        <v>103</v>
      </c>
      <c r="C337" s="382" t="s">
        <v>699</v>
      </c>
      <c r="D337" s="382" t="s">
        <v>656</v>
      </c>
      <c r="E337" s="382" t="s">
        <v>586</v>
      </c>
      <c r="F337" s="382" t="s">
        <v>586</v>
      </c>
      <c r="G337" s="480">
        <v>2.0779911360000001</v>
      </c>
      <c r="H337" s="480">
        <v>2.9367935800000002</v>
      </c>
      <c r="I337" s="480">
        <v>2.9367935800000002</v>
      </c>
      <c r="J337" s="480">
        <v>3.1289610799999998</v>
      </c>
      <c r="K337" s="480">
        <v>3.1289610799999998</v>
      </c>
      <c r="L337" s="480">
        <v>3.1289610799999998</v>
      </c>
      <c r="M337" s="480">
        <v>3.1289610799999998</v>
      </c>
      <c r="N337" s="480">
        <v>3.1289600900000005</v>
      </c>
      <c r="O337" s="480">
        <v>3.1254396800000004</v>
      </c>
      <c r="P337" s="480">
        <v>3.1237772599999998</v>
      </c>
      <c r="Q337" s="480">
        <v>3.1157660300000001</v>
      </c>
      <c r="R337" s="480">
        <v>3.1060354600000002</v>
      </c>
      <c r="S337" s="480">
        <v>3.09224882</v>
      </c>
      <c r="T337" s="480">
        <v>3.0687225600000003</v>
      </c>
      <c r="U337" s="480">
        <v>3.0776356000000002</v>
      </c>
      <c r="V337" s="480">
        <v>3.0664507099999998</v>
      </c>
      <c r="W337" s="480">
        <v>3.0602305100000002</v>
      </c>
      <c r="X337" s="480">
        <v>3.0327821799999999</v>
      </c>
      <c r="Y337" s="480">
        <v>3.0004660400000001</v>
      </c>
      <c r="Z337" s="480">
        <v>2.9802286900000001</v>
      </c>
      <c r="AA337" s="480">
        <v>2.9243436600000003</v>
      </c>
      <c r="AB337" s="480">
        <v>2.91014806</v>
      </c>
      <c r="AC337" s="480">
        <v>2.8699793600000003</v>
      </c>
      <c r="AD337" s="480">
        <v>2.8318889</v>
      </c>
      <c r="AE337" s="480">
        <v>2.8762702</v>
      </c>
      <c r="AF337" s="480">
        <v>2.8676657399999996</v>
      </c>
      <c r="AG337" s="480">
        <v>2.8598400000000002</v>
      </c>
      <c r="AH337" s="480">
        <v>2.8764644099999996</v>
      </c>
      <c r="AI337" s="480">
        <v>2.8667605700000003</v>
      </c>
      <c r="AJ337" s="480">
        <v>2.8703498000000001</v>
      </c>
      <c r="AK337" s="480">
        <v>2.8583553900000003</v>
      </c>
      <c r="AL337" s="480">
        <v>2.8918393200000003</v>
      </c>
      <c r="AM337" s="480">
        <v>2.9178909400000004</v>
      </c>
    </row>
    <row r="338" spans="1:39" ht="15" customHeight="1" x14ac:dyDescent="0.2">
      <c r="A338" s="382" t="s">
        <v>654</v>
      </c>
      <c r="B338" s="382" t="s">
        <v>103</v>
      </c>
      <c r="C338" s="382" t="s">
        <v>699</v>
      </c>
      <c r="D338" s="382" t="s">
        <v>656</v>
      </c>
      <c r="E338" s="382" t="s">
        <v>587</v>
      </c>
      <c r="F338" s="382" t="s">
        <v>587</v>
      </c>
      <c r="G338" s="480">
        <v>12.97058563332628</v>
      </c>
      <c r="H338" s="480">
        <v>14.1862090248</v>
      </c>
      <c r="I338" s="480">
        <v>14.352332624899999</v>
      </c>
      <c r="J338" s="480">
        <v>14.610671535999998</v>
      </c>
      <c r="K338" s="480">
        <v>14.928771298400001</v>
      </c>
      <c r="L338" s="480">
        <v>15.328966153000001</v>
      </c>
      <c r="M338" s="480">
        <v>15.882185150199994</v>
      </c>
      <c r="N338" s="480">
        <v>16.622068441999996</v>
      </c>
      <c r="O338" s="480">
        <v>17.662488379100001</v>
      </c>
      <c r="P338" s="480">
        <v>19.138945623600005</v>
      </c>
      <c r="Q338" s="480">
        <v>20.943143985799995</v>
      </c>
      <c r="R338" s="480">
        <v>23.002944737400004</v>
      </c>
      <c r="S338" s="480">
        <v>25.293631594699999</v>
      </c>
      <c r="T338" s="480">
        <v>27.424709978899998</v>
      </c>
      <c r="U338" s="480">
        <v>29.854561327299997</v>
      </c>
      <c r="V338" s="480">
        <v>32.187736382000004</v>
      </c>
      <c r="W338" s="480">
        <v>34.578561903699992</v>
      </c>
      <c r="X338" s="480">
        <v>36.575152867300012</v>
      </c>
      <c r="Y338" s="480">
        <v>38.816875546299997</v>
      </c>
      <c r="Z338" s="480">
        <v>40.702665858699994</v>
      </c>
      <c r="AA338" s="480">
        <v>42.435502478900005</v>
      </c>
      <c r="AB338" s="480">
        <v>44.825470716799998</v>
      </c>
      <c r="AC338" s="480">
        <v>46.285456222000001</v>
      </c>
      <c r="AD338" s="480">
        <v>47.9120024395</v>
      </c>
      <c r="AE338" s="480">
        <v>50.589684590800005</v>
      </c>
      <c r="AF338" s="480">
        <v>52.147374276899995</v>
      </c>
      <c r="AG338" s="480">
        <v>53.949550168499997</v>
      </c>
      <c r="AH338" s="480">
        <v>55.710404528300018</v>
      </c>
      <c r="AI338" s="480">
        <v>57.098445695000002</v>
      </c>
      <c r="AJ338" s="480">
        <v>58.782200086499998</v>
      </c>
      <c r="AK338" s="480">
        <v>59.76043765890001</v>
      </c>
      <c r="AL338" s="480">
        <v>61.558170732399994</v>
      </c>
      <c r="AM338" s="480">
        <v>63.412605807000006</v>
      </c>
    </row>
    <row r="339" spans="1:39" ht="15" customHeight="1" x14ac:dyDescent="0.2">
      <c r="A339" s="382" t="s">
        <v>654</v>
      </c>
      <c r="B339" s="382" t="s">
        <v>103</v>
      </c>
      <c r="C339" s="382" t="s">
        <v>699</v>
      </c>
      <c r="D339" s="382" t="s">
        <v>656</v>
      </c>
      <c r="E339" s="382" t="s">
        <v>588</v>
      </c>
      <c r="F339" s="382" t="s">
        <v>588</v>
      </c>
      <c r="G339" s="480">
        <v>8.2852347175540153</v>
      </c>
      <c r="H339" s="480">
        <v>14.90834117</v>
      </c>
      <c r="I339" s="480">
        <v>15.360047920000001</v>
      </c>
      <c r="J339" s="480">
        <v>15.728810659999997</v>
      </c>
      <c r="K339" s="480">
        <v>16.606660600000001</v>
      </c>
      <c r="L339" s="480">
        <v>17.444220699999999</v>
      </c>
      <c r="M339" s="480">
        <v>18.005006699999999</v>
      </c>
      <c r="N339" s="480">
        <v>18.776177399999998</v>
      </c>
      <c r="O339" s="480">
        <v>19.597305100000003</v>
      </c>
      <c r="P339" s="480">
        <v>20.529695</v>
      </c>
      <c r="Q339" s="480">
        <v>22.466980100000001</v>
      </c>
      <c r="R339" s="480">
        <v>22.6694733</v>
      </c>
      <c r="S339" s="480">
        <v>24.222820799999997</v>
      </c>
      <c r="T339" s="480">
        <v>24.6150208</v>
      </c>
      <c r="U339" s="480">
        <v>24.734333100000001</v>
      </c>
      <c r="V339" s="480">
        <v>24.770675899999997</v>
      </c>
      <c r="W339" s="480">
        <v>24.547684799999999</v>
      </c>
      <c r="X339" s="480">
        <v>23.979736399999997</v>
      </c>
      <c r="Y339" s="480">
        <v>23.948269699999997</v>
      </c>
      <c r="Z339" s="480">
        <v>23.070346900000001</v>
      </c>
      <c r="AA339" s="480">
        <v>21.813535999999999</v>
      </c>
      <c r="AB339" s="480">
        <v>21.617411600000001</v>
      </c>
      <c r="AC339" s="480">
        <v>21.230999099999998</v>
      </c>
      <c r="AD339" s="480">
        <v>21.298703699999997</v>
      </c>
      <c r="AE339" s="480">
        <v>21.8701796</v>
      </c>
      <c r="AF339" s="480">
        <v>22.074043199999998</v>
      </c>
      <c r="AG339" s="480">
        <v>22.283264600000003</v>
      </c>
      <c r="AH339" s="480">
        <v>22.5013851</v>
      </c>
      <c r="AI339" s="480">
        <v>22.752969900000004</v>
      </c>
      <c r="AJ339" s="480">
        <v>23.025637</v>
      </c>
      <c r="AK339" s="480">
        <v>23.430654599999997</v>
      </c>
      <c r="AL339" s="480">
        <v>23.735277799999999</v>
      </c>
      <c r="AM339" s="480">
        <v>24.063512299999999</v>
      </c>
    </row>
    <row r="340" spans="1:39" ht="15" customHeight="1" x14ac:dyDescent="0.2">
      <c r="A340" s="382" t="s">
        <v>654</v>
      </c>
      <c r="B340" s="382" t="s">
        <v>103</v>
      </c>
      <c r="C340" s="382" t="s">
        <v>699</v>
      </c>
      <c r="D340" s="382" t="s">
        <v>574</v>
      </c>
      <c r="E340" s="382" t="s">
        <v>589</v>
      </c>
      <c r="F340" s="382" t="s">
        <v>689</v>
      </c>
      <c r="G340" s="480">
        <v>0.47214210700799986</v>
      </c>
      <c r="H340" s="480">
        <v>0</v>
      </c>
      <c r="I340" s="480">
        <v>0</v>
      </c>
      <c r="J340" s="480">
        <v>0</v>
      </c>
      <c r="K340" s="480">
        <v>4.8864779720000006E-3</v>
      </c>
      <c r="L340" s="480">
        <v>4.9230188700000012E-3</v>
      </c>
      <c r="M340" s="480">
        <v>4.9501165710000008E-3</v>
      </c>
      <c r="N340" s="480">
        <v>4.7871040509999997E-3</v>
      </c>
      <c r="O340" s="480">
        <v>4.5802091300000004E-3</v>
      </c>
      <c r="P340" s="480">
        <v>4.2214168920000003E-3</v>
      </c>
      <c r="Q340" s="480">
        <v>3.6502882899999991E-3</v>
      </c>
      <c r="R340" s="480">
        <v>2.833151293E-3</v>
      </c>
      <c r="S340" s="480">
        <v>2.1736726770000001E-3</v>
      </c>
      <c r="T340" s="480">
        <v>1.6790682710000001E-3</v>
      </c>
      <c r="U340" s="480">
        <v>1.367851881E-3</v>
      </c>
      <c r="V340" s="480">
        <v>1.1585973249999999E-3</v>
      </c>
      <c r="W340" s="480">
        <v>1.0558110929999999E-3</v>
      </c>
      <c r="X340" s="480">
        <v>1.0057498950000001E-3</v>
      </c>
      <c r="Y340" s="480">
        <v>9.868942649999999E-4</v>
      </c>
      <c r="Z340" s="480">
        <v>9.7405027600000016E-4</v>
      </c>
      <c r="AA340" s="480">
        <v>9.6890888800000002E-4</v>
      </c>
      <c r="AB340" s="480">
        <v>9.4261912600000016E-4</v>
      </c>
      <c r="AC340" s="480">
        <v>9.673204700000001E-4</v>
      </c>
      <c r="AD340" s="480">
        <v>0</v>
      </c>
      <c r="AE340" s="480">
        <v>9.673204700000001E-4</v>
      </c>
      <c r="AF340" s="480">
        <v>9.673204700000001E-4</v>
      </c>
      <c r="AG340" s="480">
        <v>9.673204700000001E-4</v>
      </c>
      <c r="AH340" s="480">
        <v>9.673204700000001E-4</v>
      </c>
      <c r="AI340" s="480">
        <v>9.673204700000001E-4</v>
      </c>
      <c r="AJ340" s="480">
        <v>4.836602986000001E-3</v>
      </c>
      <c r="AK340" s="480">
        <v>6.77124379E-3</v>
      </c>
      <c r="AL340" s="480">
        <v>1.1604331629999999E-2</v>
      </c>
      <c r="AM340" s="480">
        <v>1.3542488620000003E-2</v>
      </c>
    </row>
    <row r="341" spans="1:39" ht="15" customHeight="1" x14ac:dyDescent="0.2">
      <c r="A341" s="382" t="s">
        <v>654</v>
      </c>
      <c r="B341" s="382" t="s">
        <v>103</v>
      </c>
      <c r="C341" s="382" t="s">
        <v>699</v>
      </c>
      <c r="D341" s="382" t="s">
        <v>574</v>
      </c>
      <c r="E341" s="382" t="s">
        <v>589</v>
      </c>
      <c r="F341" s="382" t="s">
        <v>690</v>
      </c>
      <c r="G341" s="480">
        <v>0</v>
      </c>
      <c r="H341" s="480">
        <v>0</v>
      </c>
      <c r="I341" s="480">
        <v>0</v>
      </c>
      <c r="J341" s="480">
        <v>0</v>
      </c>
      <c r="K341" s="480">
        <v>0</v>
      </c>
      <c r="L341" s="480">
        <v>0</v>
      </c>
      <c r="M341" s="480">
        <v>0</v>
      </c>
      <c r="N341" s="480">
        <v>0</v>
      </c>
      <c r="O341" s="480">
        <v>0</v>
      </c>
      <c r="P341" s="480">
        <v>0</v>
      </c>
      <c r="Q341" s="480">
        <v>0</v>
      </c>
      <c r="R341" s="480">
        <v>0</v>
      </c>
      <c r="S341" s="480">
        <v>0</v>
      </c>
      <c r="T341" s="480">
        <v>0</v>
      </c>
      <c r="U341" s="480">
        <v>0</v>
      </c>
      <c r="V341" s="480">
        <v>0</v>
      </c>
      <c r="W341" s="480">
        <v>0</v>
      </c>
      <c r="X341" s="480">
        <v>0</v>
      </c>
      <c r="Y341" s="480">
        <v>0</v>
      </c>
      <c r="Z341" s="480">
        <v>0</v>
      </c>
      <c r="AA341" s="480">
        <v>0</v>
      </c>
      <c r="AB341" s="480">
        <v>0</v>
      </c>
      <c r="AC341" s="480">
        <v>0</v>
      </c>
      <c r="AD341" s="480">
        <v>0</v>
      </c>
      <c r="AE341" s="480">
        <v>0</v>
      </c>
      <c r="AF341" s="480">
        <v>0</v>
      </c>
      <c r="AG341" s="480">
        <v>0</v>
      </c>
      <c r="AH341" s="480">
        <v>0</v>
      </c>
      <c r="AI341" s="480">
        <v>0</v>
      </c>
      <c r="AJ341" s="480">
        <v>0</v>
      </c>
      <c r="AK341" s="480">
        <v>0</v>
      </c>
      <c r="AL341" s="480">
        <v>0</v>
      </c>
      <c r="AM341" s="480">
        <v>0</v>
      </c>
    </row>
    <row r="342" spans="1:39" ht="15" customHeight="1" x14ac:dyDescent="0.2">
      <c r="A342" s="382" t="s">
        <v>654</v>
      </c>
      <c r="B342" s="382" t="s">
        <v>103</v>
      </c>
      <c r="C342" s="382" t="s">
        <v>699</v>
      </c>
      <c r="D342" s="382" t="s">
        <v>574</v>
      </c>
      <c r="E342" s="382" t="s">
        <v>589</v>
      </c>
      <c r="F342" s="382" t="s">
        <v>678</v>
      </c>
      <c r="G342" s="480">
        <v>2.5119171212002717E-4</v>
      </c>
      <c r="H342" s="480">
        <v>0</v>
      </c>
      <c r="I342" s="480">
        <v>0</v>
      </c>
      <c r="J342" s="480">
        <v>0</v>
      </c>
      <c r="K342" s="480">
        <v>0</v>
      </c>
      <c r="L342" s="480">
        <v>0</v>
      </c>
      <c r="M342" s="480">
        <v>0</v>
      </c>
      <c r="N342" s="480">
        <v>0</v>
      </c>
      <c r="O342" s="480">
        <v>0</v>
      </c>
      <c r="P342" s="480">
        <v>0</v>
      </c>
      <c r="Q342" s="480">
        <v>0</v>
      </c>
      <c r="R342" s="480">
        <v>0</v>
      </c>
      <c r="S342" s="480">
        <v>0</v>
      </c>
      <c r="T342" s="480">
        <v>0</v>
      </c>
      <c r="U342" s="480">
        <v>0</v>
      </c>
      <c r="V342" s="480">
        <v>0</v>
      </c>
      <c r="W342" s="480">
        <v>0</v>
      </c>
      <c r="X342" s="480">
        <v>0</v>
      </c>
      <c r="Y342" s="480">
        <v>0</v>
      </c>
      <c r="Z342" s="480">
        <v>0</v>
      </c>
      <c r="AA342" s="480">
        <v>0</v>
      </c>
      <c r="AB342" s="480">
        <v>0</v>
      </c>
      <c r="AC342" s="480">
        <v>0</v>
      </c>
      <c r="AD342" s="480">
        <v>0</v>
      </c>
      <c r="AE342" s="480">
        <v>0</v>
      </c>
      <c r="AF342" s="480">
        <v>0</v>
      </c>
      <c r="AG342" s="480">
        <v>0</v>
      </c>
      <c r="AH342" s="480">
        <v>0</v>
      </c>
      <c r="AI342" s="480">
        <v>0</v>
      </c>
      <c r="AJ342" s="480">
        <v>0</v>
      </c>
      <c r="AK342" s="480">
        <v>0</v>
      </c>
      <c r="AL342" s="480">
        <v>0</v>
      </c>
      <c r="AM342" s="480">
        <v>0</v>
      </c>
    </row>
    <row r="343" spans="1:39" ht="15" customHeight="1" x14ac:dyDescent="0.2">
      <c r="A343" s="382" t="s">
        <v>654</v>
      </c>
      <c r="B343" s="382" t="s">
        <v>103</v>
      </c>
      <c r="C343" s="382" t="s">
        <v>699</v>
      </c>
      <c r="D343" s="382" t="s">
        <v>656</v>
      </c>
      <c r="E343" s="382" t="s">
        <v>575</v>
      </c>
      <c r="F343" s="382" t="s">
        <v>679</v>
      </c>
      <c r="G343" s="480">
        <v>13.816172764980951</v>
      </c>
      <c r="H343" s="480">
        <v>12.746954046999999</v>
      </c>
      <c r="I343" s="480">
        <v>13.353249429000003</v>
      </c>
      <c r="J343" s="480">
        <v>14.128312583</v>
      </c>
      <c r="K343" s="480">
        <v>15.241379066</v>
      </c>
      <c r="L343" s="480">
        <v>16.585593489999997</v>
      </c>
      <c r="M343" s="480">
        <v>18.082054276999997</v>
      </c>
      <c r="N343" s="480">
        <v>19.68403511</v>
      </c>
      <c r="O343" s="480">
        <v>21.341833980000001</v>
      </c>
      <c r="P343" s="480">
        <v>22.997933179999993</v>
      </c>
      <c r="Q343" s="480">
        <v>24.675599330000001</v>
      </c>
      <c r="R343" s="480">
        <v>26.399854359999999</v>
      </c>
      <c r="S343" s="480">
        <v>28.335744169999995</v>
      </c>
      <c r="T343" s="480">
        <v>30.195783109999997</v>
      </c>
      <c r="U343" s="480">
        <v>32.243203919999999</v>
      </c>
      <c r="V343" s="480">
        <v>34.671089080000002</v>
      </c>
      <c r="W343" s="480">
        <v>36.854323720000011</v>
      </c>
      <c r="X343" s="480">
        <v>38.350539259999998</v>
      </c>
      <c r="Y343" s="480">
        <v>40.112707440000008</v>
      </c>
      <c r="Z343" s="480">
        <v>41.069196100000006</v>
      </c>
      <c r="AA343" s="480">
        <v>42.079858059999999</v>
      </c>
      <c r="AB343" s="480">
        <v>42.602601380000003</v>
      </c>
      <c r="AC343" s="480">
        <v>43.147118210000002</v>
      </c>
      <c r="AD343" s="480">
        <v>43.213929560000004</v>
      </c>
      <c r="AE343" s="480">
        <v>44.073481269999995</v>
      </c>
      <c r="AF343" s="480">
        <v>44.647971589999997</v>
      </c>
      <c r="AG343" s="480">
        <v>44.750773809999984</v>
      </c>
      <c r="AH343" s="480">
        <v>45.195285380000009</v>
      </c>
      <c r="AI343" s="480">
        <v>45.434361970000012</v>
      </c>
      <c r="AJ343" s="480">
        <v>46.220007120000005</v>
      </c>
      <c r="AK343" s="480">
        <v>46.265328140000015</v>
      </c>
      <c r="AL343" s="480">
        <v>46.978519810000009</v>
      </c>
      <c r="AM343" s="480">
        <v>47.175878219999994</v>
      </c>
    </row>
    <row r="344" spans="1:39" ht="15" customHeight="1" x14ac:dyDescent="0.2">
      <c r="A344" s="382" t="s">
        <v>654</v>
      </c>
      <c r="B344" s="382" t="s">
        <v>103</v>
      </c>
      <c r="C344" s="382" t="s">
        <v>699</v>
      </c>
      <c r="D344" s="382" t="s">
        <v>578</v>
      </c>
      <c r="E344" s="382" t="s">
        <v>578</v>
      </c>
      <c r="F344" s="382" t="s">
        <v>680</v>
      </c>
      <c r="G344" s="480">
        <v>0.74141558399999996</v>
      </c>
      <c r="H344" s="480">
        <v>1.4446209899999995</v>
      </c>
      <c r="I344" s="480">
        <v>1.61100037</v>
      </c>
      <c r="J344" s="480">
        <v>1.9285859850000002</v>
      </c>
      <c r="K344" s="480">
        <v>2.2080567915599998</v>
      </c>
      <c r="L344" s="480">
        <v>2.4783950086000002</v>
      </c>
      <c r="M344" s="480">
        <v>2.7564694774399996</v>
      </c>
      <c r="N344" s="480">
        <v>3.2179030134200008</v>
      </c>
      <c r="O344" s="480">
        <v>3.7590571150399992</v>
      </c>
      <c r="P344" s="480">
        <v>4.2355125883199989</v>
      </c>
      <c r="Q344" s="480">
        <v>4.7740927260000019</v>
      </c>
      <c r="R344" s="480">
        <v>4.7736184640000001</v>
      </c>
      <c r="S344" s="480">
        <v>4.8712668458000001</v>
      </c>
      <c r="T344" s="480">
        <v>4.8872663689999998</v>
      </c>
      <c r="U344" s="480">
        <v>4.9671800500000014</v>
      </c>
      <c r="V344" s="480">
        <v>5.3681832280000013</v>
      </c>
      <c r="W344" s="480">
        <v>5.6997196859999981</v>
      </c>
      <c r="X344" s="480">
        <v>5.7702350249999981</v>
      </c>
      <c r="Y344" s="480">
        <v>6.1895173389999991</v>
      </c>
      <c r="Z344" s="480">
        <v>6.4553875069999993</v>
      </c>
      <c r="AA344" s="480">
        <v>7.0822809330000007</v>
      </c>
      <c r="AB344" s="480">
        <v>7.2886674209999986</v>
      </c>
      <c r="AC344" s="480">
        <v>7.4738801710000011</v>
      </c>
      <c r="AD344" s="480">
        <v>7.6428818800000009</v>
      </c>
      <c r="AE344" s="480">
        <v>7.6194296300000017</v>
      </c>
      <c r="AF344" s="480">
        <v>7.6592873160000003</v>
      </c>
      <c r="AG344" s="480">
        <v>7.6077426630000007</v>
      </c>
      <c r="AH344" s="480">
        <v>7.5336507850000016</v>
      </c>
      <c r="AI344" s="480">
        <v>7.4601948439999983</v>
      </c>
      <c r="AJ344" s="480">
        <v>7.3749479119999997</v>
      </c>
      <c r="AK344" s="480">
        <v>7.2511072619999979</v>
      </c>
      <c r="AL344" s="480">
        <v>7.1641333629999986</v>
      </c>
      <c r="AM344" s="480">
        <v>7.1383344239999991</v>
      </c>
    </row>
    <row r="345" spans="1:39" ht="15" customHeight="1" x14ac:dyDescent="0.2">
      <c r="A345" s="382" t="s">
        <v>654</v>
      </c>
      <c r="B345" s="382" t="s">
        <v>103</v>
      </c>
      <c r="C345" s="382" t="s">
        <v>699</v>
      </c>
      <c r="D345" s="382" t="s">
        <v>578</v>
      </c>
      <c r="E345" s="382" t="s">
        <v>578</v>
      </c>
      <c r="F345" s="382" t="s">
        <v>683</v>
      </c>
      <c r="G345" s="480">
        <v>0</v>
      </c>
      <c r="H345" s="480">
        <v>0</v>
      </c>
      <c r="I345" s="480">
        <v>0</v>
      </c>
      <c r="J345" s="480">
        <v>0</v>
      </c>
      <c r="K345" s="480">
        <v>0</v>
      </c>
      <c r="L345" s="480">
        <v>2.2926510000000001E-2</v>
      </c>
      <c r="M345" s="480">
        <v>2.2009959999999999E-2</v>
      </c>
      <c r="N345" s="480">
        <v>2.3639150000000001E-2</v>
      </c>
      <c r="O345" s="480">
        <v>2.6016000000000001E-2</v>
      </c>
      <c r="P345" s="480">
        <v>2.8929699999999999E-2</v>
      </c>
      <c r="Q345" s="480">
        <v>3.057524E-2</v>
      </c>
      <c r="R345" s="480">
        <v>3.6482630000000002E-2</v>
      </c>
      <c r="S345" s="480">
        <v>3.7313319999999997E-2</v>
      </c>
      <c r="T345" s="480">
        <v>3.889223E-2</v>
      </c>
      <c r="U345" s="480">
        <v>4.1629989999999999E-2</v>
      </c>
      <c r="V345" s="480">
        <v>4.3950429999999999E-2</v>
      </c>
      <c r="W345" s="480">
        <v>4.3633570000000003E-2</v>
      </c>
      <c r="X345" s="480">
        <v>4.2687999999999997E-2</v>
      </c>
      <c r="Y345" s="480">
        <v>4.1347200000000001E-2</v>
      </c>
      <c r="Z345" s="480">
        <v>4.0767999999999999E-2</v>
      </c>
      <c r="AA345" s="480">
        <v>4.0160000000000001E-2</v>
      </c>
      <c r="AB345" s="480">
        <v>3.8783999999999999E-2</v>
      </c>
      <c r="AC345" s="480">
        <v>3.7983999999999997E-2</v>
      </c>
      <c r="AD345" s="480">
        <v>3.8147960000000002E-2</v>
      </c>
      <c r="AE345" s="480">
        <v>3.7937220000000001E-2</v>
      </c>
      <c r="AF345" s="480">
        <v>3.7600000000000001E-2</v>
      </c>
      <c r="AG345" s="480">
        <v>3.7376E-2</v>
      </c>
      <c r="AH345" s="480">
        <v>3.5616000000000002E-2</v>
      </c>
      <c r="AI345" s="480">
        <v>3.3417660000000002E-2</v>
      </c>
      <c r="AJ345" s="480">
        <v>3.2480000000000002E-2</v>
      </c>
      <c r="AK345" s="480">
        <v>3.2224000000000003E-2</v>
      </c>
      <c r="AL345" s="480">
        <v>3.2100030000000002E-2</v>
      </c>
      <c r="AM345" s="480">
        <v>3.085214E-2</v>
      </c>
    </row>
    <row r="346" spans="1:39" ht="15" customHeight="1" x14ac:dyDescent="0.2">
      <c r="A346" s="382" t="s">
        <v>654</v>
      </c>
      <c r="B346" s="382" t="s">
        <v>103</v>
      </c>
      <c r="C346" s="382" t="s">
        <v>699</v>
      </c>
      <c r="D346" s="382" t="s">
        <v>578</v>
      </c>
      <c r="E346" s="382" t="s">
        <v>578</v>
      </c>
      <c r="F346" s="382" t="s">
        <v>681</v>
      </c>
      <c r="G346" s="480">
        <v>6.5938531205067405E-5</v>
      </c>
      <c r="H346" s="480">
        <v>1.8000499800000002E-5</v>
      </c>
      <c r="I346" s="480">
        <v>4.5065582600000005E-5</v>
      </c>
      <c r="J346" s="480">
        <v>5.6950976199999975E-5</v>
      </c>
      <c r="K346" s="480">
        <v>7.460505240000001E-5</v>
      </c>
      <c r="L346" s="480">
        <v>1.2273641220000002E-4</v>
      </c>
      <c r="M346" s="480">
        <v>1.4641755719999996E-4</v>
      </c>
      <c r="N346" s="480">
        <v>2.0428371279999997E-4</v>
      </c>
      <c r="O346" s="480">
        <v>2.5015406100000002E-4</v>
      </c>
      <c r="P346" s="480">
        <v>3.5544550480000006E-4</v>
      </c>
      <c r="Q346" s="480">
        <v>5.2746178960000009E-4</v>
      </c>
      <c r="R346" s="480">
        <v>7.6952439679999981E-4</v>
      </c>
      <c r="S346" s="480">
        <v>9.0717080260000003E-4</v>
      </c>
      <c r="T346" s="480">
        <v>1.1194188621999998E-3</v>
      </c>
      <c r="U346" s="480">
        <v>1.4269910268000002E-3</v>
      </c>
      <c r="V346" s="480">
        <v>1.6022950948000002E-3</v>
      </c>
      <c r="W346" s="480">
        <v>1.8549956729999998E-3</v>
      </c>
      <c r="X346" s="480">
        <v>2.158735691E-3</v>
      </c>
      <c r="Y346" s="480">
        <v>2.3944376520000006E-3</v>
      </c>
      <c r="Z346" s="480">
        <v>2.4800070179999997E-3</v>
      </c>
      <c r="AA346" s="480">
        <v>2.5125401470000005E-3</v>
      </c>
      <c r="AB346" s="480">
        <v>2.6809160469999996E-3</v>
      </c>
      <c r="AC346" s="480">
        <v>2.761869143E-3</v>
      </c>
      <c r="AD346" s="480">
        <v>2.8447755249999995E-3</v>
      </c>
      <c r="AE346" s="480">
        <v>2.9072327480000001E-3</v>
      </c>
      <c r="AF346" s="480">
        <v>2.9912605439999999E-3</v>
      </c>
      <c r="AG346" s="480">
        <v>3.0511810499999994E-3</v>
      </c>
      <c r="AH346" s="480">
        <v>3.0500188979999997E-3</v>
      </c>
      <c r="AI346" s="480">
        <v>3.148752907000001E-3</v>
      </c>
      <c r="AJ346" s="480">
        <v>3.2123189660000001E-3</v>
      </c>
      <c r="AK346" s="480">
        <v>3.2660978970000007E-3</v>
      </c>
      <c r="AL346" s="480">
        <v>3.3485765150000008E-3</v>
      </c>
      <c r="AM346" s="480">
        <v>3.3404340379999996E-3</v>
      </c>
    </row>
    <row r="347" spans="1:39" ht="15" customHeight="1" x14ac:dyDescent="0.2">
      <c r="A347" s="382" t="s">
        <v>654</v>
      </c>
      <c r="B347" s="382" t="s">
        <v>103</v>
      </c>
      <c r="C347" s="382" t="s">
        <v>699</v>
      </c>
      <c r="D347" s="382" t="s">
        <v>578</v>
      </c>
      <c r="E347" s="382" t="s">
        <v>685</v>
      </c>
      <c r="F347" s="382" t="s">
        <v>685</v>
      </c>
      <c r="G347" s="480">
        <v>0</v>
      </c>
      <c r="H347" s="480">
        <v>0</v>
      </c>
      <c r="I347" s="480">
        <v>0</v>
      </c>
      <c r="J347" s="480">
        <v>0</v>
      </c>
      <c r="K347" s="480">
        <v>0</v>
      </c>
      <c r="L347" s="480">
        <v>0</v>
      </c>
      <c r="M347" s="480">
        <v>0</v>
      </c>
      <c r="N347" s="480">
        <v>0</v>
      </c>
      <c r="O347" s="480">
        <v>2.2325009999999999E-2</v>
      </c>
      <c r="P347" s="480">
        <v>6.2982259999999998E-2</v>
      </c>
      <c r="Q347" s="480">
        <v>0.12422860000000001</v>
      </c>
      <c r="R347" s="480">
        <v>0.2098892</v>
      </c>
      <c r="S347" s="480">
        <v>0.32674959999999997</v>
      </c>
      <c r="T347" s="480">
        <v>0.49913570000000002</v>
      </c>
      <c r="U347" s="480">
        <v>0.73831760000000002</v>
      </c>
      <c r="V347" s="480">
        <v>0.99333690000000008</v>
      </c>
      <c r="W347" s="480">
        <v>1.269015</v>
      </c>
      <c r="X347" s="480">
        <v>1.49343</v>
      </c>
      <c r="Y347" s="480">
        <v>1.723533</v>
      </c>
      <c r="Z347" s="480">
        <v>1.9059600000000001</v>
      </c>
      <c r="AA347" s="480">
        <v>1.9689380000000001</v>
      </c>
      <c r="AB347" s="480">
        <v>2.101918</v>
      </c>
      <c r="AC347" s="480">
        <v>2.2127970000000001</v>
      </c>
      <c r="AD347" s="480">
        <v>2.3730180000000001</v>
      </c>
      <c r="AE347" s="480">
        <v>2.4746389999999998</v>
      </c>
      <c r="AF347" s="480">
        <v>2.568327</v>
      </c>
      <c r="AG347" s="480">
        <v>2.6508060000000002</v>
      </c>
      <c r="AH347" s="480">
        <v>2.7047089999999998</v>
      </c>
      <c r="AI347" s="480">
        <v>2.7540339999999999</v>
      </c>
      <c r="AJ347" s="480">
        <v>2.7533089999999998</v>
      </c>
      <c r="AK347" s="480">
        <v>2.7594240000000001</v>
      </c>
      <c r="AL347" s="480">
        <v>2.7953670000000002</v>
      </c>
      <c r="AM347" s="480">
        <v>2.7846549999999999</v>
      </c>
    </row>
    <row r="348" spans="1:39" ht="15" customHeight="1" x14ac:dyDescent="0.2">
      <c r="A348" s="382" t="s">
        <v>654</v>
      </c>
      <c r="B348" s="382" t="s">
        <v>103</v>
      </c>
      <c r="C348" s="382" t="s">
        <v>699</v>
      </c>
      <c r="D348" s="382" t="s">
        <v>578</v>
      </c>
      <c r="E348" s="382" t="s">
        <v>578</v>
      </c>
      <c r="F348" s="382" t="s">
        <v>682</v>
      </c>
      <c r="G348" s="480">
        <v>3.64E-3</v>
      </c>
      <c r="H348" s="480">
        <v>1.3079999999999999E-3</v>
      </c>
      <c r="I348" s="480">
        <v>1.7890429999999999E-3</v>
      </c>
      <c r="J348" s="480">
        <v>2.052E-3</v>
      </c>
      <c r="K348" s="480">
        <v>1.908E-3</v>
      </c>
      <c r="L348" s="480">
        <v>1.9959999999999999E-3</v>
      </c>
      <c r="M348" s="480">
        <v>2.032E-3</v>
      </c>
      <c r="N348" s="480">
        <v>2.1879999999999998E-3</v>
      </c>
      <c r="O348" s="480">
        <v>2.5586649999999999E-3</v>
      </c>
      <c r="P348" s="480">
        <v>3.1120000000000002E-3</v>
      </c>
      <c r="Q348" s="480">
        <v>3.1719999999999999E-3</v>
      </c>
      <c r="R348" s="480">
        <v>4.0527250000000001E-3</v>
      </c>
      <c r="S348" s="480">
        <v>4.1320000000000003E-3</v>
      </c>
      <c r="T348" s="480">
        <v>4.5199999999999997E-3</v>
      </c>
      <c r="U348" s="480">
        <v>4.7999999999999996E-3</v>
      </c>
      <c r="V348" s="480">
        <v>4.9560000000000003E-3</v>
      </c>
      <c r="W348" s="480">
        <v>5.0480000000000004E-3</v>
      </c>
      <c r="X348" s="480">
        <v>4.9851260000000003E-3</v>
      </c>
      <c r="Y348" s="480">
        <v>9.923332E-2</v>
      </c>
      <c r="Z348" s="480">
        <v>0.19615360000000001</v>
      </c>
      <c r="AA348" s="480">
        <v>0.29157189999999999</v>
      </c>
      <c r="AB348" s="480">
        <v>0.57137479999999996</v>
      </c>
      <c r="AC348" s="480">
        <v>0.56480759999999997</v>
      </c>
      <c r="AD348" s="480">
        <v>0.55104730000000002</v>
      </c>
      <c r="AE348" s="480">
        <v>0.54126759999999996</v>
      </c>
      <c r="AF348" s="480">
        <v>0.53242179999999995</v>
      </c>
      <c r="AG348" s="480">
        <v>0.52269169999999998</v>
      </c>
      <c r="AH348" s="480">
        <v>0.49534070000000002</v>
      </c>
      <c r="AI348" s="480">
        <v>0.47956929999999998</v>
      </c>
      <c r="AJ348" s="480">
        <v>0.4658988</v>
      </c>
      <c r="AK348" s="480">
        <v>0.45957389999999998</v>
      </c>
      <c r="AL348" s="480">
        <v>0.44007089999999999</v>
      </c>
      <c r="AM348" s="480">
        <v>0.43602940000000001</v>
      </c>
    </row>
    <row r="349" spans="1:39" ht="15" customHeight="1" x14ac:dyDescent="0.2">
      <c r="A349" s="382" t="s">
        <v>654</v>
      </c>
      <c r="B349" s="382" t="s">
        <v>103</v>
      </c>
      <c r="C349" s="382" t="s">
        <v>699</v>
      </c>
      <c r="D349" s="382" t="s">
        <v>656</v>
      </c>
      <c r="E349" s="382" t="s">
        <v>590</v>
      </c>
      <c r="F349" s="382" t="s">
        <v>590</v>
      </c>
      <c r="G349" s="480">
        <v>4.4609447651999998</v>
      </c>
      <c r="H349" s="480">
        <v>7.1817186492667489</v>
      </c>
      <c r="I349" s="480">
        <v>7.3787876772330447</v>
      </c>
      <c r="J349" s="480">
        <v>7.7776403601682702</v>
      </c>
      <c r="K349" s="480">
        <v>7.8732649399326</v>
      </c>
      <c r="L349" s="480">
        <v>7.8958453708794289</v>
      </c>
      <c r="M349" s="480">
        <v>7.7677251972224761</v>
      </c>
      <c r="N349" s="480">
        <v>7.9735934879764496</v>
      </c>
      <c r="O349" s="480">
        <v>7.8059932041947384</v>
      </c>
      <c r="P349" s="480">
        <v>7.842575821987932</v>
      </c>
      <c r="Q349" s="480">
        <v>7.4975955894846757</v>
      </c>
      <c r="R349" s="480">
        <v>6.9375976802167898</v>
      </c>
      <c r="S349" s="480">
        <v>6.9078399091970333</v>
      </c>
      <c r="T349" s="480">
        <v>6.5402398561321915</v>
      </c>
      <c r="U349" s="480">
        <v>6.054974691875386</v>
      </c>
      <c r="V349" s="480">
        <v>5.6254879236393451</v>
      </c>
      <c r="W349" s="480">
        <v>5.1356138705117091</v>
      </c>
      <c r="X349" s="480">
        <v>4.8447685352406271</v>
      </c>
      <c r="Y349" s="480">
        <v>4.7055570291817874</v>
      </c>
      <c r="Z349" s="480">
        <v>4.2316429553322426</v>
      </c>
      <c r="AA349" s="480">
        <v>3.6894853696247374</v>
      </c>
      <c r="AB349" s="480">
        <v>3.5488134738776944</v>
      </c>
      <c r="AC349" s="480">
        <v>3.3676828712906302</v>
      </c>
      <c r="AD349" s="480">
        <v>3.4044861723405035</v>
      </c>
      <c r="AE349" s="480">
        <v>3.4292336651954667</v>
      </c>
      <c r="AF349" s="480">
        <v>3.3700054192612274</v>
      </c>
      <c r="AG349" s="480">
        <v>3.2706028312669506</v>
      </c>
      <c r="AH349" s="480">
        <v>3.1940718409909916</v>
      </c>
      <c r="AI349" s="480">
        <v>3.117699021836291</v>
      </c>
      <c r="AJ349" s="480">
        <v>3.0235983002906286</v>
      </c>
      <c r="AK349" s="480">
        <v>2.9303559160732262</v>
      </c>
      <c r="AL349" s="480">
        <v>2.8159942981979946</v>
      </c>
      <c r="AM349" s="480">
        <v>2.6633097772832359</v>
      </c>
    </row>
    <row r="350" spans="1:39" ht="15" customHeight="1" x14ac:dyDescent="0.2">
      <c r="A350" s="382" t="s">
        <v>654</v>
      </c>
      <c r="B350" s="382" t="s">
        <v>103</v>
      </c>
      <c r="C350" s="382" t="s">
        <v>699</v>
      </c>
      <c r="D350" s="382" t="s">
        <v>656</v>
      </c>
      <c r="E350" s="382" t="s">
        <v>590</v>
      </c>
      <c r="F350" s="382" t="s">
        <v>686</v>
      </c>
      <c r="G350" s="480">
        <v>2.4082553123999997</v>
      </c>
      <c r="H350" s="480">
        <v>2.9402501549999998</v>
      </c>
      <c r="I350" s="480">
        <v>3.155626313</v>
      </c>
      <c r="J350" s="480">
        <v>3.6053957699999999</v>
      </c>
      <c r="K350" s="480">
        <v>3.9251380230000006</v>
      </c>
      <c r="L350" s="480">
        <v>4.0511848799999992</v>
      </c>
      <c r="M350" s="480">
        <v>4.1743488590000011</v>
      </c>
      <c r="N350" s="480">
        <v>4.2739826550000002</v>
      </c>
      <c r="O350" s="480">
        <v>4.3199656339999999</v>
      </c>
      <c r="P350" s="480">
        <v>4.3453454119999995</v>
      </c>
      <c r="Q350" s="480">
        <v>4.2870703209999999</v>
      </c>
      <c r="R350" s="480">
        <v>4.1341840610000009</v>
      </c>
      <c r="S350" s="480">
        <v>4.2504981220000007</v>
      </c>
      <c r="T350" s="480">
        <v>4.0987257909999997</v>
      </c>
      <c r="U350" s="480">
        <v>3.9538966240000004</v>
      </c>
      <c r="V350" s="480">
        <v>3.7107720619999993</v>
      </c>
      <c r="W350" s="480">
        <v>3.4134311079999997</v>
      </c>
      <c r="X350" s="480">
        <v>3.3393071160000001</v>
      </c>
      <c r="Y350" s="480">
        <v>3.3462369199999995</v>
      </c>
      <c r="Z350" s="480">
        <v>2.9660478609999998</v>
      </c>
      <c r="AA350" s="480">
        <v>2.8257635809999999</v>
      </c>
      <c r="AB350" s="480">
        <v>2.7519276830000003</v>
      </c>
      <c r="AC350" s="480">
        <v>2.6194771829999999</v>
      </c>
      <c r="AD350" s="480">
        <v>2.6462414249999999</v>
      </c>
      <c r="AE350" s="480">
        <v>2.7578154820000003</v>
      </c>
      <c r="AF350" s="480">
        <v>2.7822199129999992</v>
      </c>
      <c r="AG350" s="480">
        <v>2.806195684</v>
      </c>
      <c r="AH350" s="480">
        <v>2.8540407150000009</v>
      </c>
      <c r="AI350" s="480">
        <v>2.8760414730000003</v>
      </c>
      <c r="AJ350" s="480">
        <v>2.8846887689999998</v>
      </c>
      <c r="AK350" s="480">
        <v>2.8971498370000006</v>
      </c>
      <c r="AL350" s="480">
        <v>2.9404080620000004</v>
      </c>
      <c r="AM350" s="480">
        <v>2.9655348750000003</v>
      </c>
    </row>
    <row r="351" spans="1:39" ht="15" customHeight="1" x14ac:dyDescent="0.2">
      <c r="A351" s="382" t="s">
        <v>145</v>
      </c>
      <c r="B351" s="382" t="s">
        <v>103</v>
      </c>
      <c r="C351" s="382" t="s">
        <v>699</v>
      </c>
      <c r="D351" s="382" t="s">
        <v>656</v>
      </c>
      <c r="E351" s="382" t="s">
        <v>265</v>
      </c>
      <c r="F351" s="382" t="s">
        <v>265</v>
      </c>
      <c r="G351" s="480">
        <v>17.003588000000001</v>
      </c>
      <c r="H351" s="480">
        <v>22.483169520000001</v>
      </c>
      <c r="I351" s="480">
        <v>23.447839760000001</v>
      </c>
      <c r="J351" s="480">
        <v>23.127386260000002</v>
      </c>
      <c r="K351" s="480">
        <v>23.582880110000001</v>
      </c>
      <c r="L351" s="480">
        <v>23.67795812</v>
      </c>
      <c r="M351" s="480">
        <v>23.662844329999999</v>
      </c>
      <c r="N351" s="480">
        <v>23.180526779999997</v>
      </c>
      <c r="O351" s="480">
        <v>22.385587200000003</v>
      </c>
      <c r="P351" s="480">
        <v>21.501490449999999</v>
      </c>
      <c r="Q351" s="480">
        <v>1.4918378179999998</v>
      </c>
      <c r="R351" s="480">
        <v>1.5528373120000001</v>
      </c>
      <c r="S351" s="480">
        <v>2.0028030269999997</v>
      </c>
      <c r="T351" s="480">
        <v>2.6263606149999998</v>
      </c>
      <c r="U351" s="480">
        <v>2.8413434760000005</v>
      </c>
      <c r="V351" s="480">
        <v>2.9154526500000002</v>
      </c>
      <c r="W351" s="480">
        <v>3.0993473900000001</v>
      </c>
      <c r="X351" s="480">
        <v>2.78763703</v>
      </c>
      <c r="Y351" s="480">
        <v>2.2728966700000002</v>
      </c>
      <c r="Z351" s="480">
        <v>2.1567038600000004</v>
      </c>
      <c r="AA351" s="480">
        <v>1.6709030199999999</v>
      </c>
      <c r="AB351" s="480">
        <v>1.09901859</v>
      </c>
      <c r="AC351" s="480">
        <v>0.76825784999999991</v>
      </c>
      <c r="AD351" s="480">
        <v>0.83302670000000001</v>
      </c>
      <c r="AE351" s="480">
        <v>0.88390309999999994</v>
      </c>
      <c r="AF351" s="480">
        <v>0.9381024</v>
      </c>
      <c r="AG351" s="480">
        <v>0.96999360000000001</v>
      </c>
      <c r="AH351" s="480">
        <v>1.0246272000000001</v>
      </c>
      <c r="AI351" s="480">
        <v>1.0630763999999999</v>
      </c>
      <c r="AJ351" s="480">
        <v>1.1055543000000001</v>
      </c>
      <c r="AK351" s="480">
        <v>0.48036590000000001</v>
      </c>
      <c r="AL351" s="480">
        <v>0.50780389999999997</v>
      </c>
      <c r="AM351" s="480">
        <v>0.52020620000000006</v>
      </c>
    </row>
    <row r="352" spans="1:39" ht="15" customHeight="1" x14ac:dyDescent="0.2">
      <c r="A352" s="382" t="s">
        <v>145</v>
      </c>
      <c r="B352" s="382" t="s">
        <v>103</v>
      </c>
      <c r="C352" s="382" t="s">
        <v>699</v>
      </c>
      <c r="D352" s="382" t="s">
        <v>656</v>
      </c>
      <c r="E352" s="382" t="s">
        <v>265</v>
      </c>
      <c r="F352" s="382" t="s">
        <v>657</v>
      </c>
      <c r="G352" s="480">
        <v>0.67642349999999996</v>
      </c>
      <c r="H352" s="480">
        <v>0.70135623999999996</v>
      </c>
      <c r="I352" s="480">
        <v>0.70393664</v>
      </c>
      <c r="J352" s="480">
        <v>0.71282094000000007</v>
      </c>
      <c r="K352" s="480">
        <v>0.86382800999999987</v>
      </c>
      <c r="L352" s="480">
        <v>0.87850831000000007</v>
      </c>
      <c r="M352" s="480">
        <v>0.89276471000000002</v>
      </c>
      <c r="N352" s="480">
        <v>0.90394090999999999</v>
      </c>
      <c r="O352" s="480">
        <v>0.91409030999999996</v>
      </c>
      <c r="P352" s="480">
        <v>0.92085431000000006</v>
      </c>
      <c r="Q352" s="480">
        <v>0.76821989000000002</v>
      </c>
      <c r="R352" s="480">
        <v>0.74302706000000018</v>
      </c>
      <c r="S352" s="480">
        <v>0.75780974999999995</v>
      </c>
      <c r="T352" s="480">
        <v>0.75175020000000004</v>
      </c>
      <c r="U352" s="480">
        <v>0.73256272</v>
      </c>
      <c r="V352" s="480">
        <v>0.71417151000000001</v>
      </c>
      <c r="W352" s="480">
        <v>0.69990051000000009</v>
      </c>
      <c r="X352" s="480">
        <v>0.69160420999999994</v>
      </c>
      <c r="Y352" s="480">
        <v>0.69640174999999993</v>
      </c>
      <c r="Z352" s="480">
        <v>0.66003889000000004</v>
      </c>
      <c r="AA352" s="480">
        <v>0.63856282000000009</v>
      </c>
      <c r="AB352" s="480">
        <v>0.63675634999999997</v>
      </c>
      <c r="AC352" s="480">
        <v>0.63574030999999998</v>
      </c>
      <c r="AD352" s="480">
        <v>0.64718136000000004</v>
      </c>
      <c r="AE352" s="480">
        <v>0.66153295999999995</v>
      </c>
      <c r="AF352" s="480">
        <v>0.67180411000000007</v>
      </c>
      <c r="AG352" s="480">
        <v>0.68230220000000008</v>
      </c>
      <c r="AH352" s="480">
        <v>0.68941993999999995</v>
      </c>
      <c r="AI352" s="480">
        <v>0.69602316000000009</v>
      </c>
      <c r="AJ352" s="480">
        <v>0.70368345999999993</v>
      </c>
      <c r="AK352" s="480">
        <v>0.71308947999999994</v>
      </c>
      <c r="AL352" s="480">
        <v>0.72237920999999994</v>
      </c>
      <c r="AM352" s="480">
        <v>0.73103861999999997</v>
      </c>
    </row>
    <row r="353" spans="1:39" ht="15" customHeight="1" x14ac:dyDescent="0.2">
      <c r="A353" s="382" t="s">
        <v>145</v>
      </c>
      <c r="B353" s="382" t="s">
        <v>103</v>
      </c>
      <c r="C353" s="382" t="s">
        <v>699</v>
      </c>
      <c r="D353" s="382" t="s">
        <v>574</v>
      </c>
      <c r="E353" s="382" t="s">
        <v>583</v>
      </c>
      <c r="F353" s="382" t="s">
        <v>583</v>
      </c>
      <c r="G353" s="480">
        <v>10.103152</v>
      </c>
      <c r="H353" s="480">
        <v>3.6374189700000001</v>
      </c>
      <c r="I353" s="480">
        <v>3.2362907999999999</v>
      </c>
      <c r="J353" s="480">
        <v>1.4898572999999999</v>
      </c>
      <c r="K353" s="480">
        <v>0</v>
      </c>
      <c r="L353" s="480">
        <v>0</v>
      </c>
      <c r="M353" s="480">
        <v>0</v>
      </c>
      <c r="N353" s="480">
        <v>0</v>
      </c>
      <c r="O353" s="480">
        <v>0</v>
      </c>
      <c r="P353" s="480">
        <v>0</v>
      </c>
      <c r="Q353" s="480">
        <v>0</v>
      </c>
      <c r="R353" s="480">
        <v>0</v>
      </c>
      <c r="S353" s="480">
        <v>0</v>
      </c>
      <c r="T353" s="480">
        <v>0</v>
      </c>
      <c r="U353" s="480">
        <v>0</v>
      </c>
      <c r="V353" s="480">
        <v>0</v>
      </c>
      <c r="W353" s="480">
        <v>0</v>
      </c>
      <c r="X353" s="480">
        <v>0</v>
      </c>
      <c r="Y353" s="480">
        <v>0</v>
      </c>
      <c r="Z353" s="480">
        <v>0</v>
      </c>
      <c r="AA353" s="480">
        <v>0</v>
      </c>
      <c r="AB353" s="480">
        <v>0</v>
      </c>
      <c r="AC353" s="480">
        <v>0</v>
      </c>
      <c r="AD353" s="480">
        <v>0</v>
      </c>
      <c r="AE353" s="480">
        <v>0</v>
      </c>
      <c r="AF353" s="480">
        <v>0</v>
      </c>
      <c r="AG353" s="480">
        <v>0</v>
      </c>
      <c r="AH353" s="480">
        <v>0</v>
      </c>
      <c r="AI353" s="480">
        <v>0</v>
      </c>
      <c r="AJ353" s="480">
        <v>0</v>
      </c>
      <c r="AK353" s="480">
        <v>0</v>
      </c>
      <c r="AL353" s="480">
        <v>0</v>
      </c>
      <c r="AM353" s="480">
        <v>0</v>
      </c>
    </row>
    <row r="354" spans="1:39" ht="15" customHeight="1" x14ac:dyDescent="0.2">
      <c r="A354" s="382" t="s">
        <v>145</v>
      </c>
      <c r="B354" s="382" t="s">
        <v>103</v>
      </c>
      <c r="C354" s="382" t="s">
        <v>699</v>
      </c>
      <c r="D354" s="382" t="s">
        <v>574</v>
      </c>
      <c r="E354" s="382" t="s">
        <v>465</v>
      </c>
      <c r="F354" s="382" t="s">
        <v>659</v>
      </c>
      <c r="G354" s="480">
        <v>114.6629435</v>
      </c>
      <c r="H354" s="480">
        <v>59.673613509999996</v>
      </c>
      <c r="I354" s="480">
        <v>40.644032032999995</v>
      </c>
      <c r="J354" s="480">
        <v>32.14553036800001</v>
      </c>
      <c r="K354" s="480">
        <v>22.330553932000001</v>
      </c>
      <c r="L354" s="480">
        <v>21.189617649999999</v>
      </c>
      <c r="M354" s="480">
        <v>19.359224550000008</v>
      </c>
      <c r="N354" s="480">
        <v>13.684329519999997</v>
      </c>
      <c r="O354" s="480">
        <v>8.127255250000001</v>
      </c>
      <c r="P354" s="480">
        <v>6.4080666900000001</v>
      </c>
      <c r="Q354" s="480">
        <v>6.2535802699999996</v>
      </c>
      <c r="R354" s="480">
        <v>3.7961888800000008</v>
      </c>
      <c r="S354" s="480">
        <v>3.8790233799999991</v>
      </c>
      <c r="T354" s="480">
        <v>3.3063088499999997</v>
      </c>
      <c r="U354" s="480">
        <v>2.8319913900000002</v>
      </c>
      <c r="V354" s="480">
        <v>2.3068079400000006</v>
      </c>
      <c r="W354" s="480">
        <v>2.21196393</v>
      </c>
      <c r="X354" s="480">
        <v>2.2763817200000003</v>
      </c>
      <c r="Y354" s="480">
        <v>2.1334477599999997</v>
      </c>
      <c r="Z354" s="480">
        <v>1.4458070300000001</v>
      </c>
      <c r="AA354" s="480">
        <v>0.92266984000000007</v>
      </c>
      <c r="AB354" s="480">
        <v>0.97002160000000015</v>
      </c>
      <c r="AC354" s="480">
        <v>1.0056671499999998</v>
      </c>
      <c r="AD354" s="480">
        <v>1.0610293899999999</v>
      </c>
      <c r="AE354" s="480">
        <v>1.1425150800000001</v>
      </c>
      <c r="AF354" s="480">
        <v>0.64126399999999995</v>
      </c>
      <c r="AG354" s="480">
        <v>0.68418683999999996</v>
      </c>
      <c r="AH354" s="480">
        <v>0.70608359999999992</v>
      </c>
      <c r="AI354" s="480">
        <v>0.73621570000000003</v>
      </c>
      <c r="AJ354" s="480">
        <v>0.80557705999999996</v>
      </c>
      <c r="AK354" s="480">
        <v>0.90530774000000003</v>
      </c>
      <c r="AL354" s="480">
        <v>0.99355478000000008</v>
      </c>
      <c r="AM354" s="480">
        <v>1.02872729</v>
      </c>
    </row>
    <row r="355" spans="1:39" ht="15" customHeight="1" x14ac:dyDescent="0.2">
      <c r="A355" s="382" t="s">
        <v>145</v>
      </c>
      <c r="B355" s="382" t="s">
        <v>103</v>
      </c>
      <c r="C355" s="382" t="s">
        <v>699</v>
      </c>
      <c r="D355" s="382" t="s">
        <v>574</v>
      </c>
      <c r="E355" s="382" t="s">
        <v>465</v>
      </c>
      <c r="F355" s="382" t="s">
        <v>660</v>
      </c>
      <c r="G355" s="480">
        <v>0</v>
      </c>
      <c r="H355" s="480">
        <v>3.8177281E-2</v>
      </c>
      <c r="I355" s="480">
        <v>3.4850194000000001E-2</v>
      </c>
      <c r="J355" s="480">
        <v>3.2778907000000003E-2</v>
      </c>
      <c r="K355" s="480">
        <v>3.2327635E-2</v>
      </c>
      <c r="L355" s="480">
        <v>3.6425239999999998E-2</v>
      </c>
      <c r="M355" s="480">
        <v>3.5786052000000006E-2</v>
      </c>
      <c r="N355" s="480">
        <v>3.2448443E-2</v>
      </c>
      <c r="O355" s="480">
        <v>2.8557809999999999E-2</v>
      </c>
      <c r="P355" s="480">
        <v>2.9820559999999999E-2</v>
      </c>
      <c r="Q355" s="480">
        <v>2.6293266999999999E-2</v>
      </c>
      <c r="R355" s="480">
        <v>1.9980184999999998E-2</v>
      </c>
      <c r="S355" s="480">
        <v>2.0518450000000001E-2</v>
      </c>
      <c r="T355" s="480">
        <v>1.5157535999999999E-2</v>
      </c>
      <c r="U355" s="480">
        <v>1.2411376999999999E-2</v>
      </c>
      <c r="V355" s="480">
        <v>1.4425946E-2</v>
      </c>
      <c r="W355" s="480">
        <v>9.9749980000000005E-3</v>
      </c>
      <c r="X355" s="480">
        <v>9.9186959999999994E-3</v>
      </c>
      <c r="Y355" s="480">
        <v>1.014779E-2</v>
      </c>
      <c r="Z355" s="480">
        <v>9.8465470000000006E-3</v>
      </c>
      <c r="AA355" s="480">
        <v>9.7217429999999997E-3</v>
      </c>
      <c r="AB355" s="480">
        <v>1.0274999999999999E-2</v>
      </c>
      <c r="AC355" s="480">
        <v>1.1135340000000001E-2</v>
      </c>
      <c r="AD355" s="480">
        <v>1.1438719999999999E-2</v>
      </c>
      <c r="AE355" s="480">
        <v>1.1922520000000001E-2</v>
      </c>
      <c r="AF355" s="480">
        <v>1.2289400000000001E-2</v>
      </c>
      <c r="AG355" s="480">
        <v>1.31772E-2</v>
      </c>
      <c r="AH355" s="480">
        <v>1.363865E-2</v>
      </c>
      <c r="AI355" s="480">
        <v>1.4719619999999999E-2</v>
      </c>
      <c r="AJ355" s="480">
        <v>1.557942E-2</v>
      </c>
      <c r="AK355" s="480">
        <v>1.63237E-2</v>
      </c>
      <c r="AL355" s="480">
        <v>1.7223559999999999E-2</v>
      </c>
      <c r="AM355" s="480">
        <v>1.7623010000000001E-2</v>
      </c>
    </row>
    <row r="356" spans="1:39" ht="15" customHeight="1" x14ac:dyDescent="0.2">
      <c r="A356" s="382" t="s">
        <v>145</v>
      </c>
      <c r="B356" s="382" t="s">
        <v>103</v>
      </c>
      <c r="C356" s="382" t="s">
        <v>699</v>
      </c>
      <c r="D356" s="382" t="s">
        <v>574</v>
      </c>
      <c r="E356" s="382" t="s">
        <v>465</v>
      </c>
      <c r="F356" s="382" t="s">
        <v>662</v>
      </c>
      <c r="G356" s="480">
        <v>8.8999999999999999E-3</v>
      </c>
      <c r="H356" s="480">
        <v>6.3327377800000001E-2</v>
      </c>
      <c r="I356" s="480">
        <v>2.2104E-3</v>
      </c>
      <c r="J356" s="480">
        <v>1.7676E-3</v>
      </c>
      <c r="K356" s="480">
        <v>2.3256000000000001E-3</v>
      </c>
      <c r="L356" s="480">
        <v>6.0444000000000001E-3</v>
      </c>
      <c r="M356" s="480">
        <v>5.7375775000000004E-3</v>
      </c>
      <c r="N356" s="480">
        <v>1.9980000000000001E-2</v>
      </c>
      <c r="O356" s="480">
        <v>1.5675237999999998E-2</v>
      </c>
      <c r="P356" s="480">
        <v>1.7312399999999999E-2</v>
      </c>
      <c r="Q356" s="480">
        <v>1.0475999999999996E-2</v>
      </c>
      <c r="R356" s="480">
        <v>1.2463200000000001E-2</v>
      </c>
      <c r="S356" s="480">
        <v>1.2990064999999999E-2</v>
      </c>
      <c r="T356" s="480">
        <v>1.388297E-2</v>
      </c>
      <c r="U356" s="480">
        <v>8.7602363999999995E-3</v>
      </c>
      <c r="V356" s="480">
        <v>1.6788039999999997E-2</v>
      </c>
      <c r="W356" s="480">
        <v>2.0031191399999995E-2</v>
      </c>
      <c r="X356" s="480">
        <v>2.3939999999999996E-2</v>
      </c>
      <c r="Y356" s="480">
        <v>2.3588312629999997E-2</v>
      </c>
      <c r="Z356" s="480">
        <v>2.7971999999999997E-2</v>
      </c>
      <c r="AA356" s="480">
        <v>4.526637E-2</v>
      </c>
      <c r="AB356" s="480">
        <v>6.7800392000000015E-2</v>
      </c>
      <c r="AC356" s="480">
        <v>8.5107600000000005E-2</v>
      </c>
      <c r="AD356" s="480">
        <v>8.6396399999999998E-2</v>
      </c>
      <c r="AE356" s="480">
        <v>9.5511600000000002E-2</v>
      </c>
      <c r="AF356" s="480">
        <v>0.12691554699999999</v>
      </c>
      <c r="AG356" s="480">
        <v>0.171624363</v>
      </c>
      <c r="AH356" s="480">
        <v>0.18754680000000001</v>
      </c>
      <c r="AI356" s="480">
        <v>0.20548149000000002</v>
      </c>
      <c r="AJ356" s="480">
        <v>0.23126084399999999</v>
      </c>
      <c r="AK356" s="480">
        <v>0.27402686110000002</v>
      </c>
      <c r="AL356" s="480">
        <v>0.29832670000000006</v>
      </c>
      <c r="AM356" s="480">
        <v>0.31542120729999995</v>
      </c>
    </row>
    <row r="357" spans="1:39" ht="15" customHeight="1" x14ac:dyDescent="0.2">
      <c r="A357" s="382" t="s">
        <v>145</v>
      </c>
      <c r="B357" s="382" t="s">
        <v>103</v>
      </c>
      <c r="C357" s="382" t="s">
        <v>699</v>
      </c>
      <c r="D357" s="382" t="s">
        <v>656</v>
      </c>
      <c r="E357" s="382" t="s">
        <v>584</v>
      </c>
      <c r="F357" s="382" t="s">
        <v>584</v>
      </c>
      <c r="G357" s="480">
        <v>3.4569364999999999</v>
      </c>
      <c r="H357" s="480">
        <v>4.4511264599999985</v>
      </c>
      <c r="I357" s="480">
        <v>4.4511264699999993</v>
      </c>
      <c r="J357" s="480">
        <v>4.4511266100000002</v>
      </c>
      <c r="K357" s="480">
        <v>4.4511266100000002</v>
      </c>
      <c r="L357" s="480">
        <v>4.4511266100000002</v>
      </c>
      <c r="M357" s="480">
        <v>4.4511266000000003</v>
      </c>
      <c r="N357" s="480">
        <v>4.4511266100000002</v>
      </c>
      <c r="O357" s="480">
        <v>4.4511266100000002</v>
      </c>
      <c r="P357" s="480">
        <v>4.4511266100000002</v>
      </c>
      <c r="Q357" s="480">
        <v>4.4511266100000002</v>
      </c>
      <c r="R357" s="480">
        <v>4.4511266100000002</v>
      </c>
      <c r="S357" s="480">
        <v>4.4511266100000002</v>
      </c>
      <c r="T357" s="480">
        <v>4.4511266100000002</v>
      </c>
      <c r="U357" s="480">
        <v>4.4511266100000002</v>
      </c>
      <c r="V357" s="480">
        <v>4.4511266100000002</v>
      </c>
      <c r="W357" s="480">
        <v>4.4511266100000002</v>
      </c>
      <c r="X357" s="480">
        <v>4.4511266100000002</v>
      </c>
      <c r="Y357" s="480">
        <v>4.4511266000000003</v>
      </c>
      <c r="Z357" s="480">
        <v>4.4511266100000002</v>
      </c>
      <c r="AA357" s="480">
        <v>4.4511266100000002</v>
      </c>
      <c r="AB357" s="480">
        <v>4.4511266100000002</v>
      </c>
      <c r="AC357" s="480">
        <v>4.4511266100000002</v>
      </c>
      <c r="AD357" s="480">
        <v>4.4511266100000002</v>
      </c>
      <c r="AE357" s="480">
        <v>4.4511266100000002</v>
      </c>
      <c r="AF357" s="480">
        <v>4.4511266100000002</v>
      </c>
      <c r="AG357" s="480">
        <v>4.4511266100000002</v>
      </c>
      <c r="AH357" s="480">
        <v>4.4511266100000002</v>
      </c>
      <c r="AI357" s="480">
        <v>4.4511266100000002</v>
      </c>
      <c r="AJ357" s="480">
        <v>4.4511266100000002</v>
      </c>
      <c r="AK357" s="480">
        <v>4.4511603099999997</v>
      </c>
      <c r="AL357" s="480">
        <v>4.4511603099999997</v>
      </c>
      <c r="AM357" s="480">
        <v>4.4511603099999997</v>
      </c>
    </row>
    <row r="358" spans="1:39" ht="15" customHeight="1" x14ac:dyDescent="0.2">
      <c r="A358" s="382" t="s">
        <v>145</v>
      </c>
      <c r="B358" s="382" t="s">
        <v>103</v>
      </c>
      <c r="C358" s="382" t="s">
        <v>699</v>
      </c>
      <c r="D358" s="382" t="s">
        <v>656</v>
      </c>
      <c r="E358" s="382" t="s">
        <v>585</v>
      </c>
      <c r="F358" s="382" t="s">
        <v>664</v>
      </c>
      <c r="G358" s="480">
        <v>0</v>
      </c>
      <c r="H358" s="480">
        <v>5.2555339999999999E-2</v>
      </c>
      <c r="I358" s="480">
        <v>5.2555339999999999E-2</v>
      </c>
      <c r="J358" s="480">
        <v>0.15766604000000001</v>
      </c>
      <c r="K358" s="480">
        <v>0.15766604000000001</v>
      </c>
      <c r="L358" s="480">
        <v>0.19270292999999999</v>
      </c>
      <c r="M358" s="480">
        <v>0.38890953</v>
      </c>
      <c r="N358" s="480">
        <v>0.38890953</v>
      </c>
      <c r="O358" s="480">
        <v>0.38863353</v>
      </c>
      <c r="P358" s="480">
        <v>0.38835817</v>
      </c>
      <c r="Q358" s="480">
        <v>0.38843664999999999</v>
      </c>
      <c r="R358" s="480">
        <v>0.38800779000000002</v>
      </c>
      <c r="S358" s="480">
        <v>0.59654631000000002</v>
      </c>
      <c r="T358" s="480">
        <v>0.59325872999999996</v>
      </c>
      <c r="U358" s="480">
        <v>1.70026663</v>
      </c>
      <c r="V358" s="480">
        <v>2.0175724500000003</v>
      </c>
      <c r="W358" s="480">
        <v>2.0104361600000002</v>
      </c>
      <c r="X358" s="480">
        <v>2.0008216000000001</v>
      </c>
      <c r="Y358" s="480">
        <v>1.99855819</v>
      </c>
      <c r="Z358" s="480">
        <v>1.9874726699999998</v>
      </c>
      <c r="AA358" s="480">
        <v>1.9503406699999999</v>
      </c>
      <c r="AB358" s="480">
        <v>1.9483773900000001</v>
      </c>
      <c r="AC358" s="480">
        <v>1.9414240500000002</v>
      </c>
      <c r="AD358" s="480">
        <v>1.94069464</v>
      </c>
      <c r="AE358" s="480">
        <v>1.9346302800000001</v>
      </c>
      <c r="AF358" s="480">
        <v>1.9185766700000002</v>
      </c>
      <c r="AG358" s="480">
        <v>1.9385570400000001</v>
      </c>
      <c r="AH358" s="480">
        <v>1.94854795</v>
      </c>
      <c r="AI358" s="480">
        <v>1.92833005</v>
      </c>
      <c r="AJ358" s="480">
        <v>1.9419746100000002</v>
      </c>
      <c r="AK358" s="480">
        <v>1.9393944400000001</v>
      </c>
      <c r="AL358" s="480">
        <v>1.9487158400000002</v>
      </c>
      <c r="AM358" s="480">
        <v>1.95032574</v>
      </c>
    </row>
    <row r="359" spans="1:39" ht="15" customHeight="1" x14ac:dyDescent="0.2">
      <c r="A359" s="382" t="s">
        <v>145</v>
      </c>
      <c r="B359" s="382" t="s">
        <v>103</v>
      </c>
      <c r="C359" s="382" t="s">
        <v>699</v>
      </c>
      <c r="D359" s="382" t="s">
        <v>687</v>
      </c>
      <c r="E359" s="382" t="s">
        <v>573</v>
      </c>
      <c r="F359" s="382" t="s">
        <v>573</v>
      </c>
      <c r="G359" s="480">
        <v>58.043163999999997</v>
      </c>
      <c r="H359" s="480">
        <v>61.027470999999998</v>
      </c>
      <c r="I359" s="480">
        <v>61.012993999999999</v>
      </c>
      <c r="J359" s="480">
        <v>60.914788999999999</v>
      </c>
      <c r="K359" s="480">
        <v>54.348953999999999</v>
      </c>
      <c r="L359" s="480">
        <v>47.351715999999996</v>
      </c>
      <c r="M359" s="480">
        <v>32.045978000000005</v>
      </c>
      <c r="N359" s="480">
        <v>31.799173</v>
      </c>
      <c r="O359" s="480">
        <v>31.188998000000002</v>
      </c>
      <c r="P359" s="480">
        <v>30.574521000000001</v>
      </c>
      <c r="Q359" s="480">
        <v>34.481527</v>
      </c>
      <c r="R359" s="480">
        <v>44.290292999999998</v>
      </c>
      <c r="S359" s="480">
        <v>29.946859</v>
      </c>
      <c r="T359" s="480">
        <v>28.728200000000001</v>
      </c>
      <c r="U359" s="480">
        <v>27.451492000000002</v>
      </c>
      <c r="V359" s="480">
        <v>26.110548999999999</v>
      </c>
      <c r="W359" s="480">
        <v>25.940598999999999</v>
      </c>
      <c r="X359" s="480">
        <v>27.726497999999999</v>
      </c>
      <c r="Y359" s="480">
        <v>26.548244</v>
      </c>
      <c r="Z359" s="480">
        <v>42.205004000000002</v>
      </c>
      <c r="AA359" s="480">
        <v>53.664538</v>
      </c>
      <c r="AB359" s="480">
        <v>53.766947999999999</v>
      </c>
      <c r="AC359" s="480">
        <v>56.848067999999998</v>
      </c>
      <c r="AD359" s="480">
        <v>57.351971999999996</v>
      </c>
      <c r="AE359" s="480">
        <v>57.326734000000002</v>
      </c>
      <c r="AF359" s="480">
        <v>57.329076000000001</v>
      </c>
      <c r="AG359" s="480">
        <v>57.322426</v>
      </c>
      <c r="AH359" s="480">
        <v>57.254868999999992</v>
      </c>
      <c r="AI359" s="480">
        <v>57.262260999999995</v>
      </c>
      <c r="AJ359" s="480">
        <v>57.347257999999997</v>
      </c>
      <c r="AK359" s="480">
        <v>57.336283999999992</v>
      </c>
      <c r="AL359" s="480">
        <v>57.326292000000009</v>
      </c>
      <c r="AM359" s="480">
        <v>53.772483999999999</v>
      </c>
    </row>
    <row r="360" spans="1:39" ht="15" customHeight="1" x14ac:dyDescent="0.2">
      <c r="A360" s="382" t="s">
        <v>145</v>
      </c>
      <c r="B360" s="382" t="s">
        <v>103</v>
      </c>
      <c r="C360" s="382" t="s">
        <v>699</v>
      </c>
      <c r="D360" s="382" t="s">
        <v>656</v>
      </c>
      <c r="E360" s="382" t="s">
        <v>586</v>
      </c>
      <c r="F360" s="382" t="s">
        <v>688</v>
      </c>
      <c r="G360" s="480">
        <v>25.531668854999999</v>
      </c>
      <c r="H360" s="480">
        <v>35.559349499999989</v>
      </c>
      <c r="I360" s="480">
        <v>35.559349499999989</v>
      </c>
      <c r="J360" s="480">
        <v>40.774104499999993</v>
      </c>
      <c r="K360" s="480">
        <v>49.502456499999994</v>
      </c>
      <c r="L360" s="480">
        <v>58.570581499999996</v>
      </c>
      <c r="M360" s="480">
        <v>66.606603500000006</v>
      </c>
      <c r="N360" s="480">
        <v>72.901337300000009</v>
      </c>
      <c r="O360" s="480">
        <v>81.893919300000007</v>
      </c>
      <c r="P360" s="480">
        <v>90.499128799999994</v>
      </c>
      <c r="Q360" s="480">
        <v>99.368956299999979</v>
      </c>
      <c r="R360" s="480">
        <v>108.87120020000005</v>
      </c>
      <c r="S360" s="480">
        <v>115.22171369999994</v>
      </c>
      <c r="T360" s="480">
        <v>121.93456680000006</v>
      </c>
      <c r="U360" s="480">
        <v>128.0012593000001</v>
      </c>
      <c r="V360" s="480">
        <v>133.14522069999995</v>
      </c>
      <c r="W360" s="480">
        <v>136.81857960000002</v>
      </c>
      <c r="X360" s="480">
        <v>142.24583149999998</v>
      </c>
      <c r="Y360" s="480">
        <v>147.19174420000004</v>
      </c>
      <c r="Z360" s="480">
        <v>149.7044216000001</v>
      </c>
      <c r="AA360" s="480">
        <v>152.50434770000004</v>
      </c>
      <c r="AB360" s="480">
        <v>154.5149395</v>
      </c>
      <c r="AC360" s="480">
        <v>155.76370809999995</v>
      </c>
      <c r="AD360" s="480">
        <v>156.64019790000003</v>
      </c>
      <c r="AE360" s="480">
        <v>159.35672310000007</v>
      </c>
      <c r="AF360" s="480">
        <v>161.74256930000004</v>
      </c>
      <c r="AG360" s="480">
        <v>163.66452049999995</v>
      </c>
      <c r="AH360" s="480">
        <v>166.01452179999995</v>
      </c>
      <c r="AI360" s="480">
        <v>168.25960079999993</v>
      </c>
      <c r="AJ360" s="480">
        <v>169.35878560000012</v>
      </c>
      <c r="AK360" s="480">
        <v>170.0245809000001</v>
      </c>
      <c r="AL360" s="480">
        <v>171.65241710000006</v>
      </c>
      <c r="AM360" s="480">
        <v>172.66262590000008</v>
      </c>
    </row>
    <row r="361" spans="1:39" ht="15" customHeight="1" x14ac:dyDescent="0.2">
      <c r="A361" s="382" t="s">
        <v>145</v>
      </c>
      <c r="B361" s="382" t="s">
        <v>103</v>
      </c>
      <c r="C361" s="382" t="s">
        <v>699</v>
      </c>
      <c r="D361" s="382" t="s">
        <v>656</v>
      </c>
      <c r="E361" s="382" t="s">
        <v>587</v>
      </c>
      <c r="F361" s="382" t="s">
        <v>587</v>
      </c>
      <c r="G361" s="480">
        <v>14.994789644999999</v>
      </c>
      <c r="H361" s="480">
        <v>16.528348815000005</v>
      </c>
      <c r="I361" s="480">
        <v>16.772587315000003</v>
      </c>
      <c r="J361" s="480">
        <v>16.954216585000005</v>
      </c>
      <c r="K361" s="480">
        <v>17.660854845000006</v>
      </c>
      <c r="L361" s="480">
        <v>19.164729884999996</v>
      </c>
      <c r="M361" s="480">
        <v>20.521730584999993</v>
      </c>
      <c r="N361" s="480">
        <v>22.890573834999984</v>
      </c>
      <c r="O361" s="480">
        <v>25.134333944999998</v>
      </c>
      <c r="P361" s="480">
        <v>26.751703282999983</v>
      </c>
      <c r="Q361" s="480">
        <v>28.466826366999999</v>
      </c>
      <c r="R361" s="480">
        <v>30.224343002000008</v>
      </c>
      <c r="S361" s="480">
        <v>31.551407303000001</v>
      </c>
      <c r="T361" s="480">
        <v>31.195042408000006</v>
      </c>
      <c r="U361" s="480">
        <v>31.33129910100001</v>
      </c>
      <c r="V361" s="480">
        <v>31.252580006999995</v>
      </c>
      <c r="W361" s="480">
        <v>31.042287241</v>
      </c>
      <c r="X361" s="480">
        <v>30.831381929000003</v>
      </c>
      <c r="Y361" s="480">
        <v>30.809795043999973</v>
      </c>
      <c r="Z361" s="480">
        <v>30.301367355000014</v>
      </c>
      <c r="AA361" s="480">
        <v>29.704413129000017</v>
      </c>
      <c r="AB361" s="480">
        <v>29.726804955999988</v>
      </c>
      <c r="AC361" s="480">
        <v>29.115501492999986</v>
      </c>
      <c r="AD361" s="480">
        <v>28.778724366000006</v>
      </c>
      <c r="AE361" s="480">
        <v>29.211532753999983</v>
      </c>
      <c r="AF361" s="480">
        <v>28.943557635999998</v>
      </c>
      <c r="AG361" s="480">
        <v>28.964212414000016</v>
      </c>
      <c r="AH361" s="480">
        <v>29.057546276</v>
      </c>
      <c r="AI361" s="480">
        <v>28.950634937000004</v>
      </c>
      <c r="AJ361" s="480">
        <v>29.031208298000003</v>
      </c>
      <c r="AK361" s="480">
        <v>28.968084891</v>
      </c>
      <c r="AL361" s="480">
        <v>29.002465072000007</v>
      </c>
      <c r="AM361" s="480">
        <v>29.490580971999997</v>
      </c>
    </row>
    <row r="362" spans="1:39" ht="15" customHeight="1" x14ac:dyDescent="0.2">
      <c r="A362" s="382" t="s">
        <v>145</v>
      </c>
      <c r="B362" s="382" t="s">
        <v>103</v>
      </c>
      <c r="C362" s="382" t="s">
        <v>699</v>
      </c>
      <c r="D362" s="382" t="s">
        <v>574</v>
      </c>
      <c r="E362" s="382" t="s">
        <v>589</v>
      </c>
      <c r="F362" s="382" t="s">
        <v>689</v>
      </c>
      <c r="G362" s="480">
        <v>0</v>
      </c>
      <c r="H362" s="480">
        <v>0</v>
      </c>
      <c r="I362" s="480">
        <v>0</v>
      </c>
      <c r="J362" s="480">
        <v>0</v>
      </c>
      <c r="K362" s="480">
        <v>1.045608E-4</v>
      </c>
      <c r="L362" s="480">
        <v>1.050282E-4</v>
      </c>
      <c r="M362" s="480">
        <v>1.052866E-4</v>
      </c>
      <c r="N362" s="480">
        <v>1.029268E-4</v>
      </c>
      <c r="O362" s="480">
        <v>9.8427620000000001E-5</v>
      </c>
      <c r="P362" s="480">
        <v>9.0641420000000004E-5</v>
      </c>
      <c r="Q362" s="480">
        <v>7.8230610000000003E-5</v>
      </c>
      <c r="R362" s="480">
        <v>6.0461809999999998E-5</v>
      </c>
      <c r="S362" s="480">
        <v>4.610161E-5</v>
      </c>
      <c r="T362" s="480">
        <v>3.5381810000000001E-5</v>
      </c>
      <c r="U362" s="480">
        <v>2.864441E-5</v>
      </c>
      <c r="V362" s="480">
        <v>2.4194610000000001E-5</v>
      </c>
      <c r="W362" s="480">
        <v>2.2127400000000001E-5</v>
      </c>
      <c r="X362" s="480">
        <v>2.1234400000000001E-5</v>
      </c>
      <c r="Y362" s="480">
        <v>2.101401E-5</v>
      </c>
      <c r="Z362" s="480">
        <v>2.086581E-5</v>
      </c>
      <c r="AA362" s="480">
        <v>2.08088E-5</v>
      </c>
      <c r="AB362" s="480">
        <v>2.07936E-5</v>
      </c>
      <c r="AC362" s="480">
        <v>2.07936E-5</v>
      </c>
      <c r="AD362" s="480">
        <v>0</v>
      </c>
      <c r="AE362" s="480">
        <v>2.07936E-5</v>
      </c>
      <c r="AF362" s="480">
        <v>2.07936E-5</v>
      </c>
      <c r="AG362" s="480">
        <v>2.07936E-5</v>
      </c>
      <c r="AH362" s="480">
        <v>2.07936E-5</v>
      </c>
      <c r="AI362" s="480">
        <v>2.07936E-5</v>
      </c>
      <c r="AJ362" s="480">
        <v>1.03968E-4</v>
      </c>
      <c r="AK362" s="480">
        <v>1.455552E-4</v>
      </c>
      <c r="AL362" s="480">
        <v>2.4952330000000002E-4</v>
      </c>
      <c r="AM362" s="480">
        <v>2.9111049999999998E-4</v>
      </c>
    </row>
    <row r="363" spans="1:39" ht="15" customHeight="1" x14ac:dyDescent="0.2">
      <c r="A363" s="382" t="s">
        <v>145</v>
      </c>
      <c r="B363" s="382" t="s">
        <v>103</v>
      </c>
      <c r="C363" s="382" t="s">
        <v>699</v>
      </c>
      <c r="D363" s="382" t="s">
        <v>574</v>
      </c>
      <c r="E363" s="382" t="s">
        <v>589</v>
      </c>
      <c r="F363" s="382" t="s">
        <v>690</v>
      </c>
      <c r="G363" s="480">
        <v>3.8999999999999999E-5</v>
      </c>
      <c r="H363" s="480">
        <v>0</v>
      </c>
      <c r="I363" s="480">
        <v>0</v>
      </c>
      <c r="J363" s="480">
        <v>0</v>
      </c>
      <c r="K363" s="480">
        <v>5.7599999999999997E-5</v>
      </c>
      <c r="L363" s="480">
        <v>5.7599999999999997E-5</v>
      </c>
      <c r="M363" s="480">
        <v>5.7599999999999997E-5</v>
      </c>
      <c r="N363" s="480">
        <v>5.7599999999999997E-5</v>
      </c>
      <c r="O363" s="480">
        <v>5.7599999999999997E-5</v>
      </c>
      <c r="P363" s="480">
        <v>5.7599999999999997E-5</v>
      </c>
      <c r="Q363" s="480">
        <v>5.7599999999999997E-5</v>
      </c>
      <c r="R363" s="480">
        <v>5.7599999999999997E-5</v>
      </c>
      <c r="S363" s="480">
        <v>5.7599999999999997E-5</v>
      </c>
      <c r="T363" s="480">
        <v>5.7599999999999997E-5</v>
      </c>
      <c r="U363" s="480">
        <v>5.7599999999999997E-5</v>
      </c>
      <c r="V363" s="480">
        <v>5.7599999999999997E-5</v>
      </c>
      <c r="W363" s="480">
        <v>5.7599999999999997E-5</v>
      </c>
      <c r="X363" s="480">
        <v>5.7599999999999997E-5</v>
      </c>
      <c r="Y363" s="480">
        <v>5.7599999999999997E-5</v>
      </c>
      <c r="Z363" s="480">
        <v>5.7599999999999997E-5</v>
      </c>
      <c r="AA363" s="480">
        <v>5.7599999999999997E-5</v>
      </c>
      <c r="AB363" s="480">
        <v>5.7599999999999997E-5</v>
      </c>
      <c r="AC363" s="480">
        <v>5.7599999999999997E-5</v>
      </c>
      <c r="AD363" s="480">
        <v>0</v>
      </c>
      <c r="AE363" s="480">
        <v>5.7599999999999997E-5</v>
      </c>
      <c r="AF363" s="480">
        <v>5.7599999999999997E-5</v>
      </c>
      <c r="AG363" s="480">
        <v>5.7599999999999997E-5</v>
      </c>
      <c r="AH363" s="480">
        <v>5.7599999999999997E-5</v>
      </c>
      <c r="AI363" s="480">
        <v>5.7599999999999997E-5</v>
      </c>
      <c r="AJ363" s="480">
        <v>2.8800000000000001E-4</v>
      </c>
      <c r="AK363" s="480">
        <v>4.0319999999999999E-4</v>
      </c>
      <c r="AL363" s="480">
        <v>7.4879999999999999E-4</v>
      </c>
      <c r="AM363" s="480">
        <v>8.0639999999999998E-4</v>
      </c>
    </row>
    <row r="364" spans="1:39" ht="15" customHeight="1" x14ac:dyDescent="0.2">
      <c r="A364" s="382" t="s">
        <v>145</v>
      </c>
      <c r="B364" s="382" t="s">
        <v>103</v>
      </c>
      <c r="C364" s="382" t="s">
        <v>699</v>
      </c>
      <c r="D364" s="382" t="s">
        <v>656</v>
      </c>
      <c r="E364" s="382" t="s">
        <v>575</v>
      </c>
      <c r="F364" s="382" t="s">
        <v>679</v>
      </c>
      <c r="G364" s="480">
        <v>0</v>
      </c>
      <c r="H364" s="480">
        <v>0</v>
      </c>
      <c r="I364" s="480">
        <v>0</v>
      </c>
      <c r="J364" s="480">
        <v>0</v>
      </c>
      <c r="K364" s="480">
        <v>0</v>
      </c>
      <c r="L364" s="480">
        <v>4.5125479999999996E-2</v>
      </c>
      <c r="M364" s="480">
        <v>6.2973689999999999E-2</v>
      </c>
      <c r="N364" s="480">
        <v>0.10750385999999999</v>
      </c>
      <c r="O364" s="480">
        <v>0.17067188</v>
      </c>
      <c r="P364" s="480">
        <v>0.17054878000000001</v>
      </c>
      <c r="Q364" s="480">
        <v>0.17061648000000001</v>
      </c>
      <c r="R364" s="480">
        <v>0.20075922000000002</v>
      </c>
      <c r="S364" s="480">
        <v>0.20156144000000001</v>
      </c>
      <c r="T364" s="480">
        <v>0.35414821999999996</v>
      </c>
      <c r="U364" s="480">
        <v>0.35367654999999998</v>
      </c>
      <c r="V364" s="480">
        <v>0.50893345000000001</v>
      </c>
      <c r="W364" s="480">
        <v>0.50656045000000005</v>
      </c>
      <c r="X364" s="480">
        <v>0.50364787</v>
      </c>
      <c r="Y364" s="480">
        <v>0.49978937999999995</v>
      </c>
      <c r="Z364" s="480">
        <v>0.49412876999999999</v>
      </c>
      <c r="AA364" s="480">
        <v>0.48995862000000001</v>
      </c>
      <c r="AB364" s="480">
        <v>0.48429689999999992</v>
      </c>
      <c r="AC364" s="480">
        <v>0.48454921999999995</v>
      </c>
      <c r="AD364" s="480">
        <v>0.47999710999999995</v>
      </c>
      <c r="AE364" s="480">
        <v>0.48640765999999991</v>
      </c>
      <c r="AF364" s="480">
        <v>0.48850284999999999</v>
      </c>
      <c r="AG364" s="480">
        <v>0.48671817000000006</v>
      </c>
      <c r="AH364" s="480">
        <v>0.48469850000000003</v>
      </c>
      <c r="AI364" s="480">
        <v>0.48558584999999999</v>
      </c>
      <c r="AJ364" s="480">
        <v>0.48687879000000001</v>
      </c>
      <c r="AK364" s="480">
        <v>0.48824780000000001</v>
      </c>
      <c r="AL364" s="480">
        <v>0.49334959</v>
      </c>
      <c r="AM364" s="480">
        <v>0.49051336999999995</v>
      </c>
    </row>
    <row r="365" spans="1:39" ht="15" customHeight="1" x14ac:dyDescent="0.2">
      <c r="A365" s="382" t="s">
        <v>145</v>
      </c>
      <c r="B365" s="382" t="s">
        <v>103</v>
      </c>
      <c r="C365" s="382" t="s">
        <v>699</v>
      </c>
      <c r="D365" s="382" t="s">
        <v>578</v>
      </c>
      <c r="E365" s="382" t="s">
        <v>578</v>
      </c>
      <c r="F365" s="382" t="s">
        <v>680</v>
      </c>
      <c r="G365" s="480">
        <v>0</v>
      </c>
      <c r="H365" s="480">
        <v>0.15670772999999999</v>
      </c>
      <c r="I365" s="480">
        <v>0.22385386000000002</v>
      </c>
      <c r="J365" s="480">
        <v>0.32926173400000003</v>
      </c>
      <c r="K365" s="480">
        <v>0.33369967</v>
      </c>
      <c r="L365" s="480">
        <v>0.47950901000000001</v>
      </c>
      <c r="M365" s="480">
        <v>0.5376802599999998</v>
      </c>
      <c r="N365" s="480">
        <v>0.54680375999999986</v>
      </c>
      <c r="O365" s="480">
        <v>0.73614379800000007</v>
      </c>
      <c r="P365" s="480">
        <v>1.04998342</v>
      </c>
      <c r="Q365" s="480">
        <v>0.99560733300000026</v>
      </c>
      <c r="R365" s="480">
        <v>1.0121977240000002</v>
      </c>
      <c r="S365" s="480">
        <v>0.95675893899999986</v>
      </c>
      <c r="T365" s="480">
        <v>0.92336977899999995</v>
      </c>
      <c r="U365" s="480">
        <v>0.92503286700000009</v>
      </c>
      <c r="V365" s="480">
        <v>0.888229877</v>
      </c>
      <c r="W365" s="480">
        <v>0.8317462000000001</v>
      </c>
      <c r="X365" s="480">
        <v>0.78947630899999999</v>
      </c>
      <c r="Y365" s="480">
        <v>0.77598439100000005</v>
      </c>
      <c r="Z365" s="480">
        <v>0.81321984200000008</v>
      </c>
      <c r="AA365" s="480">
        <v>0.80355216800000029</v>
      </c>
      <c r="AB365" s="480">
        <v>0.77441212200000009</v>
      </c>
      <c r="AC365" s="480">
        <v>0.76471162600000009</v>
      </c>
      <c r="AD365" s="480">
        <v>0.90305129200000012</v>
      </c>
      <c r="AE365" s="480">
        <v>0.90218704299999997</v>
      </c>
      <c r="AF365" s="480">
        <v>0.87159384799999984</v>
      </c>
      <c r="AG365" s="480">
        <v>0.87372386000000013</v>
      </c>
      <c r="AH365" s="480">
        <v>0.86081732499999997</v>
      </c>
      <c r="AI365" s="480">
        <v>0.84120323500000016</v>
      </c>
      <c r="AJ365" s="480">
        <v>0.83301531200000023</v>
      </c>
      <c r="AK365" s="480">
        <v>0.81404612599999993</v>
      </c>
      <c r="AL365" s="480">
        <v>0.82387926399999989</v>
      </c>
      <c r="AM365" s="480">
        <v>0.80311645199999993</v>
      </c>
    </row>
    <row r="366" spans="1:39" ht="15" customHeight="1" x14ac:dyDescent="0.2">
      <c r="A366" s="382" t="s">
        <v>145</v>
      </c>
      <c r="B366" s="382" t="s">
        <v>103</v>
      </c>
      <c r="C366" s="382" t="s">
        <v>699</v>
      </c>
      <c r="D366" s="382" t="s">
        <v>578</v>
      </c>
      <c r="E366" s="382" t="s">
        <v>578</v>
      </c>
      <c r="F366" s="382" t="s">
        <v>683</v>
      </c>
      <c r="G366" s="480">
        <v>0</v>
      </c>
      <c r="H366" s="480">
        <v>0</v>
      </c>
      <c r="I366" s="480">
        <v>0</v>
      </c>
      <c r="J366" s="480">
        <v>0</v>
      </c>
      <c r="K366" s="480">
        <v>0</v>
      </c>
      <c r="L366" s="480">
        <v>0</v>
      </c>
      <c r="M366" s="480">
        <v>0</v>
      </c>
      <c r="N366" s="480">
        <v>0</v>
      </c>
      <c r="O366" s="480">
        <v>0</v>
      </c>
      <c r="P366" s="480">
        <v>0</v>
      </c>
      <c r="Q366" s="480">
        <v>0</v>
      </c>
      <c r="R366" s="480">
        <v>0</v>
      </c>
      <c r="S366" s="480">
        <v>0</v>
      </c>
      <c r="T366" s="480">
        <v>0</v>
      </c>
      <c r="U366" s="480">
        <v>0</v>
      </c>
      <c r="V366" s="480">
        <v>0</v>
      </c>
      <c r="W366" s="480">
        <v>0</v>
      </c>
      <c r="X366" s="480">
        <v>0.61641159999999995</v>
      </c>
      <c r="Y366" s="480">
        <v>0.60324849999999997</v>
      </c>
      <c r="Z366" s="480">
        <v>0.56665259999999995</v>
      </c>
      <c r="AA366" s="480">
        <v>0.54713699999999998</v>
      </c>
      <c r="AB366" s="480">
        <v>0.54712799999999995</v>
      </c>
      <c r="AC366" s="480">
        <v>0.53507380000000004</v>
      </c>
      <c r="AD366" s="480">
        <v>0.52365399999999995</v>
      </c>
      <c r="AE366" s="480">
        <v>0.51288429999999996</v>
      </c>
      <c r="AF366" s="480">
        <v>0.50800000000000001</v>
      </c>
      <c r="AG366" s="480">
        <v>0.51141539999999996</v>
      </c>
      <c r="AH366" s="480">
        <v>1.0042044999999999</v>
      </c>
      <c r="AI366" s="480">
        <v>0.99179339999999994</v>
      </c>
      <c r="AJ366" s="480">
        <v>0.97659110000000005</v>
      </c>
      <c r="AK366" s="480">
        <v>0.95699479999999992</v>
      </c>
      <c r="AL366" s="480">
        <v>0.9356527</v>
      </c>
      <c r="AM366" s="480">
        <v>0.92432539999999996</v>
      </c>
    </row>
    <row r="367" spans="1:39" ht="15" customHeight="1" x14ac:dyDescent="0.2">
      <c r="A367" s="382" t="s">
        <v>145</v>
      </c>
      <c r="B367" s="382" t="s">
        <v>103</v>
      </c>
      <c r="C367" s="382" t="s">
        <v>699</v>
      </c>
      <c r="D367" s="382" t="s">
        <v>578</v>
      </c>
      <c r="E367" s="382" t="s">
        <v>578</v>
      </c>
      <c r="F367" s="382" t="s">
        <v>682</v>
      </c>
      <c r="G367" s="480">
        <v>0</v>
      </c>
      <c r="H367" s="480">
        <v>0</v>
      </c>
      <c r="I367" s="480">
        <v>0</v>
      </c>
      <c r="J367" s="480">
        <v>0</v>
      </c>
      <c r="K367" s="480">
        <v>0</v>
      </c>
      <c r="L367" s="480">
        <v>0</v>
      </c>
      <c r="M367" s="480">
        <v>0</v>
      </c>
      <c r="N367" s="480">
        <v>0</v>
      </c>
      <c r="O367" s="480">
        <v>0</v>
      </c>
      <c r="P367" s="480">
        <v>0</v>
      </c>
      <c r="Q367" s="480">
        <v>0</v>
      </c>
      <c r="R367" s="480">
        <v>0</v>
      </c>
      <c r="S367" s="480">
        <v>0</v>
      </c>
      <c r="T367" s="480">
        <v>0</v>
      </c>
      <c r="U367" s="480">
        <v>0</v>
      </c>
      <c r="V367" s="480">
        <v>0</v>
      </c>
      <c r="W367" s="480">
        <v>0</v>
      </c>
      <c r="X367" s="480">
        <v>0</v>
      </c>
      <c r="Y367" s="480">
        <v>0</v>
      </c>
      <c r="Z367" s="480">
        <v>0</v>
      </c>
      <c r="AA367" s="480">
        <v>0</v>
      </c>
      <c r="AB367" s="480">
        <v>0</v>
      </c>
      <c r="AC367" s="480">
        <v>0</v>
      </c>
      <c r="AD367" s="480">
        <v>0</v>
      </c>
      <c r="AE367" s="480">
        <v>0</v>
      </c>
      <c r="AF367" s="480">
        <v>0</v>
      </c>
      <c r="AG367" s="480">
        <v>0</v>
      </c>
      <c r="AH367" s="480">
        <v>0</v>
      </c>
      <c r="AI367" s="480">
        <v>0</v>
      </c>
      <c r="AJ367" s="480">
        <v>0</v>
      </c>
      <c r="AK367" s="480">
        <v>0</v>
      </c>
      <c r="AL367" s="480">
        <v>0</v>
      </c>
      <c r="AM367" s="480">
        <v>0</v>
      </c>
    </row>
    <row r="368" spans="1:39" ht="15" customHeight="1" x14ac:dyDescent="0.2">
      <c r="A368" s="382" t="s">
        <v>145</v>
      </c>
      <c r="B368" s="382" t="s">
        <v>103</v>
      </c>
      <c r="C368" s="382" t="s">
        <v>699</v>
      </c>
      <c r="D368" s="382" t="s">
        <v>578</v>
      </c>
      <c r="E368" s="382" t="s">
        <v>578</v>
      </c>
      <c r="F368" s="382" t="s">
        <v>684</v>
      </c>
      <c r="G368" s="480">
        <v>2.1888230000000002</v>
      </c>
      <c r="H368" s="480">
        <v>1.2155038</v>
      </c>
      <c r="I368" s="480">
        <v>1.4765603699999998</v>
      </c>
      <c r="J368" s="480">
        <v>1.6659174700000001</v>
      </c>
      <c r="K368" s="480">
        <v>1.6556016099999999</v>
      </c>
      <c r="L368" s="480">
        <v>1.5638750099999998</v>
      </c>
      <c r="M368" s="480">
        <v>1.58110324</v>
      </c>
      <c r="N368" s="480">
        <v>1.5737805300000001</v>
      </c>
      <c r="O368" s="480">
        <v>1.75234325</v>
      </c>
      <c r="P368" s="480">
        <v>1.9244610600000001</v>
      </c>
      <c r="Q368" s="480">
        <v>2.0446746300000003</v>
      </c>
      <c r="R368" s="480">
        <v>2.6439809300000001</v>
      </c>
      <c r="S368" s="480">
        <v>2.6908538100000001</v>
      </c>
      <c r="T368" s="480">
        <v>2.8452899</v>
      </c>
      <c r="U368" s="480">
        <v>4.2146342900000002</v>
      </c>
      <c r="V368" s="480">
        <v>5.7881996999999998</v>
      </c>
      <c r="W368" s="480">
        <v>5.9541196000000012</v>
      </c>
      <c r="X368" s="480">
        <v>5.9250773500000005</v>
      </c>
      <c r="Y368" s="480">
        <v>6.5175259800000003</v>
      </c>
      <c r="Z368" s="480">
        <v>6.5018561299999993</v>
      </c>
      <c r="AA368" s="480">
        <v>6.2042055500000011</v>
      </c>
      <c r="AB368" s="480">
        <v>6.1070472800000006</v>
      </c>
      <c r="AC368" s="480">
        <v>5.9310370599999995</v>
      </c>
      <c r="AD368" s="480">
        <v>6.0155585199999999</v>
      </c>
      <c r="AE368" s="480">
        <v>6.2074079200000014</v>
      </c>
      <c r="AF368" s="480">
        <v>6.1948884300000007</v>
      </c>
      <c r="AG368" s="480">
        <v>6.1809707100000004</v>
      </c>
      <c r="AH368" s="480">
        <v>6.0763036900000005</v>
      </c>
      <c r="AI368" s="480">
        <v>6.0787639599999999</v>
      </c>
      <c r="AJ368" s="480">
        <v>6.2351550199999997</v>
      </c>
      <c r="AK368" s="480">
        <v>6.1979594499999999</v>
      </c>
      <c r="AL368" s="480">
        <v>6.2106953700000007</v>
      </c>
      <c r="AM368" s="480">
        <v>6.1724429299999999</v>
      </c>
    </row>
    <row r="369" spans="1:39" ht="15" customHeight="1" x14ac:dyDescent="0.2">
      <c r="A369" s="382" t="s">
        <v>145</v>
      </c>
      <c r="B369" s="382" t="s">
        <v>103</v>
      </c>
      <c r="C369" s="382" t="s">
        <v>699</v>
      </c>
      <c r="D369" s="382" t="s">
        <v>656</v>
      </c>
      <c r="E369" s="382" t="s">
        <v>590</v>
      </c>
      <c r="F369" s="382" t="s">
        <v>590</v>
      </c>
      <c r="G369" s="480">
        <v>0</v>
      </c>
      <c r="H369" s="480">
        <v>0.26775340073325288</v>
      </c>
      <c r="I369" s="480">
        <v>0.26368744276695455</v>
      </c>
      <c r="J369" s="480">
        <v>0.25492305983172953</v>
      </c>
      <c r="K369" s="480">
        <v>0.25640979006739989</v>
      </c>
      <c r="L369" s="480">
        <v>0.25568377912057022</v>
      </c>
      <c r="M369" s="480">
        <v>1.779672342777521</v>
      </c>
      <c r="N369" s="480">
        <v>1.8186964020235519</v>
      </c>
      <c r="O369" s="480">
        <v>1.7734912658052595</v>
      </c>
      <c r="P369" s="480">
        <v>1.7757046080120693</v>
      </c>
      <c r="Q369" s="480">
        <v>1.6925635505153258</v>
      </c>
      <c r="R369" s="480">
        <v>1.5621696697832119</v>
      </c>
      <c r="S369" s="480">
        <v>1.552909470802968</v>
      </c>
      <c r="T369" s="480">
        <v>1.4683934938678083</v>
      </c>
      <c r="U369" s="480">
        <v>1.358173898124613</v>
      </c>
      <c r="V369" s="480">
        <v>1.2610640663606538</v>
      </c>
      <c r="W369" s="480">
        <v>1.150890519488291</v>
      </c>
      <c r="X369" s="480">
        <v>1.0856806747593728</v>
      </c>
      <c r="Y369" s="480">
        <v>1.0547339108182114</v>
      </c>
      <c r="Z369" s="480">
        <v>0.9489696146677572</v>
      </c>
      <c r="AA369" s="480">
        <v>0.8279859103752627</v>
      </c>
      <c r="AB369" s="480">
        <v>0.7971699961223061</v>
      </c>
      <c r="AC369" s="480">
        <v>0.75735776870936999</v>
      </c>
      <c r="AD369" s="480">
        <v>0.7697563676594964</v>
      </c>
      <c r="AE369" s="480">
        <v>0.78440681480453422</v>
      </c>
      <c r="AF369" s="480">
        <v>0.78476744073877225</v>
      </c>
      <c r="AG369" s="480">
        <v>0.78026305873304858</v>
      </c>
      <c r="AH369" s="480">
        <v>0.78561757900900842</v>
      </c>
      <c r="AI369" s="480">
        <v>0.79564336816370862</v>
      </c>
      <c r="AJ369" s="480">
        <v>0.80575873970937129</v>
      </c>
      <c r="AK369" s="480">
        <v>0.82071379392677379</v>
      </c>
      <c r="AL369" s="480">
        <v>0.83426211180200516</v>
      </c>
      <c r="AM369" s="480">
        <v>0.84007168971676405</v>
      </c>
    </row>
    <row r="370" spans="1:39" ht="15" customHeight="1" x14ac:dyDescent="0.2">
      <c r="A370" s="382" t="s">
        <v>145</v>
      </c>
      <c r="B370" s="382" t="s">
        <v>103</v>
      </c>
      <c r="C370" s="382" t="s">
        <v>699</v>
      </c>
      <c r="D370" s="382" t="s">
        <v>656</v>
      </c>
      <c r="E370" s="382" t="s">
        <v>590</v>
      </c>
      <c r="F370" s="382" t="s">
        <v>686</v>
      </c>
      <c r="G370" s="480">
        <v>0</v>
      </c>
      <c r="H370" s="480">
        <v>0</v>
      </c>
      <c r="I370" s="480">
        <v>0</v>
      </c>
      <c r="J370" s="480">
        <v>0</v>
      </c>
      <c r="K370" s="480">
        <v>0</v>
      </c>
      <c r="L370" s="480">
        <v>0</v>
      </c>
      <c r="M370" s="480">
        <v>0</v>
      </c>
      <c r="N370" s="480">
        <v>0</v>
      </c>
      <c r="O370" s="480">
        <v>0</v>
      </c>
      <c r="P370" s="480">
        <v>0</v>
      </c>
      <c r="Q370" s="480">
        <v>0</v>
      </c>
      <c r="R370" s="480">
        <v>0</v>
      </c>
      <c r="S370" s="480">
        <v>0</v>
      </c>
      <c r="T370" s="480">
        <v>0</v>
      </c>
      <c r="U370" s="480">
        <v>0</v>
      </c>
      <c r="V370" s="480">
        <v>0</v>
      </c>
      <c r="W370" s="480">
        <v>0</v>
      </c>
      <c r="X370" s="480">
        <v>0</v>
      </c>
      <c r="Y370" s="480">
        <v>0</v>
      </c>
      <c r="Z370" s="480">
        <v>0</v>
      </c>
      <c r="AA370" s="480">
        <v>0</v>
      </c>
      <c r="AB370" s="480">
        <v>0</v>
      </c>
      <c r="AC370" s="480">
        <v>0</v>
      </c>
      <c r="AD370" s="480">
        <v>0</v>
      </c>
      <c r="AE370" s="480">
        <v>0</v>
      </c>
      <c r="AF370" s="480">
        <v>0</v>
      </c>
      <c r="AG370" s="480">
        <v>0</v>
      </c>
      <c r="AH370" s="480">
        <v>0</v>
      </c>
      <c r="AI370" s="480">
        <v>0</v>
      </c>
      <c r="AJ370" s="480">
        <v>0</v>
      </c>
      <c r="AK370" s="480">
        <v>0</v>
      </c>
      <c r="AL370" s="480">
        <v>0</v>
      </c>
      <c r="AM370" s="480">
        <v>0</v>
      </c>
    </row>
    <row r="371" spans="1:39" ht="15" customHeight="1" x14ac:dyDescent="0.2">
      <c r="A371" s="382" t="s">
        <v>654</v>
      </c>
      <c r="B371" s="382" t="s">
        <v>101</v>
      </c>
      <c r="C371" s="382" t="s">
        <v>699</v>
      </c>
      <c r="D371" s="382" t="s">
        <v>656</v>
      </c>
      <c r="E371" s="382" t="s">
        <v>265</v>
      </c>
      <c r="F371" s="382" t="s">
        <v>265</v>
      </c>
      <c r="G371" s="480">
        <v>3.4141569564480001</v>
      </c>
      <c r="H371" s="480">
        <v>1.9314412239999998</v>
      </c>
      <c r="I371" s="480">
        <v>1.9098895809999998</v>
      </c>
      <c r="J371" s="480">
        <v>1.7705605649999998</v>
      </c>
      <c r="K371" s="480">
        <v>1.8141113200000003</v>
      </c>
      <c r="L371" s="480">
        <v>1.834247508</v>
      </c>
      <c r="M371" s="480">
        <v>1.9069239309999999</v>
      </c>
      <c r="N371" s="480">
        <v>1.9169397429999997</v>
      </c>
      <c r="O371" s="480">
        <v>1.843618408</v>
      </c>
      <c r="P371" s="480">
        <v>1.8663919229999999</v>
      </c>
      <c r="Q371" s="480">
        <v>2.9312423409999999</v>
      </c>
      <c r="R371" s="480">
        <v>2.976184006</v>
      </c>
      <c r="S371" s="480">
        <v>2.9612148080000007</v>
      </c>
      <c r="T371" s="480">
        <v>3.0426690109999992</v>
      </c>
      <c r="U371" s="480">
        <v>2.9487837500000005</v>
      </c>
      <c r="V371" s="480">
        <v>2.8194404310000003</v>
      </c>
      <c r="W371" s="480">
        <v>2.8380650130000005</v>
      </c>
      <c r="X371" s="480">
        <v>2.7137665170000003</v>
      </c>
      <c r="Y371" s="480">
        <v>2.6911733370000008</v>
      </c>
      <c r="Z371" s="480">
        <v>2.6917924260000001</v>
      </c>
      <c r="AA371" s="480">
        <v>2.6874465430000001</v>
      </c>
      <c r="AB371" s="480">
        <v>2.6649733249999996</v>
      </c>
      <c r="AC371" s="480">
        <v>2.6664275320000002</v>
      </c>
      <c r="AD371" s="480">
        <v>2.6256123850000002</v>
      </c>
      <c r="AE371" s="480">
        <v>2.5504712690000004</v>
      </c>
      <c r="AF371" s="480">
        <v>2.5568884779999994</v>
      </c>
      <c r="AG371" s="480">
        <v>2.5129710699999999</v>
      </c>
      <c r="AH371" s="480">
        <v>2.4501711329999996</v>
      </c>
      <c r="AI371" s="480">
        <v>2.4993798800000002</v>
      </c>
      <c r="AJ371" s="480">
        <v>2.5522416619999992</v>
      </c>
      <c r="AK371" s="480">
        <v>2.5116978940000001</v>
      </c>
      <c r="AL371" s="480">
        <v>2.4544784380000002</v>
      </c>
      <c r="AM371" s="480">
        <v>2.3866235590000002</v>
      </c>
    </row>
    <row r="372" spans="1:39" ht="15" customHeight="1" x14ac:dyDescent="0.2">
      <c r="A372" s="382" t="s">
        <v>654</v>
      </c>
      <c r="B372" s="382" t="s">
        <v>101</v>
      </c>
      <c r="C372" s="382" t="s">
        <v>699</v>
      </c>
      <c r="D372" s="382" t="s">
        <v>656</v>
      </c>
      <c r="E372" s="382" t="s">
        <v>265</v>
      </c>
      <c r="F372" s="382" t="s">
        <v>657</v>
      </c>
      <c r="G372" s="480">
        <v>1.2982113614399995</v>
      </c>
      <c r="H372" s="480">
        <v>2.1654280115399991</v>
      </c>
      <c r="I372" s="480">
        <v>2.2237775171799998</v>
      </c>
      <c r="J372" s="480">
        <v>2.2869997123800005</v>
      </c>
      <c r="K372" s="480">
        <v>3.0076145024799996</v>
      </c>
      <c r="L372" s="480">
        <v>3.1011980803600006</v>
      </c>
      <c r="M372" s="480">
        <v>3.2040583993</v>
      </c>
      <c r="N372" s="480">
        <v>3.2842467622000004</v>
      </c>
      <c r="O372" s="480">
        <v>3.403864907</v>
      </c>
      <c r="P372" s="480">
        <v>3.565125955100001</v>
      </c>
      <c r="Q372" s="480">
        <v>3.6550228111999998</v>
      </c>
      <c r="R372" s="480">
        <v>3.8712432200000002</v>
      </c>
      <c r="S372" s="480">
        <v>4.196772822699999</v>
      </c>
      <c r="T372" s="480">
        <v>4.6224661679999999</v>
      </c>
      <c r="U372" s="480">
        <v>4.7330923819999988</v>
      </c>
      <c r="V372" s="480">
        <v>4.8858058289999988</v>
      </c>
      <c r="W372" s="480">
        <v>5.0232059759999999</v>
      </c>
      <c r="X372" s="480">
        <v>5.2054197679999996</v>
      </c>
      <c r="Y372" s="480">
        <v>5.3192105720000002</v>
      </c>
      <c r="Z372" s="480">
        <v>5.5031867119999998</v>
      </c>
      <c r="AA372" s="480">
        <v>5.7554530540000011</v>
      </c>
      <c r="AB372" s="480">
        <v>5.944942138</v>
      </c>
      <c r="AC372" s="480">
        <v>6.1479111530000017</v>
      </c>
      <c r="AD372" s="480">
        <v>6.3947066780000021</v>
      </c>
      <c r="AE372" s="480">
        <v>6.6581064139999997</v>
      </c>
      <c r="AF372" s="480">
        <v>6.9052080540000018</v>
      </c>
      <c r="AG372" s="480">
        <v>7.1124740880000008</v>
      </c>
      <c r="AH372" s="480">
        <v>7.2359544050000002</v>
      </c>
      <c r="AI372" s="480">
        <v>7.2924140089999998</v>
      </c>
      <c r="AJ372" s="480">
        <v>7.383925585000001</v>
      </c>
      <c r="AK372" s="480">
        <v>7.403248813000002</v>
      </c>
      <c r="AL372" s="480">
        <v>7.4188942129999997</v>
      </c>
      <c r="AM372" s="480">
        <v>7.4376492219999992</v>
      </c>
    </row>
    <row r="373" spans="1:39" ht="15" customHeight="1" x14ac:dyDescent="0.2">
      <c r="A373" s="382" t="s">
        <v>654</v>
      </c>
      <c r="B373" s="382" t="s">
        <v>101</v>
      </c>
      <c r="C373" s="382" t="s">
        <v>699</v>
      </c>
      <c r="D373" s="382" t="s">
        <v>574</v>
      </c>
      <c r="E373" s="382" t="s">
        <v>583</v>
      </c>
      <c r="F373" s="382" t="s">
        <v>658</v>
      </c>
      <c r="G373" s="480">
        <v>8.8000000000000005E-3</v>
      </c>
      <c r="H373" s="480">
        <v>0</v>
      </c>
      <c r="I373" s="480">
        <v>0</v>
      </c>
      <c r="J373" s="480">
        <v>0</v>
      </c>
      <c r="K373" s="480">
        <v>0</v>
      </c>
      <c r="L373" s="480">
        <v>0</v>
      </c>
      <c r="M373" s="480">
        <v>0</v>
      </c>
      <c r="N373" s="480">
        <v>0</v>
      </c>
      <c r="O373" s="480">
        <v>0</v>
      </c>
      <c r="P373" s="480">
        <v>0</v>
      </c>
      <c r="Q373" s="480">
        <v>0</v>
      </c>
      <c r="R373" s="480">
        <v>0</v>
      </c>
      <c r="S373" s="480">
        <v>0</v>
      </c>
      <c r="T373" s="480">
        <v>0</v>
      </c>
      <c r="U373" s="480">
        <v>0</v>
      </c>
      <c r="V373" s="480">
        <v>0</v>
      </c>
      <c r="W373" s="480">
        <v>0</v>
      </c>
      <c r="X373" s="480">
        <v>0</v>
      </c>
      <c r="Y373" s="480">
        <v>0</v>
      </c>
      <c r="Z373" s="480">
        <v>0</v>
      </c>
      <c r="AA373" s="480">
        <v>0</v>
      </c>
      <c r="AB373" s="480">
        <v>0</v>
      </c>
      <c r="AC373" s="480">
        <v>0</v>
      </c>
      <c r="AD373" s="480">
        <v>0</v>
      </c>
      <c r="AE373" s="480">
        <v>0</v>
      </c>
      <c r="AF373" s="480">
        <v>0</v>
      </c>
      <c r="AG373" s="480">
        <v>0</v>
      </c>
      <c r="AH373" s="480">
        <v>0</v>
      </c>
      <c r="AI373" s="480">
        <v>0</v>
      </c>
      <c r="AJ373" s="480">
        <v>0</v>
      </c>
      <c r="AK373" s="480">
        <v>0</v>
      </c>
      <c r="AL373" s="480">
        <v>0</v>
      </c>
      <c r="AM373" s="480">
        <v>0</v>
      </c>
    </row>
    <row r="374" spans="1:39" ht="15" customHeight="1" x14ac:dyDescent="0.2">
      <c r="A374" s="382" t="s">
        <v>654</v>
      </c>
      <c r="B374" s="382" t="s">
        <v>101</v>
      </c>
      <c r="C374" s="382" t="s">
        <v>699</v>
      </c>
      <c r="D374" s="382" t="s">
        <v>574</v>
      </c>
      <c r="E374" s="382" t="s">
        <v>465</v>
      </c>
      <c r="F374" s="382" t="s">
        <v>659</v>
      </c>
      <c r="G374" s="480">
        <v>0.34381032504000003</v>
      </c>
      <c r="H374" s="480">
        <v>1.5481525999999999E-2</v>
      </c>
      <c r="I374" s="480">
        <v>1.1472315E-2</v>
      </c>
      <c r="J374" s="480">
        <v>1.0323002E-2</v>
      </c>
      <c r="K374" s="480">
        <v>1.1868851E-2</v>
      </c>
      <c r="L374" s="480">
        <v>1.4626543000000001E-2</v>
      </c>
      <c r="M374" s="480">
        <v>2.2984564999999998E-2</v>
      </c>
      <c r="N374" s="480">
        <v>2.1591566999999999E-2</v>
      </c>
      <c r="O374" s="480">
        <v>2.5770580000000001E-2</v>
      </c>
      <c r="P374" s="480">
        <v>3.4825100999999997E-2</v>
      </c>
      <c r="Q374" s="480">
        <v>3.9149899000000002E-2</v>
      </c>
      <c r="R374" s="480">
        <v>2.8555941000000001E-2</v>
      </c>
      <c r="S374" s="480">
        <v>5.2681491000000004E-2</v>
      </c>
      <c r="T374" s="480">
        <v>4.5863926999999999E-2</v>
      </c>
      <c r="U374" s="480">
        <v>4.1647407999999997E-2</v>
      </c>
      <c r="V374" s="480">
        <v>3.9392076999999998E-2</v>
      </c>
      <c r="W374" s="480">
        <v>4.3521416E-2</v>
      </c>
      <c r="X374" s="480">
        <v>0</v>
      </c>
      <c r="Y374" s="480">
        <v>0</v>
      </c>
      <c r="Z374" s="480">
        <v>0</v>
      </c>
      <c r="AA374" s="480">
        <v>0</v>
      </c>
      <c r="AB374" s="480">
        <v>0</v>
      </c>
      <c r="AC374" s="480">
        <v>0</v>
      </c>
      <c r="AD374" s="480">
        <v>0</v>
      </c>
      <c r="AE374" s="480">
        <v>0</v>
      </c>
      <c r="AF374" s="480">
        <v>0</v>
      </c>
      <c r="AG374" s="480">
        <v>0</v>
      </c>
      <c r="AH374" s="480">
        <v>0</v>
      </c>
      <c r="AI374" s="480">
        <v>0</v>
      </c>
      <c r="AJ374" s="480">
        <v>0</v>
      </c>
      <c r="AK374" s="480">
        <v>0</v>
      </c>
      <c r="AL374" s="480">
        <v>0</v>
      </c>
      <c r="AM374" s="480">
        <v>0</v>
      </c>
    </row>
    <row r="375" spans="1:39" ht="15" customHeight="1" x14ac:dyDescent="0.2">
      <c r="A375" s="382" t="s">
        <v>654</v>
      </c>
      <c r="B375" s="382" t="s">
        <v>101</v>
      </c>
      <c r="C375" s="382" t="s">
        <v>699</v>
      </c>
      <c r="D375" s="382" t="s">
        <v>574</v>
      </c>
      <c r="E375" s="382" t="s">
        <v>465</v>
      </c>
      <c r="F375" s="382" t="s">
        <v>660</v>
      </c>
      <c r="G375" s="480">
        <v>4.72869826473221</v>
      </c>
      <c r="H375" s="480">
        <v>8.8374019700000002</v>
      </c>
      <c r="I375" s="480">
        <v>8.7811358879999997</v>
      </c>
      <c r="J375" s="480">
        <v>8.6600589750000001</v>
      </c>
      <c r="K375" s="480">
        <v>8.5821108180000003</v>
      </c>
      <c r="L375" s="480">
        <v>8.4877261279999967</v>
      </c>
      <c r="M375" s="480">
        <v>8.9301641619999987</v>
      </c>
      <c r="N375" s="480">
        <v>8.9089145810000012</v>
      </c>
      <c r="O375" s="480">
        <v>8.7479945959999998</v>
      </c>
      <c r="P375" s="480">
        <v>8.7698456289999971</v>
      </c>
      <c r="Q375" s="480">
        <v>8.9646300790000009</v>
      </c>
      <c r="R375" s="480">
        <v>8.8358741960000025</v>
      </c>
      <c r="S375" s="480">
        <v>8.5702516289999995</v>
      </c>
      <c r="T375" s="480">
        <v>8.4244455970000001</v>
      </c>
      <c r="U375" s="480">
        <v>8.1436267620000002</v>
      </c>
      <c r="V375" s="480">
        <v>8.2276965919999974</v>
      </c>
      <c r="W375" s="480">
        <v>8.2263840280000018</v>
      </c>
      <c r="X375" s="480">
        <v>8.3077226490000005</v>
      </c>
      <c r="Y375" s="480">
        <v>8.1690928010000015</v>
      </c>
      <c r="Z375" s="480">
        <v>8.3218717579999986</v>
      </c>
      <c r="AA375" s="480">
        <v>8.6738802690000014</v>
      </c>
      <c r="AB375" s="480">
        <v>8.9154717149999989</v>
      </c>
      <c r="AC375" s="480">
        <v>9.1573991880000012</v>
      </c>
      <c r="AD375" s="480">
        <v>9.4380898719999973</v>
      </c>
      <c r="AE375" s="480">
        <v>9.7463380609999994</v>
      </c>
      <c r="AF375" s="480">
        <v>10.188707994000001</v>
      </c>
      <c r="AG375" s="480">
        <v>10.607502584999995</v>
      </c>
      <c r="AH375" s="480">
        <v>11.014002550999999</v>
      </c>
      <c r="AI375" s="480">
        <v>11.469710601000001</v>
      </c>
      <c r="AJ375" s="480">
        <v>11.847786052999998</v>
      </c>
      <c r="AK375" s="480">
        <v>12.361909706000006</v>
      </c>
      <c r="AL375" s="480">
        <v>12.884315630000005</v>
      </c>
      <c r="AM375" s="480">
        <v>13.278544438000001</v>
      </c>
    </row>
    <row r="376" spans="1:39" ht="15" customHeight="1" x14ac:dyDescent="0.2">
      <c r="A376" s="382" t="s">
        <v>654</v>
      </c>
      <c r="B376" s="382" t="s">
        <v>101</v>
      </c>
      <c r="C376" s="382" t="s">
        <v>699</v>
      </c>
      <c r="D376" s="382" t="s">
        <v>574</v>
      </c>
      <c r="E376" s="382" t="s">
        <v>465</v>
      </c>
      <c r="F376" s="382" t="s">
        <v>661</v>
      </c>
      <c r="G376" s="480">
        <v>0.7946897080319999</v>
      </c>
      <c r="H376" s="480">
        <v>0</v>
      </c>
      <c r="I376" s="480">
        <v>0</v>
      </c>
      <c r="J376" s="480">
        <v>1.254941937E-2</v>
      </c>
      <c r="K376" s="480">
        <v>1.4745561580000004E-2</v>
      </c>
      <c r="L376" s="480">
        <v>1.732602817E-2</v>
      </c>
      <c r="M376" s="480">
        <v>6.8163023700000006E-2</v>
      </c>
      <c r="N376" s="480">
        <v>0.11308920520000001</v>
      </c>
      <c r="O376" s="480">
        <v>0.13989693610000004</v>
      </c>
      <c r="P376" s="480">
        <v>0.21465703069999997</v>
      </c>
      <c r="Q376" s="480">
        <v>0.21169983809999998</v>
      </c>
      <c r="R376" s="480">
        <v>6.0304647709999985E-2</v>
      </c>
      <c r="S376" s="480">
        <v>0.25245265309999998</v>
      </c>
      <c r="T376" s="480">
        <v>0.23508138200000003</v>
      </c>
      <c r="U376" s="480">
        <v>0.19819272570000002</v>
      </c>
      <c r="V376" s="480">
        <v>0.17315596010000006</v>
      </c>
      <c r="W376" s="480">
        <v>0.1946448043</v>
      </c>
      <c r="X376" s="480">
        <v>0.1865736949</v>
      </c>
      <c r="Y376" s="480">
        <v>4.7026933320000006E-2</v>
      </c>
      <c r="Z376" s="480">
        <v>4.9715143619999999E-2</v>
      </c>
      <c r="AA376" s="480">
        <v>0.12467369161999997</v>
      </c>
      <c r="AB376" s="480">
        <v>0.11009348469999999</v>
      </c>
      <c r="AC376" s="480">
        <v>0.17204245380000002</v>
      </c>
      <c r="AD376" s="480">
        <v>0.31249549239999991</v>
      </c>
      <c r="AE376" s="480">
        <v>0.56527482110000005</v>
      </c>
      <c r="AF376" s="480">
        <v>0.72222753299999998</v>
      </c>
      <c r="AG376" s="480">
        <v>0.96247651000000001</v>
      </c>
      <c r="AH376" s="480">
        <v>1.2393410630000004</v>
      </c>
      <c r="AI376" s="480">
        <v>1.6268966300000003</v>
      </c>
      <c r="AJ376" s="480">
        <v>1.8734947910000002</v>
      </c>
      <c r="AK376" s="480">
        <v>2.0476455369999997</v>
      </c>
      <c r="AL376" s="480">
        <v>2.3004360179999996</v>
      </c>
      <c r="AM376" s="480">
        <v>2.4324464089999998</v>
      </c>
    </row>
    <row r="377" spans="1:39" ht="15" customHeight="1" x14ac:dyDescent="0.2">
      <c r="A377" s="382" t="s">
        <v>654</v>
      </c>
      <c r="B377" s="382" t="s">
        <v>101</v>
      </c>
      <c r="C377" s="382" t="s">
        <v>699</v>
      </c>
      <c r="D377" s="382" t="s">
        <v>574</v>
      </c>
      <c r="E377" s="382" t="s">
        <v>465</v>
      </c>
      <c r="F377" s="382" t="s">
        <v>662</v>
      </c>
      <c r="G377" s="480">
        <v>0.11164024319999999</v>
      </c>
      <c r="H377" s="480">
        <v>4.8051603000000007E-3</v>
      </c>
      <c r="I377" s="480">
        <v>4.5452277100000004E-3</v>
      </c>
      <c r="J377" s="480">
        <v>2.42142871E-3</v>
      </c>
      <c r="K377" s="480">
        <v>2.42142871E-3</v>
      </c>
      <c r="L377" s="480">
        <v>5.1653476E-3</v>
      </c>
      <c r="M377" s="480">
        <v>2.0661392399999999E-2</v>
      </c>
      <c r="N377" s="480">
        <v>2.47680464E-2</v>
      </c>
      <c r="O377" s="480">
        <v>2.3533976099999999E-2</v>
      </c>
      <c r="P377" s="480">
        <v>3.5671250299999999E-2</v>
      </c>
      <c r="Q377" s="480">
        <v>3.7767342699999998E-2</v>
      </c>
      <c r="R377" s="480">
        <v>2.32414396E-2</v>
      </c>
      <c r="S377" s="480">
        <v>6.2792202999999991E-2</v>
      </c>
      <c r="T377" s="480">
        <v>5.9791891999999999E-2</v>
      </c>
      <c r="U377" s="480">
        <v>5.2883189000000004E-2</v>
      </c>
      <c r="V377" s="480">
        <v>4.6865550999999998E-2</v>
      </c>
      <c r="W377" s="480">
        <v>6.1354739000000005E-2</v>
      </c>
      <c r="X377" s="480">
        <v>6.4681025000000003E-2</v>
      </c>
      <c r="Y377" s="480">
        <v>2.5984584799999998E-2</v>
      </c>
      <c r="Z377" s="480">
        <v>3.7191583800000004E-2</v>
      </c>
      <c r="AA377" s="480">
        <v>5.1969264000000001E-2</v>
      </c>
      <c r="AB377" s="480">
        <v>6.2844171000000004E-2</v>
      </c>
      <c r="AC377" s="480">
        <v>7.9708872E-2</v>
      </c>
      <c r="AD377" s="480">
        <v>0.12409426800000001</v>
      </c>
      <c r="AE377" s="480">
        <v>0.16388281000000002</v>
      </c>
      <c r="AF377" s="480">
        <v>0.20134763599999994</v>
      </c>
      <c r="AG377" s="480">
        <v>0.25253522299999998</v>
      </c>
      <c r="AH377" s="480">
        <v>0.29754651699999995</v>
      </c>
      <c r="AI377" s="480">
        <v>0.36522719800000003</v>
      </c>
      <c r="AJ377" s="480">
        <v>0.43519531599999994</v>
      </c>
      <c r="AK377" s="480">
        <v>0.4689276</v>
      </c>
      <c r="AL377" s="480">
        <v>0.63095097999999994</v>
      </c>
      <c r="AM377" s="480">
        <v>0.68150274</v>
      </c>
    </row>
    <row r="378" spans="1:39" ht="15" customHeight="1" x14ac:dyDescent="0.2">
      <c r="A378" s="382" t="s">
        <v>654</v>
      </c>
      <c r="B378" s="382" t="s">
        <v>101</v>
      </c>
      <c r="C378" s="382" t="s">
        <v>699</v>
      </c>
      <c r="D378" s="382" t="s">
        <v>574</v>
      </c>
      <c r="E378" s="382" t="s">
        <v>465</v>
      </c>
      <c r="F378" s="382" t="s">
        <v>663</v>
      </c>
      <c r="G378" s="480">
        <v>2.2793634627509469</v>
      </c>
      <c r="H378" s="480">
        <v>0.51623185299999996</v>
      </c>
      <c r="I378" s="480">
        <v>0.49727979399999994</v>
      </c>
      <c r="J378" s="480">
        <v>0.41666403800000001</v>
      </c>
      <c r="K378" s="480">
        <v>0.39212032400000002</v>
      </c>
      <c r="L378" s="480">
        <v>0.35491485299999997</v>
      </c>
      <c r="M378" s="480">
        <v>0.35682004099999998</v>
      </c>
      <c r="N378" s="480">
        <v>0.32434552900000002</v>
      </c>
      <c r="O378" s="480">
        <v>0.32402624700000004</v>
      </c>
      <c r="P378" s="480">
        <v>0.32260116300000002</v>
      </c>
      <c r="Q378" s="480">
        <v>0.35849545599999999</v>
      </c>
      <c r="R378" s="480">
        <v>0.28705463600000003</v>
      </c>
      <c r="S378" s="480">
        <v>0.37823315099999999</v>
      </c>
      <c r="T378" s="480">
        <v>0.33902475599999998</v>
      </c>
      <c r="U378" s="480">
        <v>0.31313438100000002</v>
      </c>
      <c r="V378" s="480">
        <v>0.27513608000000001</v>
      </c>
      <c r="W378" s="480">
        <v>0.266715806</v>
      </c>
      <c r="X378" s="480">
        <v>0.24419554000000002</v>
      </c>
      <c r="Y378" s="480">
        <v>0.211636519</v>
      </c>
      <c r="Z378" s="480">
        <v>0.21401539999999999</v>
      </c>
      <c r="AA378" s="480">
        <v>0.24326855800000002</v>
      </c>
      <c r="AB378" s="480">
        <v>0.25277592799999998</v>
      </c>
      <c r="AC378" s="480">
        <v>0.27263597900000003</v>
      </c>
      <c r="AD378" s="480">
        <v>0.30802797100000001</v>
      </c>
      <c r="AE378" s="480">
        <v>0.33349752199999999</v>
      </c>
      <c r="AF378" s="480">
        <v>0.35692295600000001</v>
      </c>
      <c r="AG378" s="480">
        <v>0.40023770199999997</v>
      </c>
      <c r="AH378" s="480">
        <v>0.40933587700000001</v>
      </c>
      <c r="AI378" s="480">
        <v>0.46220616699999995</v>
      </c>
      <c r="AJ378" s="480">
        <v>0.490949207</v>
      </c>
      <c r="AK378" s="480">
        <v>0.5381991599999999</v>
      </c>
      <c r="AL378" s="480">
        <v>0.60665074000000008</v>
      </c>
      <c r="AM378" s="480">
        <v>0.62029347999999995</v>
      </c>
    </row>
    <row r="379" spans="1:39" ht="15" customHeight="1" x14ac:dyDescent="0.2">
      <c r="A379" s="382" t="s">
        <v>654</v>
      </c>
      <c r="B379" s="382" t="s">
        <v>101</v>
      </c>
      <c r="C379" s="382" t="s">
        <v>699</v>
      </c>
      <c r="D379" s="382" t="s">
        <v>656</v>
      </c>
      <c r="E379" s="382" t="s">
        <v>584</v>
      </c>
      <c r="F379" s="382" t="s">
        <v>584</v>
      </c>
      <c r="G379" s="480">
        <v>2.099218808122719</v>
      </c>
      <c r="H379" s="480">
        <v>1.6506917775200001</v>
      </c>
      <c r="I379" s="480">
        <v>1.7048322253199999</v>
      </c>
      <c r="J379" s="480">
        <v>1.75925470221</v>
      </c>
      <c r="K379" s="480">
        <v>1.8097913307099998</v>
      </c>
      <c r="L379" s="480">
        <v>1.8606073911099996</v>
      </c>
      <c r="M379" s="480">
        <v>1.9116150036100004</v>
      </c>
      <c r="N379" s="480">
        <v>1.96188802601</v>
      </c>
      <c r="O379" s="480">
        <v>2.0125143081100001</v>
      </c>
      <c r="P379" s="480">
        <v>2.0633273281800002</v>
      </c>
      <c r="Q379" s="480">
        <v>2.1142288806799998</v>
      </c>
      <c r="R379" s="480">
        <v>2.1650239894099998</v>
      </c>
      <c r="S379" s="480">
        <v>2.2138030961099999</v>
      </c>
      <c r="T379" s="480">
        <v>2.2607818677100004</v>
      </c>
      <c r="U379" s="480">
        <v>2.3068399995099997</v>
      </c>
      <c r="V379" s="480">
        <v>2.3522105815100001</v>
      </c>
      <c r="W379" s="480">
        <v>2.39552655487</v>
      </c>
      <c r="X379" s="480">
        <v>2.4316705831699998</v>
      </c>
      <c r="Y379" s="480">
        <v>2.4658956747699996</v>
      </c>
      <c r="Z379" s="480">
        <v>2.4987318181699996</v>
      </c>
      <c r="AA379" s="480">
        <v>2.5296864303699995</v>
      </c>
      <c r="AB379" s="480">
        <v>2.5581834354699993</v>
      </c>
      <c r="AC379" s="480">
        <v>2.5855768401299999</v>
      </c>
      <c r="AD379" s="480">
        <v>2.5908718554600001</v>
      </c>
      <c r="AE379" s="480">
        <v>2.5959704887600008</v>
      </c>
      <c r="AF379" s="480">
        <v>2.6010384574600001</v>
      </c>
      <c r="AG379" s="480">
        <v>2.6061188336600005</v>
      </c>
      <c r="AH379" s="480">
        <v>2.6111968338599998</v>
      </c>
      <c r="AI379" s="480">
        <v>2.61623855216</v>
      </c>
      <c r="AJ379" s="480">
        <v>2.6206612421800002</v>
      </c>
      <c r="AK379" s="480">
        <v>2.6240498842799997</v>
      </c>
      <c r="AL379" s="480">
        <v>2.6272692821800003</v>
      </c>
      <c r="AM379" s="480">
        <v>2.6303739774800006</v>
      </c>
    </row>
    <row r="380" spans="1:39" ht="15" customHeight="1" x14ac:dyDescent="0.2">
      <c r="A380" s="382" t="s">
        <v>654</v>
      </c>
      <c r="B380" s="382" t="s">
        <v>101</v>
      </c>
      <c r="C380" s="382" t="s">
        <v>699</v>
      </c>
      <c r="D380" s="382" t="s">
        <v>656</v>
      </c>
      <c r="E380" s="382" t="s">
        <v>585</v>
      </c>
      <c r="F380" s="382" t="s">
        <v>664</v>
      </c>
      <c r="G380" s="480">
        <v>4.4676000000000004E-3</v>
      </c>
      <c r="H380" s="480">
        <v>3.1533199999999997E-2</v>
      </c>
      <c r="I380" s="480">
        <v>3.1533199999999997E-2</v>
      </c>
      <c r="J380" s="480">
        <v>3.1533199999999997E-2</v>
      </c>
      <c r="K380" s="480">
        <v>3.8540579999999998E-2</v>
      </c>
      <c r="L380" s="480">
        <v>3.8540579999999998E-2</v>
      </c>
      <c r="M380" s="480">
        <v>3.8540579999999998E-2</v>
      </c>
      <c r="N380" s="480">
        <v>3.8540579999999998E-2</v>
      </c>
      <c r="O380" s="480">
        <v>3.8540579999999998E-2</v>
      </c>
      <c r="P380" s="480">
        <v>3.8540579999999998E-2</v>
      </c>
      <c r="Q380" s="480">
        <v>3.8540579999999998E-2</v>
      </c>
      <c r="R380" s="480">
        <v>3.8540579999999998E-2</v>
      </c>
      <c r="S380" s="480">
        <v>3.8540579999999998E-2</v>
      </c>
      <c r="T380" s="480">
        <v>3.8540579999999998E-2</v>
      </c>
      <c r="U380" s="480">
        <v>3.8540579999999998E-2</v>
      </c>
      <c r="V380" s="480">
        <v>3.8540579999999998E-2</v>
      </c>
      <c r="W380" s="480">
        <v>3.8540579999999998E-2</v>
      </c>
      <c r="X380" s="480">
        <v>3.8500270000000003E-2</v>
      </c>
      <c r="Y380" s="480">
        <v>3.8513680000000002E-2</v>
      </c>
      <c r="Z380" s="480">
        <v>3.8538650000000001E-2</v>
      </c>
      <c r="AA380" s="480">
        <v>3.8523929999999998E-2</v>
      </c>
      <c r="AB380" s="480">
        <v>3.8440839999999997E-2</v>
      </c>
      <c r="AC380" s="480">
        <v>3.8483660000000003E-2</v>
      </c>
      <c r="AD380" s="480">
        <v>3.851007E-2</v>
      </c>
      <c r="AE380" s="480">
        <v>3.8493890000000003E-2</v>
      </c>
      <c r="AF380" s="480">
        <v>3.8538990000000002E-2</v>
      </c>
      <c r="AG380" s="480">
        <v>3.8514159999999999E-2</v>
      </c>
      <c r="AH380" s="480">
        <v>3.8540320000000003E-2</v>
      </c>
      <c r="AI380" s="480">
        <v>3.8526150000000002E-2</v>
      </c>
      <c r="AJ380" s="480">
        <v>3.8508680000000003E-2</v>
      </c>
      <c r="AK380" s="480">
        <v>3.8511030000000002E-2</v>
      </c>
      <c r="AL380" s="480">
        <v>3.8540579999999998E-2</v>
      </c>
      <c r="AM380" s="480">
        <v>3.8455610000000001E-2</v>
      </c>
    </row>
    <row r="381" spans="1:39" ht="15" customHeight="1" x14ac:dyDescent="0.2">
      <c r="A381" s="382" t="s">
        <v>654</v>
      </c>
      <c r="B381" s="382" t="s">
        <v>101</v>
      </c>
      <c r="C381" s="382" t="s">
        <v>699</v>
      </c>
      <c r="D381" s="382" t="s">
        <v>656</v>
      </c>
      <c r="E381" s="382" t="s">
        <v>586</v>
      </c>
      <c r="F381" s="382" t="s">
        <v>586</v>
      </c>
      <c r="G381" s="480">
        <v>2.0779911360000001</v>
      </c>
      <c r="H381" s="480">
        <v>2.9367935800000002</v>
      </c>
      <c r="I381" s="480">
        <v>2.9367935800000002</v>
      </c>
      <c r="J381" s="480">
        <v>2.9367935800000002</v>
      </c>
      <c r="K381" s="480">
        <v>2.9367935800000002</v>
      </c>
      <c r="L381" s="480">
        <v>2.9367935800000002</v>
      </c>
      <c r="M381" s="480">
        <v>2.9367935800000002</v>
      </c>
      <c r="N381" s="480">
        <v>2.9367935800000002</v>
      </c>
      <c r="O381" s="480">
        <v>2.9367935800000002</v>
      </c>
      <c r="P381" s="480">
        <v>2.9367935800000002</v>
      </c>
      <c r="Q381" s="480">
        <v>2.9367935800000002</v>
      </c>
      <c r="R381" s="480">
        <v>2.9367935800000002</v>
      </c>
      <c r="S381" s="480">
        <v>2.9367935800000002</v>
      </c>
      <c r="T381" s="480">
        <v>2.9367919800000002</v>
      </c>
      <c r="U381" s="480">
        <v>2.93602388</v>
      </c>
      <c r="V381" s="480">
        <v>2.9357721800000003</v>
      </c>
      <c r="W381" s="480">
        <v>2.93168629</v>
      </c>
      <c r="X381" s="480">
        <v>2.9292592600000003</v>
      </c>
      <c r="Y381" s="480">
        <v>2.93371526</v>
      </c>
      <c r="Z381" s="480">
        <v>2.9320487799999997</v>
      </c>
      <c r="AA381" s="480">
        <v>2.9292332800000005</v>
      </c>
      <c r="AB381" s="480">
        <v>2.9292000799999998</v>
      </c>
      <c r="AC381" s="480">
        <v>2.9308486600000001</v>
      </c>
      <c r="AD381" s="480">
        <v>2.9296129899999994</v>
      </c>
      <c r="AE381" s="480">
        <v>2.9278939400000001</v>
      </c>
      <c r="AF381" s="480">
        <v>2.9312503599999999</v>
      </c>
      <c r="AG381" s="480">
        <v>2.9293563799999998</v>
      </c>
      <c r="AH381" s="480">
        <v>2.9344818899999998</v>
      </c>
      <c r="AI381" s="480">
        <v>2.9324928799999999</v>
      </c>
      <c r="AJ381" s="480">
        <v>2.9333548500000006</v>
      </c>
      <c r="AK381" s="480">
        <v>2.93414558</v>
      </c>
      <c r="AL381" s="480">
        <v>2.9338794799999999</v>
      </c>
      <c r="AM381" s="480">
        <v>2.93218048</v>
      </c>
    </row>
    <row r="382" spans="1:39" ht="15" customHeight="1" x14ac:dyDescent="0.2">
      <c r="A382" s="382" t="s">
        <v>654</v>
      </c>
      <c r="B382" s="382" t="s">
        <v>101</v>
      </c>
      <c r="C382" s="382" t="s">
        <v>699</v>
      </c>
      <c r="D382" s="382" t="s">
        <v>656</v>
      </c>
      <c r="E382" s="382" t="s">
        <v>587</v>
      </c>
      <c r="F382" s="382" t="s">
        <v>587</v>
      </c>
      <c r="G382" s="480">
        <v>12.97058563332628</v>
      </c>
      <c r="H382" s="480">
        <v>14.039489370799997</v>
      </c>
      <c r="I382" s="480">
        <v>14.232555860899998</v>
      </c>
      <c r="J382" s="480">
        <v>14.399785902999994</v>
      </c>
      <c r="K382" s="480">
        <v>14.5963629544</v>
      </c>
      <c r="L382" s="480">
        <v>14.914215847000003</v>
      </c>
      <c r="M382" s="480">
        <v>15.347741764199995</v>
      </c>
      <c r="N382" s="480">
        <v>15.897203949999996</v>
      </c>
      <c r="O382" s="480">
        <v>16.622829428500001</v>
      </c>
      <c r="P382" s="480">
        <v>17.540242520500001</v>
      </c>
      <c r="Q382" s="480">
        <v>18.606072347899996</v>
      </c>
      <c r="R382" s="480">
        <v>19.778242382100007</v>
      </c>
      <c r="S382" s="480">
        <v>21.043484103399997</v>
      </c>
      <c r="T382" s="480">
        <v>22.318265986600004</v>
      </c>
      <c r="U382" s="480">
        <v>23.558582194900001</v>
      </c>
      <c r="V382" s="480">
        <v>24.785325805399996</v>
      </c>
      <c r="W382" s="480">
        <v>26.029409419899995</v>
      </c>
      <c r="X382" s="480">
        <v>27.245049365500002</v>
      </c>
      <c r="Y382" s="480">
        <v>28.494795058000001</v>
      </c>
      <c r="Z382" s="480">
        <v>29.774272084500005</v>
      </c>
      <c r="AA382" s="480">
        <v>31.025288309800001</v>
      </c>
      <c r="AB382" s="480">
        <v>32.229051020000007</v>
      </c>
      <c r="AC382" s="480">
        <v>33.400592146999998</v>
      </c>
      <c r="AD382" s="480">
        <v>34.503499401999996</v>
      </c>
      <c r="AE382" s="480">
        <v>35.578721373999997</v>
      </c>
      <c r="AF382" s="480">
        <v>36.607963728000016</v>
      </c>
      <c r="AG382" s="480">
        <v>37.492047167999999</v>
      </c>
      <c r="AH382" s="480">
        <v>38.350277815999995</v>
      </c>
      <c r="AI382" s="480">
        <v>39.195778397999995</v>
      </c>
      <c r="AJ382" s="480">
        <v>39.969840147999996</v>
      </c>
      <c r="AK382" s="480">
        <v>40.762248290000009</v>
      </c>
      <c r="AL382" s="480">
        <v>41.474230305999995</v>
      </c>
      <c r="AM382" s="480">
        <v>42.131209141999989</v>
      </c>
    </row>
    <row r="383" spans="1:39" ht="15" customHeight="1" x14ac:dyDescent="0.2">
      <c r="A383" s="382" t="s">
        <v>654</v>
      </c>
      <c r="B383" s="382" t="s">
        <v>101</v>
      </c>
      <c r="C383" s="382" t="s">
        <v>699</v>
      </c>
      <c r="D383" s="382" t="s">
        <v>656</v>
      </c>
      <c r="E383" s="382" t="s">
        <v>588</v>
      </c>
      <c r="F383" s="382" t="s">
        <v>588</v>
      </c>
      <c r="G383" s="480">
        <v>8.2852347175540153</v>
      </c>
      <c r="H383" s="480">
        <v>11.053510750000001</v>
      </c>
      <c r="I383" s="480">
        <v>11.19536265</v>
      </c>
      <c r="J383" s="480">
        <v>14.56419268</v>
      </c>
      <c r="K383" s="480">
        <v>14.969652960000001</v>
      </c>
      <c r="L383" s="480">
        <v>15.24677556</v>
      </c>
      <c r="M383" s="480">
        <v>15.36614264</v>
      </c>
      <c r="N383" s="480">
        <v>15.647242929999997</v>
      </c>
      <c r="O383" s="480">
        <v>16.01671597</v>
      </c>
      <c r="P383" s="480">
        <v>16.303788090000001</v>
      </c>
      <c r="Q383" s="480">
        <v>16.571394939999998</v>
      </c>
      <c r="R383" s="480">
        <v>16.642291289999999</v>
      </c>
      <c r="S383" s="480">
        <v>17.177941220000001</v>
      </c>
      <c r="T383" s="480">
        <v>17.34256792</v>
      </c>
      <c r="U383" s="480">
        <v>17.598553559999999</v>
      </c>
      <c r="V383" s="480">
        <v>17.90458563</v>
      </c>
      <c r="W383" s="480">
        <v>18.51013391</v>
      </c>
      <c r="X383" s="480">
        <v>18.860875249999999</v>
      </c>
      <c r="Y383" s="480">
        <v>19.096656639999999</v>
      </c>
      <c r="Z383" s="480">
        <v>20.143058920000001</v>
      </c>
      <c r="AA383" s="480">
        <v>20.103045479999999</v>
      </c>
      <c r="AB383" s="480">
        <v>20.360302660000002</v>
      </c>
      <c r="AC383" s="480">
        <v>20.206695460000002</v>
      </c>
      <c r="AD383" s="480">
        <v>20.153131569999999</v>
      </c>
      <c r="AE383" s="480">
        <v>19.833176170000002</v>
      </c>
      <c r="AF383" s="480">
        <v>19.197609909999997</v>
      </c>
      <c r="AG383" s="480">
        <v>19.02463371</v>
      </c>
      <c r="AH383" s="480">
        <v>19.036767650000002</v>
      </c>
      <c r="AI383" s="480">
        <v>19.00021499</v>
      </c>
      <c r="AJ383" s="480">
        <v>18.933545590000001</v>
      </c>
      <c r="AK383" s="480">
        <v>18.94610462</v>
      </c>
      <c r="AL383" s="480">
        <v>18.946035819999999</v>
      </c>
      <c r="AM383" s="480">
        <v>18.97105552</v>
      </c>
    </row>
    <row r="384" spans="1:39" ht="15" customHeight="1" x14ac:dyDescent="0.2">
      <c r="A384" s="382" t="s">
        <v>654</v>
      </c>
      <c r="B384" s="382" t="s">
        <v>101</v>
      </c>
      <c r="C384" s="382" t="s">
        <v>699</v>
      </c>
      <c r="D384" s="382" t="s">
        <v>574</v>
      </c>
      <c r="E384" s="382" t="s">
        <v>589</v>
      </c>
      <c r="F384" s="382" t="s">
        <v>689</v>
      </c>
      <c r="G384" s="480">
        <v>0.47214210700799986</v>
      </c>
      <c r="H384" s="480">
        <v>0</v>
      </c>
      <c r="I384" s="480">
        <v>0</v>
      </c>
      <c r="J384" s="480">
        <v>0</v>
      </c>
      <c r="K384" s="480">
        <v>4.5299661E-4</v>
      </c>
      <c r="L384" s="480">
        <v>4.5864634200000007E-3</v>
      </c>
      <c r="M384" s="480">
        <v>4.8700166199999988E-3</v>
      </c>
      <c r="N384" s="480">
        <v>5.2307477899999986E-3</v>
      </c>
      <c r="O384" s="480">
        <v>5.1210491700000001E-3</v>
      </c>
      <c r="P384" s="480">
        <v>7.8576877529999995E-3</v>
      </c>
      <c r="Q384" s="480">
        <v>4.2767715910000002E-3</v>
      </c>
      <c r="R384" s="480">
        <v>3.736331793000001E-3</v>
      </c>
      <c r="S384" s="480">
        <v>6.4675773999999997E-3</v>
      </c>
      <c r="T384" s="480">
        <v>2.8455734940000003E-3</v>
      </c>
      <c r="U384" s="480">
        <v>2.5057318709999997E-3</v>
      </c>
      <c r="V384" s="480">
        <v>2.2509036719999998E-3</v>
      </c>
      <c r="W384" s="480">
        <v>2.1052877749999999E-3</v>
      </c>
      <c r="X384" s="480">
        <v>2.0256395650000004E-3</v>
      </c>
      <c r="Y384" s="480">
        <v>0</v>
      </c>
      <c r="Z384" s="480">
        <v>0</v>
      </c>
      <c r="AA384" s="480">
        <v>0</v>
      </c>
      <c r="AB384" s="480">
        <v>0</v>
      </c>
      <c r="AC384" s="480">
        <v>0</v>
      </c>
      <c r="AD384" s="480">
        <v>0</v>
      </c>
      <c r="AE384" s="480">
        <v>0</v>
      </c>
      <c r="AF384" s="480">
        <v>0</v>
      </c>
      <c r="AG384" s="480">
        <v>3.9025173039999995E-3</v>
      </c>
      <c r="AH384" s="480">
        <v>3.9025173039999995E-3</v>
      </c>
      <c r="AI384" s="480">
        <v>4.1121249820000004E-2</v>
      </c>
      <c r="AJ384" s="480">
        <v>5.46352347E-2</v>
      </c>
      <c r="AK384" s="480">
        <v>6.4794429599999981E-2</v>
      </c>
      <c r="AL384" s="480">
        <v>8.7806614300000002E-2</v>
      </c>
      <c r="AM384" s="480">
        <v>8.7806614300000002E-2</v>
      </c>
    </row>
    <row r="385" spans="1:39" ht="15" customHeight="1" x14ac:dyDescent="0.2">
      <c r="A385" s="382" t="s">
        <v>654</v>
      </c>
      <c r="B385" s="382" t="s">
        <v>101</v>
      </c>
      <c r="C385" s="382" t="s">
        <v>699</v>
      </c>
      <c r="D385" s="382" t="s">
        <v>574</v>
      </c>
      <c r="E385" s="382" t="s">
        <v>589</v>
      </c>
      <c r="F385" s="382" t="s">
        <v>690</v>
      </c>
      <c r="G385" s="480">
        <v>0</v>
      </c>
      <c r="H385" s="480">
        <v>0</v>
      </c>
      <c r="I385" s="480">
        <v>0</v>
      </c>
      <c r="J385" s="480">
        <v>0</v>
      </c>
      <c r="K385" s="480">
        <v>0</v>
      </c>
      <c r="L385" s="480">
        <v>0</v>
      </c>
      <c r="M385" s="480">
        <v>0</v>
      </c>
      <c r="N385" s="480">
        <v>0</v>
      </c>
      <c r="O385" s="480">
        <v>0</v>
      </c>
      <c r="P385" s="480">
        <v>0</v>
      </c>
      <c r="Q385" s="480">
        <v>0</v>
      </c>
      <c r="R385" s="480">
        <v>0</v>
      </c>
      <c r="S385" s="480">
        <v>0</v>
      </c>
      <c r="T385" s="480">
        <v>0</v>
      </c>
      <c r="U385" s="480">
        <v>0</v>
      </c>
      <c r="V385" s="480">
        <v>0</v>
      </c>
      <c r="W385" s="480">
        <v>0</v>
      </c>
      <c r="X385" s="480">
        <v>0</v>
      </c>
      <c r="Y385" s="480">
        <v>0</v>
      </c>
      <c r="Z385" s="480">
        <v>0</v>
      </c>
      <c r="AA385" s="480">
        <v>0</v>
      </c>
      <c r="AB385" s="480">
        <v>0</v>
      </c>
      <c r="AC385" s="480">
        <v>0</v>
      </c>
      <c r="AD385" s="480">
        <v>0</v>
      </c>
      <c r="AE385" s="480">
        <v>0</v>
      </c>
      <c r="AF385" s="480">
        <v>0</v>
      </c>
      <c r="AG385" s="480">
        <v>0</v>
      </c>
      <c r="AH385" s="480">
        <v>0</v>
      </c>
      <c r="AI385" s="480">
        <v>0</v>
      </c>
      <c r="AJ385" s="480">
        <v>0</v>
      </c>
      <c r="AK385" s="480">
        <v>0</v>
      </c>
      <c r="AL385" s="480">
        <v>0</v>
      </c>
      <c r="AM385" s="480">
        <v>0</v>
      </c>
    </row>
    <row r="386" spans="1:39" ht="15" customHeight="1" x14ac:dyDescent="0.2">
      <c r="A386" s="382" t="s">
        <v>654</v>
      </c>
      <c r="B386" s="382" t="s">
        <v>101</v>
      </c>
      <c r="C386" s="382" t="s">
        <v>699</v>
      </c>
      <c r="D386" s="382" t="s">
        <v>574</v>
      </c>
      <c r="E386" s="382" t="s">
        <v>589</v>
      </c>
      <c r="F386" s="382" t="s">
        <v>678</v>
      </c>
      <c r="G386" s="480">
        <v>2.5119171212002717E-4</v>
      </c>
      <c r="H386" s="480">
        <v>0</v>
      </c>
      <c r="I386" s="480">
        <v>0</v>
      </c>
      <c r="J386" s="480">
        <v>0</v>
      </c>
      <c r="K386" s="480">
        <v>0</v>
      </c>
      <c r="L386" s="480">
        <v>0</v>
      </c>
      <c r="M386" s="480">
        <v>0</v>
      </c>
      <c r="N386" s="480">
        <v>0</v>
      </c>
      <c r="O386" s="480">
        <v>0</v>
      </c>
      <c r="P386" s="480">
        <v>0</v>
      </c>
      <c r="Q386" s="480">
        <v>0</v>
      </c>
      <c r="R386" s="480">
        <v>0</v>
      </c>
      <c r="S386" s="480">
        <v>0</v>
      </c>
      <c r="T386" s="480">
        <v>0</v>
      </c>
      <c r="U386" s="480">
        <v>0</v>
      </c>
      <c r="V386" s="480">
        <v>0</v>
      </c>
      <c r="W386" s="480">
        <v>0</v>
      </c>
      <c r="X386" s="480">
        <v>0</v>
      </c>
      <c r="Y386" s="480">
        <v>0</v>
      </c>
      <c r="Z386" s="480">
        <v>0</v>
      </c>
      <c r="AA386" s="480">
        <v>0</v>
      </c>
      <c r="AB386" s="480">
        <v>0</v>
      </c>
      <c r="AC386" s="480">
        <v>0</v>
      </c>
      <c r="AD386" s="480">
        <v>0</v>
      </c>
      <c r="AE386" s="480">
        <v>0</v>
      </c>
      <c r="AF386" s="480">
        <v>0</v>
      </c>
      <c r="AG386" s="480">
        <v>0</v>
      </c>
      <c r="AH386" s="480">
        <v>0</v>
      </c>
      <c r="AI386" s="480">
        <v>0</v>
      </c>
      <c r="AJ386" s="480">
        <v>0</v>
      </c>
      <c r="AK386" s="480">
        <v>0</v>
      </c>
      <c r="AL386" s="480">
        <v>0</v>
      </c>
      <c r="AM386" s="480">
        <v>0</v>
      </c>
    </row>
    <row r="387" spans="1:39" ht="15" customHeight="1" x14ac:dyDescent="0.2">
      <c r="A387" s="382" t="s">
        <v>654</v>
      </c>
      <c r="B387" s="382" t="s">
        <v>101</v>
      </c>
      <c r="C387" s="382" t="s">
        <v>699</v>
      </c>
      <c r="D387" s="382" t="s">
        <v>656</v>
      </c>
      <c r="E387" s="382" t="s">
        <v>575</v>
      </c>
      <c r="F387" s="382" t="s">
        <v>679</v>
      </c>
      <c r="G387" s="480">
        <v>13.816172764980951</v>
      </c>
      <c r="H387" s="480">
        <v>12.569366923</v>
      </c>
      <c r="I387" s="480">
        <v>12.919366259999995</v>
      </c>
      <c r="J387" s="480">
        <v>13.310934232999999</v>
      </c>
      <c r="K387" s="480">
        <v>13.734647835000001</v>
      </c>
      <c r="L387" s="480">
        <v>14.183341187</v>
      </c>
      <c r="M387" s="480">
        <v>14.654034857000003</v>
      </c>
      <c r="N387" s="480">
        <v>15.143905072000003</v>
      </c>
      <c r="O387" s="480">
        <v>15.651256254000002</v>
      </c>
      <c r="P387" s="480">
        <v>16.197548961999999</v>
      </c>
      <c r="Q387" s="480">
        <v>16.789123490000001</v>
      </c>
      <c r="R387" s="480">
        <v>17.431725987</v>
      </c>
      <c r="S387" s="480">
        <v>18.133647045999997</v>
      </c>
      <c r="T387" s="480">
        <v>18.906324619999999</v>
      </c>
      <c r="U387" s="480">
        <v>19.920716870000003</v>
      </c>
      <c r="V387" s="480">
        <v>21.385459110000003</v>
      </c>
      <c r="W387" s="480">
        <v>23.056044649999997</v>
      </c>
      <c r="X387" s="480">
        <v>25.14432892</v>
      </c>
      <c r="Y387" s="480">
        <v>26.886528289999998</v>
      </c>
      <c r="Z387" s="480">
        <v>28.212241359999997</v>
      </c>
      <c r="AA387" s="480">
        <v>29.039792590000001</v>
      </c>
      <c r="AB387" s="480">
        <v>29.629908779999997</v>
      </c>
      <c r="AC387" s="480">
        <v>30.255676720000004</v>
      </c>
      <c r="AD387" s="480">
        <v>30.673147359999994</v>
      </c>
      <c r="AE387" s="480">
        <v>31.055009370000001</v>
      </c>
      <c r="AF387" s="480">
        <v>31.422204860000001</v>
      </c>
      <c r="AG387" s="480">
        <v>31.74245793</v>
      </c>
      <c r="AH387" s="480">
        <v>32.067954159999999</v>
      </c>
      <c r="AI387" s="480">
        <v>32.339500739999991</v>
      </c>
      <c r="AJ387" s="480">
        <v>32.647166240000004</v>
      </c>
      <c r="AK387" s="480">
        <v>32.918674159999995</v>
      </c>
      <c r="AL387" s="480">
        <v>33.22117205</v>
      </c>
      <c r="AM387" s="480">
        <v>33.511240950000008</v>
      </c>
    </row>
    <row r="388" spans="1:39" ht="15" customHeight="1" x14ac:dyDescent="0.2">
      <c r="A388" s="382" t="s">
        <v>654</v>
      </c>
      <c r="B388" s="382" t="s">
        <v>101</v>
      </c>
      <c r="C388" s="382" t="s">
        <v>699</v>
      </c>
      <c r="D388" s="382" t="s">
        <v>578</v>
      </c>
      <c r="E388" s="382" t="s">
        <v>578</v>
      </c>
      <c r="F388" s="382" t="s">
        <v>680</v>
      </c>
      <c r="G388" s="480">
        <v>0.74141558399999996</v>
      </c>
      <c r="H388" s="480">
        <v>0.56261505000000012</v>
      </c>
      <c r="I388" s="480">
        <v>0.93664283999999987</v>
      </c>
      <c r="J388" s="480">
        <v>1.4583632600000001</v>
      </c>
      <c r="K388" s="480">
        <v>1.4840966799999999</v>
      </c>
      <c r="L388" s="480">
        <v>1.5869499050000002</v>
      </c>
      <c r="M388" s="480">
        <v>1.7956595199999998</v>
      </c>
      <c r="N388" s="480">
        <v>1.9242539349999999</v>
      </c>
      <c r="O388" s="480">
        <v>1.9830367438000001</v>
      </c>
      <c r="P388" s="480">
        <v>2.2214804549999996</v>
      </c>
      <c r="Q388" s="480">
        <v>2.2556821857999996</v>
      </c>
      <c r="R388" s="480">
        <v>2.4098903439999999</v>
      </c>
      <c r="S388" s="480">
        <v>2.5637572089999998</v>
      </c>
      <c r="T388" s="480">
        <v>2.6325050450000003</v>
      </c>
      <c r="U388" s="480">
        <v>2.7789367940000003</v>
      </c>
      <c r="V388" s="480">
        <v>2.9499967440000012</v>
      </c>
      <c r="W388" s="480">
        <v>3.1607677200000004</v>
      </c>
      <c r="X388" s="480">
        <v>3.3187322299999997</v>
      </c>
      <c r="Y388" s="480">
        <v>3.4279866900000004</v>
      </c>
      <c r="Z388" s="480">
        <v>3.3503526599999995</v>
      </c>
      <c r="AA388" s="480">
        <v>3.4044256149999996</v>
      </c>
      <c r="AB388" s="480">
        <v>3.406525905600001</v>
      </c>
      <c r="AC388" s="480">
        <v>3.3061845979999998</v>
      </c>
      <c r="AD388" s="480">
        <v>3.3852098919999989</v>
      </c>
      <c r="AE388" s="480">
        <v>3.4121899509999993</v>
      </c>
      <c r="AF388" s="480">
        <v>3.6060700176000013</v>
      </c>
      <c r="AG388" s="480">
        <v>3.6933355769999987</v>
      </c>
      <c r="AH388" s="480">
        <v>3.6901998775999996</v>
      </c>
      <c r="AI388" s="480">
        <v>3.7724849980000008</v>
      </c>
      <c r="AJ388" s="480">
        <v>3.7558247654000008</v>
      </c>
      <c r="AK388" s="480">
        <v>3.7514878625000008</v>
      </c>
      <c r="AL388" s="480">
        <v>3.8653086769999998</v>
      </c>
      <c r="AM388" s="480">
        <v>3.8218767860000007</v>
      </c>
    </row>
    <row r="389" spans="1:39" ht="15" customHeight="1" x14ac:dyDescent="0.2">
      <c r="A389" s="382" t="s">
        <v>654</v>
      </c>
      <c r="B389" s="382" t="s">
        <v>101</v>
      </c>
      <c r="C389" s="382" t="s">
        <v>699</v>
      </c>
      <c r="D389" s="382" t="s">
        <v>578</v>
      </c>
      <c r="E389" s="382" t="s">
        <v>578</v>
      </c>
      <c r="F389" s="382" t="s">
        <v>683</v>
      </c>
      <c r="G389" s="480">
        <v>0</v>
      </c>
      <c r="H389" s="480">
        <v>0</v>
      </c>
      <c r="I389" s="480">
        <v>0</v>
      </c>
      <c r="J389" s="480">
        <v>0</v>
      </c>
      <c r="K389" s="480">
        <v>0</v>
      </c>
      <c r="L389" s="480">
        <v>0</v>
      </c>
      <c r="M389" s="480">
        <v>0</v>
      </c>
      <c r="N389" s="480">
        <v>0</v>
      </c>
      <c r="O389" s="480">
        <v>0</v>
      </c>
      <c r="P389" s="480">
        <v>0</v>
      </c>
      <c r="Q389" s="480">
        <v>0</v>
      </c>
      <c r="R389" s="480">
        <v>1.370378E-2</v>
      </c>
      <c r="S389" s="480">
        <v>1.6706929999999998E-2</v>
      </c>
      <c r="T389" s="480">
        <v>1.7536E-2</v>
      </c>
      <c r="U389" s="480">
        <v>1.8464000000000001E-2</v>
      </c>
      <c r="V389" s="480">
        <v>2.0320000000000001E-2</v>
      </c>
      <c r="W389" s="480">
        <v>2.2387239999999999E-2</v>
      </c>
      <c r="X389" s="480">
        <v>2.4189229999999999E-2</v>
      </c>
      <c r="Y389" s="480">
        <v>2.4428479999999999E-2</v>
      </c>
      <c r="Z389" s="480">
        <v>2.4511999999999999E-2</v>
      </c>
      <c r="AA389" s="480">
        <v>2.430498E-2</v>
      </c>
      <c r="AB389" s="480">
        <v>2.4256E-2</v>
      </c>
      <c r="AC389" s="480">
        <v>2.4256E-2</v>
      </c>
      <c r="AD389" s="480">
        <v>2.2976E-2</v>
      </c>
      <c r="AE389" s="480">
        <v>2.2976E-2</v>
      </c>
      <c r="AF389" s="480">
        <v>2.2464000000000001E-2</v>
      </c>
      <c r="AG389" s="480">
        <v>2.1984E-2</v>
      </c>
      <c r="AH389" s="480">
        <v>2.1184000000000001E-2</v>
      </c>
      <c r="AI389" s="480">
        <v>2.0063999999999999E-2</v>
      </c>
      <c r="AJ389" s="480">
        <v>1.8624000000000002E-2</v>
      </c>
      <c r="AK389" s="480">
        <v>1.7791999999999999E-2</v>
      </c>
      <c r="AL389" s="480">
        <v>1.6768000000000002E-2</v>
      </c>
      <c r="AM389" s="480">
        <v>1.6480000000000002E-2</v>
      </c>
    </row>
    <row r="390" spans="1:39" ht="15" customHeight="1" x14ac:dyDescent="0.2">
      <c r="A390" s="382" t="s">
        <v>654</v>
      </c>
      <c r="B390" s="382" t="s">
        <v>101</v>
      </c>
      <c r="C390" s="382" t="s">
        <v>699</v>
      </c>
      <c r="D390" s="382" t="s">
        <v>578</v>
      </c>
      <c r="E390" s="382" t="s">
        <v>578</v>
      </c>
      <c r="F390" s="382" t="s">
        <v>681</v>
      </c>
      <c r="G390" s="480">
        <v>6.5938531205067405E-5</v>
      </c>
      <c r="H390" s="480">
        <v>1.5402014000000001E-5</v>
      </c>
      <c r="I390" s="480">
        <v>2.6541662999999999E-5</v>
      </c>
      <c r="J390" s="480">
        <v>3.0955940999999998E-5</v>
      </c>
      <c r="K390" s="480">
        <v>3.6598897799999997E-5</v>
      </c>
      <c r="L390" s="480">
        <v>4.5075221999999999E-5</v>
      </c>
      <c r="M390" s="480">
        <v>5.6387192399999992E-5</v>
      </c>
      <c r="N390" s="480">
        <v>5.8031484000000018E-5</v>
      </c>
      <c r="O390" s="480">
        <v>6.3007627600000007E-5</v>
      </c>
      <c r="P390" s="480">
        <v>6.3959655600000003E-5</v>
      </c>
      <c r="Q390" s="480">
        <v>9.1119733799999991E-5</v>
      </c>
      <c r="R390" s="480">
        <v>1.3799603279999998E-4</v>
      </c>
      <c r="S390" s="480">
        <v>1.8601525000000007E-4</v>
      </c>
      <c r="T390" s="480">
        <v>2.2762093300000003E-4</v>
      </c>
      <c r="U390" s="480">
        <v>3.3314097959999997E-4</v>
      </c>
      <c r="V390" s="480">
        <v>3.9975898120000011E-4</v>
      </c>
      <c r="W390" s="480">
        <v>4.8757832579999989E-4</v>
      </c>
      <c r="X390" s="480">
        <v>5.6387345520000009E-4</v>
      </c>
      <c r="Y390" s="480">
        <v>6.5124066879999995E-4</v>
      </c>
      <c r="Z390" s="480">
        <v>7.4901315840000013E-4</v>
      </c>
      <c r="AA390" s="480">
        <v>8.2334577359999999E-4</v>
      </c>
      <c r="AB390" s="480">
        <v>8.438355584000002E-4</v>
      </c>
      <c r="AC390" s="480">
        <v>8.9995147340000004E-4</v>
      </c>
      <c r="AD390" s="480">
        <v>8.8414933280000021E-4</v>
      </c>
      <c r="AE390" s="480">
        <v>8.6071032279999994E-4</v>
      </c>
      <c r="AF390" s="480">
        <v>8.2728659420000007E-4</v>
      </c>
      <c r="AG390" s="480">
        <v>8.6868954120000014E-4</v>
      </c>
      <c r="AH390" s="480">
        <v>8.8639913420000013E-4</v>
      </c>
      <c r="AI390" s="480">
        <v>1.1626277936E-3</v>
      </c>
      <c r="AJ390" s="480">
        <v>1.378900382E-3</v>
      </c>
      <c r="AK390" s="480">
        <v>1.5249653760000003E-3</v>
      </c>
      <c r="AL390" s="480">
        <v>1.7221227240000003E-3</v>
      </c>
      <c r="AM390" s="480">
        <v>1.873683997E-3</v>
      </c>
    </row>
    <row r="391" spans="1:39" ht="15" customHeight="1" x14ac:dyDescent="0.2">
      <c r="A391" s="382" t="s">
        <v>654</v>
      </c>
      <c r="B391" s="382" t="s">
        <v>101</v>
      </c>
      <c r="C391" s="382" t="s">
        <v>699</v>
      </c>
      <c r="D391" s="382" t="s">
        <v>578</v>
      </c>
      <c r="E391" s="382" t="s">
        <v>685</v>
      </c>
      <c r="F391" s="382" t="s">
        <v>685</v>
      </c>
      <c r="G391" s="480">
        <v>0</v>
      </c>
      <c r="H391" s="480">
        <v>0</v>
      </c>
      <c r="I391" s="480">
        <v>0</v>
      </c>
      <c r="J391" s="480">
        <v>0</v>
      </c>
      <c r="K391" s="480">
        <v>0</v>
      </c>
      <c r="L391" s="480">
        <v>0</v>
      </c>
      <c r="M391" s="480">
        <v>0</v>
      </c>
      <c r="N391" s="480">
        <v>0</v>
      </c>
      <c r="O391" s="480">
        <v>5.3208559999999997E-3</v>
      </c>
      <c r="P391" s="480">
        <v>1.3314090000000001E-2</v>
      </c>
      <c r="Q391" s="480">
        <v>2.441076E-2</v>
      </c>
      <c r="R391" s="480">
        <v>3.9036190000000005E-2</v>
      </c>
      <c r="S391" s="480">
        <v>6.2419530000000001E-2</v>
      </c>
      <c r="T391" s="480">
        <v>9.5284800000000003E-2</v>
      </c>
      <c r="U391" s="480">
        <v>0.142288</v>
      </c>
      <c r="V391" s="480">
        <v>0.20561260000000001</v>
      </c>
      <c r="W391" s="480">
        <v>0.29362120000000003</v>
      </c>
      <c r="X391" s="480">
        <v>0.37955890000000003</v>
      </c>
      <c r="Y391" s="480">
        <v>0.50505750000000005</v>
      </c>
      <c r="Z391" s="480">
        <v>0.68183749999999999</v>
      </c>
      <c r="AA391" s="480">
        <v>0.90433580000000002</v>
      </c>
      <c r="AB391" s="480">
        <v>1.1397299999999999</v>
      </c>
      <c r="AC391" s="480">
        <v>1.4461200000000001</v>
      </c>
      <c r="AD391" s="480">
        <v>1.758181</v>
      </c>
      <c r="AE391" s="480">
        <v>2.1187469999999999</v>
      </c>
      <c r="AF391" s="480">
        <v>2.551669</v>
      </c>
      <c r="AG391" s="480">
        <v>2.945465</v>
      </c>
      <c r="AH391" s="480">
        <v>3.3675250000000001</v>
      </c>
      <c r="AI391" s="480">
        <v>3.7714099999999999</v>
      </c>
      <c r="AJ391" s="480">
        <v>4.0879209999999997</v>
      </c>
      <c r="AK391" s="480">
        <v>4.3424050000000003</v>
      </c>
      <c r="AL391" s="480">
        <v>4.4576419999999999</v>
      </c>
      <c r="AM391" s="480">
        <v>4.560651</v>
      </c>
    </row>
    <row r="392" spans="1:39" ht="15" customHeight="1" x14ac:dyDescent="0.2">
      <c r="A392" s="382" t="s">
        <v>654</v>
      </c>
      <c r="B392" s="382" t="s">
        <v>101</v>
      </c>
      <c r="C392" s="382" t="s">
        <v>699</v>
      </c>
      <c r="D392" s="382" t="s">
        <v>578</v>
      </c>
      <c r="E392" s="382" t="s">
        <v>578</v>
      </c>
      <c r="F392" s="382" t="s">
        <v>682</v>
      </c>
      <c r="G392" s="480">
        <v>3.64E-3</v>
      </c>
      <c r="H392" s="480">
        <v>5.1599999999999997E-4</v>
      </c>
      <c r="I392" s="480">
        <v>6.2E-4</v>
      </c>
      <c r="J392" s="480">
        <v>9.0799999999999995E-4</v>
      </c>
      <c r="K392" s="480">
        <v>1.0059979999999999E-3</v>
      </c>
      <c r="L392" s="480">
        <v>8.8400000000000002E-4</v>
      </c>
      <c r="M392" s="480">
        <v>8.2399999999999997E-4</v>
      </c>
      <c r="N392" s="480">
        <v>8.2799999999999996E-4</v>
      </c>
      <c r="O392" s="480">
        <v>1.0120000000000001E-3</v>
      </c>
      <c r="P392" s="480">
        <v>1.0480000000000001E-3</v>
      </c>
      <c r="Q392" s="480">
        <v>1.0560000000000001E-3</v>
      </c>
      <c r="R392" s="480">
        <v>1.2279999999999999E-3</v>
      </c>
      <c r="S392" s="480">
        <v>1.5759999999999999E-3</v>
      </c>
      <c r="T392" s="480">
        <v>1.616E-3</v>
      </c>
      <c r="U392" s="480">
        <v>2.0119999999999999E-3</v>
      </c>
      <c r="V392" s="480">
        <v>2.1519999999999998E-3</v>
      </c>
      <c r="W392" s="480">
        <v>2.372E-3</v>
      </c>
      <c r="X392" s="480">
        <v>2.604E-3</v>
      </c>
      <c r="Y392" s="480">
        <v>2.7920000000000002E-3</v>
      </c>
      <c r="Z392" s="480">
        <v>2.7601380000000001E-3</v>
      </c>
      <c r="AA392" s="480">
        <v>2.6919999999999999E-3</v>
      </c>
      <c r="AB392" s="480">
        <v>2.7599999999999999E-3</v>
      </c>
      <c r="AC392" s="480">
        <v>2.8E-3</v>
      </c>
      <c r="AD392" s="480">
        <v>2.6280000000000001E-3</v>
      </c>
      <c r="AE392" s="480">
        <v>2.6280000000000001E-3</v>
      </c>
      <c r="AF392" s="480">
        <v>2.64E-3</v>
      </c>
      <c r="AG392" s="480">
        <v>2.552E-3</v>
      </c>
      <c r="AH392" s="480">
        <v>2.4520000000000002E-3</v>
      </c>
      <c r="AI392" s="480">
        <v>2.3119999999999998E-3</v>
      </c>
      <c r="AJ392" s="480">
        <v>2.16E-3</v>
      </c>
      <c r="AK392" s="480">
        <v>2.0600000000000002E-3</v>
      </c>
      <c r="AL392" s="480">
        <v>1.8959999999999999E-3</v>
      </c>
      <c r="AM392" s="480">
        <v>1.9040000000000001E-3</v>
      </c>
    </row>
    <row r="393" spans="1:39" ht="15" customHeight="1" x14ac:dyDescent="0.2">
      <c r="A393" s="382" t="s">
        <v>654</v>
      </c>
      <c r="B393" s="382" t="s">
        <v>101</v>
      </c>
      <c r="C393" s="382" t="s">
        <v>699</v>
      </c>
      <c r="D393" s="382" t="s">
        <v>656</v>
      </c>
      <c r="E393" s="382" t="s">
        <v>590</v>
      </c>
      <c r="F393" s="382" t="s">
        <v>590</v>
      </c>
      <c r="G393" s="480">
        <v>4.4609447651999998</v>
      </c>
      <c r="H393" s="480">
        <v>5.244770934343272</v>
      </c>
      <c r="I393" s="480">
        <v>5.5737233388896392</v>
      </c>
      <c r="J393" s="480">
        <v>8.2308064651953678</v>
      </c>
      <c r="K393" s="480">
        <v>8.3381443358485274</v>
      </c>
      <c r="L393" s="480">
        <v>8.3187189534722101</v>
      </c>
      <c r="M393" s="480">
        <v>8.3786592205910555</v>
      </c>
      <c r="N393" s="480">
        <v>8.4634860187478438</v>
      </c>
      <c r="O393" s="480">
        <v>8.445996480228624</v>
      </c>
      <c r="P393" s="480">
        <v>8.7275995029847309</v>
      </c>
      <c r="Q393" s="480">
        <v>8.6416638584895402</v>
      </c>
      <c r="R393" s="480">
        <v>8.7240704253853902</v>
      </c>
      <c r="S393" s="480">
        <v>8.8717646366351737</v>
      </c>
      <c r="T393" s="480">
        <v>8.9065147494349706</v>
      </c>
      <c r="U393" s="480">
        <v>8.8440959749172823</v>
      </c>
      <c r="V393" s="480">
        <v>8.8664071606441581</v>
      </c>
      <c r="W393" s="480">
        <v>8.9221074927592277</v>
      </c>
      <c r="X393" s="480">
        <v>8.9639364933661696</v>
      </c>
      <c r="Y393" s="480">
        <v>9.0053099036194961</v>
      </c>
      <c r="Z393" s="480">
        <v>8.8317771684638124</v>
      </c>
      <c r="AA393" s="480">
        <v>8.8405951523500335</v>
      </c>
      <c r="AB393" s="480">
        <v>8.8339295066518844</v>
      </c>
      <c r="AC393" s="480">
        <v>8.7773264098737478</v>
      </c>
      <c r="AD393" s="480">
        <v>8.790685083632745</v>
      </c>
      <c r="AE393" s="480">
        <v>8.7721878251770633</v>
      </c>
      <c r="AF393" s="480">
        <v>8.6915974146866741</v>
      </c>
      <c r="AG393" s="480">
        <v>8.6196292992805716</v>
      </c>
      <c r="AH393" s="480">
        <v>8.4834436029000653</v>
      </c>
      <c r="AI393" s="480">
        <v>8.2597267122054667</v>
      </c>
      <c r="AJ393" s="480">
        <v>7.9646288483794985</v>
      </c>
      <c r="AK393" s="480">
        <v>7.7346151673436552</v>
      </c>
      <c r="AL393" s="480">
        <v>7.4689398601836317</v>
      </c>
      <c r="AM393" s="480">
        <v>7.1726833707085929</v>
      </c>
    </row>
    <row r="394" spans="1:39" ht="15" customHeight="1" x14ac:dyDescent="0.2">
      <c r="A394" s="382" t="s">
        <v>654</v>
      </c>
      <c r="B394" s="382" t="s">
        <v>101</v>
      </c>
      <c r="C394" s="382" t="s">
        <v>699</v>
      </c>
      <c r="D394" s="382" t="s">
        <v>656</v>
      </c>
      <c r="E394" s="382" t="s">
        <v>590</v>
      </c>
      <c r="F394" s="382" t="s">
        <v>686</v>
      </c>
      <c r="G394" s="480">
        <v>2.4082553123999997</v>
      </c>
      <c r="H394" s="480">
        <v>2.9156876060000005</v>
      </c>
      <c r="I394" s="480">
        <v>3.1009785779999999</v>
      </c>
      <c r="J394" s="480">
        <v>3.2500982189999998</v>
      </c>
      <c r="K394" s="480">
        <v>3.3425659500000005</v>
      </c>
      <c r="L394" s="480">
        <v>3.4312822229999997</v>
      </c>
      <c r="M394" s="480">
        <v>3.5168188090000001</v>
      </c>
      <c r="N394" s="480">
        <v>3.5988347009999999</v>
      </c>
      <c r="O394" s="480">
        <v>3.6744592459999996</v>
      </c>
      <c r="P394" s="480">
        <v>3.7397255789999999</v>
      </c>
      <c r="Q394" s="480">
        <v>3.8046504650000004</v>
      </c>
      <c r="R394" s="480">
        <v>3.8455387069999993</v>
      </c>
      <c r="S394" s="480">
        <v>3.9235216339999988</v>
      </c>
      <c r="T394" s="480">
        <v>3.9646924560000003</v>
      </c>
      <c r="U394" s="480">
        <v>3.9894471290000002</v>
      </c>
      <c r="V394" s="480">
        <v>4.0083783719999992</v>
      </c>
      <c r="W394" s="480">
        <v>3.975884755</v>
      </c>
      <c r="X394" s="480">
        <v>4.0125634480000008</v>
      </c>
      <c r="Y394" s="480">
        <v>4.0295436029999996</v>
      </c>
      <c r="Z394" s="480">
        <v>3.9999033020000003</v>
      </c>
      <c r="AA394" s="480">
        <v>4.0449186809999995</v>
      </c>
      <c r="AB394" s="480">
        <v>4.0881645149999999</v>
      </c>
      <c r="AC394" s="480">
        <v>4.0743760699999996</v>
      </c>
      <c r="AD394" s="480">
        <v>4.1000722070000011</v>
      </c>
      <c r="AE394" s="480">
        <v>4.1196266750000001</v>
      </c>
      <c r="AF394" s="480">
        <v>4.2140406239999999</v>
      </c>
      <c r="AG394" s="480">
        <v>4.2220187540000005</v>
      </c>
      <c r="AH394" s="480">
        <v>4.2270254739999995</v>
      </c>
      <c r="AI394" s="480">
        <v>4.2352652280000012</v>
      </c>
      <c r="AJ394" s="480">
        <v>4.2519636400000005</v>
      </c>
      <c r="AK394" s="480">
        <v>4.2543569369999998</v>
      </c>
      <c r="AL394" s="480">
        <v>4.2555892200000001</v>
      </c>
      <c r="AM394" s="480">
        <v>4.2587576760000001</v>
      </c>
    </row>
    <row r="395" spans="1:39" ht="15" customHeight="1" x14ac:dyDescent="0.2">
      <c r="A395" s="382" t="s">
        <v>145</v>
      </c>
      <c r="B395" s="382" t="s">
        <v>101</v>
      </c>
      <c r="C395" s="382" t="s">
        <v>699</v>
      </c>
      <c r="D395" s="382" t="s">
        <v>656</v>
      </c>
      <c r="E395" s="382" t="s">
        <v>265</v>
      </c>
      <c r="F395" s="382" t="s">
        <v>265</v>
      </c>
      <c r="G395" s="480">
        <v>17.003588000000001</v>
      </c>
      <c r="H395" s="480">
        <v>22.831199999999999</v>
      </c>
      <c r="I395" s="480">
        <v>22.510757820000002</v>
      </c>
      <c r="J395" s="480">
        <v>21.753407250000002</v>
      </c>
      <c r="K395" s="480">
        <v>23.778559610000002</v>
      </c>
      <c r="L395" s="480">
        <v>24.007464170000002</v>
      </c>
      <c r="M395" s="480">
        <v>24.447243880000002</v>
      </c>
      <c r="N395" s="480">
        <v>24.55968828</v>
      </c>
      <c r="O395" s="480">
        <v>24.165907019999999</v>
      </c>
      <c r="P395" s="480">
        <v>14.240272200000001</v>
      </c>
      <c r="Q395" s="480">
        <v>0.59645520000000007</v>
      </c>
      <c r="R395" s="480">
        <v>0.51842885900000002</v>
      </c>
      <c r="S395" s="480">
        <v>0.72158898999999999</v>
      </c>
      <c r="T395" s="480">
        <v>0.57128749999999995</v>
      </c>
      <c r="U395" s="480">
        <v>0.55846220000000002</v>
      </c>
      <c r="V395" s="480">
        <v>0.55356910000000004</v>
      </c>
      <c r="W395" s="480">
        <v>0.59532090000000004</v>
      </c>
      <c r="X395" s="480">
        <v>0.61127189999999998</v>
      </c>
      <c r="Y395" s="480">
        <v>0.65680300000000003</v>
      </c>
      <c r="Z395" s="480">
        <v>0.70660339999999999</v>
      </c>
      <c r="AA395" s="480">
        <v>0.83210010000000001</v>
      </c>
      <c r="AB395" s="480">
        <v>0.95803229999999995</v>
      </c>
      <c r="AC395" s="480">
        <v>1.114606</v>
      </c>
      <c r="AD395" s="480">
        <v>1.2837101</v>
      </c>
      <c r="AE395" s="480">
        <v>1.4296062999999999</v>
      </c>
      <c r="AF395" s="480">
        <v>1.5237404000000001</v>
      </c>
      <c r="AG395" s="480">
        <v>0.3739304</v>
      </c>
      <c r="AH395" s="480">
        <v>0.36077680000000001</v>
      </c>
      <c r="AI395" s="480">
        <v>0.37260959999999999</v>
      </c>
      <c r="AJ395" s="480">
        <v>0.37715749999999998</v>
      </c>
      <c r="AK395" s="480">
        <v>0.37488139999999998</v>
      </c>
      <c r="AL395" s="480">
        <v>0.36180040000000002</v>
      </c>
      <c r="AM395" s="480">
        <v>0.35464970000000001</v>
      </c>
    </row>
    <row r="396" spans="1:39" ht="15" customHeight="1" x14ac:dyDescent="0.2">
      <c r="A396" s="382" t="s">
        <v>145</v>
      </c>
      <c r="B396" s="382" t="s">
        <v>101</v>
      </c>
      <c r="C396" s="382" t="s">
        <v>699</v>
      </c>
      <c r="D396" s="382" t="s">
        <v>656</v>
      </c>
      <c r="E396" s="382" t="s">
        <v>265</v>
      </c>
      <c r="F396" s="382" t="s">
        <v>657</v>
      </c>
      <c r="G396" s="480">
        <v>0.67642349999999996</v>
      </c>
      <c r="H396" s="480">
        <v>0.6974635400000001</v>
      </c>
      <c r="I396" s="480">
        <v>0.69888273999999995</v>
      </c>
      <c r="J396" s="480">
        <v>0.69733783999999999</v>
      </c>
      <c r="K396" s="480">
        <v>0.76355843999999995</v>
      </c>
      <c r="L396" s="480">
        <v>0.77427444000000001</v>
      </c>
      <c r="M396" s="480">
        <v>0.86266450999999988</v>
      </c>
      <c r="N396" s="480">
        <v>0.8665645099999999</v>
      </c>
      <c r="O396" s="480">
        <v>0.86696101000000003</v>
      </c>
      <c r="P396" s="480">
        <v>0.86979700999999987</v>
      </c>
      <c r="Q396" s="480">
        <v>0.74590316000000001</v>
      </c>
      <c r="R396" s="480">
        <v>0.74416165999999995</v>
      </c>
      <c r="S396" s="480">
        <v>0.74782448000000001</v>
      </c>
      <c r="T396" s="480">
        <v>0.74926153000000006</v>
      </c>
      <c r="U396" s="480">
        <v>0.74126674999999997</v>
      </c>
      <c r="V396" s="480">
        <v>0.73728345000000006</v>
      </c>
      <c r="W396" s="480">
        <v>0.73279198999999995</v>
      </c>
      <c r="X396" s="480">
        <v>0.72993134000000004</v>
      </c>
      <c r="Y396" s="480">
        <v>0.72347388000000001</v>
      </c>
      <c r="Z396" s="480">
        <v>0.72389123999999994</v>
      </c>
      <c r="AA396" s="480">
        <v>0.7288443899999999</v>
      </c>
      <c r="AB396" s="480">
        <v>0.72878425000000002</v>
      </c>
      <c r="AC396" s="480">
        <v>0.73056749999999993</v>
      </c>
      <c r="AD396" s="480">
        <v>0.73575168000000013</v>
      </c>
      <c r="AE396" s="480">
        <v>0.74330499999999999</v>
      </c>
      <c r="AF396" s="480">
        <v>0.75022171999999987</v>
      </c>
      <c r="AG396" s="480">
        <v>0.75778131999999987</v>
      </c>
      <c r="AH396" s="480">
        <v>0.76388494000000007</v>
      </c>
      <c r="AI396" s="480">
        <v>0.77222750000000007</v>
      </c>
      <c r="AJ396" s="480">
        <v>0.78214325000000007</v>
      </c>
      <c r="AK396" s="480">
        <v>0.78966921000000001</v>
      </c>
      <c r="AL396" s="480">
        <v>0.79841504000000008</v>
      </c>
      <c r="AM396" s="480">
        <v>0.80554776000000006</v>
      </c>
    </row>
    <row r="397" spans="1:39" ht="15" customHeight="1" x14ac:dyDescent="0.2">
      <c r="A397" s="382" t="s">
        <v>145</v>
      </c>
      <c r="B397" s="382" t="s">
        <v>101</v>
      </c>
      <c r="C397" s="382" t="s">
        <v>699</v>
      </c>
      <c r="D397" s="382" t="s">
        <v>574</v>
      </c>
      <c r="E397" s="382" t="s">
        <v>583</v>
      </c>
      <c r="F397" s="382" t="s">
        <v>583</v>
      </c>
      <c r="G397" s="480">
        <v>10.103152</v>
      </c>
      <c r="H397" s="480">
        <v>6.8488772700000006E-2</v>
      </c>
      <c r="I397" s="480">
        <v>7.9988212000000003E-2</v>
      </c>
      <c r="J397" s="480">
        <v>5.0062046000000006E-2</v>
      </c>
      <c r="K397" s="480">
        <v>0.12562062000000002</v>
      </c>
      <c r="L397" s="480">
        <v>0.19348141999999999</v>
      </c>
      <c r="M397" s="480">
        <v>0</v>
      </c>
      <c r="N397" s="480">
        <v>0</v>
      </c>
      <c r="O397" s="480">
        <v>0</v>
      </c>
      <c r="P397" s="480">
        <v>0</v>
      </c>
      <c r="Q397" s="480">
        <v>0</v>
      </c>
      <c r="R397" s="480">
        <v>0</v>
      </c>
      <c r="S397" s="480">
        <v>0</v>
      </c>
      <c r="T397" s="480">
        <v>0</v>
      </c>
      <c r="U397" s="480">
        <v>0</v>
      </c>
      <c r="V397" s="480">
        <v>0</v>
      </c>
      <c r="W397" s="480">
        <v>0</v>
      </c>
      <c r="X397" s="480">
        <v>0</v>
      </c>
      <c r="Y397" s="480">
        <v>0</v>
      </c>
      <c r="Z397" s="480">
        <v>0</v>
      </c>
      <c r="AA397" s="480">
        <v>0</v>
      </c>
      <c r="AB397" s="480">
        <v>0</v>
      </c>
      <c r="AC397" s="480">
        <v>0</v>
      </c>
      <c r="AD397" s="480">
        <v>0</v>
      </c>
      <c r="AE397" s="480">
        <v>0</v>
      </c>
      <c r="AF397" s="480">
        <v>0</v>
      </c>
      <c r="AG397" s="480">
        <v>0</v>
      </c>
      <c r="AH397" s="480">
        <v>0</v>
      </c>
      <c r="AI397" s="480">
        <v>0</v>
      </c>
      <c r="AJ397" s="480">
        <v>0</v>
      </c>
      <c r="AK397" s="480">
        <v>0</v>
      </c>
      <c r="AL397" s="480">
        <v>0</v>
      </c>
      <c r="AM397" s="480">
        <v>0</v>
      </c>
    </row>
    <row r="398" spans="1:39" ht="15" customHeight="1" x14ac:dyDescent="0.2">
      <c r="A398" s="382" t="s">
        <v>145</v>
      </c>
      <c r="B398" s="382" t="s">
        <v>101</v>
      </c>
      <c r="C398" s="382" t="s">
        <v>699</v>
      </c>
      <c r="D398" s="382" t="s">
        <v>574</v>
      </c>
      <c r="E398" s="382" t="s">
        <v>465</v>
      </c>
      <c r="F398" s="382" t="s">
        <v>659</v>
      </c>
      <c r="G398" s="480">
        <v>114.6629435</v>
      </c>
      <c r="H398" s="480">
        <v>89.704328982699991</v>
      </c>
      <c r="I398" s="480">
        <v>82.5780385427</v>
      </c>
      <c r="J398" s="480">
        <v>61.984277840000011</v>
      </c>
      <c r="K398" s="480">
        <v>58.263839749999981</v>
      </c>
      <c r="L398" s="480">
        <v>51.539019910000007</v>
      </c>
      <c r="M398" s="480">
        <v>60.77438929000003</v>
      </c>
      <c r="N398" s="480">
        <v>60.817283600000003</v>
      </c>
      <c r="O398" s="480">
        <v>55.700655740000023</v>
      </c>
      <c r="P398" s="480">
        <v>63.413245780000011</v>
      </c>
      <c r="Q398" s="480">
        <v>72.532219400000002</v>
      </c>
      <c r="R398" s="480">
        <v>65.90866465000002</v>
      </c>
      <c r="S398" s="480">
        <v>65.830096600000005</v>
      </c>
      <c r="T398" s="480">
        <v>65.08900460000001</v>
      </c>
      <c r="U398" s="480">
        <v>56.63185585999998</v>
      </c>
      <c r="V398" s="480">
        <v>53.112101800000005</v>
      </c>
      <c r="W398" s="480">
        <v>49.598487720000001</v>
      </c>
      <c r="X398" s="480">
        <v>45.737620070000006</v>
      </c>
      <c r="Y398" s="480">
        <v>40.992928150000012</v>
      </c>
      <c r="Z398" s="480">
        <v>40.950966650000005</v>
      </c>
      <c r="AA398" s="480">
        <v>42.694161589999993</v>
      </c>
      <c r="AB398" s="480">
        <v>42.454962410000007</v>
      </c>
      <c r="AC398" s="480">
        <v>42.995918689999996</v>
      </c>
      <c r="AD398" s="480">
        <v>45.111878299999994</v>
      </c>
      <c r="AE398" s="480">
        <v>48.447603519999987</v>
      </c>
      <c r="AF398" s="480">
        <v>50.102799699999998</v>
      </c>
      <c r="AG398" s="480">
        <v>54.0492378</v>
      </c>
      <c r="AH398" s="480">
        <v>57.690734900000024</v>
      </c>
      <c r="AI398" s="480">
        <v>58.33493219999999</v>
      </c>
      <c r="AJ398" s="480">
        <v>61.19629590000001</v>
      </c>
      <c r="AK398" s="480">
        <v>63.060558400000005</v>
      </c>
      <c r="AL398" s="480">
        <v>61.895528700000007</v>
      </c>
      <c r="AM398" s="480">
        <v>63.378642000000006</v>
      </c>
    </row>
    <row r="399" spans="1:39" ht="15" customHeight="1" x14ac:dyDescent="0.2">
      <c r="A399" s="382" t="s">
        <v>145</v>
      </c>
      <c r="B399" s="382" t="s">
        <v>101</v>
      </c>
      <c r="C399" s="382" t="s">
        <v>699</v>
      </c>
      <c r="D399" s="382" t="s">
        <v>574</v>
      </c>
      <c r="E399" s="382" t="s">
        <v>465</v>
      </c>
      <c r="F399" s="382" t="s">
        <v>660</v>
      </c>
      <c r="G399" s="480">
        <v>0</v>
      </c>
      <c r="H399" s="480">
        <v>5.756058E-2</v>
      </c>
      <c r="I399" s="480">
        <v>5.4822919999999997E-2</v>
      </c>
      <c r="J399" s="480">
        <v>4.3107380000000001E-2</v>
      </c>
      <c r="K399" s="480">
        <v>4.7710910000000002E-2</v>
      </c>
      <c r="L399" s="480">
        <v>4.5886110000000008E-2</v>
      </c>
      <c r="M399" s="480">
        <v>5.4641149999999999E-2</v>
      </c>
      <c r="N399" s="480">
        <v>5.1548240000000002E-2</v>
      </c>
      <c r="O399" s="480">
        <v>5.7898053000000005E-2</v>
      </c>
      <c r="P399" s="480">
        <v>6.3048610000000005E-2</v>
      </c>
      <c r="Q399" s="480">
        <v>7.9511429999999994E-2</v>
      </c>
      <c r="R399" s="480">
        <v>6.9438509999999995E-2</v>
      </c>
      <c r="S399" s="480">
        <v>8.6942224999999998E-2</v>
      </c>
      <c r="T399" s="480">
        <v>5.6997640000000002E-2</v>
      </c>
      <c r="U399" s="480">
        <v>5.108298E-2</v>
      </c>
      <c r="V399" s="480">
        <v>5.0081650000000005E-2</v>
      </c>
      <c r="W399" s="480">
        <v>5.3087099999999998E-2</v>
      </c>
      <c r="X399" s="480">
        <v>2.748453E-2</v>
      </c>
      <c r="Y399" s="480">
        <v>2.7008190000000001E-2</v>
      </c>
      <c r="Z399" s="480">
        <v>2.8314141000000001E-2</v>
      </c>
      <c r="AA399" s="480">
        <v>3.056006E-2</v>
      </c>
      <c r="AB399" s="480">
        <v>2.8292210000000002E-2</v>
      </c>
      <c r="AC399" s="480">
        <v>2.9448490000000001E-2</v>
      </c>
      <c r="AD399" s="480">
        <v>3.101599E-2</v>
      </c>
      <c r="AE399" s="480">
        <v>3.2085530000000001E-2</v>
      </c>
      <c r="AF399" s="480">
        <v>3.4449489999999999E-2</v>
      </c>
      <c r="AG399" s="480">
        <v>3.6115349999999997E-2</v>
      </c>
      <c r="AH399" s="480">
        <v>3.8210439999999998E-2</v>
      </c>
      <c r="AI399" s="480">
        <v>4.0200899999999998E-2</v>
      </c>
      <c r="AJ399" s="480">
        <v>4.2058819999999997E-2</v>
      </c>
      <c r="AK399" s="480">
        <v>4.4601469999999997E-2</v>
      </c>
      <c r="AL399" s="480">
        <v>4.7381859999999998E-2</v>
      </c>
      <c r="AM399" s="480">
        <v>4.954033E-2</v>
      </c>
    </row>
    <row r="400" spans="1:39" ht="15" customHeight="1" x14ac:dyDescent="0.2">
      <c r="A400" s="382" t="s">
        <v>145</v>
      </c>
      <c r="B400" s="382" t="s">
        <v>101</v>
      </c>
      <c r="C400" s="382" t="s">
        <v>699</v>
      </c>
      <c r="D400" s="382" t="s">
        <v>574</v>
      </c>
      <c r="E400" s="382" t="s">
        <v>465</v>
      </c>
      <c r="F400" s="382" t="s">
        <v>662</v>
      </c>
      <c r="G400" s="480">
        <v>8.8999999999999999E-3</v>
      </c>
      <c r="H400" s="480">
        <v>0.111343017</v>
      </c>
      <c r="I400" s="480">
        <v>0.10357264499999999</v>
      </c>
      <c r="J400" s="480">
        <v>7.9201273099999997E-2</v>
      </c>
      <c r="K400" s="480">
        <v>1.7121239999999999E-2</v>
      </c>
      <c r="L400" s="480">
        <v>2.5078555999999998E-2</v>
      </c>
      <c r="M400" s="480">
        <v>7.9248046999999988E-2</v>
      </c>
      <c r="N400" s="480">
        <v>7.0664589999999999E-2</v>
      </c>
      <c r="O400" s="480">
        <v>9.5940720000000007E-2</v>
      </c>
      <c r="P400" s="480">
        <v>0.13270283400000002</v>
      </c>
      <c r="Q400" s="480">
        <v>0.16852138000000005</v>
      </c>
      <c r="R400" s="480">
        <v>9.2649790000000024E-2</v>
      </c>
      <c r="S400" s="480">
        <v>0.25981032830000006</v>
      </c>
      <c r="T400" s="480">
        <v>0.23307883000000001</v>
      </c>
      <c r="U400" s="480">
        <v>0.20791248600000001</v>
      </c>
      <c r="V400" s="480">
        <v>0.19436492000000005</v>
      </c>
      <c r="W400" s="480">
        <v>0.21535316000000002</v>
      </c>
      <c r="X400" s="480">
        <v>0.21930853000000003</v>
      </c>
      <c r="Y400" s="480">
        <v>0.13593131999999999</v>
      </c>
      <c r="Z400" s="480">
        <v>0.14747571000000001</v>
      </c>
      <c r="AA400" s="480">
        <v>0.22222279000000003</v>
      </c>
      <c r="AB400" s="480">
        <v>0.21834359</v>
      </c>
      <c r="AC400" s="480">
        <v>0.24998067000000002</v>
      </c>
      <c r="AD400" s="480">
        <v>0.27219015700000004</v>
      </c>
      <c r="AE400" s="480">
        <v>0.33133370699999998</v>
      </c>
      <c r="AF400" s="480">
        <v>0.37536356799999998</v>
      </c>
      <c r="AG400" s="480">
        <v>0.43431179999999997</v>
      </c>
      <c r="AH400" s="480">
        <v>0.52417157399999981</v>
      </c>
      <c r="AI400" s="480">
        <v>0.70017247000000005</v>
      </c>
      <c r="AJ400" s="480">
        <v>0.78122816099999981</v>
      </c>
      <c r="AK400" s="480">
        <v>0.89851400000000015</v>
      </c>
      <c r="AL400" s="480">
        <v>1.02455867</v>
      </c>
      <c r="AM400" s="480">
        <v>1.0813994410000001</v>
      </c>
    </row>
    <row r="401" spans="1:39" ht="15" customHeight="1" x14ac:dyDescent="0.2">
      <c r="A401" s="382" t="s">
        <v>145</v>
      </c>
      <c r="B401" s="382" t="s">
        <v>101</v>
      </c>
      <c r="C401" s="382" t="s">
        <v>699</v>
      </c>
      <c r="D401" s="382" t="s">
        <v>656</v>
      </c>
      <c r="E401" s="382" t="s">
        <v>584</v>
      </c>
      <c r="F401" s="382" t="s">
        <v>584</v>
      </c>
      <c r="G401" s="480">
        <v>3.4569364999999999</v>
      </c>
      <c r="H401" s="480">
        <v>4.45112635</v>
      </c>
      <c r="I401" s="480">
        <v>4.4511264999999991</v>
      </c>
      <c r="J401" s="480">
        <v>4.451126509999999</v>
      </c>
      <c r="K401" s="480">
        <v>4.451126509999999</v>
      </c>
      <c r="L401" s="480">
        <v>4.4511265699999996</v>
      </c>
      <c r="M401" s="480">
        <v>4.4511264699999984</v>
      </c>
      <c r="N401" s="480">
        <v>4.4511266100000002</v>
      </c>
      <c r="O401" s="480">
        <v>4.4511263499999982</v>
      </c>
      <c r="P401" s="480">
        <v>4.451126369999999</v>
      </c>
      <c r="Q401" s="480">
        <v>4.4511263499999982</v>
      </c>
      <c r="R401" s="480">
        <v>4.4511263399999983</v>
      </c>
      <c r="S401" s="480">
        <v>4.4511263199999984</v>
      </c>
      <c r="T401" s="480">
        <v>4.4511263699999981</v>
      </c>
      <c r="U401" s="480">
        <v>4.4511263399999983</v>
      </c>
      <c r="V401" s="480">
        <v>4.4511263399999983</v>
      </c>
      <c r="W401" s="480">
        <v>4.4511264499999976</v>
      </c>
      <c r="X401" s="480">
        <v>4.4511263899999989</v>
      </c>
      <c r="Y401" s="480">
        <v>4.4511265499999997</v>
      </c>
      <c r="Z401" s="480">
        <v>4.4511264199999996</v>
      </c>
      <c r="AA401" s="480">
        <v>4.4511264199999996</v>
      </c>
      <c r="AB401" s="480">
        <v>4.4511264199999996</v>
      </c>
      <c r="AC401" s="480">
        <v>4.4511265299999998</v>
      </c>
      <c r="AD401" s="480">
        <v>4.4511264099999996</v>
      </c>
      <c r="AE401" s="480">
        <v>4.4511264299999986</v>
      </c>
      <c r="AF401" s="480">
        <v>4.4511265099999981</v>
      </c>
      <c r="AG401" s="480">
        <v>4.4511264999999991</v>
      </c>
      <c r="AH401" s="480">
        <v>4.4511265199999999</v>
      </c>
      <c r="AI401" s="480">
        <v>4.4511265299999998</v>
      </c>
      <c r="AJ401" s="480">
        <v>4.4511265299999998</v>
      </c>
      <c r="AK401" s="480">
        <v>4.4511264700000002</v>
      </c>
      <c r="AL401" s="480">
        <v>4.4511264599999985</v>
      </c>
      <c r="AM401" s="480">
        <v>4.4511264799999983</v>
      </c>
    </row>
    <row r="402" spans="1:39" ht="15" customHeight="1" x14ac:dyDescent="0.2">
      <c r="A402" s="382" t="s">
        <v>145</v>
      </c>
      <c r="B402" s="382" t="s">
        <v>101</v>
      </c>
      <c r="C402" s="382" t="s">
        <v>699</v>
      </c>
      <c r="D402" s="382" t="s">
        <v>656</v>
      </c>
      <c r="E402" s="382" t="s">
        <v>585</v>
      </c>
      <c r="F402" s="382" t="s">
        <v>664</v>
      </c>
      <c r="G402" s="480">
        <v>0</v>
      </c>
      <c r="H402" s="480">
        <v>5.2555339999999999E-2</v>
      </c>
      <c r="I402" s="480">
        <v>5.2555339999999999E-2</v>
      </c>
      <c r="J402" s="480">
        <v>5.2555339999999999E-2</v>
      </c>
      <c r="K402" s="480">
        <v>5.2555339999999999E-2</v>
      </c>
      <c r="L402" s="480">
        <v>5.2555339999999999E-2</v>
      </c>
      <c r="M402" s="480">
        <v>5.2555339999999999E-2</v>
      </c>
      <c r="N402" s="480">
        <v>5.2555339999999999E-2</v>
      </c>
      <c r="O402" s="480">
        <v>5.2555339999999999E-2</v>
      </c>
      <c r="P402" s="480">
        <v>5.2555339999999999E-2</v>
      </c>
      <c r="Q402" s="480">
        <v>5.2555339999999999E-2</v>
      </c>
      <c r="R402" s="480">
        <v>5.2555339999999999E-2</v>
      </c>
      <c r="S402" s="480">
        <v>5.2555339999999999E-2</v>
      </c>
      <c r="T402" s="480">
        <v>5.2555339999999999E-2</v>
      </c>
      <c r="U402" s="480">
        <v>5.2555339999999999E-2</v>
      </c>
      <c r="V402" s="480">
        <v>5.2555339999999999E-2</v>
      </c>
      <c r="W402" s="480">
        <v>5.2555339999999999E-2</v>
      </c>
      <c r="X402" s="480">
        <v>5.2500369999999998E-2</v>
      </c>
      <c r="Y402" s="480">
        <v>5.251865E-2</v>
      </c>
      <c r="Z402" s="480">
        <v>5.2552700000000001E-2</v>
      </c>
      <c r="AA402" s="480">
        <v>5.2532629999999997E-2</v>
      </c>
      <c r="AB402" s="480">
        <v>5.241933E-2</v>
      </c>
      <c r="AC402" s="480">
        <v>5.2477719999999999E-2</v>
      </c>
      <c r="AD402" s="480">
        <v>5.2513730000000002E-2</v>
      </c>
      <c r="AE402" s="480">
        <v>5.2491660000000002E-2</v>
      </c>
      <c r="AF402" s="480">
        <v>5.2553170000000003E-2</v>
      </c>
      <c r="AG402" s="480">
        <v>5.2519320000000001E-2</v>
      </c>
      <c r="AH402" s="480">
        <v>5.2554980000000001E-2</v>
      </c>
      <c r="AI402" s="480">
        <v>5.2535659999999998E-2</v>
      </c>
      <c r="AJ402" s="480">
        <v>5.2511830000000002E-2</v>
      </c>
      <c r="AK402" s="480">
        <v>5.2515039999999999E-2</v>
      </c>
      <c r="AL402" s="480">
        <v>5.2555339999999999E-2</v>
      </c>
      <c r="AM402" s="480">
        <v>5.2439470000000002E-2</v>
      </c>
    </row>
    <row r="403" spans="1:39" ht="15" customHeight="1" x14ac:dyDescent="0.2">
      <c r="A403" s="382" t="s">
        <v>145</v>
      </c>
      <c r="B403" s="382" t="s">
        <v>101</v>
      </c>
      <c r="C403" s="382" t="s">
        <v>699</v>
      </c>
      <c r="D403" s="382" t="s">
        <v>687</v>
      </c>
      <c r="E403" s="382" t="s">
        <v>573</v>
      </c>
      <c r="F403" s="382" t="s">
        <v>573</v>
      </c>
      <c r="G403" s="480">
        <v>58.043163999999997</v>
      </c>
      <c r="H403" s="480">
        <v>47.502716000000007</v>
      </c>
      <c r="I403" s="480">
        <v>54.565680999999998</v>
      </c>
      <c r="J403" s="480">
        <v>54.550889000000005</v>
      </c>
      <c r="K403" s="480">
        <v>54.540007999999993</v>
      </c>
      <c r="L403" s="480">
        <v>47.661414999999991</v>
      </c>
      <c r="M403" s="480">
        <v>32.351058999999999</v>
      </c>
      <c r="N403" s="480">
        <v>32.345320999999998</v>
      </c>
      <c r="O403" s="480">
        <v>25.230104999999998</v>
      </c>
      <c r="P403" s="480">
        <v>25.188939999999999</v>
      </c>
      <c r="Q403" s="480">
        <v>9.1427610000000001</v>
      </c>
      <c r="R403" s="480">
        <v>9.1056230000000014</v>
      </c>
      <c r="S403" s="480">
        <v>21.506938000000002</v>
      </c>
      <c r="T403" s="480">
        <v>21.449573000000001</v>
      </c>
      <c r="U403" s="480">
        <v>33.563009999999998</v>
      </c>
      <c r="V403" s="480">
        <v>33.272936999999999</v>
      </c>
      <c r="W403" s="480">
        <v>32.920467000000002</v>
      </c>
      <c r="X403" s="480">
        <v>32.429289000000004</v>
      </c>
      <c r="Y403" s="480">
        <v>32.211328999999999</v>
      </c>
      <c r="Z403" s="480">
        <v>31.684950999999998</v>
      </c>
      <c r="AA403" s="480">
        <v>31.812304000000005</v>
      </c>
      <c r="AB403" s="480">
        <v>31.611882000000001</v>
      </c>
      <c r="AC403" s="480">
        <v>31.501888000000001</v>
      </c>
      <c r="AD403" s="480">
        <v>31.543471</v>
      </c>
      <c r="AE403" s="480">
        <v>31.685528000000001</v>
      </c>
      <c r="AF403" s="480">
        <v>31.879801999999998</v>
      </c>
      <c r="AG403" s="480">
        <v>32.007586000000003</v>
      </c>
      <c r="AH403" s="480">
        <v>32.060142999999997</v>
      </c>
      <c r="AI403" s="480">
        <v>32.171225000000007</v>
      </c>
      <c r="AJ403" s="480">
        <v>32.372027000000003</v>
      </c>
      <c r="AK403" s="480">
        <v>32.464719000000002</v>
      </c>
      <c r="AL403" s="480">
        <v>32.507458</v>
      </c>
      <c r="AM403" s="480">
        <v>32.558261999999999</v>
      </c>
    </row>
    <row r="404" spans="1:39" ht="15" customHeight="1" x14ac:dyDescent="0.2">
      <c r="A404" s="382" t="s">
        <v>145</v>
      </c>
      <c r="B404" s="382" t="s">
        <v>101</v>
      </c>
      <c r="C404" s="382" t="s">
        <v>699</v>
      </c>
      <c r="D404" s="382" t="s">
        <v>656</v>
      </c>
      <c r="E404" s="382" t="s">
        <v>586</v>
      </c>
      <c r="F404" s="382" t="s">
        <v>688</v>
      </c>
      <c r="G404" s="480">
        <v>25.531668854999999</v>
      </c>
      <c r="H404" s="480">
        <v>32.93576079999999</v>
      </c>
      <c r="I404" s="480">
        <v>35.559349499999989</v>
      </c>
      <c r="J404" s="480">
        <v>35.559349499999989</v>
      </c>
      <c r="K404" s="480">
        <v>39.074583499999996</v>
      </c>
      <c r="L404" s="480">
        <v>45.0802665</v>
      </c>
      <c r="M404" s="480">
        <v>50.197995499999998</v>
      </c>
      <c r="N404" s="480">
        <v>51.517843499999998</v>
      </c>
      <c r="O404" s="480">
        <v>57.080142499999994</v>
      </c>
      <c r="P404" s="480">
        <v>62.886485499999999</v>
      </c>
      <c r="Q404" s="480">
        <v>66.593403500000008</v>
      </c>
      <c r="R404" s="480">
        <v>71.521264500000015</v>
      </c>
      <c r="S404" s="480">
        <v>77.832018500000004</v>
      </c>
      <c r="T404" s="480">
        <v>82.073100999999994</v>
      </c>
      <c r="U404" s="480">
        <v>84.815337099999994</v>
      </c>
      <c r="V404" s="480">
        <v>87.584877499999976</v>
      </c>
      <c r="W404" s="480">
        <v>92.251375400000015</v>
      </c>
      <c r="X404" s="480">
        <v>95.617100500000021</v>
      </c>
      <c r="Y404" s="480">
        <v>96.886463000000006</v>
      </c>
      <c r="Z404" s="480">
        <v>98.137949600000027</v>
      </c>
      <c r="AA404" s="480">
        <v>97.975599700000018</v>
      </c>
      <c r="AB404" s="480">
        <v>100.13047009999993</v>
      </c>
      <c r="AC404" s="480">
        <v>101.95595070000002</v>
      </c>
      <c r="AD404" s="480">
        <v>101.91004560000002</v>
      </c>
      <c r="AE404" s="480">
        <v>101.8942535</v>
      </c>
      <c r="AF404" s="480">
        <v>101.90910900000002</v>
      </c>
      <c r="AG404" s="480">
        <v>101.97109169999997</v>
      </c>
      <c r="AH404" s="480">
        <v>102.00623840000004</v>
      </c>
      <c r="AI404" s="480">
        <v>101.99238119999997</v>
      </c>
      <c r="AJ404" s="480">
        <v>102.01161079999997</v>
      </c>
      <c r="AK404" s="480">
        <v>101.99619330000002</v>
      </c>
      <c r="AL404" s="480">
        <v>102.02761259999998</v>
      </c>
      <c r="AM404" s="480">
        <v>102.04400840000001</v>
      </c>
    </row>
    <row r="405" spans="1:39" ht="15" customHeight="1" x14ac:dyDescent="0.2">
      <c r="A405" s="382" t="s">
        <v>145</v>
      </c>
      <c r="B405" s="382" t="s">
        <v>101</v>
      </c>
      <c r="C405" s="382" t="s">
        <v>699</v>
      </c>
      <c r="D405" s="382" t="s">
        <v>656</v>
      </c>
      <c r="E405" s="382" t="s">
        <v>587</v>
      </c>
      <c r="F405" s="382" t="s">
        <v>587</v>
      </c>
      <c r="G405" s="480">
        <v>14.994789644999999</v>
      </c>
      <c r="H405" s="480">
        <v>16.486898175000004</v>
      </c>
      <c r="I405" s="480">
        <v>16.630780175000002</v>
      </c>
      <c r="J405" s="480">
        <v>16.664769215</v>
      </c>
      <c r="K405" s="480">
        <v>16.765125715000003</v>
      </c>
      <c r="L405" s="480">
        <v>16.843413175000006</v>
      </c>
      <c r="M405" s="480">
        <v>17.105898585000002</v>
      </c>
      <c r="N405" s="480">
        <v>17.649562255000003</v>
      </c>
      <c r="O405" s="480">
        <v>18.632879415000001</v>
      </c>
      <c r="P405" s="480">
        <v>18.933185835000003</v>
      </c>
      <c r="Q405" s="480">
        <v>19.652115134999999</v>
      </c>
      <c r="R405" s="480">
        <v>19.721752214999999</v>
      </c>
      <c r="S405" s="480">
        <v>20.377985414999998</v>
      </c>
      <c r="T405" s="480">
        <v>21.179538765000004</v>
      </c>
      <c r="U405" s="480">
        <v>21.392043704999992</v>
      </c>
      <c r="V405" s="480">
        <v>21.383874424999995</v>
      </c>
      <c r="W405" s="480">
        <v>21.370994511999992</v>
      </c>
      <c r="X405" s="480">
        <v>21.370547575</v>
      </c>
      <c r="Y405" s="480">
        <v>21.358006585000009</v>
      </c>
      <c r="Z405" s="480">
        <v>21.375588151999988</v>
      </c>
      <c r="AA405" s="480">
        <v>21.362402354999993</v>
      </c>
      <c r="AB405" s="480">
        <v>21.354688780999997</v>
      </c>
      <c r="AC405" s="480">
        <v>21.354469231999996</v>
      </c>
      <c r="AD405" s="480">
        <v>21.325307606999996</v>
      </c>
      <c r="AE405" s="480">
        <v>21.342888307999992</v>
      </c>
      <c r="AF405" s="480">
        <v>21.367423414999994</v>
      </c>
      <c r="AG405" s="480">
        <v>21.371290823000006</v>
      </c>
      <c r="AH405" s="480">
        <v>21.376935835000008</v>
      </c>
      <c r="AI405" s="480">
        <v>21.380140969000006</v>
      </c>
      <c r="AJ405" s="480">
        <v>21.374945211999993</v>
      </c>
      <c r="AK405" s="480">
        <v>21.352071475000002</v>
      </c>
      <c r="AL405" s="480">
        <v>21.377894505</v>
      </c>
      <c r="AM405" s="480">
        <v>21.364991135000007</v>
      </c>
    </row>
    <row r="406" spans="1:39" ht="15" customHeight="1" x14ac:dyDescent="0.2">
      <c r="A406" s="382" t="s">
        <v>145</v>
      </c>
      <c r="B406" s="382" t="s">
        <v>101</v>
      </c>
      <c r="C406" s="382" t="s">
        <v>699</v>
      </c>
      <c r="D406" s="382" t="s">
        <v>574</v>
      </c>
      <c r="E406" s="382" t="s">
        <v>589</v>
      </c>
      <c r="F406" s="382" t="s">
        <v>689</v>
      </c>
      <c r="G406" s="480">
        <v>0</v>
      </c>
      <c r="H406" s="480">
        <v>0</v>
      </c>
      <c r="I406" s="480">
        <v>0</v>
      </c>
      <c r="J406" s="480">
        <v>0</v>
      </c>
      <c r="K406" s="480">
        <v>0</v>
      </c>
      <c r="L406" s="480">
        <v>0</v>
      </c>
      <c r="M406" s="480">
        <v>1.18522E-4</v>
      </c>
      <c r="N406" s="480">
        <v>1.159152E-4</v>
      </c>
      <c r="O406" s="480">
        <v>1.108878E-4</v>
      </c>
      <c r="P406" s="480">
        <v>1.0281280000000001E-4</v>
      </c>
      <c r="Q406" s="480">
        <v>9.0759220000000005E-5</v>
      </c>
      <c r="R406" s="480">
        <v>7.8956409999999996E-5</v>
      </c>
      <c r="S406" s="480">
        <v>1.3597159999999999E-4</v>
      </c>
      <c r="T406" s="480">
        <v>5.9565009999999997E-5</v>
      </c>
      <c r="U406" s="480">
        <v>5.224241E-5</v>
      </c>
      <c r="V406" s="480">
        <v>4.6873009999999997E-5</v>
      </c>
      <c r="W406" s="480">
        <v>4.3992609999999997E-5</v>
      </c>
      <c r="X406" s="480">
        <v>4.2586609999999997E-5</v>
      </c>
      <c r="Y406" s="480">
        <v>0</v>
      </c>
      <c r="Z406" s="480">
        <v>0</v>
      </c>
      <c r="AA406" s="480">
        <v>0</v>
      </c>
      <c r="AB406" s="480">
        <v>0</v>
      </c>
      <c r="AC406" s="480">
        <v>0</v>
      </c>
      <c r="AD406" s="480">
        <v>0</v>
      </c>
      <c r="AE406" s="480">
        <v>0</v>
      </c>
      <c r="AF406" s="480">
        <v>0</v>
      </c>
      <c r="AG406" s="480">
        <v>8.3227619999999997E-5</v>
      </c>
      <c r="AH406" s="480">
        <v>8.3227619999999997E-5</v>
      </c>
      <c r="AI406" s="480">
        <v>8.738897E-4</v>
      </c>
      <c r="AJ406" s="480">
        <v>1.1651859999999999E-3</v>
      </c>
      <c r="AK406" s="480">
        <v>1.3732550000000001E-3</v>
      </c>
      <c r="AL406" s="480">
        <v>1.8726210000000001E-3</v>
      </c>
      <c r="AM406" s="480">
        <v>1.8726210000000001E-3</v>
      </c>
    </row>
    <row r="407" spans="1:39" ht="15" customHeight="1" x14ac:dyDescent="0.2">
      <c r="A407" s="382" t="s">
        <v>145</v>
      </c>
      <c r="B407" s="382" t="s">
        <v>101</v>
      </c>
      <c r="C407" s="382" t="s">
        <v>699</v>
      </c>
      <c r="D407" s="382" t="s">
        <v>574</v>
      </c>
      <c r="E407" s="382" t="s">
        <v>589</v>
      </c>
      <c r="F407" s="382" t="s">
        <v>690</v>
      </c>
      <c r="G407" s="480">
        <v>3.8999999999999999E-5</v>
      </c>
      <c r="H407" s="480">
        <v>0</v>
      </c>
      <c r="I407" s="480">
        <v>0</v>
      </c>
      <c r="J407" s="480">
        <v>0</v>
      </c>
      <c r="K407" s="480">
        <v>0</v>
      </c>
      <c r="L407" s="480">
        <v>5.7599999999999997E-5</v>
      </c>
      <c r="M407" s="480">
        <v>5.7599999999999997E-5</v>
      </c>
      <c r="N407" s="480">
        <v>5.7599999999999997E-5</v>
      </c>
      <c r="O407" s="480">
        <v>5.7599999999999997E-5</v>
      </c>
      <c r="P407" s="480">
        <v>1.1519999999999999E-4</v>
      </c>
      <c r="Q407" s="480">
        <v>5.7599999999999997E-5</v>
      </c>
      <c r="R407" s="480">
        <v>5.7599999999999997E-5</v>
      </c>
      <c r="S407" s="480">
        <v>1.1519999999999999E-4</v>
      </c>
      <c r="T407" s="480">
        <v>5.7599999999999997E-5</v>
      </c>
      <c r="U407" s="480">
        <v>5.7599999999999997E-5</v>
      </c>
      <c r="V407" s="480">
        <v>5.7599999999999997E-5</v>
      </c>
      <c r="W407" s="480">
        <v>5.7599999999999997E-5</v>
      </c>
      <c r="X407" s="480">
        <v>5.7599999999999997E-5</v>
      </c>
      <c r="Y407" s="480">
        <v>0</v>
      </c>
      <c r="Z407" s="480">
        <v>0</v>
      </c>
      <c r="AA407" s="480">
        <v>0</v>
      </c>
      <c r="AB407" s="480">
        <v>0</v>
      </c>
      <c r="AC407" s="480">
        <v>0</v>
      </c>
      <c r="AD407" s="480">
        <v>0</v>
      </c>
      <c r="AE407" s="480">
        <v>0</v>
      </c>
      <c r="AF407" s="480">
        <v>0</v>
      </c>
      <c r="AG407" s="480">
        <v>1.1519999999999999E-4</v>
      </c>
      <c r="AH407" s="480">
        <v>1.1519999999999999E-4</v>
      </c>
      <c r="AI407" s="480">
        <v>1.4400000000000001E-3</v>
      </c>
      <c r="AJ407" s="480">
        <v>1.6128E-3</v>
      </c>
      <c r="AK407" s="480">
        <v>1.9583999999999999E-3</v>
      </c>
      <c r="AL407" s="480">
        <v>2.5920000000000001E-3</v>
      </c>
      <c r="AM407" s="480">
        <v>2.5920000000000001E-3</v>
      </c>
    </row>
    <row r="408" spans="1:39" ht="15" customHeight="1" x14ac:dyDescent="0.2">
      <c r="A408" s="382" t="s">
        <v>145</v>
      </c>
      <c r="B408" s="382" t="s">
        <v>101</v>
      </c>
      <c r="C408" s="382" t="s">
        <v>699</v>
      </c>
      <c r="D408" s="382" t="s">
        <v>656</v>
      </c>
      <c r="E408" s="382" t="s">
        <v>575</v>
      </c>
      <c r="F408" s="382" t="s">
        <v>679</v>
      </c>
      <c r="G408" s="480">
        <v>0</v>
      </c>
      <c r="H408" s="480">
        <v>0</v>
      </c>
      <c r="I408" s="480">
        <v>0</v>
      </c>
      <c r="J408" s="480">
        <v>0</v>
      </c>
      <c r="K408" s="480">
        <v>0</v>
      </c>
      <c r="L408" s="480">
        <v>0</v>
      </c>
      <c r="M408" s="480">
        <v>0</v>
      </c>
      <c r="N408" s="480">
        <v>6.2379480000000001E-2</v>
      </c>
      <c r="O408" s="480">
        <v>7.8442860000000003E-2</v>
      </c>
      <c r="P408" s="480">
        <v>7.8442860000000003E-2</v>
      </c>
      <c r="Q408" s="480">
        <v>0.10750496</v>
      </c>
      <c r="R408" s="480">
        <v>0.10750496</v>
      </c>
      <c r="S408" s="480">
        <v>0.10750496</v>
      </c>
      <c r="T408" s="480">
        <v>0.10750496</v>
      </c>
      <c r="U408" s="480">
        <v>0.10750496</v>
      </c>
      <c r="V408" s="480">
        <v>0.10750496</v>
      </c>
      <c r="W408" s="480">
        <v>0.10737283</v>
      </c>
      <c r="X408" s="480">
        <v>0.10747569999999999</v>
      </c>
      <c r="Y408" s="480">
        <v>0.10740389</v>
      </c>
      <c r="Z408" s="480">
        <v>0.10748885</v>
      </c>
      <c r="AA408" s="480">
        <v>0.10750473999999999</v>
      </c>
      <c r="AB408" s="480">
        <v>0.10670313000000001</v>
      </c>
      <c r="AC408" s="480">
        <v>0.10748086</v>
      </c>
      <c r="AD408" s="480">
        <v>0.10737087000000001</v>
      </c>
      <c r="AE408" s="480">
        <v>0.10719901</v>
      </c>
      <c r="AF408" s="480">
        <v>0.1074382</v>
      </c>
      <c r="AG408" s="480">
        <v>0.10742930000000001</v>
      </c>
      <c r="AH408" s="480">
        <v>0.10718815999999999</v>
      </c>
      <c r="AI408" s="480">
        <v>0.10707016999999999</v>
      </c>
      <c r="AJ408" s="480">
        <v>0.10748885</v>
      </c>
      <c r="AK408" s="480">
        <v>0.10742811999999999</v>
      </c>
      <c r="AL408" s="480">
        <v>0.10750496</v>
      </c>
      <c r="AM408" s="480">
        <v>0.10750496</v>
      </c>
    </row>
    <row r="409" spans="1:39" ht="15" customHeight="1" x14ac:dyDescent="0.2">
      <c r="A409" s="382" t="s">
        <v>145</v>
      </c>
      <c r="B409" s="382" t="s">
        <v>101</v>
      </c>
      <c r="C409" s="382" t="s">
        <v>699</v>
      </c>
      <c r="D409" s="382" t="s">
        <v>578</v>
      </c>
      <c r="E409" s="382" t="s">
        <v>578</v>
      </c>
      <c r="F409" s="382" t="s">
        <v>680</v>
      </c>
      <c r="G409" s="480">
        <v>0</v>
      </c>
      <c r="H409" s="480">
        <v>0.16384815</v>
      </c>
      <c r="I409" s="480">
        <v>0.16045480000000001</v>
      </c>
      <c r="J409" s="480">
        <v>0.22122567000000001</v>
      </c>
      <c r="K409" s="480">
        <v>0.22655544900000002</v>
      </c>
      <c r="L409" s="480">
        <v>0.22564647999999998</v>
      </c>
      <c r="M409" s="480">
        <v>0.22587871000000001</v>
      </c>
      <c r="N409" s="480">
        <v>0.33933702000000004</v>
      </c>
      <c r="O409" s="480">
        <v>0.34563299999999997</v>
      </c>
      <c r="P409" s="480">
        <v>0.41860311999999994</v>
      </c>
      <c r="Q409" s="480">
        <v>0.56846523999999998</v>
      </c>
      <c r="R409" s="480">
        <v>0.53716550000000007</v>
      </c>
      <c r="S409" s="480">
        <v>0.70555774000000004</v>
      </c>
      <c r="T409" s="480">
        <v>0.72056479000000007</v>
      </c>
      <c r="U409" s="480">
        <v>0.69748175099999998</v>
      </c>
      <c r="V409" s="480">
        <v>0.67724300800000004</v>
      </c>
      <c r="W409" s="480">
        <v>0.79110356800000003</v>
      </c>
      <c r="X409" s="480">
        <v>0.74445525600000007</v>
      </c>
      <c r="Y409" s="480">
        <v>0.70330726999999993</v>
      </c>
      <c r="Z409" s="480">
        <v>0.68744624899999995</v>
      </c>
      <c r="AA409" s="480">
        <v>0.82526213400000015</v>
      </c>
      <c r="AB409" s="480">
        <v>0.76535523600000011</v>
      </c>
      <c r="AC409" s="480">
        <v>0.72878140200000008</v>
      </c>
      <c r="AD409" s="480">
        <v>0.70577764899999995</v>
      </c>
      <c r="AE409" s="480">
        <v>0.66959357300000011</v>
      </c>
      <c r="AF409" s="480">
        <v>0.63015723999999995</v>
      </c>
      <c r="AG409" s="480">
        <v>0.59859240699999983</v>
      </c>
      <c r="AH409" s="480">
        <v>0.70826214799999987</v>
      </c>
      <c r="AI409" s="480">
        <v>0.70511815299999991</v>
      </c>
      <c r="AJ409" s="480">
        <v>0.69416054100000002</v>
      </c>
      <c r="AK409" s="480">
        <v>0.6759510110000001</v>
      </c>
      <c r="AL409" s="480">
        <v>0.70884212899999988</v>
      </c>
      <c r="AM409" s="480">
        <v>0.70987462999999995</v>
      </c>
    </row>
    <row r="410" spans="1:39" ht="15" customHeight="1" x14ac:dyDescent="0.2">
      <c r="A410" s="382" t="s">
        <v>145</v>
      </c>
      <c r="B410" s="382" t="s">
        <v>101</v>
      </c>
      <c r="C410" s="382" t="s">
        <v>699</v>
      </c>
      <c r="D410" s="382" t="s">
        <v>578</v>
      </c>
      <c r="E410" s="382" t="s">
        <v>578</v>
      </c>
      <c r="F410" s="382" t="s">
        <v>684</v>
      </c>
      <c r="G410" s="480">
        <v>2.1888230000000002</v>
      </c>
      <c r="H410" s="480">
        <v>0.57605485000000001</v>
      </c>
      <c r="I410" s="480">
        <v>0.63241630999999998</v>
      </c>
      <c r="J410" s="480">
        <v>0.78728639</v>
      </c>
      <c r="K410" s="480">
        <v>0.81611137999999994</v>
      </c>
      <c r="L410" s="480">
        <v>0.82493668999999992</v>
      </c>
      <c r="M410" s="480">
        <v>0.75457046999999999</v>
      </c>
      <c r="N410" s="480">
        <v>0.71669535999999989</v>
      </c>
      <c r="O410" s="480">
        <v>0.79582171999999995</v>
      </c>
      <c r="P410" s="480">
        <v>0.82754908999999999</v>
      </c>
      <c r="Q410" s="480">
        <v>0.81340776999999997</v>
      </c>
      <c r="R410" s="480">
        <v>0.91318382999999992</v>
      </c>
      <c r="S410" s="480">
        <v>1.08898319</v>
      </c>
      <c r="T410" s="480">
        <v>1.1235823200000001</v>
      </c>
      <c r="U410" s="480">
        <v>1.27409237</v>
      </c>
      <c r="V410" s="480">
        <v>1.3610611000000001</v>
      </c>
      <c r="W410" s="480">
        <v>1.5150294099999999</v>
      </c>
      <c r="X410" s="480">
        <v>1.6260410300000001</v>
      </c>
      <c r="Y410" s="480">
        <v>1.6719714699999999</v>
      </c>
      <c r="Z410" s="480">
        <v>1.6907346699999999</v>
      </c>
      <c r="AA410" s="480">
        <v>1.69635588</v>
      </c>
      <c r="AB410" s="480">
        <v>1.6847083199999999</v>
      </c>
      <c r="AC410" s="480">
        <v>1.6975991800000001</v>
      </c>
      <c r="AD410" s="480">
        <v>1.7719913899999999</v>
      </c>
      <c r="AE410" s="480">
        <v>1.7421775099999999</v>
      </c>
      <c r="AF410" s="480">
        <v>1.7197393000000001</v>
      </c>
      <c r="AG410" s="480">
        <v>1.68891546</v>
      </c>
      <c r="AH410" s="480">
        <v>1.6541336799999997</v>
      </c>
      <c r="AI410" s="480">
        <v>1.63410353</v>
      </c>
      <c r="AJ410" s="480">
        <v>2.1941048700000003</v>
      </c>
      <c r="AK410" s="480">
        <v>2.1727094400000002</v>
      </c>
      <c r="AL410" s="480">
        <v>2.1945326700000001</v>
      </c>
      <c r="AM410" s="480">
        <v>2.1786898700000004</v>
      </c>
    </row>
    <row r="411" spans="1:39" ht="15" customHeight="1" x14ac:dyDescent="0.2">
      <c r="A411" s="382" t="s">
        <v>145</v>
      </c>
      <c r="B411" s="382" t="s">
        <v>101</v>
      </c>
      <c r="C411" s="382" t="s">
        <v>699</v>
      </c>
      <c r="D411" s="382" t="s">
        <v>656</v>
      </c>
      <c r="E411" s="382" t="s">
        <v>590</v>
      </c>
      <c r="F411" s="382" t="s">
        <v>590</v>
      </c>
      <c r="G411" s="480">
        <v>0</v>
      </c>
      <c r="H411" s="480">
        <v>0.19424758565672748</v>
      </c>
      <c r="I411" s="480">
        <v>0.19296405111036108</v>
      </c>
      <c r="J411" s="480">
        <v>0.264527394804633</v>
      </c>
      <c r="K411" s="480">
        <v>0.26429669415147428</v>
      </c>
      <c r="L411" s="480">
        <v>0.26024170652778861</v>
      </c>
      <c r="M411" s="480">
        <v>0.258863259408945</v>
      </c>
      <c r="N411" s="480">
        <v>0.258389251252157</v>
      </c>
      <c r="O411" s="480">
        <v>0.25494026977137413</v>
      </c>
      <c r="P411" s="480">
        <v>0.26059103701526926</v>
      </c>
      <c r="Q411" s="480">
        <v>0.25535098551045932</v>
      </c>
      <c r="R411" s="480">
        <v>0.25522229061460894</v>
      </c>
      <c r="S411" s="480">
        <v>0.25706288336482597</v>
      </c>
      <c r="T411" s="480">
        <v>0.25671459056502882</v>
      </c>
      <c r="U411" s="480">
        <v>0.25366373508271844</v>
      </c>
      <c r="V411" s="480">
        <v>0.25313596935584382</v>
      </c>
      <c r="W411" s="480">
        <v>0.25413874724077151</v>
      </c>
      <c r="X411" s="480">
        <v>0.25481320663382845</v>
      </c>
      <c r="Y411" s="480">
        <v>0.25553870638050258</v>
      </c>
      <c r="Z411" s="480">
        <v>0.25023578153618864</v>
      </c>
      <c r="AA411" s="480">
        <v>0.25066671764996773</v>
      </c>
      <c r="AB411" s="480">
        <v>0.25071465334811693</v>
      </c>
      <c r="AC411" s="480">
        <v>0.24939639012625101</v>
      </c>
      <c r="AD411" s="480">
        <v>0.2511206663672535</v>
      </c>
      <c r="AE411" s="480">
        <v>0.25300690482293675</v>
      </c>
      <c r="AF411" s="480">
        <v>0.25417054531332556</v>
      </c>
      <c r="AG411" s="480">
        <v>0.25665852071942757</v>
      </c>
      <c r="AH411" s="480">
        <v>0.25830048709993447</v>
      </c>
      <c r="AI411" s="480">
        <v>0.2582578777945333</v>
      </c>
      <c r="AJ411" s="480">
        <v>0.2568277116205005</v>
      </c>
      <c r="AK411" s="480">
        <v>0.25832236265634556</v>
      </c>
      <c r="AL411" s="480">
        <v>0.25947341981636701</v>
      </c>
      <c r="AM411" s="480">
        <v>0.26031261929140714</v>
      </c>
    </row>
    <row r="412" spans="1:39" ht="15" customHeight="1" x14ac:dyDescent="0.2">
      <c r="A412" s="382" t="s">
        <v>145</v>
      </c>
      <c r="B412" s="382" t="s">
        <v>101</v>
      </c>
      <c r="C412" s="382" t="s">
        <v>699</v>
      </c>
      <c r="D412" s="382" t="s">
        <v>656</v>
      </c>
      <c r="E412" s="382" t="s">
        <v>590</v>
      </c>
      <c r="F412" s="382" t="s">
        <v>686</v>
      </c>
      <c r="G412" s="480">
        <v>0</v>
      </c>
      <c r="H412" s="480">
        <v>0</v>
      </c>
      <c r="I412" s="480">
        <v>0</v>
      </c>
      <c r="J412" s="480">
        <v>0</v>
      </c>
      <c r="K412" s="480">
        <v>0</v>
      </c>
      <c r="L412" s="480">
        <v>0</v>
      </c>
      <c r="M412" s="480">
        <v>0</v>
      </c>
      <c r="N412" s="480">
        <v>0</v>
      </c>
      <c r="O412" s="480">
        <v>0</v>
      </c>
      <c r="P412" s="480">
        <v>0</v>
      </c>
      <c r="Q412" s="480">
        <v>0</v>
      </c>
      <c r="R412" s="480">
        <v>0</v>
      </c>
      <c r="S412" s="480">
        <v>0</v>
      </c>
      <c r="T412" s="480">
        <v>0</v>
      </c>
      <c r="U412" s="480">
        <v>0</v>
      </c>
      <c r="V412" s="480">
        <v>0</v>
      </c>
      <c r="W412" s="480">
        <v>0</v>
      </c>
      <c r="X412" s="480">
        <v>0</v>
      </c>
      <c r="Y412" s="480">
        <v>0</v>
      </c>
      <c r="Z412" s="480">
        <v>0</v>
      </c>
      <c r="AA412" s="480">
        <v>0</v>
      </c>
      <c r="AB412" s="480">
        <v>0</v>
      </c>
      <c r="AC412" s="480">
        <v>0</v>
      </c>
      <c r="AD412" s="480">
        <v>0</v>
      </c>
      <c r="AE412" s="480">
        <v>0</v>
      </c>
      <c r="AF412" s="480">
        <v>0</v>
      </c>
      <c r="AG412" s="480">
        <v>0</v>
      </c>
      <c r="AH412" s="480">
        <v>0</v>
      </c>
      <c r="AI412" s="480">
        <v>0</v>
      </c>
      <c r="AJ412" s="480">
        <v>0</v>
      </c>
      <c r="AK412" s="480">
        <v>0</v>
      </c>
      <c r="AL412" s="480">
        <v>0</v>
      </c>
      <c r="AM412" s="480">
        <v>0</v>
      </c>
    </row>
    <row r="413" spans="1:39" ht="15" customHeight="1" x14ac:dyDescent="0.2">
      <c r="A413" s="382" t="s">
        <v>654</v>
      </c>
      <c r="B413" s="382" t="s">
        <v>114</v>
      </c>
      <c r="C413" s="382" t="s">
        <v>699</v>
      </c>
      <c r="D413" s="382" t="s">
        <v>656</v>
      </c>
      <c r="E413" s="382" t="s">
        <v>265</v>
      </c>
      <c r="F413" s="382" t="s">
        <v>265</v>
      </c>
      <c r="G413" s="480">
        <v>3.4141569564480001</v>
      </c>
      <c r="H413" s="480">
        <v>1.8654565609999998</v>
      </c>
      <c r="I413" s="480">
        <v>1.8088425830000003</v>
      </c>
      <c r="J413" s="480">
        <v>1.732174474</v>
      </c>
      <c r="K413" s="480">
        <v>1.7406267509999998</v>
      </c>
      <c r="L413" s="480">
        <v>1.6355505019999999</v>
      </c>
      <c r="M413" s="480">
        <v>1.6900182820000003</v>
      </c>
      <c r="N413" s="480">
        <v>1.60682046</v>
      </c>
      <c r="O413" s="480">
        <v>1.530493111</v>
      </c>
      <c r="P413" s="480">
        <v>1.5253218289999997</v>
      </c>
      <c r="Q413" s="480">
        <v>5.6843219039999997E-2</v>
      </c>
      <c r="R413" s="480">
        <v>4.9802191830000002E-2</v>
      </c>
      <c r="S413" s="480">
        <v>3.9755959980000005E-2</v>
      </c>
      <c r="T413" s="480">
        <v>4.2588638039999994E-2</v>
      </c>
      <c r="U413" s="480">
        <v>4.5456104139999988E-2</v>
      </c>
      <c r="V413" s="480">
        <v>4.9664387679999991E-2</v>
      </c>
      <c r="W413" s="480">
        <v>4.9355129980000002E-2</v>
      </c>
      <c r="X413" s="480">
        <v>4.476701919E-2</v>
      </c>
      <c r="Y413" s="480">
        <v>4.5728984899999991E-2</v>
      </c>
      <c r="Z413" s="480">
        <v>4.5728984899999991E-2</v>
      </c>
      <c r="AA413" s="480">
        <v>4.7652860519999993E-2</v>
      </c>
      <c r="AB413" s="480">
        <v>4.8614824130000005E-2</v>
      </c>
      <c r="AC413" s="480">
        <v>5.874961854E-2</v>
      </c>
      <c r="AD413" s="480">
        <v>7.3907243099999992E-2</v>
      </c>
      <c r="AE413" s="480">
        <v>8.3149418299999986E-2</v>
      </c>
      <c r="AF413" s="480">
        <v>0.13813846090000001</v>
      </c>
      <c r="AG413" s="480">
        <v>0.20721837700000001</v>
      </c>
      <c r="AH413" s="480">
        <v>0.25814667479999998</v>
      </c>
      <c r="AI413" s="480">
        <v>0.3122349893000001</v>
      </c>
      <c r="AJ413" s="480">
        <v>0.40660385849999992</v>
      </c>
      <c r="AK413" s="480">
        <v>0.45885279199999995</v>
      </c>
      <c r="AL413" s="480">
        <v>0.52421061859999996</v>
      </c>
      <c r="AM413" s="480">
        <v>0.57796545569999991</v>
      </c>
    </row>
    <row r="414" spans="1:39" ht="15" customHeight="1" x14ac:dyDescent="0.2">
      <c r="A414" s="382" t="s">
        <v>654</v>
      </c>
      <c r="B414" s="382" t="s">
        <v>114</v>
      </c>
      <c r="C414" s="382" t="s">
        <v>699</v>
      </c>
      <c r="D414" s="382" t="s">
        <v>656</v>
      </c>
      <c r="E414" s="382" t="s">
        <v>265</v>
      </c>
      <c r="F414" s="382" t="s">
        <v>657</v>
      </c>
      <c r="G414" s="480">
        <v>1.2982113614399995</v>
      </c>
      <c r="H414" s="480">
        <v>2.0801431854099999</v>
      </c>
      <c r="I414" s="480">
        <v>2.1439722914199995</v>
      </c>
      <c r="J414" s="480">
        <v>2.20775223996</v>
      </c>
      <c r="K414" s="480">
        <v>2.9284902719899994</v>
      </c>
      <c r="L414" s="480">
        <v>3.0058719335100004</v>
      </c>
      <c r="M414" s="480">
        <v>3.0799220423200007</v>
      </c>
      <c r="N414" s="480">
        <v>3.0791663816600003</v>
      </c>
      <c r="O414" s="480">
        <v>3.0790756493700009</v>
      </c>
      <c r="P414" s="480">
        <v>3.0791548261100008</v>
      </c>
      <c r="Q414" s="480">
        <v>2.7922275672399999</v>
      </c>
      <c r="R414" s="480">
        <v>2.7164708569599996</v>
      </c>
      <c r="S414" s="480">
        <v>2.6268005690699998</v>
      </c>
      <c r="T414" s="480">
        <v>2.6180921578399996</v>
      </c>
      <c r="U414" s="480">
        <v>2.7159169717899996</v>
      </c>
      <c r="V414" s="480">
        <v>2.7455871395000004</v>
      </c>
      <c r="W414" s="480">
        <v>2.7647221142000005</v>
      </c>
      <c r="X414" s="480">
        <v>2.7240190353</v>
      </c>
      <c r="Y414" s="480">
        <v>2.6738877051000003</v>
      </c>
      <c r="Z414" s="480">
        <v>2.7141745627000002</v>
      </c>
      <c r="AA414" s="480">
        <v>2.7223425831000001</v>
      </c>
      <c r="AB414" s="480">
        <v>2.7789678724000004</v>
      </c>
      <c r="AC414" s="480">
        <v>2.8625569141999998</v>
      </c>
      <c r="AD414" s="480">
        <v>2.9794433664000004</v>
      </c>
      <c r="AE414" s="480">
        <v>3.1211562239000004</v>
      </c>
      <c r="AF414" s="480">
        <v>3.2518658458999998</v>
      </c>
      <c r="AG414" s="480">
        <v>3.3967076584999996</v>
      </c>
      <c r="AH414" s="480">
        <v>3.5568752667999997</v>
      </c>
      <c r="AI414" s="480">
        <v>3.7128513471000004</v>
      </c>
      <c r="AJ414" s="480">
        <v>3.8685727642000001</v>
      </c>
      <c r="AK414" s="480">
        <v>4.0277220379999994</v>
      </c>
      <c r="AL414" s="480">
        <v>4.1941815089999999</v>
      </c>
      <c r="AM414" s="480">
        <v>4.3712090660000005</v>
      </c>
    </row>
    <row r="415" spans="1:39" ht="15" customHeight="1" x14ac:dyDescent="0.2">
      <c r="A415" s="382" t="s">
        <v>654</v>
      </c>
      <c r="B415" s="382" t="s">
        <v>114</v>
      </c>
      <c r="C415" s="382" t="s">
        <v>699</v>
      </c>
      <c r="D415" s="382" t="s">
        <v>574</v>
      </c>
      <c r="E415" s="382" t="s">
        <v>583</v>
      </c>
      <c r="F415" s="382" t="s">
        <v>658</v>
      </c>
      <c r="G415" s="480">
        <v>8.8000000000000005E-3</v>
      </c>
      <c r="H415" s="480">
        <v>0</v>
      </c>
      <c r="I415" s="480">
        <v>0</v>
      </c>
      <c r="J415" s="480">
        <v>0</v>
      </c>
      <c r="K415" s="480">
        <v>0</v>
      </c>
      <c r="L415" s="480">
        <v>0</v>
      </c>
      <c r="M415" s="480">
        <v>0</v>
      </c>
      <c r="N415" s="480">
        <v>0</v>
      </c>
      <c r="O415" s="480">
        <v>0</v>
      </c>
      <c r="P415" s="480">
        <v>0</v>
      </c>
      <c r="Q415" s="480">
        <v>0</v>
      </c>
      <c r="R415" s="480">
        <v>0</v>
      </c>
      <c r="S415" s="480">
        <v>0</v>
      </c>
      <c r="T415" s="480">
        <v>0</v>
      </c>
      <c r="U415" s="480">
        <v>0</v>
      </c>
      <c r="V415" s="480">
        <v>0</v>
      </c>
      <c r="W415" s="480">
        <v>0</v>
      </c>
      <c r="X415" s="480">
        <v>0</v>
      </c>
      <c r="Y415" s="480">
        <v>0</v>
      </c>
      <c r="Z415" s="480">
        <v>0</v>
      </c>
      <c r="AA415" s="480">
        <v>0</v>
      </c>
      <c r="AB415" s="480">
        <v>0</v>
      </c>
      <c r="AC415" s="480">
        <v>0</v>
      </c>
      <c r="AD415" s="480">
        <v>0</v>
      </c>
      <c r="AE415" s="480">
        <v>0</v>
      </c>
      <c r="AF415" s="480">
        <v>0</v>
      </c>
      <c r="AG415" s="480">
        <v>0</v>
      </c>
      <c r="AH415" s="480">
        <v>0</v>
      </c>
      <c r="AI415" s="480">
        <v>0</v>
      </c>
      <c r="AJ415" s="480">
        <v>0</v>
      </c>
      <c r="AK415" s="480">
        <v>0</v>
      </c>
      <c r="AL415" s="480">
        <v>0</v>
      </c>
      <c r="AM415" s="480">
        <v>0</v>
      </c>
    </row>
    <row r="416" spans="1:39" ht="15" customHeight="1" x14ac:dyDescent="0.2">
      <c r="A416" s="382" t="s">
        <v>654</v>
      </c>
      <c r="B416" s="382" t="s">
        <v>114</v>
      </c>
      <c r="C416" s="382" t="s">
        <v>699</v>
      </c>
      <c r="D416" s="382" t="s">
        <v>574</v>
      </c>
      <c r="E416" s="382" t="s">
        <v>465</v>
      </c>
      <c r="F416" s="382" t="s">
        <v>659</v>
      </c>
      <c r="G416" s="480">
        <v>0.34381032504000003</v>
      </c>
      <c r="H416" s="480">
        <v>2.2169536E-2</v>
      </c>
      <c r="I416" s="480">
        <v>2.221975E-2</v>
      </c>
      <c r="J416" s="480">
        <v>2.3909411999999998E-2</v>
      </c>
      <c r="K416" s="480">
        <v>1.9240237E-2</v>
      </c>
      <c r="L416" s="480">
        <v>3.2067059000000002E-2</v>
      </c>
      <c r="M416" s="480">
        <v>2.8860354999999997E-2</v>
      </c>
      <c r="N416" s="480">
        <v>2.8860354999999997E-2</v>
      </c>
      <c r="O416" s="480">
        <v>2.7951022999999998E-2</v>
      </c>
      <c r="P416" s="480">
        <v>2.9929253000000003E-2</v>
      </c>
      <c r="Q416" s="480">
        <v>4.0618279E-2</v>
      </c>
      <c r="R416" s="480">
        <v>3.0998160999999996E-2</v>
      </c>
      <c r="S416" s="480">
        <v>2.6722549999999998E-2</v>
      </c>
      <c r="T416" s="480">
        <v>2.6722549999999998E-2</v>
      </c>
      <c r="U416" s="480">
        <v>2.8374821000000001E-2</v>
      </c>
      <c r="V416" s="480">
        <v>2.7844650999999998E-2</v>
      </c>
      <c r="W416" s="480">
        <v>2.6722549999999998E-2</v>
      </c>
      <c r="X416" s="480">
        <v>2.2655219999999997E-2</v>
      </c>
      <c r="Y416" s="480">
        <v>2.5653651999999999E-2</v>
      </c>
      <c r="Z416" s="480">
        <v>2.5653651999999999E-2</v>
      </c>
      <c r="AA416" s="480">
        <v>2.2446939999999999E-2</v>
      </c>
      <c r="AB416" s="480">
        <v>2.7791457999999998E-2</v>
      </c>
      <c r="AC416" s="480">
        <v>2.7791457999999998E-2</v>
      </c>
      <c r="AD416" s="480">
        <v>2.7791457999999998E-2</v>
      </c>
      <c r="AE416" s="480">
        <v>2.7791457999999998E-2</v>
      </c>
      <c r="AF416" s="480">
        <v>2.7791457999999998E-2</v>
      </c>
      <c r="AG416" s="480">
        <v>3.0305922999999999E-2</v>
      </c>
      <c r="AH416" s="480">
        <v>3.7411576000000002E-2</v>
      </c>
      <c r="AI416" s="480">
        <v>4.7031694999999998E-2</v>
      </c>
      <c r="AJ416" s="480">
        <v>5.6715432999999996E-2</v>
      </c>
      <c r="AK416" s="480">
        <v>5.2543197E-2</v>
      </c>
      <c r="AL416" s="480">
        <v>5.9340887000000002E-2</v>
      </c>
      <c r="AM416" s="480">
        <v>7.9290436999999991E-2</v>
      </c>
    </row>
    <row r="417" spans="1:39" ht="15" customHeight="1" x14ac:dyDescent="0.2">
      <c r="A417" s="382" t="s">
        <v>654</v>
      </c>
      <c r="B417" s="382" t="s">
        <v>114</v>
      </c>
      <c r="C417" s="382" t="s">
        <v>699</v>
      </c>
      <c r="D417" s="382" t="s">
        <v>574</v>
      </c>
      <c r="E417" s="382" t="s">
        <v>465</v>
      </c>
      <c r="F417" s="382" t="s">
        <v>660</v>
      </c>
      <c r="G417" s="480">
        <v>4.72869826473221</v>
      </c>
      <c r="H417" s="480">
        <v>8.6406221879999983</v>
      </c>
      <c r="I417" s="480">
        <v>8.6649558450000015</v>
      </c>
      <c r="J417" s="480">
        <v>8.592187977</v>
      </c>
      <c r="K417" s="480">
        <v>8.575141406000002</v>
      </c>
      <c r="L417" s="480">
        <v>8.7440690020000016</v>
      </c>
      <c r="M417" s="480">
        <v>8.7226193090000006</v>
      </c>
      <c r="N417" s="480">
        <v>8.4954224620000023</v>
      </c>
      <c r="O417" s="480">
        <v>8.4574681680000019</v>
      </c>
      <c r="P417" s="480">
        <v>8.2479298420000013</v>
      </c>
      <c r="Q417" s="480">
        <v>8.1389911870000002</v>
      </c>
      <c r="R417" s="480">
        <v>7.5868673050000011</v>
      </c>
      <c r="S417" s="480">
        <v>7.0187369910000026</v>
      </c>
      <c r="T417" s="480">
        <v>6.7890250529999996</v>
      </c>
      <c r="U417" s="480">
        <v>7.0368402059999999</v>
      </c>
      <c r="V417" s="480">
        <v>6.9435628369999991</v>
      </c>
      <c r="W417" s="480">
        <v>6.9550157000000006</v>
      </c>
      <c r="X417" s="480">
        <v>6.5025902840000009</v>
      </c>
      <c r="Y417" s="480">
        <v>6.1346514980000011</v>
      </c>
      <c r="Z417" s="480">
        <v>6.1660921059999989</v>
      </c>
      <c r="AA417" s="480">
        <v>5.9901414440000007</v>
      </c>
      <c r="AB417" s="480">
        <v>6.0768666550000026</v>
      </c>
      <c r="AC417" s="480">
        <v>6.2750231119999986</v>
      </c>
      <c r="AD417" s="480">
        <v>6.4792071830000015</v>
      </c>
      <c r="AE417" s="480">
        <v>6.6818349379999988</v>
      </c>
      <c r="AF417" s="480">
        <v>6.8242481930000007</v>
      </c>
      <c r="AG417" s="480">
        <v>7.2268895989999997</v>
      </c>
      <c r="AH417" s="480">
        <v>7.3570359350000007</v>
      </c>
      <c r="AI417" s="480">
        <v>7.9133422509999987</v>
      </c>
      <c r="AJ417" s="480">
        <v>8.2441451249999993</v>
      </c>
      <c r="AK417" s="480">
        <v>8.3542535580000035</v>
      </c>
      <c r="AL417" s="480">
        <v>8.628456808000001</v>
      </c>
      <c r="AM417" s="480">
        <v>8.6385010700000002</v>
      </c>
    </row>
    <row r="418" spans="1:39" ht="15" customHeight="1" x14ac:dyDescent="0.2">
      <c r="A418" s="382" t="s">
        <v>654</v>
      </c>
      <c r="B418" s="382" t="s">
        <v>114</v>
      </c>
      <c r="C418" s="382" t="s">
        <v>699</v>
      </c>
      <c r="D418" s="382" t="s">
        <v>574</v>
      </c>
      <c r="E418" s="382" t="s">
        <v>465</v>
      </c>
      <c r="F418" s="382" t="s">
        <v>661</v>
      </c>
      <c r="G418" s="480">
        <v>0.7946897080319999</v>
      </c>
      <c r="H418" s="480">
        <v>3.9374882000000003E-3</v>
      </c>
      <c r="I418" s="480">
        <v>9.8347276499999997E-3</v>
      </c>
      <c r="J418" s="480">
        <v>1.1205088450000001E-2</v>
      </c>
      <c r="K418" s="480">
        <v>1.1205088450000001E-2</v>
      </c>
      <c r="L418" s="480">
        <v>3.4758269200000004E-2</v>
      </c>
      <c r="M418" s="480">
        <v>3.7118223200000008E-2</v>
      </c>
      <c r="N418" s="480">
        <v>4.4975135609999987E-2</v>
      </c>
      <c r="O418" s="480">
        <v>4.3025462110000003E-2</v>
      </c>
      <c r="P418" s="480">
        <v>8.2216969200000004E-2</v>
      </c>
      <c r="Q418" s="480">
        <v>0.10247701950000002</v>
      </c>
      <c r="R418" s="480">
        <v>6.9220739400000009E-2</v>
      </c>
      <c r="S418" s="480">
        <v>2.4276406699999996E-2</v>
      </c>
      <c r="T418" s="480">
        <v>2.4385634E-2</v>
      </c>
      <c r="U418" s="480">
        <v>2.4470997600000002E-2</v>
      </c>
      <c r="V418" s="480">
        <v>2.4532221999999999E-2</v>
      </c>
      <c r="W418" s="480">
        <v>2.4556724299999999E-2</v>
      </c>
      <c r="X418" s="480">
        <v>2.4569013599999998E-2</v>
      </c>
      <c r="Y418" s="480">
        <v>2.4581242699999995E-2</v>
      </c>
      <c r="Z418" s="480">
        <v>2.4581242699999995E-2</v>
      </c>
      <c r="AA418" s="480">
        <v>2.4581242699999995E-2</v>
      </c>
      <c r="AB418" s="480">
        <v>2.4581242699999995E-2</v>
      </c>
      <c r="AC418" s="480">
        <v>2.4581242699999995E-2</v>
      </c>
      <c r="AD418" s="480">
        <v>2.4581242699999995E-2</v>
      </c>
      <c r="AE418" s="480">
        <v>2.4581242699999995E-2</v>
      </c>
      <c r="AF418" s="480">
        <v>2.4581242699999995E-2</v>
      </c>
      <c r="AG418" s="480">
        <v>2.4581242699999995E-2</v>
      </c>
      <c r="AH418" s="480">
        <v>2.4581242699999995E-2</v>
      </c>
      <c r="AI418" s="480">
        <v>4.5212225099999989E-2</v>
      </c>
      <c r="AJ418" s="480">
        <v>4.9162487099999985E-2</v>
      </c>
      <c r="AK418" s="480">
        <v>4.9162487099999985E-2</v>
      </c>
      <c r="AL418" s="480">
        <v>4.9549999299999981E-2</v>
      </c>
      <c r="AM418" s="480">
        <v>0.10220628559999999</v>
      </c>
    </row>
    <row r="419" spans="1:39" ht="15" customHeight="1" x14ac:dyDescent="0.2">
      <c r="A419" s="382" t="s">
        <v>654</v>
      </c>
      <c r="B419" s="382" t="s">
        <v>114</v>
      </c>
      <c r="C419" s="382" t="s">
        <v>699</v>
      </c>
      <c r="D419" s="382" t="s">
        <v>574</v>
      </c>
      <c r="E419" s="382" t="s">
        <v>465</v>
      </c>
      <c r="F419" s="382" t="s">
        <v>662</v>
      </c>
      <c r="G419" s="480">
        <v>0.11164024319999999</v>
      </c>
      <c r="H419" s="480">
        <v>4.8428582000000003E-3</v>
      </c>
      <c r="I419" s="480">
        <v>2.42142871E-3</v>
      </c>
      <c r="J419" s="480">
        <v>2.42142871E-3</v>
      </c>
      <c r="K419" s="480">
        <v>6.6126483000000002E-3</v>
      </c>
      <c r="L419" s="480">
        <v>1.5540252400000003E-2</v>
      </c>
      <c r="M419" s="480">
        <v>1.2153833400000001E-2</v>
      </c>
      <c r="N419" s="480">
        <v>1.2153833400000001E-2</v>
      </c>
      <c r="O419" s="480">
        <v>1.2153833400000001E-2</v>
      </c>
      <c r="P419" s="480">
        <v>2.0835145100000001E-2</v>
      </c>
      <c r="Q419" s="480">
        <v>2.2571407099999996E-2</v>
      </c>
      <c r="R419" s="480">
        <v>1.5626358E-2</v>
      </c>
      <c r="S419" s="480">
        <v>7.9804574999999996E-3</v>
      </c>
      <c r="T419" s="480">
        <v>3.5884852000000003E-3</v>
      </c>
      <c r="U419" s="480">
        <v>8.3139417000000007E-3</v>
      </c>
      <c r="V419" s="480">
        <v>3.4725236000000006E-3</v>
      </c>
      <c r="W419" s="480">
        <v>3.4725236000000006E-3</v>
      </c>
      <c r="X419" s="480">
        <v>3.4725236000000006E-3</v>
      </c>
      <c r="Y419" s="480">
        <v>3.4725236000000006E-3</v>
      </c>
      <c r="Z419" s="480">
        <v>3.4725236000000006E-3</v>
      </c>
      <c r="AA419" s="480">
        <v>3.4725236000000006E-3</v>
      </c>
      <c r="AB419" s="480">
        <v>3.4725236000000006E-3</v>
      </c>
      <c r="AC419" s="480">
        <v>3.4725236000000006E-3</v>
      </c>
      <c r="AD419" s="480">
        <v>3.4725236000000006E-3</v>
      </c>
      <c r="AE419" s="480">
        <v>3.4725236000000006E-3</v>
      </c>
      <c r="AF419" s="480">
        <v>3.4725236000000006E-3</v>
      </c>
      <c r="AG419" s="480">
        <v>3.4725236000000006E-3</v>
      </c>
      <c r="AH419" s="480">
        <v>8.5522215999999998E-3</v>
      </c>
      <c r="AI419" s="480">
        <v>1.08265692E-2</v>
      </c>
      <c r="AJ419" s="480">
        <v>2.4096600999999999E-2</v>
      </c>
      <c r="AK419" s="480">
        <v>2.3824183000000002E-2</v>
      </c>
      <c r="AL419" s="480">
        <v>2.4307667000000002E-2</v>
      </c>
      <c r="AM419" s="480">
        <v>2.4885321000000002E-2</v>
      </c>
    </row>
    <row r="420" spans="1:39" ht="15" customHeight="1" x14ac:dyDescent="0.2">
      <c r="A420" s="382" t="s">
        <v>654</v>
      </c>
      <c r="B420" s="382" t="s">
        <v>114</v>
      </c>
      <c r="C420" s="382" t="s">
        <v>699</v>
      </c>
      <c r="D420" s="382" t="s">
        <v>574</v>
      </c>
      <c r="E420" s="382" t="s">
        <v>465</v>
      </c>
      <c r="F420" s="382" t="s">
        <v>663</v>
      </c>
      <c r="G420" s="480">
        <v>2.2793634627509469</v>
      </c>
      <c r="H420" s="480">
        <v>0.55455713099999993</v>
      </c>
      <c r="I420" s="480">
        <v>0.49494903099999993</v>
      </c>
      <c r="J420" s="480">
        <v>0.49380140099999997</v>
      </c>
      <c r="K420" s="480">
        <v>0.444441696</v>
      </c>
      <c r="L420" s="480">
        <v>0.41890219099999992</v>
      </c>
      <c r="M420" s="480">
        <v>0.375599562</v>
      </c>
      <c r="N420" s="480">
        <v>0.31218990299999999</v>
      </c>
      <c r="O420" s="480">
        <v>0.25007949600000001</v>
      </c>
      <c r="P420" s="480">
        <v>0.273427223</v>
      </c>
      <c r="Q420" s="480">
        <v>0.28988469700000002</v>
      </c>
      <c r="R420" s="480">
        <v>0.21371922100000001</v>
      </c>
      <c r="S420" s="480">
        <v>0.19097773199999998</v>
      </c>
      <c r="T420" s="480">
        <v>0.183287582</v>
      </c>
      <c r="U420" s="480">
        <v>0.19926321399999999</v>
      </c>
      <c r="V420" s="480">
        <v>0.19324434900000001</v>
      </c>
      <c r="W420" s="480">
        <v>0.177415135</v>
      </c>
      <c r="X420" s="480">
        <v>0.143456309</v>
      </c>
      <c r="Y420" s="480">
        <v>0.14837603399999999</v>
      </c>
      <c r="Z420" s="480">
        <v>0.14030246099999999</v>
      </c>
      <c r="AA420" s="480">
        <v>0.11714634099999999</v>
      </c>
      <c r="AB420" s="480">
        <v>0.11857367600000002</v>
      </c>
      <c r="AC420" s="480">
        <v>0.11788214600000001</v>
      </c>
      <c r="AD420" s="480">
        <v>0.12189319499999998</v>
      </c>
      <c r="AE420" s="480">
        <v>0.12969539999999999</v>
      </c>
      <c r="AF420" s="480">
        <v>0.12898496999999998</v>
      </c>
      <c r="AG420" s="480">
        <v>0.13184024999999999</v>
      </c>
      <c r="AH420" s="480">
        <v>0.14499687999999999</v>
      </c>
      <c r="AI420" s="480">
        <v>0.16944232000000001</v>
      </c>
      <c r="AJ420" s="480">
        <v>0.19111409600000001</v>
      </c>
      <c r="AK420" s="480">
        <v>0.18219295200000002</v>
      </c>
      <c r="AL420" s="480">
        <v>0.189463466</v>
      </c>
      <c r="AM420" s="480">
        <v>0.20751623899999999</v>
      </c>
    </row>
    <row r="421" spans="1:39" ht="15" customHeight="1" x14ac:dyDescent="0.2">
      <c r="A421" s="382" t="s">
        <v>654</v>
      </c>
      <c r="B421" s="382" t="s">
        <v>114</v>
      </c>
      <c r="C421" s="382" t="s">
        <v>699</v>
      </c>
      <c r="D421" s="382" t="s">
        <v>656</v>
      </c>
      <c r="E421" s="382" t="s">
        <v>584</v>
      </c>
      <c r="F421" s="382" t="s">
        <v>584</v>
      </c>
      <c r="G421" s="480">
        <v>2.099218808122719</v>
      </c>
      <c r="H421" s="480">
        <v>1.6051752873199996</v>
      </c>
      <c r="I421" s="480">
        <v>1.6356635452199999</v>
      </c>
      <c r="J421" s="480">
        <v>1.6654571063199999</v>
      </c>
      <c r="K421" s="480">
        <v>1.6942505040199998</v>
      </c>
      <c r="L421" s="480">
        <v>1.7225136224099999</v>
      </c>
      <c r="M421" s="480">
        <v>1.7501814145100001</v>
      </c>
      <c r="N421" s="480">
        <v>1.7772551802099998</v>
      </c>
      <c r="O421" s="480">
        <v>1.8034221657099998</v>
      </c>
      <c r="P421" s="480">
        <v>1.8295887734099998</v>
      </c>
      <c r="Q421" s="480">
        <v>1.8543498939099996</v>
      </c>
      <c r="R421" s="480">
        <v>1.8786255540100001</v>
      </c>
      <c r="S421" s="480">
        <v>1.9019887721099999</v>
      </c>
      <c r="T421" s="480">
        <v>1.9248832468099999</v>
      </c>
      <c r="U421" s="480">
        <v>1.9473420313100003</v>
      </c>
      <c r="V421" s="480">
        <v>1.9689107664099998</v>
      </c>
      <c r="W421" s="480">
        <v>1.9902344383099997</v>
      </c>
      <c r="X421" s="480">
        <v>2.0106507740100001</v>
      </c>
      <c r="Y421" s="480">
        <v>2.0302024093800002</v>
      </c>
      <c r="Z421" s="480">
        <v>2.0490626015100002</v>
      </c>
      <c r="AA421" s="480">
        <v>2.0669525045100001</v>
      </c>
      <c r="AB421" s="480">
        <v>2.08420903801</v>
      </c>
      <c r="AC421" s="480">
        <v>2.1006056650100002</v>
      </c>
      <c r="AD421" s="480">
        <v>2.1010712634100002</v>
      </c>
      <c r="AE421" s="480">
        <v>2.1015099528099999</v>
      </c>
      <c r="AF421" s="480">
        <v>2.1019158948099999</v>
      </c>
      <c r="AG421" s="480">
        <v>2.1023215252099998</v>
      </c>
      <c r="AH421" s="480">
        <v>2.1026970202100004</v>
      </c>
      <c r="AI421" s="480">
        <v>2.1030594406100001</v>
      </c>
      <c r="AJ421" s="480">
        <v>2.1033957086099999</v>
      </c>
      <c r="AK421" s="480">
        <v>2.1037130396100006</v>
      </c>
      <c r="AL421" s="480">
        <v>2.1040164914100004</v>
      </c>
      <c r="AM421" s="480">
        <v>2.1043093724099999</v>
      </c>
    </row>
    <row r="422" spans="1:39" ht="15" customHeight="1" x14ac:dyDescent="0.2">
      <c r="A422" s="382" t="s">
        <v>654</v>
      </c>
      <c r="B422" s="382" t="s">
        <v>114</v>
      </c>
      <c r="C422" s="382" t="s">
        <v>699</v>
      </c>
      <c r="D422" s="382" t="s">
        <v>656</v>
      </c>
      <c r="E422" s="382" t="s">
        <v>585</v>
      </c>
      <c r="F422" s="382" t="s">
        <v>664</v>
      </c>
      <c r="G422" s="480">
        <v>4.4676000000000004E-3</v>
      </c>
      <c r="H422" s="480">
        <v>3.1533199999999997E-2</v>
      </c>
      <c r="I422" s="480">
        <v>3.1533199999999997E-2</v>
      </c>
      <c r="J422" s="480">
        <v>3.1533199999999997E-2</v>
      </c>
      <c r="K422" s="480">
        <v>3.8540579999999998E-2</v>
      </c>
      <c r="L422" s="480">
        <v>3.8540579999999998E-2</v>
      </c>
      <c r="M422" s="480">
        <v>3.8540579999999998E-2</v>
      </c>
      <c r="N422" s="480">
        <v>3.8540579999999998E-2</v>
      </c>
      <c r="O422" s="480">
        <v>3.8540579999999998E-2</v>
      </c>
      <c r="P422" s="480">
        <v>3.8540579999999998E-2</v>
      </c>
      <c r="Q422" s="480">
        <v>3.8540579999999998E-2</v>
      </c>
      <c r="R422" s="480">
        <v>3.8540579999999998E-2</v>
      </c>
      <c r="S422" s="480">
        <v>3.8540579999999998E-2</v>
      </c>
      <c r="T422" s="480">
        <v>3.8540579999999998E-2</v>
      </c>
      <c r="U422" s="480">
        <v>3.8540579999999998E-2</v>
      </c>
      <c r="V422" s="480">
        <v>3.8540579999999998E-2</v>
      </c>
      <c r="W422" s="480">
        <v>3.8539480000000001E-2</v>
      </c>
      <c r="X422" s="480">
        <v>3.8466899999999998E-2</v>
      </c>
      <c r="Y422" s="480">
        <v>3.8527400000000003E-2</v>
      </c>
      <c r="Z422" s="480">
        <v>3.8496580000000002E-2</v>
      </c>
      <c r="AA422" s="480">
        <v>3.8540579999999998E-2</v>
      </c>
      <c r="AB422" s="480">
        <v>3.8506529999999997E-2</v>
      </c>
      <c r="AC422" s="480">
        <v>3.8490459999999997E-2</v>
      </c>
      <c r="AD422" s="480">
        <v>3.845693E-2</v>
      </c>
      <c r="AE422" s="480">
        <v>3.8432679999999997E-2</v>
      </c>
      <c r="AF422" s="480">
        <v>3.8540579999999998E-2</v>
      </c>
      <c r="AG422" s="480">
        <v>3.8457239999999997E-2</v>
      </c>
      <c r="AH422" s="480">
        <v>3.8540579999999998E-2</v>
      </c>
      <c r="AI422" s="480">
        <v>3.8514159999999999E-2</v>
      </c>
      <c r="AJ422" s="480">
        <v>3.8508680000000003E-2</v>
      </c>
      <c r="AK422" s="480">
        <v>3.8513989999999998E-2</v>
      </c>
      <c r="AL422" s="480">
        <v>3.8540320000000003E-2</v>
      </c>
      <c r="AM422" s="480">
        <v>3.8456270000000001E-2</v>
      </c>
    </row>
    <row r="423" spans="1:39" ht="15" customHeight="1" x14ac:dyDescent="0.2">
      <c r="A423" s="382" t="s">
        <v>654</v>
      </c>
      <c r="B423" s="382" t="s">
        <v>114</v>
      </c>
      <c r="C423" s="382" t="s">
        <v>699</v>
      </c>
      <c r="D423" s="382" t="s">
        <v>656</v>
      </c>
      <c r="E423" s="382" t="s">
        <v>586</v>
      </c>
      <c r="F423" s="382" t="s">
        <v>586</v>
      </c>
      <c r="G423" s="480">
        <v>2.0779911360000001</v>
      </c>
      <c r="H423" s="480">
        <v>2.9367935800000002</v>
      </c>
      <c r="I423" s="480">
        <v>2.9367935800000002</v>
      </c>
      <c r="J423" s="480">
        <v>2.9367935800000002</v>
      </c>
      <c r="K423" s="480">
        <v>2.9367935800000002</v>
      </c>
      <c r="L423" s="480">
        <v>2.9367935800000002</v>
      </c>
      <c r="M423" s="480">
        <v>2.9367935800000002</v>
      </c>
      <c r="N423" s="480">
        <v>2.9367935800000002</v>
      </c>
      <c r="O423" s="480">
        <v>2.9367935800000002</v>
      </c>
      <c r="P423" s="480">
        <v>2.9367935800000002</v>
      </c>
      <c r="Q423" s="480">
        <v>2.9367935800000002</v>
      </c>
      <c r="R423" s="480">
        <v>2.9367935800000002</v>
      </c>
      <c r="S423" s="480">
        <v>2.9352299800000003</v>
      </c>
      <c r="T423" s="480">
        <v>2.9349674600000002</v>
      </c>
      <c r="U423" s="480">
        <v>2.9350822799999996</v>
      </c>
      <c r="V423" s="480">
        <v>2.9324027800000003</v>
      </c>
      <c r="W423" s="480">
        <v>2.9347478699999998</v>
      </c>
      <c r="X423" s="480">
        <v>2.9296532800000001</v>
      </c>
      <c r="Y423" s="480">
        <v>2.92473619</v>
      </c>
      <c r="Z423" s="480">
        <v>2.9275058000000005</v>
      </c>
      <c r="AA423" s="480">
        <v>2.9293043000000001</v>
      </c>
      <c r="AB423" s="480">
        <v>2.9237617399999998</v>
      </c>
      <c r="AC423" s="480">
        <v>2.9253188800000003</v>
      </c>
      <c r="AD423" s="480">
        <v>2.9258333499999996</v>
      </c>
      <c r="AE423" s="480">
        <v>2.9249179600000001</v>
      </c>
      <c r="AF423" s="480">
        <v>2.9276304200000003</v>
      </c>
      <c r="AG423" s="480">
        <v>2.9261473000000002</v>
      </c>
      <c r="AH423" s="480">
        <v>2.9260343299999998</v>
      </c>
      <c r="AI423" s="480">
        <v>2.9278928999999998</v>
      </c>
      <c r="AJ423" s="480">
        <v>2.9269087599999999</v>
      </c>
      <c r="AK423" s="480">
        <v>2.9322273800000005</v>
      </c>
      <c r="AL423" s="480">
        <v>2.9295640500000006</v>
      </c>
      <c r="AM423" s="480">
        <v>2.9319727799999997</v>
      </c>
    </row>
    <row r="424" spans="1:39" ht="15" customHeight="1" x14ac:dyDescent="0.2">
      <c r="A424" s="382" t="s">
        <v>654</v>
      </c>
      <c r="B424" s="382" t="s">
        <v>114</v>
      </c>
      <c r="C424" s="382" t="s">
        <v>699</v>
      </c>
      <c r="D424" s="382" t="s">
        <v>656</v>
      </c>
      <c r="E424" s="382" t="s">
        <v>587</v>
      </c>
      <c r="F424" s="382" t="s">
        <v>587</v>
      </c>
      <c r="G424" s="480">
        <v>12.97058563332628</v>
      </c>
      <c r="H424" s="480">
        <v>14.038816878800002</v>
      </c>
      <c r="I424" s="480">
        <v>14.051341328799996</v>
      </c>
      <c r="J424" s="480">
        <v>14.060050024899994</v>
      </c>
      <c r="K424" s="480">
        <v>14.069616596999998</v>
      </c>
      <c r="L424" s="480">
        <v>14.122084458</v>
      </c>
      <c r="M424" s="480">
        <v>14.1763860932</v>
      </c>
      <c r="N424" s="480">
        <v>14.236193713199999</v>
      </c>
      <c r="O424" s="480">
        <v>14.309180145599999</v>
      </c>
      <c r="P424" s="480">
        <v>14.405418644099997</v>
      </c>
      <c r="Q424" s="480">
        <v>14.530235000800003</v>
      </c>
      <c r="R424" s="480">
        <v>14.6718043466</v>
      </c>
      <c r="S424" s="480">
        <v>14.815076702300004</v>
      </c>
      <c r="T424" s="480">
        <v>14.963101617099998</v>
      </c>
      <c r="U424" s="480">
        <v>15.1114089739</v>
      </c>
      <c r="V424" s="480">
        <v>15.240162859400002</v>
      </c>
      <c r="W424" s="480">
        <v>15.401128230499998</v>
      </c>
      <c r="X424" s="480">
        <v>15.514178652899998</v>
      </c>
      <c r="Y424" s="480">
        <v>15.632829651900005</v>
      </c>
      <c r="Z424" s="480">
        <v>15.772385103100001</v>
      </c>
      <c r="AA424" s="480">
        <v>15.904286825100002</v>
      </c>
      <c r="AB424" s="480">
        <v>15.980653878600002</v>
      </c>
      <c r="AC424" s="480">
        <v>16.128074509900003</v>
      </c>
      <c r="AD424" s="480">
        <v>16.220712392600003</v>
      </c>
      <c r="AE424" s="480">
        <v>16.335359791900004</v>
      </c>
      <c r="AF424" s="480">
        <v>16.453217383000002</v>
      </c>
      <c r="AG424" s="480">
        <v>16.553421911099996</v>
      </c>
      <c r="AH424" s="480">
        <v>16.6484973188</v>
      </c>
      <c r="AI424" s="480">
        <v>16.761813933799999</v>
      </c>
      <c r="AJ424" s="480">
        <v>16.839874571399999</v>
      </c>
      <c r="AK424" s="480">
        <v>16.930453591200003</v>
      </c>
      <c r="AL424" s="480">
        <v>16.9875522856</v>
      </c>
      <c r="AM424" s="480">
        <v>17.048811810899998</v>
      </c>
    </row>
    <row r="425" spans="1:39" ht="15" customHeight="1" x14ac:dyDescent="0.2">
      <c r="A425" s="382" t="s">
        <v>654</v>
      </c>
      <c r="B425" s="382" t="s">
        <v>114</v>
      </c>
      <c r="C425" s="382" t="s">
        <v>699</v>
      </c>
      <c r="D425" s="382" t="s">
        <v>656</v>
      </c>
      <c r="E425" s="382" t="s">
        <v>588</v>
      </c>
      <c r="F425" s="382" t="s">
        <v>588</v>
      </c>
      <c r="G425" s="480">
        <v>8.2852347175540153</v>
      </c>
      <c r="H425" s="480">
        <v>10.173408739999999</v>
      </c>
      <c r="I425" s="480">
        <v>10.41464233</v>
      </c>
      <c r="J425" s="480">
        <v>10.355048530000001</v>
      </c>
      <c r="K425" s="480">
        <v>13.786787239999999</v>
      </c>
      <c r="L425" s="480">
        <v>13.78912364</v>
      </c>
      <c r="M425" s="480">
        <v>13.761609559999998</v>
      </c>
      <c r="N425" s="480">
        <v>13.729114259999999</v>
      </c>
      <c r="O425" s="480">
        <v>13.896075530000001</v>
      </c>
      <c r="P425" s="480">
        <v>13.98490323</v>
      </c>
      <c r="Q425" s="480">
        <v>13.943821650000002</v>
      </c>
      <c r="R425" s="480">
        <v>13.720884129999998</v>
      </c>
      <c r="S425" s="480">
        <v>13.883654750000002</v>
      </c>
      <c r="T425" s="480">
        <v>13.925504869999999</v>
      </c>
      <c r="U425" s="480">
        <v>14.003646100000001</v>
      </c>
      <c r="V425" s="480">
        <v>14.137878600000001</v>
      </c>
      <c r="W425" s="480">
        <v>14.4214322</v>
      </c>
      <c r="X425" s="480">
        <v>14.701848799999999</v>
      </c>
      <c r="Y425" s="480">
        <v>15.2599214</v>
      </c>
      <c r="Z425" s="480">
        <v>15.181168600000001</v>
      </c>
      <c r="AA425" s="480">
        <v>15.136131599999999</v>
      </c>
      <c r="AB425" s="480">
        <v>15.008362199999999</v>
      </c>
      <c r="AC425" s="480">
        <v>14.909994000000001</v>
      </c>
      <c r="AD425" s="480">
        <v>14.966081000000003</v>
      </c>
      <c r="AE425" s="480">
        <v>15.034132900000001</v>
      </c>
      <c r="AF425" s="480">
        <v>15.084457299999997</v>
      </c>
      <c r="AG425" s="480">
        <v>15.196929799999999</v>
      </c>
      <c r="AH425" s="480">
        <v>15.349201399999998</v>
      </c>
      <c r="AI425" s="480">
        <v>15.478593700000001</v>
      </c>
      <c r="AJ425" s="480">
        <v>15.629696599999999</v>
      </c>
      <c r="AK425" s="480">
        <v>15.5272044</v>
      </c>
      <c r="AL425" s="480">
        <v>15.468289500000001</v>
      </c>
      <c r="AM425" s="480">
        <v>15.513505999999998</v>
      </c>
    </row>
    <row r="426" spans="1:39" ht="15" customHeight="1" x14ac:dyDescent="0.2">
      <c r="A426" s="382" t="s">
        <v>654</v>
      </c>
      <c r="B426" s="382" t="s">
        <v>114</v>
      </c>
      <c r="C426" s="382" t="s">
        <v>699</v>
      </c>
      <c r="D426" s="382" t="s">
        <v>574</v>
      </c>
      <c r="E426" s="382" t="s">
        <v>589</v>
      </c>
      <c r="F426" s="382" t="s">
        <v>689</v>
      </c>
      <c r="G426" s="480">
        <v>0.47214210700799986</v>
      </c>
      <c r="H426" s="480">
        <v>0</v>
      </c>
      <c r="I426" s="480">
        <v>0</v>
      </c>
      <c r="J426" s="480">
        <v>0</v>
      </c>
      <c r="K426" s="480">
        <v>0</v>
      </c>
      <c r="L426" s="480">
        <v>4.3769571300000002E-3</v>
      </c>
      <c r="M426" s="480">
        <v>4.9501165710000008E-3</v>
      </c>
      <c r="N426" s="480">
        <v>4.7871040509999997E-3</v>
      </c>
      <c r="O426" s="480">
        <v>4.5802091300000004E-3</v>
      </c>
      <c r="P426" s="480">
        <v>4.8791681519999991E-3</v>
      </c>
      <c r="Q426" s="480">
        <v>7.3005755999999995E-3</v>
      </c>
      <c r="R426" s="480">
        <v>2.833151293E-3</v>
      </c>
      <c r="S426" s="480">
        <v>2.1736726770000001E-3</v>
      </c>
      <c r="T426" s="480">
        <v>1.6790682710000001E-3</v>
      </c>
      <c r="U426" s="480">
        <v>1.367851881E-3</v>
      </c>
      <c r="V426" s="480">
        <v>1.1585973249999999E-3</v>
      </c>
      <c r="W426" s="480">
        <v>1.0558110929999999E-3</v>
      </c>
      <c r="X426" s="480">
        <v>1.0057498950000001E-3</v>
      </c>
      <c r="Y426" s="480">
        <v>9.868942649999999E-4</v>
      </c>
      <c r="Z426" s="480">
        <v>9.7405027600000016E-4</v>
      </c>
      <c r="AA426" s="480">
        <v>9.6890888800000002E-4</v>
      </c>
      <c r="AB426" s="480">
        <v>9.673204700000001E-4</v>
      </c>
      <c r="AC426" s="480">
        <v>1.4688691400000001E-3</v>
      </c>
      <c r="AD426" s="480">
        <v>9.673204700000001E-4</v>
      </c>
      <c r="AE426" s="480">
        <v>9.673204700000001E-4</v>
      </c>
      <c r="AF426" s="480">
        <v>1.66470252E-3</v>
      </c>
      <c r="AG426" s="480">
        <v>1.9346408030000001E-3</v>
      </c>
      <c r="AH426" s="480">
        <v>1.9346408030000001E-3</v>
      </c>
      <c r="AI426" s="480">
        <v>1.9346408030000001E-3</v>
      </c>
      <c r="AJ426" s="480">
        <v>1.9346408030000001E-3</v>
      </c>
      <c r="AK426" s="480">
        <v>1.9346408030000001E-3</v>
      </c>
      <c r="AL426" s="480">
        <v>1.9346408030000001E-3</v>
      </c>
      <c r="AM426" s="480">
        <v>1.9346408030000001E-3</v>
      </c>
    </row>
    <row r="427" spans="1:39" ht="15" customHeight="1" x14ac:dyDescent="0.2">
      <c r="A427" s="382" t="s">
        <v>654</v>
      </c>
      <c r="B427" s="382" t="s">
        <v>114</v>
      </c>
      <c r="C427" s="382" t="s">
        <v>699</v>
      </c>
      <c r="D427" s="382" t="s">
        <v>574</v>
      </c>
      <c r="E427" s="382" t="s">
        <v>589</v>
      </c>
      <c r="F427" s="382" t="s">
        <v>690</v>
      </c>
      <c r="G427" s="480">
        <v>0</v>
      </c>
      <c r="H427" s="480">
        <v>0</v>
      </c>
      <c r="I427" s="480">
        <v>0</v>
      </c>
      <c r="J427" s="480">
        <v>0</v>
      </c>
      <c r="K427" s="480">
        <v>0</v>
      </c>
      <c r="L427" s="480">
        <v>0</v>
      </c>
      <c r="M427" s="480">
        <v>0</v>
      </c>
      <c r="N427" s="480">
        <v>0</v>
      </c>
      <c r="O427" s="480">
        <v>0</v>
      </c>
      <c r="P427" s="480">
        <v>0</v>
      </c>
      <c r="Q427" s="480">
        <v>0</v>
      </c>
      <c r="R427" s="480">
        <v>0</v>
      </c>
      <c r="S427" s="480">
        <v>0</v>
      </c>
      <c r="T427" s="480">
        <v>0</v>
      </c>
      <c r="U427" s="480">
        <v>0</v>
      </c>
      <c r="V427" s="480">
        <v>0</v>
      </c>
      <c r="W427" s="480">
        <v>0</v>
      </c>
      <c r="X427" s="480">
        <v>0</v>
      </c>
      <c r="Y427" s="480">
        <v>0</v>
      </c>
      <c r="Z427" s="480">
        <v>0</v>
      </c>
      <c r="AA427" s="480">
        <v>0</v>
      </c>
      <c r="AB427" s="480">
        <v>0</v>
      </c>
      <c r="AC427" s="480">
        <v>0</v>
      </c>
      <c r="AD427" s="480">
        <v>0</v>
      </c>
      <c r="AE427" s="480">
        <v>0</v>
      </c>
      <c r="AF427" s="480">
        <v>0</v>
      </c>
      <c r="AG427" s="480">
        <v>0</v>
      </c>
      <c r="AH427" s="480">
        <v>0</v>
      </c>
      <c r="AI427" s="480">
        <v>0</v>
      </c>
      <c r="AJ427" s="480">
        <v>0</v>
      </c>
      <c r="AK427" s="480">
        <v>0</v>
      </c>
      <c r="AL427" s="480">
        <v>0</v>
      </c>
      <c r="AM427" s="480">
        <v>0</v>
      </c>
    </row>
    <row r="428" spans="1:39" ht="15" customHeight="1" x14ac:dyDescent="0.2">
      <c r="A428" s="382" t="s">
        <v>654</v>
      </c>
      <c r="B428" s="382" t="s">
        <v>114</v>
      </c>
      <c r="C428" s="382" t="s">
        <v>699</v>
      </c>
      <c r="D428" s="382" t="s">
        <v>574</v>
      </c>
      <c r="E428" s="382" t="s">
        <v>589</v>
      </c>
      <c r="F428" s="382" t="s">
        <v>678</v>
      </c>
      <c r="G428" s="480">
        <v>2.5119171212002717E-4</v>
      </c>
      <c r="H428" s="480">
        <v>0</v>
      </c>
      <c r="I428" s="480">
        <v>0</v>
      </c>
      <c r="J428" s="480">
        <v>0</v>
      </c>
      <c r="K428" s="480">
        <v>0</v>
      </c>
      <c r="L428" s="480">
        <v>0</v>
      </c>
      <c r="M428" s="480">
        <v>0</v>
      </c>
      <c r="N428" s="480">
        <v>0</v>
      </c>
      <c r="O428" s="480">
        <v>0</v>
      </c>
      <c r="P428" s="480">
        <v>0</v>
      </c>
      <c r="Q428" s="480">
        <v>0</v>
      </c>
      <c r="R428" s="480">
        <v>0</v>
      </c>
      <c r="S428" s="480">
        <v>0</v>
      </c>
      <c r="T428" s="480">
        <v>0</v>
      </c>
      <c r="U428" s="480">
        <v>0</v>
      </c>
      <c r="V428" s="480">
        <v>0</v>
      </c>
      <c r="W428" s="480">
        <v>0</v>
      </c>
      <c r="X428" s="480">
        <v>0</v>
      </c>
      <c r="Y428" s="480">
        <v>0</v>
      </c>
      <c r="Z428" s="480">
        <v>0</v>
      </c>
      <c r="AA428" s="480">
        <v>0</v>
      </c>
      <c r="AB428" s="480">
        <v>0</v>
      </c>
      <c r="AC428" s="480">
        <v>0</v>
      </c>
      <c r="AD428" s="480">
        <v>0</v>
      </c>
      <c r="AE428" s="480">
        <v>0</v>
      </c>
      <c r="AF428" s="480">
        <v>0</v>
      </c>
      <c r="AG428" s="480">
        <v>0</v>
      </c>
      <c r="AH428" s="480">
        <v>0</v>
      </c>
      <c r="AI428" s="480">
        <v>0</v>
      </c>
      <c r="AJ428" s="480">
        <v>0</v>
      </c>
      <c r="AK428" s="480">
        <v>0</v>
      </c>
      <c r="AL428" s="480">
        <v>0</v>
      </c>
      <c r="AM428" s="480">
        <v>0</v>
      </c>
    </row>
    <row r="429" spans="1:39" ht="15" customHeight="1" x14ac:dyDescent="0.2">
      <c r="A429" s="382" t="s">
        <v>654</v>
      </c>
      <c r="B429" s="382" t="s">
        <v>114</v>
      </c>
      <c r="C429" s="382" t="s">
        <v>699</v>
      </c>
      <c r="D429" s="382" t="s">
        <v>656</v>
      </c>
      <c r="E429" s="382" t="s">
        <v>575</v>
      </c>
      <c r="F429" s="382" t="s">
        <v>679</v>
      </c>
      <c r="G429" s="480">
        <v>13.816172764980951</v>
      </c>
      <c r="H429" s="480">
        <v>12.533402265000001</v>
      </c>
      <c r="I429" s="480">
        <v>12.722306357000001</v>
      </c>
      <c r="J429" s="480">
        <v>12.899957507000003</v>
      </c>
      <c r="K429" s="480">
        <v>13.069080559999998</v>
      </c>
      <c r="L429" s="480">
        <v>13.229448526000001</v>
      </c>
      <c r="M429" s="480">
        <v>13.392298024</v>
      </c>
      <c r="N429" s="480">
        <v>13.569589637</v>
      </c>
      <c r="O429" s="480">
        <v>13.773576136000004</v>
      </c>
      <c r="P429" s="480">
        <v>14.038425804999997</v>
      </c>
      <c r="Q429" s="480">
        <v>14.345719217999997</v>
      </c>
      <c r="R429" s="480">
        <v>14.688987252000002</v>
      </c>
      <c r="S429" s="480">
        <v>15.069679476999999</v>
      </c>
      <c r="T429" s="480">
        <v>15.506199758000001</v>
      </c>
      <c r="U429" s="480">
        <v>16.175896581</v>
      </c>
      <c r="V429" s="480">
        <v>17.273963910000006</v>
      </c>
      <c r="W429" s="480">
        <v>18.57301228</v>
      </c>
      <c r="X429" s="480">
        <v>20.236763629999999</v>
      </c>
      <c r="Y429" s="480">
        <v>21.66936072</v>
      </c>
      <c r="Z429" s="480">
        <v>22.718962829999995</v>
      </c>
      <c r="AA429" s="480">
        <v>23.318276549999993</v>
      </c>
      <c r="AB429" s="480">
        <v>23.737038110000004</v>
      </c>
      <c r="AC429" s="480">
        <v>24.106023869999991</v>
      </c>
      <c r="AD429" s="480">
        <v>24.358337999999993</v>
      </c>
      <c r="AE429" s="480">
        <v>24.567349029999999</v>
      </c>
      <c r="AF429" s="480">
        <v>24.739857840000003</v>
      </c>
      <c r="AG429" s="480">
        <v>24.87973641</v>
      </c>
      <c r="AH429" s="480">
        <v>24.995777579999999</v>
      </c>
      <c r="AI429" s="480">
        <v>25.10766236000001</v>
      </c>
      <c r="AJ429" s="480">
        <v>25.206396710000003</v>
      </c>
      <c r="AK429" s="480">
        <v>25.302935360000006</v>
      </c>
      <c r="AL429" s="480">
        <v>25.394264469999996</v>
      </c>
      <c r="AM429" s="480">
        <v>25.478770689999994</v>
      </c>
    </row>
    <row r="430" spans="1:39" ht="15" customHeight="1" x14ac:dyDescent="0.2">
      <c r="A430" s="382" t="s">
        <v>654</v>
      </c>
      <c r="B430" s="382" t="s">
        <v>114</v>
      </c>
      <c r="C430" s="382" t="s">
        <v>699</v>
      </c>
      <c r="D430" s="382" t="s">
        <v>578</v>
      </c>
      <c r="E430" s="382" t="s">
        <v>578</v>
      </c>
      <c r="F430" s="382" t="s">
        <v>680</v>
      </c>
      <c r="G430" s="480">
        <v>0.74141558399999996</v>
      </c>
      <c r="H430" s="480">
        <v>0.56419352</v>
      </c>
      <c r="I430" s="480">
        <v>0.92938486999999992</v>
      </c>
      <c r="J430" s="480">
        <v>0.96881535000000019</v>
      </c>
      <c r="K430" s="480">
        <v>1.4907948030000004</v>
      </c>
      <c r="L430" s="480">
        <v>1.4821493849999996</v>
      </c>
      <c r="M430" s="480">
        <v>1.6076325500000002</v>
      </c>
      <c r="N430" s="480">
        <v>1.7023836109999999</v>
      </c>
      <c r="O430" s="480">
        <v>2.0334630643999998</v>
      </c>
      <c r="P430" s="480">
        <v>2.1109832549999998</v>
      </c>
      <c r="Q430" s="480">
        <v>2.2474543960000006</v>
      </c>
      <c r="R430" s="480">
        <v>2.2716704940000003</v>
      </c>
      <c r="S430" s="480">
        <v>2.40425011</v>
      </c>
      <c r="T430" s="480">
        <v>2.4484335620000004</v>
      </c>
      <c r="U430" s="480">
        <v>2.6082194950000002</v>
      </c>
      <c r="V430" s="480">
        <v>2.6419744307999999</v>
      </c>
      <c r="W430" s="480">
        <v>2.7220248049999993</v>
      </c>
      <c r="X430" s="480">
        <v>2.8015323959999989</v>
      </c>
      <c r="Y430" s="480">
        <v>2.9424504089999992</v>
      </c>
      <c r="Z430" s="480">
        <v>3.0253950183999989</v>
      </c>
      <c r="AA430" s="480">
        <v>3.086568009400001</v>
      </c>
      <c r="AB430" s="480">
        <v>3.150270785</v>
      </c>
      <c r="AC430" s="480">
        <v>3.2194348177999998</v>
      </c>
      <c r="AD430" s="480">
        <v>3.4084376699999992</v>
      </c>
      <c r="AE430" s="480">
        <v>3.4844142979999999</v>
      </c>
      <c r="AF430" s="480">
        <v>3.5516199029999997</v>
      </c>
      <c r="AG430" s="480">
        <v>3.6033384279999998</v>
      </c>
      <c r="AH430" s="480">
        <v>3.790407428</v>
      </c>
      <c r="AI430" s="480">
        <v>3.8225158199999996</v>
      </c>
      <c r="AJ430" s="480">
        <v>3.8664902980000013</v>
      </c>
      <c r="AK430" s="480">
        <v>3.8528192579999998</v>
      </c>
      <c r="AL430" s="480">
        <v>3.8906103830000007</v>
      </c>
      <c r="AM430" s="480">
        <v>3.9025951210000001</v>
      </c>
    </row>
    <row r="431" spans="1:39" ht="15" customHeight="1" x14ac:dyDescent="0.2">
      <c r="A431" s="382" t="s">
        <v>654</v>
      </c>
      <c r="B431" s="382" t="s">
        <v>114</v>
      </c>
      <c r="C431" s="382" t="s">
        <v>699</v>
      </c>
      <c r="D431" s="382" t="s">
        <v>578</v>
      </c>
      <c r="E431" s="382" t="s">
        <v>578</v>
      </c>
      <c r="F431" s="382" t="s">
        <v>683</v>
      </c>
      <c r="G431" s="480">
        <v>0</v>
      </c>
      <c r="H431" s="480">
        <v>0</v>
      </c>
      <c r="I431" s="480">
        <v>0</v>
      </c>
      <c r="J431" s="480">
        <v>0</v>
      </c>
      <c r="K431" s="480">
        <v>0</v>
      </c>
      <c r="L431" s="480">
        <v>0</v>
      </c>
      <c r="M431" s="480">
        <v>0</v>
      </c>
      <c r="N431" s="480">
        <v>0</v>
      </c>
      <c r="O431" s="480">
        <v>0</v>
      </c>
      <c r="P431" s="480">
        <v>0</v>
      </c>
      <c r="Q431" s="480">
        <v>0</v>
      </c>
      <c r="R431" s="480">
        <v>0</v>
      </c>
      <c r="S431" s="480">
        <v>0</v>
      </c>
      <c r="T431" s="480">
        <v>0</v>
      </c>
      <c r="U431" s="480">
        <v>2.1024000000000001E-2</v>
      </c>
      <c r="V431" s="480">
        <v>2.3862479999999998E-2</v>
      </c>
      <c r="W431" s="480">
        <v>2.5187830000000001E-2</v>
      </c>
      <c r="X431" s="480">
        <v>2.8084080000000001E-2</v>
      </c>
      <c r="Y431" s="480">
        <v>3.2169719999999999E-2</v>
      </c>
      <c r="Z431" s="480">
        <v>3.2320000000000002E-2</v>
      </c>
      <c r="AA431" s="480">
        <v>3.4080949999999999E-2</v>
      </c>
      <c r="AB431" s="480">
        <v>3.2309320000000002E-2</v>
      </c>
      <c r="AC431" s="480">
        <v>3.1392000000000003E-2</v>
      </c>
      <c r="AD431" s="480">
        <v>2.9481690000000001E-2</v>
      </c>
      <c r="AE431" s="480">
        <v>2.7872000000000001E-2</v>
      </c>
      <c r="AF431" s="480">
        <v>2.7008000000000001E-2</v>
      </c>
      <c r="AG431" s="480">
        <v>2.5215999999999999E-2</v>
      </c>
      <c r="AH431" s="480">
        <v>2.4371210000000001E-2</v>
      </c>
      <c r="AI431" s="480">
        <v>2.33616E-2</v>
      </c>
      <c r="AJ431" s="480">
        <v>2.2304000000000001E-2</v>
      </c>
      <c r="AK431" s="480">
        <v>2.2090289999999999E-2</v>
      </c>
      <c r="AL431" s="480">
        <v>2.2215849999999999E-2</v>
      </c>
      <c r="AM431" s="480">
        <v>2.2144E-2</v>
      </c>
    </row>
    <row r="432" spans="1:39" ht="15" customHeight="1" x14ac:dyDescent="0.2">
      <c r="A432" s="382" t="s">
        <v>654</v>
      </c>
      <c r="B432" s="382" t="s">
        <v>114</v>
      </c>
      <c r="C432" s="382" t="s">
        <v>699</v>
      </c>
      <c r="D432" s="382" t="s">
        <v>578</v>
      </c>
      <c r="E432" s="382" t="s">
        <v>578</v>
      </c>
      <c r="F432" s="382" t="s">
        <v>681</v>
      </c>
      <c r="G432" s="480">
        <v>6.5938531205067405E-5</v>
      </c>
      <c r="H432" s="480">
        <v>1.7392752599999999E-5</v>
      </c>
      <c r="I432" s="480">
        <v>2.9322315000000007E-5</v>
      </c>
      <c r="J432" s="480">
        <v>3.1128614999999993E-5</v>
      </c>
      <c r="K432" s="480">
        <v>4.3861869000000003E-5</v>
      </c>
      <c r="L432" s="480">
        <v>5.597219400000001E-5</v>
      </c>
      <c r="M432" s="480">
        <v>6.5872485599999985E-5</v>
      </c>
      <c r="N432" s="480">
        <v>7.9631372199999971E-5</v>
      </c>
      <c r="O432" s="480">
        <v>8.6197495200000012E-5</v>
      </c>
      <c r="P432" s="480">
        <v>9.7167200800000013E-5</v>
      </c>
      <c r="Q432" s="480">
        <v>1.43483154E-4</v>
      </c>
      <c r="R432" s="480">
        <v>2.0497170320000002E-4</v>
      </c>
      <c r="S432" s="480">
        <v>2.8895734120000001E-4</v>
      </c>
      <c r="T432" s="480">
        <v>3.4754265759999995E-4</v>
      </c>
      <c r="U432" s="480">
        <v>4.4266110620000003E-4</v>
      </c>
      <c r="V432" s="480">
        <v>5.5330977160000002E-4</v>
      </c>
      <c r="W432" s="480">
        <v>6.6796121300000024E-4</v>
      </c>
      <c r="X432" s="480">
        <v>8.293068729999999E-4</v>
      </c>
      <c r="Y432" s="480">
        <v>9.968169278E-4</v>
      </c>
      <c r="Z432" s="480">
        <v>1.0712515612000002E-3</v>
      </c>
      <c r="AA432" s="480">
        <v>1.1990132776000001E-3</v>
      </c>
      <c r="AB432" s="480">
        <v>1.2601861595999998E-3</v>
      </c>
      <c r="AC432" s="480">
        <v>1.2704080652000003E-3</v>
      </c>
      <c r="AD432" s="480">
        <v>1.2796285372000001E-3</v>
      </c>
      <c r="AE432" s="480">
        <v>1.257993051E-3</v>
      </c>
      <c r="AF432" s="480">
        <v>1.2357751639999997E-3</v>
      </c>
      <c r="AG432" s="480">
        <v>1.2365655040000002E-3</v>
      </c>
      <c r="AH432" s="480">
        <v>1.1819648994E-3</v>
      </c>
      <c r="AI432" s="480">
        <v>1.5074540191999997E-3</v>
      </c>
      <c r="AJ432" s="480">
        <v>1.8192742309999998E-3</v>
      </c>
      <c r="AK432" s="480">
        <v>2.0003793730000003E-3</v>
      </c>
      <c r="AL432" s="480">
        <v>2.1702682950000001E-3</v>
      </c>
      <c r="AM432" s="480">
        <v>2.3745165129999994E-3</v>
      </c>
    </row>
    <row r="433" spans="1:39" ht="15" customHeight="1" x14ac:dyDescent="0.2">
      <c r="A433" s="382" t="s">
        <v>654</v>
      </c>
      <c r="B433" s="382" t="s">
        <v>114</v>
      </c>
      <c r="C433" s="382" t="s">
        <v>699</v>
      </c>
      <c r="D433" s="382" t="s">
        <v>578</v>
      </c>
      <c r="E433" s="382" t="s">
        <v>685</v>
      </c>
      <c r="F433" s="382" t="s">
        <v>685</v>
      </c>
      <c r="G433" s="480">
        <v>0</v>
      </c>
      <c r="H433" s="480">
        <v>0</v>
      </c>
      <c r="I433" s="480">
        <v>0</v>
      </c>
      <c r="J433" s="480">
        <v>0</v>
      </c>
      <c r="K433" s="480">
        <v>0</v>
      </c>
      <c r="L433" s="480">
        <v>0</v>
      </c>
      <c r="M433" s="480">
        <v>0</v>
      </c>
      <c r="N433" s="480">
        <v>0</v>
      </c>
      <c r="O433" s="480">
        <v>4.1999579999999993E-3</v>
      </c>
      <c r="P433" s="480">
        <v>1.0583209999999999E-2</v>
      </c>
      <c r="Q433" s="480">
        <v>1.898731E-2</v>
      </c>
      <c r="R433" s="480">
        <v>3.0965639999999999E-2</v>
      </c>
      <c r="S433" s="480">
        <v>4.7139739999999999E-2</v>
      </c>
      <c r="T433" s="480">
        <v>7.4347609999999995E-2</v>
      </c>
      <c r="U433" s="480">
        <v>0.1112805</v>
      </c>
      <c r="V433" s="480">
        <v>0.1650182</v>
      </c>
      <c r="W433" s="480">
        <v>0.23046420000000001</v>
      </c>
      <c r="X433" s="480">
        <v>0.32197540000000002</v>
      </c>
      <c r="Y433" s="480">
        <v>0.4515362</v>
      </c>
      <c r="Z433" s="480">
        <v>0.58880559999999993</v>
      </c>
      <c r="AA433" s="480">
        <v>0.7683122</v>
      </c>
      <c r="AB433" s="480">
        <v>1.0012620000000001</v>
      </c>
      <c r="AC433" s="480">
        <v>1.2516419999999999</v>
      </c>
      <c r="AD433" s="480">
        <v>1.5467280000000001</v>
      </c>
      <c r="AE433" s="480">
        <v>1.834759</v>
      </c>
      <c r="AF433" s="480">
        <v>2.1675620000000002</v>
      </c>
      <c r="AG433" s="480">
        <v>2.496569</v>
      </c>
      <c r="AH433" s="480">
        <v>2.819121</v>
      </c>
      <c r="AI433" s="480">
        <v>3.1379130000000002</v>
      </c>
      <c r="AJ433" s="480">
        <v>3.4902039999999999</v>
      </c>
      <c r="AK433" s="480">
        <v>3.803426</v>
      </c>
      <c r="AL433" s="480">
        <v>3.9698169999999999</v>
      </c>
      <c r="AM433" s="480">
        <v>4.1601749999999997</v>
      </c>
    </row>
    <row r="434" spans="1:39" ht="15" customHeight="1" x14ac:dyDescent="0.2">
      <c r="A434" s="382" t="s">
        <v>654</v>
      </c>
      <c r="B434" s="382" t="s">
        <v>114</v>
      </c>
      <c r="C434" s="382" t="s">
        <v>699</v>
      </c>
      <c r="D434" s="382" t="s">
        <v>578</v>
      </c>
      <c r="E434" s="382" t="s">
        <v>578</v>
      </c>
      <c r="F434" s="382" t="s">
        <v>682</v>
      </c>
      <c r="G434" s="480">
        <v>3.64E-3</v>
      </c>
      <c r="H434" s="480">
        <v>5.9599999999999996E-4</v>
      </c>
      <c r="I434" s="480">
        <v>7.9726510000000005E-4</v>
      </c>
      <c r="J434" s="480">
        <v>8.9599999999999999E-4</v>
      </c>
      <c r="K434" s="480">
        <v>1.052E-3</v>
      </c>
      <c r="L434" s="480">
        <v>9.2400000000000002E-4</v>
      </c>
      <c r="M434" s="480">
        <v>8.4000000000000003E-4</v>
      </c>
      <c r="N434" s="480">
        <v>8.4800000000000001E-4</v>
      </c>
      <c r="O434" s="480">
        <v>8.8000000000000003E-4</v>
      </c>
      <c r="P434" s="480">
        <v>1.052E-3</v>
      </c>
      <c r="Q434" s="480">
        <v>1.204E-3</v>
      </c>
      <c r="R434" s="480">
        <v>1.6440000000000001E-3</v>
      </c>
      <c r="S434" s="480">
        <v>1.9717879999999999E-3</v>
      </c>
      <c r="T434" s="480">
        <v>2.14E-3</v>
      </c>
      <c r="U434" s="480">
        <v>2.1519999999999998E-3</v>
      </c>
      <c r="V434" s="480">
        <v>2.2360000000000001E-3</v>
      </c>
      <c r="W434" s="480">
        <v>2.5360000000000001E-3</v>
      </c>
      <c r="X434" s="480">
        <v>2.8960000000000001E-3</v>
      </c>
      <c r="Y434" s="480">
        <v>3.2680000000000001E-3</v>
      </c>
      <c r="Z434" s="480">
        <v>3.176E-3</v>
      </c>
      <c r="AA434" s="480">
        <v>3.5400000000000002E-3</v>
      </c>
      <c r="AB434" s="480">
        <v>3.2239999999999999E-3</v>
      </c>
      <c r="AC434" s="480">
        <v>3.1199999999999999E-3</v>
      </c>
      <c r="AD434" s="480">
        <v>3.0479999999999999E-3</v>
      </c>
      <c r="AE434" s="480">
        <v>2.9199999999999999E-3</v>
      </c>
      <c r="AF434" s="480">
        <v>2.8400000000000001E-3</v>
      </c>
      <c r="AG434" s="480">
        <v>2.7000000000000001E-3</v>
      </c>
      <c r="AH434" s="480">
        <v>2.5600000000000002E-3</v>
      </c>
      <c r="AI434" s="480">
        <v>2.4599999999999999E-3</v>
      </c>
      <c r="AJ434" s="480">
        <v>2.3119999999999998E-3</v>
      </c>
      <c r="AK434" s="480">
        <v>2.2000000000000001E-3</v>
      </c>
      <c r="AL434" s="480">
        <v>2.1440000000000001E-3</v>
      </c>
      <c r="AM434" s="480">
        <v>2.1320000000000002E-3</v>
      </c>
    </row>
    <row r="435" spans="1:39" ht="15" customHeight="1" x14ac:dyDescent="0.2">
      <c r="A435" s="382" t="s">
        <v>654</v>
      </c>
      <c r="B435" s="382" t="s">
        <v>114</v>
      </c>
      <c r="C435" s="382" t="s">
        <v>699</v>
      </c>
      <c r="D435" s="382" t="s">
        <v>656</v>
      </c>
      <c r="E435" s="382" t="s">
        <v>590</v>
      </c>
      <c r="F435" s="382" t="s">
        <v>590</v>
      </c>
      <c r="G435" s="480">
        <v>4.4609447651999998</v>
      </c>
      <c r="H435" s="480">
        <v>5.1426164814315198</v>
      </c>
      <c r="I435" s="480">
        <v>5.3081482539529494</v>
      </c>
      <c r="J435" s="480">
        <v>5.4041349477117651</v>
      </c>
      <c r="K435" s="480">
        <v>7.4860125489543599</v>
      </c>
      <c r="L435" s="480">
        <v>7.4569565757227938</v>
      </c>
      <c r="M435" s="480">
        <v>7.3696427189725888</v>
      </c>
      <c r="N435" s="480">
        <v>7.3815250673857458</v>
      </c>
      <c r="O435" s="480">
        <v>7.2851128500712958</v>
      </c>
      <c r="P435" s="480">
        <v>7.2519585657961709</v>
      </c>
      <c r="Q435" s="480">
        <v>6.9763721342084573</v>
      </c>
      <c r="R435" s="480">
        <v>6.8710387092002527</v>
      </c>
      <c r="S435" s="480">
        <v>6.8374869958911955</v>
      </c>
      <c r="T435" s="480">
        <v>7.0815364192943946</v>
      </c>
      <c r="U435" s="480">
        <v>7.0575747642697291</v>
      </c>
      <c r="V435" s="480">
        <v>7.0485593492909393</v>
      </c>
      <c r="W435" s="480">
        <v>7.0204817703723998</v>
      </c>
      <c r="X435" s="480">
        <v>6.9305988456069043</v>
      </c>
      <c r="Y435" s="480">
        <v>6.7091357872890445</v>
      </c>
      <c r="Z435" s="480">
        <v>6.6239315199609905</v>
      </c>
      <c r="AA435" s="480">
        <v>6.4847192657418642</v>
      </c>
      <c r="AB435" s="480">
        <v>6.3537064717451726</v>
      </c>
      <c r="AC435" s="480">
        <v>6.2350078769903483</v>
      </c>
      <c r="AD435" s="480">
        <v>6.1386731452056154</v>
      </c>
      <c r="AE435" s="480">
        <v>5.9762835644762307</v>
      </c>
      <c r="AF435" s="480">
        <v>5.7908126893205418</v>
      </c>
      <c r="AG435" s="480">
        <v>5.5723736613193333</v>
      </c>
      <c r="AH435" s="480">
        <v>5.3281963645398021</v>
      </c>
      <c r="AI435" s="480">
        <v>5.0557275125875023</v>
      </c>
      <c r="AJ435" s="480">
        <v>4.8026172537265044</v>
      </c>
      <c r="AK435" s="480">
        <v>4.5378297559891418</v>
      </c>
      <c r="AL435" s="480">
        <v>4.2929078218224426</v>
      </c>
      <c r="AM435" s="480">
        <v>4.0692550151378555</v>
      </c>
    </row>
    <row r="436" spans="1:39" ht="15" customHeight="1" x14ac:dyDescent="0.2">
      <c r="A436" s="382" t="s">
        <v>654</v>
      </c>
      <c r="B436" s="382" t="s">
        <v>114</v>
      </c>
      <c r="C436" s="382" t="s">
        <v>699</v>
      </c>
      <c r="D436" s="382" t="s">
        <v>656</v>
      </c>
      <c r="E436" s="382" t="s">
        <v>590</v>
      </c>
      <c r="F436" s="382" t="s">
        <v>686</v>
      </c>
      <c r="G436" s="480">
        <v>2.4082553123999997</v>
      </c>
      <c r="H436" s="480">
        <v>2.6522360259999997</v>
      </c>
      <c r="I436" s="480">
        <v>2.977063253999999</v>
      </c>
      <c r="J436" s="480">
        <v>3.142199669</v>
      </c>
      <c r="K436" s="480">
        <v>3.2143423329999998</v>
      </c>
      <c r="L436" s="480">
        <v>3.2837477380000002</v>
      </c>
      <c r="M436" s="480">
        <v>3.3418197639999998</v>
      </c>
      <c r="N436" s="480">
        <v>3.3941550130000002</v>
      </c>
      <c r="O436" s="480">
        <v>3.4431060980000003</v>
      </c>
      <c r="P436" s="480">
        <v>3.4885636660000006</v>
      </c>
      <c r="Q436" s="480">
        <v>3.5108034159999995</v>
      </c>
      <c r="R436" s="480">
        <v>3.5264077570000008</v>
      </c>
      <c r="S436" s="480">
        <v>3.5354454300000007</v>
      </c>
      <c r="T436" s="480">
        <v>3.541798478</v>
      </c>
      <c r="U436" s="480">
        <v>3.5405801679999995</v>
      </c>
      <c r="V436" s="480">
        <v>3.5050340470000001</v>
      </c>
      <c r="W436" s="480">
        <v>3.4490800700000004</v>
      </c>
      <c r="X436" s="480">
        <v>3.4132666699999992</v>
      </c>
      <c r="Y436" s="480">
        <v>3.3376644070000006</v>
      </c>
      <c r="Z436" s="480">
        <v>3.2988251639999997</v>
      </c>
      <c r="AA436" s="480">
        <v>3.2115688480000002</v>
      </c>
      <c r="AB436" s="480">
        <v>3.2145345500000002</v>
      </c>
      <c r="AC436" s="480">
        <v>3.2071466790000001</v>
      </c>
      <c r="AD436" s="480">
        <v>3.2199772379999998</v>
      </c>
      <c r="AE436" s="480">
        <v>3.2156997590000005</v>
      </c>
      <c r="AF436" s="480">
        <v>3.2165126489999993</v>
      </c>
      <c r="AG436" s="480">
        <v>3.2400766080000003</v>
      </c>
      <c r="AH436" s="480">
        <v>3.2325339830000006</v>
      </c>
      <c r="AI436" s="480">
        <v>3.2492784910000001</v>
      </c>
      <c r="AJ436" s="480">
        <v>3.2806589160000001</v>
      </c>
      <c r="AK436" s="480">
        <v>3.2838512209999999</v>
      </c>
      <c r="AL436" s="480">
        <v>3.3222415050000005</v>
      </c>
      <c r="AM436" s="480">
        <v>3.3225281079999998</v>
      </c>
    </row>
    <row r="437" spans="1:39" ht="15" customHeight="1" x14ac:dyDescent="0.2">
      <c r="A437" s="382" t="s">
        <v>145</v>
      </c>
      <c r="B437" s="382" t="s">
        <v>114</v>
      </c>
      <c r="C437" s="382" t="s">
        <v>699</v>
      </c>
      <c r="D437" s="382" t="s">
        <v>656</v>
      </c>
      <c r="E437" s="382" t="s">
        <v>265</v>
      </c>
      <c r="F437" s="382" t="s">
        <v>265</v>
      </c>
      <c r="G437" s="480">
        <v>17.003588000000001</v>
      </c>
      <c r="H437" s="480">
        <v>20.2748606</v>
      </c>
      <c r="I437" s="480">
        <v>6.7523905009999998</v>
      </c>
      <c r="J437" s="480">
        <v>5.4313593709999992</v>
      </c>
      <c r="K437" s="480">
        <v>4.6309664960000001</v>
      </c>
      <c r="L437" s="480">
        <v>5.5869196670000001</v>
      </c>
      <c r="M437" s="480">
        <v>7.084669474</v>
      </c>
      <c r="N437" s="480">
        <v>8.9304489770000011</v>
      </c>
      <c r="O437" s="480">
        <v>10.735734539000001</v>
      </c>
      <c r="P437" s="480">
        <v>12.350466445</v>
      </c>
      <c r="Q437" s="480">
        <v>3.7489104600000003E-2</v>
      </c>
      <c r="R437" s="480">
        <v>2.5425845800000006E-2</v>
      </c>
      <c r="S437" s="480">
        <v>2.2864275000000003E-2</v>
      </c>
      <c r="T437" s="480">
        <v>2.3328597000000006E-2</v>
      </c>
      <c r="U437" s="480">
        <v>2.3440819000000002E-2</v>
      </c>
      <c r="V437" s="480">
        <v>2.0643186000000001E-2</v>
      </c>
      <c r="W437" s="480">
        <v>1.7208803000000002E-2</v>
      </c>
      <c r="X437" s="480">
        <v>1.6527953000000001E-2</v>
      </c>
      <c r="Y437" s="480">
        <v>1.3236342000000002E-2</v>
      </c>
      <c r="Z437" s="480">
        <v>1.1483361000000001E-2</v>
      </c>
      <c r="AA437" s="480">
        <v>9.5961380000000006E-3</v>
      </c>
      <c r="AB437" s="480">
        <v>9.7389190000000004E-3</v>
      </c>
      <c r="AC437" s="480">
        <v>1.1196918E-2</v>
      </c>
      <c r="AD437" s="480">
        <v>1.349296E-2</v>
      </c>
      <c r="AE437" s="480">
        <v>1.4312149999999999E-2</v>
      </c>
      <c r="AF437" s="480">
        <v>2.0181270000000001E-2</v>
      </c>
      <c r="AG437" s="480">
        <v>3.6633100000000002E-2</v>
      </c>
      <c r="AH437" s="480">
        <v>4.835424E-2</v>
      </c>
      <c r="AI437" s="480">
        <v>4.6165650000000003E-2</v>
      </c>
      <c r="AJ437" s="480">
        <v>6.0265399999999997E-2</v>
      </c>
      <c r="AK437" s="480">
        <v>6.7695909999999998E-2</v>
      </c>
      <c r="AL437" s="480">
        <v>7.7983159999999996E-2</v>
      </c>
      <c r="AM437" s="480">
        <v>8.5521109999999997E-2</v>
      </c>
    </row>
    <row r="438" spans="1:39" ht="15" customHeight="1" x14ac:dyDescent="0.2">
      <c r="A438" s="382" t="s">
        <v>145</v>
      </c>
      <c r="B438" s="382" t="s">
        <v>114</v>
      </c>
      <c r="C438" s="382" t="s">
        <v>699</v>
      </c>
      <c r="D438" s="382" t="s">
        <v>656</v>
      </c>
      <c r="E438" s="382" t="s">
        <v>265</v>
      </c>
      <c r="F438" s="382" t="s">
        <v>657</v>
      </c>
      <c r="G438" s="480">
        <v>0.67642349999999996</v>
      </c>
      <c r="H438" s="480">
        <v>0.66002603999999998</v>
      </c>
      <c r="I438" s="480">
        <v>0.63359233999999998</v>
      </c>
      <c r="J438" s="480">
        <v>0.62858183999999995</v>
      </c>
      <c r="K438" s="480">
        <v>0.69021223999999992</v>
      </c>
      <c r="L438" s="480">
        <v>0.70033244000000006</v>
      </c>
      <c r="M438" s="480">
        <v>0.71605293999999997</v>
      </c>
      <c r="N438" s="480">
        <v>0.71771783999999994</v>
      </c>
      <c r="O438" s="480">
        <v>0.72289823999999991</v>
      </c>
      <c r="P438" s="480">
        <v>0.79963790999999995</v>
      </c>
      <c r="Q438" s="480">
        <v>0.67037855000000002</v>
      </c>
      <c r="R438" s="480">
        <v>0.6574901700000001</v>
      </c>
      <c r="S438" s="480">
        <v>0.64211388999999985</v>
      </c>
      <c r="T438" s="480">
        <v>0.64079668000000001</v>
      </c>
      <c r="U438" s="480">
        <v>0.65166643000000002</v>
      </c>
      <c r="V438" s="480">
        <v>0.65143642999999996</v>
      </c>
      <c r="W438" s="480">
        <v>0.6493989899999999</v>
      </c>
      <c r="X438" s="480">
        <v>0.63731651999999994</v>
      </c>
      <c r="Y438" s="480">
        <v>0.62408291000000005</v>
      </c>
      <c r="Z438" s="480">
        <v>0.62282464999999998</v>
      </c>
      <c r="AA438" s="480">
        <v>0.61692639999999999</v>
      </c>
      <c r="AB438" s="480">
        <v>0.61802544999999998</v>
      </c>
      <c r="AC438" s="480">
        <v>0.62142630999999993</v>
      </c>
      <c r="AD438" s="480">
        <v>0.62858003000000007</v>
      </c>
      <c r="AE438" s="480">
        <v>0.63821547999999995</v>
      </c>
      <c r="AF438" s="480">
        <v>0.64430443000000004</v>
      </c>
      <c r="AG438" s="480">
        <v>0.65091281000000012</v>
      </c>
      <c r="AH438" s="480">
        <v>0.65888294000000003</v>
      </c>
      <c r="AI438" s="480">
        <v>0.6657571000000001</v>
      </c>
      <c r="AJ438" s="480">
        <v>0.67132832999999992</v>
      </c>
      <c r="AK438" s="480">
        <v>0.67618977000000013</v>
      </c>
      <c r="AL438" s="480">
        <v>0.68100618000000002</v>
      </c>
      <c r="AM438" s="480">
        <v>0.68531876000000003</v>
      </c>
    </row>
    <row r="439" spans="1:39" ht="15" customHeight="1" x14ac:dyDescent="0.2">
      <c r="A439" s="382" t="s">
        <v>145</v>
      </c>
      <c r="B439" s="382" t="s">
        <v>114</v>
      </c>
      <c r="C439" s="382" t="s">
        <v>699</v>
      </c>
      <c r="D439" s="382" t="s">
        <v>687</v>
      </c>
      <c r="E439" s="382" t="s">
        <v>691</v>
      </c>
      <c r="F439" s="382" t="s">
        <v>692</v>
      </c>
      <c r="G439" s="480">
        <v>0</v>
      </c>
      <c r="H439" s="480">
        <v>0</v>
      </c>
      <c r="I439" s="480">
        <v>0</v>
      </c>
      <c r="J439" s="480">
        <v>0</v>
      </c>
      <c r="K439" s="480">
        <v>0</v>
      </c>
      <c r="L439" s="480">
        <v>0</v>
      </c>
      <c r="M439" s="480">
        <v>0</v>
      </c>
      <c r="N439" s="480">
        <v>0</v>
      </c>
      <c r="O439" s="480">
        <v>0</v>
      </c>
      <c r="P439" s="480">
        <v>0</v>
      </c>
      <c r="Q439" s="480">
        <v>0</v>
      </c>
      <c r="R439" s="480">
        <v>0</v>
      </c>
      <c r="S439" s="480">
        <v>0</v>
      </c>
      <c r="T439" s="480">
        <v>0</v>
      </c>
      <c r="U439" s="480">
        <v>0</v>
      </c>
      <c r="V439" s="480">
        <v>0</v>
      </c>
      <c r="W439" s="480">
        <v>0</v>
      </c>
      <c r="X439" s="480">
        <v>0</v>
      </c>
      <c r="Y439" s="480">
        <v>0</v>
      </c>
      <c r="Z439" s="480">
        <v>0</v>
      </c>
      <c r="AA439" s="480">
        <v>0</v>
      </c>
      <c r="AB439" s="480">
        <v>2.4189069999999999</v>
      </c>
      <c r="AC439" s="480">
        <v>2.5406719999999998</v>
      </c>
      <c r="AD439" s="480">
        <v>6.4634879999999999</v>
      </c>
      <c r="AE439" s="480">
        <v>7.0105310000000003</v>
      </c>
      <c r="AF439" s="480">
        <v>10.365525999999999</v>
      </c>
      <c r="AG439" s="480">
        <v>10.972766</v>
      </c>
      <c r="AH439" s="480">
        <v>14.703929</v>
      </c>
      <c r="AI439" s="480">
        <v>15.627738000000001</v>
      </c>
      <c r="AJ439" s="480">
        <v>19.841944999999999</v>
      </c>
      <c r="AK439" s="480">
        <v>24.146808999999998</v>
      </c>
      <c r="AL439" s="480">
        <v>24.893584000000001</v>
      </c>
      <c r="AM439" s="480">
        <v>29.031259000000002</v>
      </c>
    </row>
    <row r="440" spans="1:39" ht="15" customHeight="1" x14ac:dyDescent="0.2">
      <c r="A440" s="382" t="s">
        <v>145</v>
      </c>
      <c r="B440" s="382" t="s">
        <v>114</v>
      </c>
      <c r="C440" s="382" t="s">
        <v>699</v>
      </c>
      <c r="D440" s="382" t="s">
        <v>574</v>
      </c>
      <c r="E440" s="382" t="s">
        <v>583</v>
      </c>
      <c r="F440" s="382" t="s">
        <v>583</v>
      </c>
      <c r="G440" s="480">
        <v>10.103152</v>
      </c>
      <c r="H440" s="480">
        <v>6.7034690000000001E-3</v>
      </c>
      <c r="I440" s="480">
        <v>2.185336E-3</v>
      </c>
      <c r="J440" s="480">
        <v>1.590522E-3</v>
      </c>
      <c r="K440" s="480">
        <v>1.9020576000000001E-2</v>
      </c>
      <c r="L440" s="480">
        <v>9.3201590000000001E-2</v>
      </c>
      <c r="M440" s="480">
        <v>0.10498123599999998</v>
      </c>
      <c r="N440" s="480">
        <v>0</v>
      </c>
      <c r="O440" s="480">
        <v>0</v>
      </c>
      <c r="P440" s="480">
        <v>0</v>
      </c>
      <c r="Q440" s="480">
        <v>0</v>
      </c>
      <c r="R440" s="480">
        <v>0</v>
      </c>
      <c r="S440" s="480">
        <v>0</v>
      </c>
      <c r="T440" s="480">
        <v>0</v>
      </c>
      <c r="U440" s="480">
        <v>0</v>
      </c>
      <c r="V440" s="480">
        <v>0</v>
      </c>
      <c r="W440" s="480">
        <v>0</v>
      </c>
      <c r="X440" s="480">
        <v>0</v>
      </c>
      <c r="Y440" s="480">
        <v>0</v>
      </c>
      <c r="Z440" s="480">
        <v>0</v>
      </c>
      <c r="AA440" s="480">
        <v>0</v>
      </c>
      <c r="AB440" s="480">
        <v>0</v>
      </c>
      <c r="AC440" s="480">
        <v>0</v>
      </c>
      <c r="AD440" s="480">
        <v>0</v>
      </c>
      <c r="AE440" s="480">
        <v>0</v>
      </c>
      <c r="AF440" s="480">
        <v>0</v>
      </c>
      <c r="AG440" s="480">
        <v>0</v>
      </c>
      <c r="AH440" s="480">
        <v>0</v>
      </c>
      <c r="AI440" s="480">
        <v>0</v>
      </c>
      <c r="AJ440" s="480">
        <v>0</v>
      </c>
      <c r="AK440" s="480">
        <v>0</v>
      </c>
      <c r="AL440" s="480">
        <v>0</v>
      </c>
      <c r="AM440" s="480">
        <v>0</v>
      </c>
    </row>
    <row r="441" spans="1:39" ht="15" customHeight="1" x14ac:dyDescent="0.2">
      <c r="A441" s="382" t="s">
        <v>145</v>
      </c>
      <c r="B441" s="382" t="s">
        <v>114</v>
      </c>
      <c r="C441" s="382" t="s">
        <v>699</v>
      </c>
      <c r="D441" s="382" t="s">
        <v>574</v>
      </c>
      <c r="E441" s="382" t="s">
        <v>465</v>
      </c>
      <c r="F441" s="382" t="s">
        <v>659</v>
      </c>
      <c r="G441" s="480">
        <v>114.6629435</v>
      </c>
      <c r="H441" s="480">
        <v>85.781511642699996</v>
      </c>
      <c r="I441" s="480">
        <v>82.820366186300006</v>
      </c>
      <c r="J441" s="480">
        <v>83.019014380000016</v>
      </c>
      <c r="K441" s="480">
        <v>67.956316139999984</v>
      </c>
      <c r="L441" s="480">
        <v>75.470706220000025</v>
      </c>
      <c r="M441" s="480">
        <v>74.482570769999953</v>
      </c>
      <c r="N441" s="480">
        <v>65.982158859999998</v>
      </c>
      <c r="O441" s="480">
        <v>66.264564230000005</v>
      </c>
      <c r="P441" s="480">
        <v>64.968246779999987</v>
      </c>
      <c r="Q441" s="480">
        <v>69.780446310000002</v>
      </c>
      <c r="R441" s="480">
        <v>52.827619330000012</v>
      </c>
      <c r="S441" s="480">
        <v>42.168493580000003</v>
      </c>
      <c r="T441" s="480">
        <v>39.687165060000005</v>
      </c>
      <c r="U441" s="480">
        <v>46.610788329999991</v>
      </c>
      <c r="V441" s="480">
        <v>45.567930750000002</v>
      </c>
      <c r="W441" s="480">
        <v>43.734280930000004</v>
      </c>
      <c r="X441" s="480">
        <v>36.083134019999996</v>
      </c>
      <c r="Y441" s="480">
        <v>30.356022959999997</v>
      </c>
      <c r="Z441" s="480">
        <v>29.894045079999994</v>
      </c>
      <c r="AA441" s="480">
        <v>25.869519909999998</v>
      </c>
      <c r="AB441" s="480">
        <v>24.096886799999996</v>
      </c>
      <c r="AC441" s="480">
        <v>25.556533630000004</v>
      </c>
      <c r="AD441" s="480">
        <v>24.882700550000003</v>
      </c>
      <c r="AE441" s="480">
        <v>27.004323719999995</v>
      </c>
      <c r="AF441" s="480">
        <v>26.375555820000002</v>
      </c>
      <c r="AG441" s="480">
        <v>28.372116199999997</v>
      </c>
      <c r="AH441" s="480">
        <v>28.343665319999996</v>
      </c>
      <c r="AI441" s="480">
        <v>29.949497829999999</v>
      </c>
      <c r="AJ441" s="480">
        <v>29.781061380000001</v>
      </c>
      <c r="AK441" s="480">
        <v>29.341071100000008</v>
      </c>
      <c r="AL441" s="480">
        <v>29.868946209999997</v>
      </c>
      <c r="AM441" s="480">
        <v>28.211583390000008</v>
      </c>
    </row>
    <row r="442" spans="1:39" ht="15" customHeight="1" x14ac:dyDescent="0.2">
      <c r="A442" s="382" t="s">
        <v>145</v>
      </c>
      <c r="B442" s="382" t="s">
        <v>114</v>
      </c>
      <c r="C442" s="382" t="s">
        <v>699</v>
      </c>
      <c r="D442" s="382" t="s">
        <v>574</v>
      </c>
      <c r="E442" s="382" t="s">
        <v>465</v>
      </c>
      <c r="F442" s="382" t="s">
        <v>660</v>
      </c>
      <c r="G442" s="480">
        <v>0</v>
      </c>
      <c r="H442" s="480">
        <v>6.7593739999999999E-2</v>
      </c>
      <c r="I442" s="480">
        <v>5.82318E-2</v>
      </c>
      <c r="J442" s="480">
        <v>6.279158E-2</v>
      </c>
      <c r="K442" s="480">
        <v>5.6632849999999998E-2</v>
      </c>
      <c r="L442" s="480">
        <v>5.4166534000000002E-2</v>
      </c>
      <c r="M442" s="480">
        <v>5.1096589999999997E-2</v>
      </c>
      <c r="N442" s="480">
        <v>4.779912E-2</v>
      </c>
      <c r="O442" s="480">
        <v>4.2431938000000002E-2</v>
      </c>
      <c r="P442" s="480">
        <v>4.8919549999999992E-2</v>
      </c>
      <c r="Q442" s="480">
        <v>4.8841289999999996E-2</v>
      </c>
      <c r="R442" s="480">
        <v>4.1845360000000005E-2</v>
      </c>
      <c r="S442" s="480">
        <v>3.2503980000000002E-2</v>
      </c>
      <c r="T442" s="480">
        <v>3.1206299999999999E-2</v>
      </c>
      <c r="U442" s="480">
        <v>2.6792389999999999E-2</v>
      </c>
      <c r="V442" s="480">
        <v>2.8355775999999999E-2</v>
      </c>
      <c r="W442" s="480">
        <v>2.8014690000000002E-2</v>
      </c>
      <c r="X442" s="480">
        <v>2.5814469999999999E-2</v>
      </c>
      <c r="Y442" s="480">
        <v>2.2981940000000003E-2</v>
      </c>
      <c r="Z442" s="480">
        <v>2.3564710000000003E-2</v>
      </c>
      <c r="AA442" s="480">
        <v>1.781139E-2</v>
      </c>
      <c r="AB442" s="480">
        <v>1.883464E-2</v>
      </c>
      <c r="AC442" s="480">
        <v>1.981571E-2</v>
      </c>
      <c r="AD442" s="480">
        <v>2.0987499999999999E-2</v>
      </c>
      <c r="AE442" s="480">
        <v>2.1965620000000002E-2</v>
      </c>
      <c r="AF442" s="480">
        <v>2.2839229999999999E-2</v>
      </c>
      <c r="AG442" s="480">
        <v>2.5045419999999999E-2</v>
      </c>
      <c r="AH442" s="480">
        <v>2.51229E-2</v>
      </c>
      <c r="AI442" s="480">
        <v>2.7778790000000001E-2</v>
      </c>
      <c r="AJ442" s="480">
        <v>2.978747E-2</v>
      </c>
      <c r="AK442" s="480">
        <v>3.0743650000000001E-2</v>
      </c>
      <c r="AL442" s="480">
        <v>3.2375019999999997E-2</v>
      </c>
      <c r="AM442" s="480">
        <v>3.2293040000000002E-2</v>
      </c>
    </row>
    <row r="443" spans="1:39" ht="15" customHeight="1" x14ac:dyDescent="0.2">
      <c r="A443" s="382" t="s">
        <v>145</v>
      </c>
      <c r="B443" s="382" t="s">
        <v>114</v>
      </c>
      <c r="C443" s="382" t="s">
        <v>699</v>
      </c>
      <c r="D443" s="382" t="s">
        <v>574</v>
      </c>
      <c r="E443" s="382" t="s">
        <v>465</v>
      </c>
      <c r="F443" s="382" t="s">
        <v>662</v>
      </c>
      <c r="G443" s="480">
        <v>8.8999999999999999E-3</v>
      </c>
      <c r="H443" s="480">
        <v>0.12730900479999996</v>
      </c>
      <c r="I443" s="480">
        <v>0.10042565000000001</v>
      </c>
      <c r="J443" s="480">
        <v>9.7012149000000006E-2</v>
      </c>
      <c r="K443" s="480">
        <v>1.4158799999999999E-2</v>
      </c>
      <c r="L443" s="480">
        <v>1.8513837000000002E-2</v>
      </c>
      <c r="M443" s="480">
        <v>3.4723016000000002E-2</v>
      </c>
      <c r="N443" s="480">
        <v>5.7993746000000013E-2</v>
      </c>
      <c r="O443" s="480">
        <v>6.5062918000000053E-2</v>
      </c>
      <c r="P443" s="480">
        <v>8.9416440000000041E-2</v>
      </c>
      <c r="Q443" s="480">
        <v>9.8580840000000045E-2</v>
      </c>
      <c r="R443" s="480">
        <v>6.6274913500000018E-2</v>
      </c>
      <c r="S443" s="480">
        <v>5.4265680000000004E-2</v>
      </c>
      <c r="T443" s="480">
        <v>4.8830116499999993E-2</v>
      </c>
      <c r="U443" s="480">
        <v>7.4011680000000024E-2</v>
      </c>
      <c r="V443" s="480">
        <v>6.8254900000000021E-2</v>
      </c>
      <c r="W443" s="480">
        <v>4.1039279999999997E-2</v>
      </c>
      <c r="X443" s="480">
        <v>3.3252479999999994E-2</v>
      </c>
      <c r="Y443" s="480">
        <v>3.1319948E-2</v>
      </c>
      <c r="Z443" s="480">
        <v>3.0656879999999997E-2</v>
      </c>
      <c r="AA443" s="480">
        <v>2.5465679999999997E-2</v>
      </c>
      <c r="AB443" s="480">
        <v>2.5291461999999997E-2</v>
      </c>
      <c r="AC443" s="480">
        <v>2.5465679999999997E-2</v>
      </c>
      <c r="AD443" s="480">
        <v>2.4340028999999996E-2</v>
      </c>
      <c r="AE443" s="480">
        <v>3.2314607999999995E-2</v>
      </c>
      <c r="AF443" s="480">
        <v>3.5617679999999999E-2</v>
      </c>
      <c r="AG443" s="480">
        <v>5.5245630970000001E-2</v>
      </c>
      <c r="AH443" s="480">
        <v>7.3214513999999994E-2</v>
      </c>
      <c r="AI443" s="480">
        <v>0.11094944739999998</v>
      </c>
      <c r="AJ443" s="480">
        <v>0.14526399000000007</v>
      </c>
      <c r="AK443" s="480">
        <v>0.14150040600000005</v>
      </c>
      <c r="AL443" s="480">
        <v>0.14745089200000006</v>
      </c>
      <c r="AM443" s="480">
        <v>0.17811635000000003</v>
      </c>
    </row>
    <row r="444" spans="1:39" ht="15" customHeight="1" x14ac:dyDescent="0.2">
      <c r="A444" s="382" t="s">
        <v>145</v>
      </c>
      <c r="B444" s="382" t="s">
        <v>114</v>
      </c>
      <c r="C444" s="382" t="s">
        <v>699</v>
      </c>
      <c r="D444" s="382" t="s">
        <v>656</v>
      </c>
      <c r="E444" s="382" t="s">
        <v>584</v>
      </c>
      <c r="F444" s="382" t="s">
        <v>584</v>
      </c>
      <c r="G444" s="480">
        <v>3.4569364999999999</v>
      </c>
      <c r="H444" s="480">
        <v>4.451126369999999</v>
      </c>
      <c r="I444" s="480">
        <v>4.4511264899999992</v>
      </c>
      <c r="J444" s="480">
        <v>4.4511264999999991</v>
      </c>
      <c r="K444" s="480">
        <v>4.4511263399999992</v>
      </c>
      <c r="L444" s="480">
        <v>4.4511264799999974</v>
      </c>
      <c r="M444" s="480">
        <v>4.4511264299999995</v>
      </c>
      <c r="N444" s="480">
        <v>4.4511264399999995</v>
      </c>
      <c r="O444" s="480">
        <v>4.4511265299999989</v>
      </c>
      <c r="P444" s="480">
        <v>4.4511265099999981</v>
      </c>
      <c r="Q444" s="480">
        <v>4.4511264899999983</v>
      </c>
      <c r="R444" s="480">
        <v>4.4511265899999994</v>
      </c>
      <c r="S444" s="480">
        <v>4.4511266100000002</v>
      </c>
      <c r="T444" s="480">
        <v>4.4511266100000002</v>
      </c>
      <c r="U444" s="480">
        <v>4.4511266100000002</v>
      </c>
      <c r="V444" s="480">
        <v>4.4511266100000002</v>
      </c>
      <c r="W444" s="480">
        <v>4.4511266100000002</v>
      </c>
      <c r="X444" s="480">
        <v>4.4511266100000002</v>
      </c>
      <c r="Y444" s="480">
        <v>4.4511266100000002</v>
      </c>
      <c r="Z444" s="480">
        <v>4.4511266100000002</v>
      </c>
      <c r="AA444" s="480">
        <v>4.4511266100000002</v>
      </c>
      <c r="AB444" s="480">
        <v>4.4511266100000002</v>
      </c>
      <c r="AC444" s="480">
        <v>4.4511266100000002</v>
      </c>
      <c r="AD444" s="480">
        <v>4.4511266100000002</v>
      </c>
      <c r="AE444" s="480">
        <v>4.4511266100000002</v>
      </c>
      <c r="AF444" s="480">
        <v>4.4511266100000002</v>
      </c>
      <c r="AG444" s="480">
        <v>4.4511266100000002</v>
      </c>
      <c r="AH444" s="480">
        <v>4.4511266100000002</v>
      </c>
      <c r="AI444" s="480">
        <v>4.4511266100000002</v>
      </c>
      <c r="AJ444" s="480">
        <v>4.4511266100000002</v>
      </c>
      <c r="AK444" s="480">
        <v>4.4511265999999994</v>
      </c>
      <c r="AL444" s="480">
        <v>4.4511265900000003</v>
      </c>
      <c r="AM444" s="480">
        <v>4.45112649</v>
      </c>
    </row>
    <row r="445" spans="1:39" ht="15" customHeight="1" x14ac:dyDescent="0.2">
      <c r="A445" s="382" t="s">
        <v>145</v>
      </c>
      <c r="B445" s="382" t="s">
        <v>114</v>
      </c>
      <c r="C445" s="382" t="s">
        <v>699</v>
      </c>
      <c r="D445" s="382" t="s">
        <v>656</v>
      </c>
      <c r="E445" s="382" t="s">
        <v>585</v>
      </c>
      <c r="F445" s="382" t="s">
        <v>664</v>
      </c>
      <c r="G445" s="480">
        <v>0</v>
      </c>
      <c r="H445" s="480">
        <v>5.2555339999999999E-2</v>
      </c>
      <c r="I445" s="480">
        <v>5.2555339999999999E-2</v>
      </c>
      <c r="J445" s="480">
        <v>5.2555339999999999E-2</v>
      </c>
      <c r="K445" s="480">
        <v>5.2555339999999999E-2</v>
      </c>
      <c r="L445" s="480">
        <v>5.2555339999999999E-2</v>
      </c>
      <c r="M445" s="480">
        <v>0.15766604000000001</v>
      </c>
      <c r="N445" s="480">
        <v>0.15766604000000001</v>
      </c>
      <c r="O445" s="480">
        <v>0.19270292999999999</v>
      </c>
      <c r="P445" s="480">
        <v>0.19270292999999999</v>
      </c>
      <c r="Q445" s="480">
        <v>0.38890953</v>
      </c>
      <c r="R445" s="480">
        <v>0.38890953</v>
      </c>
      <c r="S445" s="480">
        <v>0.38890953</v>
      </c>
      <c r="T445" s="480">
        <v>0.38890153</v>
      </c>
      <c r="U445" s="480">
        <v>0.38890953</v>
      </c>
      <c r="V445" s="480">
        <v>0.38867713999999998</v>
      </c>
      <c r="W445" s="480">
        <v>0.38868190000000002</v>
      </c>
      <c r="X445" s="480">
        <v>1.5084146500000002</v>
      </c>
      <c r="Y445" s="480">
        <v>1.50629554</v>
      </c>
      <c r="Z445" s="480">
        <v>1.5061464</v>
      </c>
      <c r="AA445" s="480">
        <v>1.5061266799999999</v>
      </c>
      <c r="AB445" s="480">
        <v>1.5028030800000001</v>
      </c>
      <c r="AC445" s="480">
        <v>1.5065890899999999</v>
      </c>
      <c r="AD445" s="480">
        <v>1.5059374299999999</v>
      </c>
      <c r="AE445" s="480">
        <v>1.5042043700000001</v>
      </c>
      <c r="AF445" s="480">
        <v>1.50874386</v>
      </c>
      <c r="AG445" s="480">
        <v>1.5084651999999998</v>
      </c>
      <c r="AH445" s="480">
        <v>1.50826861</v>
      </c>
      <c r="AI445" s="480">
        <v>1.5064844900000001</v>
      </c>
      <c r="AJ445" s="480">
        <v>1.5072253</v>
      </c>
      <c r="AK445" s="480">
        <v>1.50898402</v>
      </c>
      <c r="AL445" s="480">
        <v>1.5085413999999999</v>
      </c>
      <c r="AM445" s="480">
        <v>1.50863071</v>
      </c>
    </row>
    <row r="446" spans="1:39" ht="15" customHeight="1" x14ac:dyDescent="0.2">
      <c r="A446" s="382" t="s">
        <v>145</v>
      </c>
      <c r="B446" s="382" t="s">
        <v>114</v>
      </c>
      <c r="C446" s="382" t="s">
        <v>699</v>
      </c>
      <c r="D446" s="382" t="s">
        <v>687</v>
      </c>
      <c r="E446" s="382" t="s">
        <v>573</v>
      </c>
      <c r="F446" s="382" t="s">
        <v>573</v>
      </c>
      <c r="G446" s="480">
        <v>58.043163999999997</v>
      </c>
      <c r="H446" s="480">
        <v>54.568961000000002</v>
      </c>
      <c r="I446" s="480">
        <v>61.05478500000001</v>
      </c>
      <c r="J446" s="480">
        <v>61.038353000000001</v>
      </c>
      <c r="K446" s="480">
        <v>61.021584000000004</v>
      </c>
      <c r="L446" s="480">
        <v>47.669940999999994</v>
      </c>
      <c r="M446" s="480">
        <v>47.672958999999999</v>
      </c>
      <c r="N446" s="480">
        <v>47.627233999999994</v>
      </c>
      <c r="O446" s="480">
        <v>32.307361</v>
      </c>
      <c r="P446" s="480">
        <v>32.249673999999999</v>
      </c>
      <c r="Q446" s="480">
        <v>25.149910999999999</v>
      </c>
      <c r="R446" s="480">
        <v>37.347189</v>
      </c>
      <c r="S446" s="480">
        <v>49.374898999999999</v>
      </c>
      <c r="T446" s="480">
        <v>49.040908000000002</v>
      </c>
      <c r="U446" s="480">
        <v>33.215979000000004</v>
      </c>
      <c r="V446" s="480">
        <v>32.935921</v>
      </c>
      <c r="W446" s="480">
        <v>32.604358000000005</v>
      </c>
      <c r="X446" s="480">
        <v>43.629393</v>
      </c>
      <c r="Y446" s="480">
        <v>54.213661000000002</v>
      </c>
      <c r="Z446" s="480">
        <v>54.015311000000004</v>
      </c>
      <c r="AA446" s="480">
        <v>64.70308</v>
      </c>
      <c r="AB446" s="480">
        <v>64.132058999999998</v>
      </c>
      <c r="AC446" s="480">
        <v>63.926608000000002</v>
      </c>
      <c r="AD446" s="480">
        <v>64.271202000000002</v>
      </c>
      <c r="AE446" s="480">
        <v>64.524470999999991</v>
      </c>
      <c r="AF446" s="480">
        <v>64.687705999999991</v>
      </c>
      <c r="AG446" s="480">
        <v>64.957261000000003</v>
      </c>
      <c r="AH446" s="480">
        <v>65.198114000000004</v>
      </c>
      <c r="AI446" s="480">
        <v>65.408513999999997</v>
      </c>
      <c r="AJ446" s="480">
        <v>65.599299999999999</v>
      </c>
      <c r="AK446" s="480">
        <v>65.881806999999995</v>
      </c>
      <c r="AL446" s="480">
        <v>66.061959999999999</v>
      </c>
      <c r="AM446" s="480">
        <v>66.311137000000002</v>
      </c>
    </row>
    <row r="447" spans="1:39" ht="15" customHeight="1" x14ac:dyDescent="0.2">
      <c r="A447" s="382" t="s">
        <v>145</v>
      </c>
      <c r="B447" s="382" t="s">
        <v>114</v>
      </c>
      <c r="C447" s="382" t="s">
        <v>699</v>
      </c>
      <c r="D447" s="382" t="s">
        <v>656</v>
      </c>
      <c r="E447" s="382" t="s">
        <v>586</v>
      </c>
      <c r="F447" s="382" t="s">
        <v>688</v>
      </c>
      <c r="G447" s="480">
        <v>25.531668854999999</v>
      </c>
      <c r="H447" s="480">
        <v>34.693377799999986</v>
      </c>
      <c r="I447" s="480">
        <v>35.559349499999989</v>
      </c>
      <c r="J447" s="480">
        <v>37.141204499999986</v>
      </c>
      <c r="K447" s="480">
        <v>43.146887499999998</v>
      </c>
      <c r="L447" s="480">
        <v>50.197995499999998</v>
      </c>
      <c r="M447" s="480">
        <v>54.859017499999993</v>
      </c>
      <c r="N447" s="480">
        <v>62.893085499999998</v>
      </c>
      <c r="O447" s="480">
        <v>69.069082500000007</v>
      </c>
      <c r="P447" s="480">
        <v>75.100391500000015</v>
      </c>
      <c r="Q447" s="480">
        <v>81.949092500000006</v>
      </c>
      <c r="R447" s="480">
        <v>91.642176500000019</v>
      </c>
      <c r="S447" s="480">
        <v>99.507924100000011</v>
      </c>
      <c r="T447" s="480">
        <v>105.96869800000003</v>
      </c>
      <c r="U447" s="480">
        <v>109.57246830000003</v>
      </c>
      <c r="V447" s="480">
        <v>113.52745220000001</v>
      </c>
      <c r="W447" s="480">
        <v>118.32274870000006</v>
      </c>
      <c r="X447" s="480">
        <v>125.2099875000001</v>
      </c>
      <c r="Y447" s="480">
        <v>127.8520406</v>
      </c>
      <c r="Z447" s="480">
        <v>132.66514770000003</v>
      </c>
      <c r="AA447" s="480">
        <v>137.05698400000006</v>
      </c>
      <c r="AB447" s="480">
        <v>140.81977549999999</v>
      </c>
      <c r="AC447" s="480">
        <v>142.12164840000003</v>
      </c>
      <c r="AD447" s="480">
        <v>143.11709789999995</v>
      </c>
      <c r="AE447" s="480">
        <v>144.58785170000002</v>
      </c>
      <c r="AF447" s="480">
        <v>146.00207650000002</v>
      </c>
      <c r="AG447" s="480">
        <v>146.03313660000009</v>
      </c>
      <c r="AH447" s="480">
        <v>146.04319499999997</v>
      </c>
      <c r="AI447" s="480">
        <v>146.06910010000007</v>
      </c>
      <c r="AJ447" s="480">
        <v>146.0981146</v>
      </c>
      <c r="AK447" s="480">
        <v>146.1158537</v>
      </c>
      <c r="AL447" s="480">
        <v>146.16408580000007</v>
      </c>
      <c r="AM447" s="480">
        <v>146.17065930000001</v>
      </c>
    </row>
    <row r="448" spans="1:39" ht="15" customHeight="1" x14ac:dyDescent="0.2">
      <c r="A448" s="382" t="s">
        <v>145</v>
      </c>
      <c r="B448" s="382" t="s">
        <v>114</v>
      </c>
      <c r="C448" s="382" t="s">
        <v>699</v>
      </c>
      <c r="D448" s="382" t="s">
        <v>656</v>
      </c>
      <c r="E448" s="382" t="s">
        <v>587</v>
      </c>
      <c r="F448" s="382" t="s">
        <v>587</v>
      </c>
      <c r="G448" s="480">
        <v>14.994789644999999</v>
      </c>
      <c r="H448" s="480">
        <v>16.486898175000004</v>
      </c>
      <c r="I448" s="480">
        <v>16.672230815000002</v>
      </c>
      <c r="J448" s="480">
        <v>16.765125715000003</v>
      </c>
      <c r="K448" s="480">
        <v>16.888017625000007</v>
      </c>
      <c r="L448" s="480">
        <v>17.577606865000003</v>
      </c>
      <c r="M448" s="480">
        <v>18.799964205000002</v>
      </c>
      <c r="N448" s="480">
        <v>20.115339204999994</v>
      </c>
      <c r="O448" s="480">
        <v>22.604822524999989</v>
      </c>
      <c r="P448" s="480">
        <v>23.939489444999989</v>
      </c>
      <c r="Q448" s="480">
        <v>25.119386134999989</v>
      </c>
      <c r="R448" s="480">
        <v>26.026844534999988</v>
      </c>
      <c r="S448" s="480">
        <v>26.863510944999991</v>
      </c>
      <c r="T448" s="480">
        <v>27.43273997499999</v>
      </c>
      <c r="U448" s="480">
        <v>27.42774173099999</v>
      </c>
      <c r="V448" s="480">
        <v>27.418973021000014</v>
      </c>
      <c r="W448" s="480">
        <v>27.427726977999995</v>
      </c>
      <c r="X448" s="480">
        <v>27.384457200999989</v>
      </c>
      <c r="Y448" s="480">
        <v>27.372581067999995</v>
      </c>
      <c r="Z448" s="480">
        <v>27.380931607999994</v>
      </c>
      <c r="AA448" s="480">
        <v>27.357759301999998</v>
      </c>
      <c r="AB448" s="480">
        <v>27.306804474999993</v>
      </c>
      <c r="AC448" s="480">
        <v>27.359388239000015</v>
      </c>
      <c r="AD448" s="480">
        <v>27.332589572999996</v>
      </c>
      <c r="AE448" s="480">
        <v>27.329269948999997</v>
      </c>
      <c r="AF448" s="480">
        <v>27.388686144999998</v>
      </c>
      <c r="AG448" s="480">
        <v>27.336572067000002</v>
      </c>
      <c r="AH448" s="480">
        <v>27.386443701999994</v>
      </c>
      <c r="AI448" s="480">
        <v>27.392978192000005</v>
      </c>
      <c r="AJ448" s="480">
        <v>27.399666924999998</v>
      </c>
      <c r="AK448" s="480">
        <v>27.402008532999997</v>
      </c>
      <c r="AL448" s="480">
        <v>27.390801773</v>
      </c>
      <c r="AM448" s="480">
        <v>27.420110234999992</v>
      </c>
    </row>
    <row r="449" spans="1:39" ht="15" customHeight="1" x14ac:dyDescent="0.2">
      <c r="A449" s="382" t="s">
        <v>145</v>
      </c>
      <c r="B449" s="382" t="s">
        <v>114</v>
      </c>
      <c r="C449" s="382" t="s">
        <v>699</v>
      </c>
      <c r="D449" s="382" t="s">
        <v>574</v>
      </c>
      <c r="E449" s="382" t="s">
        <v>589</v>
      </c>
      <c r="F449" s="382" t="s">
        <v>689</v>
      </c>
      <c r="G449" s="480">
        <v>0</v>
      </c>
      <c r="H449" s="480">
        <v>0</v>
      </c>
      <c r="I449" s="480">
        <v>0</v>
      </c>
      <c r="J449" s="480">
        <v>0</v>
      </c>
      <c r="K449" s="480">
        <v>0</v>
      </c>
      <c r="L449" s="480">
        <v>0</v>
      </c>
      <c r="M449" s="480">
        <v>1.052866E-4</v>
      </c>
      <c r="N449" s="480">
        <v>1.029268E-4</v>
      </c>
      <c r="O449" s="480">
        <v>9.8427620000000001E-5</v>
      </c>
      <c r="P449" s="480">
        <v>9.0641420000000004E-5</v>
      </c>
      <c r="Q449" s="480">
        <v>1.5646120000000001E-4</v>
      </c>
      <c r="R449" s="480">
        <v>6.0461809999999998E-5</v>
      </c>
      <c r="S449" s="480">
        <v>4.610161E-5</v>
      </c>
      <c r="T449" s="480">
        <v>3.5381810000000001E-5</v>
      </c>
      <c r="U449" s="480">
        <v>2.864441E-5</v>
      </c>
      <c r="V449" s="480">
        <v>2.4194610000000001E-5</v>
      </c>
      <c r="W449" s="480">
        <v>2.2127400000000001E-5</v>
      </c>
      <c r="X449" s="480">
        <v>2.1234400000000001E-5</v>
      </c>
      <c r="Y449" s="480">
        <v>2.101401E-5</v>
      </c>
      <c r="Z449" s="480">
        <v>2.086581E-5</v>
      </c>
      <c r="AA449" s="480">
        <v>2.08088E-5</v>
      </c>
      <c r="AB449" s="480">
        <v>2.07936E-5</v>
      </c>
      <c r="AC449" s="480">
        <v>2.07936E-5</v>
      </c>
      <c r="AD449" s="480">
        <v>2.07936E-5</v>
      </c>
      <c r="AE449" s="480">
        <v>2.07936E-5</v>
      </c>
      <c r="AF449" s="480">
        <v>2.07936E-5</v>
      </c>
      <c r="AG449" s="480">
        <v>4.1587200000000001E-5</v>
      </c>
      <c r="AH449" s="480">
        <v>4.1587200000000001E-5</v>
      </c>
      <c r="AI449" s="480">
        <v>4.1587200000000001E-5</v>
      </c>
      <c r="AJ449" s="480">
        <v>4.1587200000000001E-5</v>
      </c>
      <c r="AK449" s="480">
        <v>4.1587200000000001E-5</v>
      </c>
      <c r="AL449" s="480">
        <v>4.1587200000000001E-5</v>
      </c>
      <c r="AM449" s="480">
        <v>4.1587200000000001E-5</v>
      </c>
    </row>
    <row r="450" spans="1:39" ht="15" customHeight="1" x14ac:dyDescent="0.2">
      <c r="A450" s="382" t="s">
        <v>145</v>
      </c>
      <c r="B450" s="382" t="s">
        <v>114</v>
      </c>
      <c r="C450" s="382" t="s">
        <v>699</v>
      </c>
      <c r="D450" s="382" t="s">
        <v>574</v>
      </c>
      <c r="E450" s="382" t="s">
        <v>589</v>
      </c>
      <c r="F450" s="382" t="s">
        <v>690</v>
      </c>
      <c r="G450" s="480">
        <v>3.8999999999999999E-5</v>
      </c>
      <c r="H450" s="480">
        <v>0</v>
      </c>
      <c r="I450" s="480">
        <v>0</v>
      </c>
      <c r="J450" s="480">
        <v>0</v>
      </c>
      <c r="K450" s="480">
        <v>0</v>
      </c>
      <c r="L450" s="480">
        <v>0</v>
      </c>
      <c r="M450" s="480">
        <v>5.7599999999999997E-5</v>
      </c>
      <c r="N450" s="480">
        <v>5.7599999999999997E-5</v>
      </c>
      <c r="O450" s="480">
        <v>5.7599999999999997E-5</v>
      </c>
      <c r="P450" s="480">
        <v>5.7599999999999997E-5</v>
      </c>
      <c r="Q450" s="480">
        <v>1.1519999999999999E-4</v>
      </c>
      <c r="R450" s="480">
        <v>5.7599999999999997E-5</v>
      </c>
      <c r="S450" s="480">
        <v>5.7599999999999997E-5</v>
      </c>
      <c r="T450" s="480">
        <v>5.7599999999999997E-5</v>
      </c>
      <c r="U450" s="480">
        <v>5.7599999999999997E-5</v>
      </c>
      <c r="V450" s="480">
        <v>5.7599999999999997E-5</v>
      </c>
      <c r="W450" s="480">
        <v>5.7599999999999997E-5</v>
      </c>
      <c r="X450" s="480">
        <v>5.7599999999999997E-5</v>
      </c>
      <c r="Y450" s="480">
        <v>5.7599999999999997E-5</v>
      </c>
      <c r="Z450" s="480">
        <v>5.7599999999999997E-5</v>
      </c>
      <c r="AA450" s="480">
        <v>5.7599999999999997E-5</v>
      </c>
      <c r="AB450" s="480">
        <v>5.7599999999999997E-5</v>
      </c>
      <c r="AC450" s="480">
        <v>5.7599999999999997E-5</v>
      </c>
      <c r="AD450" s="480">
        <v>5.7599999999999997E-5</v>
      </c>
      <c r="AE450" s="480">
        <v>5.7599999999999997E-5</v>
      </c>
      <c r="AF450" s="480">
        <v>5.7599999999999997E-5</v>
      </c>
      <c r="AG450" s="480">
        <v>1.1519999999999999E-4</v>
      </c>
      <c r="AH450" s="480">
        <v>1.1519999999999999E-4</v>
      </c>
      <c r="AI450" s="480">
        <v>1.1519999999999999E-4</v>
      </c>
      <c r="AJ450" s="480">
        <v>1.1519999999999999E-4</v>
      </c>
      <c r="AK450" s="480">
        <v>1.1519999999999999E-4</v>
      </c>
      <c r="AL450" s="480">
        <v>1.1519999999999999E-4</v>
      </c>
      <c r="AM450" s="480">
        <v>1.1519999999999999E-4</v>
      </c>
    </row>
    <row r="451" spans="1:39" ht="15" customHeight="1" x14ac:dyDescent="0.2">
      <c r="A451" s="382" t="s">
        <v>145</v>
      </c>
      <c r="B451" s="382" t="s">
        <v>114</v>
      </c>
      <c r="C451" s="382" t="s">
        <v>699</v>
      </c>
      <c r="D451" s="382" t="s">
        <v>578</v>
      </c>
      <c r="E451" s="382" t="s">
        <v>578</v>
      </c>
      <c r="F451" s="382" t="s">
        <v>680</v>
      </c>
      <c r="G451" s="480">
        <v>0</v>
      </c>
      <c r="H451" s="480">
        <v>0.16424967100000001</v>
      </c>
      <c r="I451" s="480">
        <v>0.22210561600000001</v>
      </c>
      <c r="J451" s="480">
        <v>0.22246446</v>
      </c>
      <c r="K451" s="480">
        <v>0.32375824999999997</v>
      </c>
      <c r="L451" s="480">
        <v>0.32281191999999997</v>
      </c>
      <c r="M451" s="480">
        <v>0.52114024000000003</v>
      </c>
      <c r="N451" s="480">
        <v>0.54221529999999996</v>
      </c>
      <c r="O451" s="480">
        <v>0.61354427899999997</v>
      </c>
      <c r="P451" s="480">
        <v>0.64579006999999999</v>
      </c>
      <c r="Q451" s="480">
        <v>0.96534648000000001</v>
      </c>
      <c r="R451" s="480">
        <v>1.1338191800000004</v>
      </c>
      <c r="S451" s="480">
        <v>1.1228678599999999</v>
      </c>
      <c r="T451" s="480">
        <v>1.10022836</v>
      </c>
      <c r="U451" s="480">
        <v>1.0751804370000002</v>
      </c>
      <c r="V451" s="480">
        <v>1.0518571999999999</v>
      </c>
      <c r="W451" s="480">
        <v>1.043437444</v>
      </c>
      <c r="X451" s="480">
        <v>1.0210278800000001</v>
      </c>
      <c r="Y451" s="480">
        <v>1.01924036</v>
      </c>
      <c r="Z451" s="480">
        <v>0.98829959099999987</v>
      </c>
      <c r="AA451" s="480">
        <v>0.9846936380000002</v>
      </c>
      <c r="AB451" s="480">
        <v>0.95774906600000009</v>
      </c>
      <c r="AC451" s="480">
        <v>0.95602758600000004</v>
      </c>
      <c r="AD451" s="480">
        <v>0.95177682599999991</v>
      </c>
      <c r="AE451" s="480">
        <v>0.940374826</v>
      </c>
      <c r="AF451" s="480">
        <v>0.9303207419999997</v>
      </c>
      <c r="AG451" s="480">
        <v>0.93519358000000008</v>
      </c>
      <c r="AH451" s="480">
        <v>0.93130562699999997</v>
      </c>
      <c r="AI451" s="480">
        <v>0.9299233819999998</v>
      </c>
      <c r="AJ451" s="480">
        <v>0.92728747999999972</v>
      </c>
      <c r="AK451" s="480">
        <v>0.97415161200000022</v>
      </c>
      <c r="AL451" s="480">
        <v>0.96396162799999974</v>
      </c>
      <c r="AM451" s="480">
        <v>0.95536932699999999</v>
      </c>
    </row>
    <row r="452" spans="1:39" ht="15" customHeight="1" x14ac:dyDescent="0.2">
      <c r="A452" s="382" t="s">
        <v>145</v>
      </c>
      <c r="B452" s="382" t="s">
        <v>114</v>
      </c>
      <c r="C452" s="382" t="s">
        <v>699</v>
      </c>
      <c r="D452" s="382" t="s">
        <v>578</v>
      </c>
      <c r="E452" s="382" t="s">
        <v>578</v>
      </c>
      <c r="F452" s="382" t="s">
        <v>683</v>
      </c>
      <c r="G452" s="480">
        <v>0</v>
      </c>
      <c r="H452" s="480">
        <v>0</v>
      </c>
      <c r="I452" s="480">
        <v>0</v>
      </c>
      <c r="J452" s="480">
        <v>0</v>
      </c>
      <c r="K452" s="480">
        <v>0</v>
      </c>
      <c r="L452" s="480">
        <v>0</v>
      </c>
      <c r="M452" s="480">
        <v>0</v>
      </c>
      <c r="N452" s="480">
        <v>0</v>
      </c>
      <c r="O452" s="480">
        <v>0</v>
      </c>
      <c r="P452" s="480">
        <v>0</v>
      </c>
      <c r="Q452" s="480">
        <v>0</v>
      </c>
      <c r="R452" s="480">
        <v>0</v>
      </c>
      <c r="S452" s="480">
        <v>0</v>
      </c>
      <c r="T452" s="480">
        <v>0</v>
      </c>
      <c r="U452" s="480">
        <v>0</v>
      </c>
      <c r="V452" s="480">
        <v>0</v>
      </c>
      <c r="W452" s="480">
        <v>0</v>
      </c>
      <c r="X452" s="480">
        <v>0</v>
      </c>
      <c r="Y452" s="480">
        <v>0</v>
      </c>
      <c r="Z452" s="480">
        <v>0</v>
      </c>
      <c r="AA452" s="480">
        <v>0</v>
      </c>
      <c r="AB452" s="480">
        <v>0.4626941</v>
      </c>
      <c r="AC452" s="480">
        <v>0.44979520000000001</v>
      </c>
      <c r="AD452" s="480">
        <v>0.43345739999999999</v>
      </c>
      <c r="AE452" s="480">
        <v>0.42086990000000002</v>
      </c>
      <c r="AF452" s="480">
        <v>0.4033622</v>
      </c>
      <c r="AG452" s="480">
        <v>0.38145689999999999</v>
      </c>
      <c r="AH452" s="480">
        <v>0.3694479</v>
      </c>
      <c r="AI452" s="480">
        <v>0.35181230000000002</v>
      </c>
      <c r="AJ452" s="480">
        <v>0.34453679999999998</v>
      </c>
      <c r="AK452" s="480">
        <v>0.3350147</v>
      </c>
      <c r="AL452" s="480">
        <v>0.32862429999999998</v>
      </c>
      <c r="AM452" s="480">
        <v>0.32451780000000002</v>
      </c>
    </row>
    <row r="453" spans="1:39" ht="15" customHeight="1" x14ac:dyDescent="0.2">
      <c r="A453" s="382" t="s">
        <v>145</v>
      </c>
      <c r="B453" s="382" t="s">
        <v>114</v>
      </c>
      <c r="C453" s="382" t="s">
        <v>699</v>
      </c>
      <c r="D453" s="382" t="s">
        <v>578</v>
      </c>
      <c r="E453" s="382" t="s">
        <v>578</v>
      </c>
      <c r="F453" s="382" t="s">
        <v>684</v>
      </c>
      <c r="G453" s="480">
        <v>2.1888230000000002</v>
      </c>
      <c r="H453" s="480">
        <v>0.54604965999999999</v>
      </c>
      <c r="I453" s="480">
        <v>0.64479123999999999</v>
      </c>
      <c r="J453" s="480">
        <v>0.67924716000000007</v>
      </c>
      <c r="K453" s="480">
        <v>0.69755108999999993</v>
      </c>
      <c r="L453" s="480">
        <v>0.62218609999999996</v>
      </c>
      <c r="M453" s="480">
        <v>0.54494271999999999</v>
      </c>
      <c r="N453" s="480">
        <v>0.56637009999999999</v>
      </c>
      <c r="O453" s="480">
        <v>0.5669410800000001</v>
      </c>
      <c r="P453" s="480">
        <v>0.63757706999999986</v>
      </c>
      <c r="Q453" s="480">
        <v>0.70471819999999996</v>
      </c>
      <c r="R453" s="480">
        <v>0.92202772999999993</v>
      </c>
      <c r="S453" s="480">
        <v>1.1022427800000001</v>
      </c>
      <c r="T453" s="480">
        <v>1.2723232499999999</v>
      </c>
      <c r="U453" s="480">
        <v>1.28053857</v>
      </c>
      <c r="V453" s="480">
        <v>1.3819748500000002</v>
      </c>
      <c r="W453" s="480">
        <v>1.5248741900000002</v>
      </c>
      <c r="X453" s="480">
        <v>2.3372159899999998</v>
      </c>
      <c r="Y453" s="480">
        <v>2.6534475199999998</v>
      </c>
      <c r="Z453" s="480">
        <v>3.5793710899999995</v>
      </c>
      <c r="AA453" s="480">
        <v>3.8711430799999995</v>
      </c>
      <c r="AB453" s="480">
        <v>3.8991150500000002</v>
      </c>
      <c r="AC453" s="480">
        <v>3.8631068399999999</v>
      </c>
      <c r="AD453" s="480">
        <v>4.04851399</v>
      </c>
      <c r="AE453" s="480">
        <v>3.9329443400000001</v>
      </c>
      <c r="AF453" s="480">
        <v>3.8614456700000002</v>
      </c>
      <c r="AG453" s="480">
        <v>3.75048468</v>
      </c>
      <c r="AH453" s="480">
        <v>3.6225587799999999</v>
      </c>
      <c r="AI453" s="480">
        <v>3.5287853499999997</v>
      </c>
      <c r="AJ453" s="480">
        <v>3.4979090199999998</v>
      </c>
      <c r="AK453" s="480">
        <v>3.4166009100000001</v>
      </c>
      <c r="AL453" s="480">
        <v>3.3758412300000002</v>
      </c>
      <c r="AM453" s="480">
        <v>3.3371646099999994</v>
      </c>
    </row>
    <row r="454" spans="1:39" ht="15" customHeight="1" x14ac:dyDescent="0.2">
      <c r="A454" s="382" t="s">
        <v>145</v>
      </c>
      <c r="B454" s="382" t="s">
        <v>114</v>
      </c>
      <c r="C454" s="382" t="s">
        <v>699</v>
      </c>
      <c r="D454" s="382" t="s">
        <v>656</v>
      </c>
      <c r="E454" s="382" t="s">
        <v>590</v>
      </c>
      <c r="F454" s="382" t="s">
        <v>590</v>
      </c>
      <c r="G454" s="480">
        <v>0</v>
      </c>
      <c r="H454" s="480">
        <v>0.19249809856848046</v>
      </c>
      <c r="I454" s="480">
        <v>0.19125003604704993</v>
      </c>
      <c r="J454" s="480">
        <v>0.19062477228823574</v>
      </c>
      <c r="K454" s="480">
        <v>0.26355325104563881</v>
      </c>
      <c r="L454" s="480">
        <v>0.26221155427720638</v>
      </c>
      <c r="M454" s="480">
        <v>0.25899398102741067</v>
      </c>
      <c r="N454" s="480">
        <v>0.25941748261425479</v>
      </c>
      <c r="O454" s="480">
        <v>0.25617410992870437</v>
      </c>
      <c r="P454" s="480">
        <v>0.25528035420382844</v>
      </c>
      <c r="Q454" s="480">
        <v>0.24595497579154307</v>
      </c>
      <c r="R454" s="480">
        <v>0.24271590679974719</v>
      </c>
      <c r="S454" s="480">
        <v>0.24210008010880238</v>
      </c>
      <c r="T454" s="480">
        <v>0.25142545670560568</v>
      </c>
      <c r="U454" s="480">
        <v>0.25134517173027116</v>
      </c>
      <c r="V454" s="480">
        <v>0.25187723670906109</v>
      </c>
      <c r="W454" s="480">
        <v>0.25180264562759935</v>
      </c>
      <c r="X454" s="480">
        <v>0.24956988039309555</v>
      </c>
      <c r="Y454" s="480">
        <v>0.24262293871095464</v>
      </c>
      <c r="Z454" s="480">
        <v>0.24062128603900959</v>
      </c>
      <c r="AA454" s="480">
        <v>0.236681970258135</v>
      </c>
      <c r="AB454" s="480">
        <v>0.23446645425482729</v>
      </c>
      <c r="AC454" s="480">
        <v>0.23410234900965138</v>
      </c>
      <c r="AD454" s="480">
        <v>0.23599699079438388</v>
      </c>
      <c r="AE454" s="480">
        <v>0.23674848352376932</v>
      </c>
      <c r="AF454" s="480">
        <v>0.23789964467945895</v>
      </c>
      <c r="AG454" s="480">
        <v>0.23893555868066596</v>
      </c>
      <c r="AH454" s="480">
        <v>0.23999893346019771</v>
      </c>
      <c r="AI454" s="480">
        <v>0.24077877341249687</v>
      </c>
      <c r="AJ454" s="480">
        <v>0.2418720122734962</v>
      </c>
      <c r="AK454" s="480">
        <v>0.2417093900108585</v>
      </c>
      <c r="AL454" s="480">
        <v>0.24187794817755784</v>
      </c>
      <c r="AM454" s="480">
        <v>0.24255935086214467</v>
      </c>
    </row>
    <row r="455" spans="1:39" ht="15" customHeight="1" x14ac:dyDescent="0.2">
      <c r="A455" s="382" t="s">
        <v>145</v>
      </c>
      <c r="B455" s="382" t="s">
        <v>114</v>
      </c>
      <c r="C455" s="382" t="s">
        <v>699</v>
      </c>
      <c r="D455" s="382" t="s">
        <v>656</v>
      </c>
      <c r="E455" s="382" t="s">
        <v>590</v>
      </c>
      <c r="F455" s="382" t="s">
        <v>686</v>
      </c>
      <c r="G455" s="480">
        <v>0</v>
      </c>
      <c r="H455" s="480">
        <v>0</v>
      </c>
      <c r="I455" s="480">
        <v>0</v>
      </c>
      <c r="J455" s="480">
        <v>0</v>
      </c>
      <c r="K455" s="480">
        <v>0</v>
      </c>
      <c r="L455" s="480">
        <v>0</v>
      </c>
      <c r="M455" s="480">
        <v>0</v>
      </c>
      <c r="N455" s="480">
        <v>0</v>
      </c>
      <c r="O455" s="480">
        <v>0</v>
      </c>
      <c r="P455" s="480">
        <v>0</v>
      </c>
      <c r="Q455" s="480">
        <v>0</v>
      </c>
      <c r="R455" s="480">
        <v>0</v>
      </c>
      <c r="S455" s="480">
        <v>0</v>
      </c>
      <c r="T455" s="480">
        <v>0</v>
      </c>
      <c r="U455" s="480">
        <v>0</v>
      </c>
      <c r="V455" s="480">
        <v>0</v>
      </c>
      <c r="W455" s="480">
        <v>0</v>
      </c>
      <c r="X455" s="480">
        <v>0</v>
      </c>
      <c r="Y455" s="480">
        <v>0</v>
      </c>
      <c r="Z455" s="480">
        <v>0</v>
      </c>
      <c r="AA455" s="480">
        <v>0</v>
      </c>
      <c r="AB455" s="480">
        <v>0</v>
      </c>
      <c r="AC455" s="480">
        <v>0</v>
      </c>
      <c r="AD455" s="480">
        <v>0</v>
      </c>
      <c r="AE455" s="480">
        <v>0</v>
      </c>
      <c r="AF455" s="480">
        <v>0</v>
      </c>
      <c r="AG455" s="480">
        <v>0</v>
      </c>
      <c r="AH455" s="480">
        <v>0</v>
      </c>
      <c r="AI455" s="480">
        <v>0</v>
      </c>
      <c r="AJ455" s="480">
        <v>0</v>
      </c>
      <c r="AK455" s="480">
        <v>0</v>
      </c>
      <c r="AL455" s="480">
        <v>0</v>
      </c>
      <c r="AM455" s="480">
        <v>0</v>
      </c>
    </row>
    <row r="456" spans="1:39" ht="15" customHeight="1" x14ac:dyDescent="0.2">
      <c r="A456" s="382" t="s">
        <v>654</v>
      </c>
      <c r="B456" s="382" t="s">
        <v>115</v>
      </c>
      <c r="C456" s="382" t="s">
        <v>699</v>
      </c>
      <c r="D456" s="382" t="s">
        <v>656</v>
      </c>
      <c r="E456" s="382" t="s">
        <v>265</v>
      </c>
      <c r="F456" s="382" t="s">
        <v>265</v>
      </c>
      <c r="G456" s="480">
        <v>3.4141569564480005</v>
      </c>
      <c r="H456" s="480">
        <v>3.1829246516958376</v>
      </c>
      <c r="I456" s="480">
        <v>3.2417478968971776</v>
      </c>
      <c r="J456" s="480">
        <v>4.0587098877595551</v>
      </c>
      <c r="K456" s="480">
        <v>4.2891824111565837</v>
      </c>
      <c r="L456" s="480">
        <v>4.2005376915215917</v>
      </c>
      <c r="M456" s="480">
        <v>4.3148546058630357</v>
      </c>
      <c r="N456" s="480">
        <v>4.4812912065988408</v>
      </c>
      <c r="O456" s="480">
        <v>4.7174885189037301</v>
      </c>
      <c r="P456" s="480">
        <v>5.0074858392399326</v>
      </c>
      <c r="Q456" s="480">
        <v>4.6310546976488283</v>
      </c>
      <c r="R456" s="480">
        <v>4.7393339900886957</v>
      </c>
      <c r="S456" s="480">
        <v>5.0516618961068289</v>
      </c>
      <c r="T456" s="480">
        <v>5.2590538065772119</v>
      </c>
      <c r="U456" s="480">
        <v>4.8423796562469432</v>
      </c>
      <c r="V456" s="480">
        <v>4.1692053806136045</v>
      </c>
      <c r="W456" s="480">
        <v>3.9109146970435789</v>
      </c>
      <c r="X456" s="480">
        <v>3.700248253269844</v>
      </c>
      <c r="Y456" s="480">
        <v>3.7311139317831148</v>
      </c>
      <c r="Z456" s="480">
        <v>3.5967987003417443</v>
      </c>
      <c r="AA456" s="480">
        <v>3.4658894375712612</v>
      </c>
      <c r="AB456" s="480">
        <v>3.366997349068872</v>
      </c>
      <c r="AC456" s="480">
        <v>3.3079690343767734</v>
      </c>
      <c r="AD456" s="480">
        <v>3.2067331814919267</v>
      </c>
      <c r="AE456" s="480">
        <v>3.3082283702186155</v>
      </c>
      <c r="AF456" s="480">
        <v>3.3497823003286427</v>
      </c>
      <c r="AG456" s="480">
        <v>3.3820740197783006</v>
      </c>
      <c r="AH456" s="480">
        <v>3.4108014741462025</v>
      </c>
      <c r="AI456" s="480">
        <v>3.4047356244321598</v>
      </c>
      <c r="AJ456" s="480">
        <v>3.3663346527444427</v>
      </c>
      <c r="AK456" s="480">
        <v>3.2695473417938303</v>
      </c>
      <c r="AL456" s="480">
        <v>3.1710962535620006</v>
      </c>
      <c r="AM456" s="480">
        <v>3.0750263085811409</v>
      </c>
    </row>
    <row r="457" spans="1:39" ht="15" customHeight="1" x14ac:dyDescent="0.2">
      <c r="A457" s="382" t="s">
        <v>654</v>
      </c>
      <c r="B457" s="382" t="s">
        <v>115</v>
      </c>
      <c r="C457" s="382" t="s">
        <v>699</v>
      </c>
      <c r="D457" s="382" t="s">
        <v>656</v>
      </c>
      <c r="E457" s="382" t="s">
        <v>265</v>
      </c>
      <c r="F457" s="382" t="s">
        <v>657</v>
      </c>
      <c r="G457" s="480">
        <v>1.2982113614399995</v>
      </c>
      <c r="H457" s="480">
        <v>1.4446728784041616</v>
      </c>
      <c r="I457" s="480">
        <v>1.5542848769028228</v>
      </c>
      <c r="J457" s="480">
        <v>2.1863748096404443</v>
      </c>
      <c r="K457" s="480">
        <v>2.9863217118434155</v>
      </c>
      <c r="L457" s="480">
        <v>3.223909372478408</v>
      </c>
      <c r="M457" s="480">
        <v>3.3939637951369646</v>
      </c>
      <c r="N457" s="480">
        <v>3.6025515114011588</v>
      </c>
      <c r="O457" s="480">
        <v>3.8721023490962683</v>
      </c>
      <c r="P457" s="480">
        <v>4.2490126017600689</v>
      </c>
      <c r="Q457" s="480">
        <v>4.3635555873511702</v>
      </c>
      <c r="R457" s="480">
        <v>4.6791207999113045</v>
      </c>
      <c r="S457" s="480">
        <v>5.2136676858931708</v>
      </c>
      <c r="T457" s="480">
        <v>5.6628552134227856</v>
      </c>
      <c r="U457" s="480">
        <v>5.4345037157530571</v>
      </c>
      <c r="V457" s="480">
        <v>5.2299414483863966</v>
      </c>
      <c r="W457" s="480">
        <v>5.1106690809564217</v>
      </c>
      <c r="X457" s="480">
        <v>5.3160026907301567</v>
      </c>
      <c r="Y457" s="480">
        <v>5.5714369572168838</v>
      </c>
      <c r="Z457" s="480">
        <v>5.5829573816582565</v>
      </c>
      <c r="AA457" s="480">
        <v>5.5888748294287396</v>
      </c>
      <c r="AB457" s="480">
        <v>5.6418201869311266</v>
      </c>
      <c r="AC457" s="480">
        <v>5.7135867256232249</v>
      </c>
      <c r="AD457" s="480">
        <v>5.708909300508072</v>
      </c>
      <c r="AE457" s="480">
        <v>6.0718427887813862</v>
      </c>
      <c r="AF457" s="480">
        <v>6.3165715636713582</v>
      </c>
      <c r="AG457" s="480">
        <v>6.5517577402217011</v>
      </c>
      <c r="AH457" s="480">
        <v>6.7841212718537953</v>
      </c>
      <c r="AI457" s="480">
        <v>6.9412558815678391</v>
      </c>
      <c r="AJ457" s="480">
        <v>7.0345636492555572</v>
      </c>
      <c r="AK457" s="480">
        <v>6.9963192412061712</v>
      </c>
      <c r="AL457" s="480">
        <v>6.9490047334380023</v>
      </c>
      <c r="AM457" s="480">
        <v>6.9035012584188618</v>
      </c>
    </row>
    <row r="458" spans="1:39" ht="15" customHeight="1" x14ac:dyDescent="0.2">
      <c r="A458" s="382" t="s">
        <v>654</v>
      </c>
      <c r="B458" s="382" t="s">
        <v>115</v>
      </c>
      <c r="C458" s="382" t="s">
        <v>699</v>
      </c>
      <c r="D458" s="382" t="s">
        <v>574</v>
      </c>
      <c r="E458" s="382" t="s">
        <v>583</v>
      </c>
      <c r="F458" s="382" t="s">
        <v>658</v>
      </c>
      <c r="G458" s="480">
        <v>8.8000000000000005E-3</v>
      </c>
      <c r="H458" s="480">
        <v>0</v>
      </c>
      <c r="I458" s="480">
        <v>0</v>
      </c>
      <c r="J458" s="480">
        <v>0</v>
      </c>
      <c r="K458" s="480">
        <v>0</v>
      </c>
      <c r="L458" s="480">
        <v>0</v>
      </c>
      <c r="M458" s="480">
        <v>0</v>
      </c>
      <c r="N458" s="480">
        <v>0</v>
      </c>
      <c r="O458" s="480">
        <v>0</v>
      </c>
      <c r="P458" s="480">
        <v>0</v>
      </c>
      <c r="Q458" s="480">
        <v>0</v>
      </c>
      <c r="R458" s="480">
        <v>0</v>
      </c>
      <c r="S458" s="480">
        <v>0</v>
      </c>
      <c r="T458" s="480">
        <v>0</v>
      </c>
      <c r="U458" s="480">
        <v>0</v>
      </c>
      <c r="V458" s="480">
        <v>0</v>
      </c>
      <c r="W458" s="480">
        <v>0</v>
      </c>
      <c r="X458" s="480">
        <v>0</v>
      </c>
      <c r="Y458" s="480">
        <v>0</v>
      </c>
      <c r="Z458" s="480">
        <v>0</v>
      </c>
      <c r="AA458" s="480">
        <v>0</v>
      </c>
      <c r="AB458" s="480">
        <v>0</v>
      </c>
      <c r="AC458" s="480">
        <v>0</v>
      </c>
      <c r="AD458" s="480">
        <v>0</v>
      </c>
      <c r="AE458" s="480">
        <v>0</v>
      </c>
      <c r="AF458" s="480">
        <v>0</v>
      </c>
      <c r="AG458" s="480">
        <v>0</v>
      </c>
      <c r="AH458" s="480">
        <v>0</v>
      </c>
      <c r="AI458" s="480">
        <v>0</v>
      </c>
      <c r="AJ458" s="480">
        <v>0</v>
      </c>
      <c r="AK458" s="480">
        <v>0</v>
      </c>
      <c r="AL458" s="480">
        <v>0</v>
      </c>
      <c r="AM458" s="480">
        <v>0</v>
      </c>
    </row>
    <row r="459" spans="1:39" ht="15" customHeight="1" x14ac:dyDescent="0.2">
      <c r="A459" s="382" t="s">
        <v>654</v>
      </c>
      <c r="B459" s="382" t="s">
        <v>115</v>
      </c>
      <c r="C459" s="382" t="s">
        <v>699</v>
      </c>
      <c r="D459" s="382" t="s">
        <v>574</v>
      </c>
      <c r="E459" s="382" t="s">
        <v>465</v>
      </c>
      <c r="F459" s="382" t="s">
        <v>659</v>
      </c>
      <c r="G459" s="480">
        <v>0.34381032504000003</v>
      </c>
      <c r="H459" s="480">
        <v>0</v>
      </c>
      <c r="I459" s="480">
        <v>0</v>
      </c>
      <c r="J459" s="480">
        <v>1.6389025E-3</v>
      </c>
      <c r="K459" s="480">
        <v>6.9650212000000006E-4</v>
      </c>
      <c r="L459" s="480">
        <v>2.7471774999999997E-3</v>
      </c>
      <c r="M459" s="480">
        <v>2.7860085000000001E-3</v>
      </c>
      <c r="N459" s="480">
        <v>1.0447530999999999E-2</v>
      </c>
      <c r="O459" s="480">
        <v>6.2685189000000006E-3</v>
      </c>
      <c r="P459" s="480">
        <v>5.5720166999999998E-3</v>
      </c>
      <c r="Q459" s="480">
        <v>1.4055063E-3</v>
      </c>
      <c r="R459" s="480">
        <v>4.6850213E-4</v>
      </c>
      <c r="S459" s="480">
        <v>4.6850213E-4</v>
      </c>
      <c r="T459" s="480">
        <v>4.6850213E-4</v>
      </c>
      <c r="U459" s="480">
        <v>4.6850213E-4</v>
      </c>
      <c r="V459" s="480">
        <v>4.6850213E-4</v>
      </c>
      <c r="W459" s="480">
        <v>4.6850213E-4</v>
      </c>
      <c r="X459" s="480">
        <v>0</v>
      </c>
      <c r="Y459" s="480">
        <v>0</v>
      </c>
      <c r="Z459" s="480">
        <v>0</v>
      </c>
      <c r="AA459" s="480">
        <v>0</v>
      </c>
      <c r="AB459" s="480">
        <v>0</v>
      </c>
      <c r="AC459" s="480">
        <v>0</v>
      </c>
      <c r="AD459" s="480">
        <v>0</v>
      </c>
      <c r="AE459" s="480">
        <v>0</v>
      </c>
      <c r="AF459" s="480">
        <v>0</v>
      </c>
      <c r="AG459" s="480">
        <v>0</v>
      </c>
      <c r="AH459" s="480">
        <v>0</v>
      </c>
      <c r="AI459" s="480">
        <v>0</v>
      </c>
      <c r="AJ459" s="480">
        <v>0</v>
      </c>
      <c r="AK459" s="480">
        <v>0</v>
      </c>
      <c r="AL459" s="480">
        <v>0</v>
      </c>
      <c r="AM459" s="480">
        <v>0</v>
      </c>
    </row>
    <row r="460" spans="1:39" ht="15" customHeight="1" x14ac:dyDescent="0.2">
      <c r="A460" s="382" t="s">
        <v>654</v>
      </c>
      <c r="B460" s="382" t="s">
        <v>115</v>
      </c>
      <c r="C460" s="382" t="s">
        <v>699</v>
      </c>
      <c r="D460" s="382" t="s">
        <v>574</v>
      </c>
      <c r="E460" s="382" t="s">
        <v>465</v>
      </c>
      <c r="F460" s="382" t="s">
        <v>660</v>
      </c>
      <c r="G460" s="480">
        <v>4.72869826473221</v>
      </c>
      <c r="H460" s="480">
        <v>8.7921148050000024</v>
      </c>
      <c r="I460" s="480">
        <v>8.4034568980000017</v>
      </c>
      <c r="J460" s="480">
        <v>7.4950300019999982</v>
      </c>
      <c r="K460" s="480">
        <v>6.9648620769999985</v>
      </c>
      <c r="L460" s="480">
        <v>6.6214104259999988</v>
      </c>
      <c r="M460" s="480">
        <v>5.8812011109000011</v>
      </c>
      <c r="N460" s="480">
        <v>5.6677713383999997</v>
      </c>
      <c r="O460" s="480">
        <v>4.5100511925999989</v>
      </c>
      <c r="P460" s="480">
        <v>4.2370647402000001</v>
      </c>
      <c r="Q460" s="480">
        <v>4.7933580312000004</v>
      </c>
      <c r="R460" s="480">
        <v>4.3942696135000006</v>
      </c>
      <c r="S460" s="480">
        <v>4.5894913750999997</v>
      </c>
      <c r="T460" s="480">
        <v>4.0278052468999999</v>
      </c>
      <c r="U460" s="480">
        <v>3.7078606742</v>
      </c>
      <c r="V460" s="480">
        <v>3.3787146980000005</v>
      </c>
      <c r="W460" s="480">
        <v>3.2902430595999994</v>
      </c>
      <c r="X460" s="480">
        <v>3.2524909280999994</v>
      </c>
      <c r="Y460" s="480">
        <v>3.2386834560000004</v>
      </c>
      <c r="Z460" s="480">
        <v>3.2534817084000007</v>
      </c>
      <c r="AA460" s="480">
        <v>3.2305131976999997</v>
      </c>
      <c r="AB460" s="480">
        <v>3.3321911789999996</v>
      </c>
      <c r="AC460" s="480">
        <v>3.4529460628999997</v>
      </c>
      <c r="AD460" s="480">
        <v>3.5568390196999995</v>
      </c>
      <c r="AE460" s="480">
        <v>3.7300222314</v>
      </c>
      <c r="AF460" s="480">
        <v>3.8714336427</v>
      </c>
      <c r="AG460" s="480">
        <v>4.0488566989999999</v>
      </c>
      <c r="AH460" s="480">
        <v>4.2551365120000009</v>
      </c>
      <c r="AI460" s="480">
        <v>4.3892272349999999</v>
      </c>
      <c r="AJ460" s="480">
        <v>4.6328937519999993</v>
      </c>
      <c r="AK460" s="480">
        <v>4.7899516799999997</v>
      </c>
      <c r="AL460" s="480">
        <v>5.0101873929999989</v>
      </c>
      <c r="AM460" s="480">
        <v>5.151009310000001</v>
      </c>
    </row>
    <row r="461" spans="1:39" ht="15" customHeight="1" x14ac:dyDescent="0.2">
      <c r="A461" s="382" t="s">
        <v>654</v>
      </c>
      <c r="B461" s="382" t="s">
        <v>115</v>
      </c>
      <c r="C461" s="382" t="s">
        <v>699</v>
      </c>
      <c r="D461" s="382" t="s">
        <v>574</v>
      </c>
      <c r="E461" s="382" t="s">
        <v>465</v>
      </c>
      <c r="F461" s="382" t="s">
        <v>661</v>
      </c>
      <c r="G461" s="480">
        <v>0.7946897080319999</v>
      </c>
      <c r="H461" s="480">
        <v>0</v>
      </c>
      <c r="I461" s="480">
        <v>0</v>
      </c>
      <c r="J461" s="480">
        <v>0</v>
      </c>
      <c r="K461" s="480">
        <v>7.1702626000000004E-3</v>
      </c>
      <c r="L461" s="480">
        <v>1.1205088450000001E-2</v>
      </c>
      <c r="M461" s="480">
        <v>1.1401156840000003E-2</v>
      </c>
      <c r="N461" s="480">
        <v>1.2874172859999998E-2</v>
      </c>
      <c r="O461" s="480">
        <v>1.1716852460000001E-2</v>
      </c>
      <c r="P461" s="480">
        <v>1.1863305550000001E-2</v>
      </c>
      <c r="Q461" s="480">
        <v>1.198193455E-2</v>
      </c>
      <c r="R461" s="480">
        <v>1.2071818869999999E-2</v>
      </c>
      <c r="S461" s="480">
        <v>1.2138205750000002E-2</v>
      </c>
      <c r="T461" s="480">
        <v>1.2192819050000001E-2</v>
      </c>
      <c r="U461" s="480">
        <v>1.2235499860000004E-2</v>
      </c>
      <c r="V461" s="480">
        <v>1.226611404E-2</v>
      </c>
      <c r="W461" s="480">
        <v>1.2278364750000001E-2</v>
      </c>
      <c r="X461" s="480">
        <v>1.228450865E-2</v>
      </c>
      <c r="Y461" s="480">
        <v>6.4425438000000005E-3</v>
      </c>
      <c r="Z461" s="480">
        <v>3.9871436000000005E-3</v>
      </c>
      <c r="AA461" s="480">
        <v>0</v>
      </c>
      <c r="AB461" s="480">
        <v>0</v>
      </c>
      <c r="AC461" s="480">
        <v>0</v>
      </c>
      <c r="AD461" s="480">
        <v>0</v>
      </c>
      <c r="AE461" s="480">
        <v>0</v>
      </c>
      <c r="AF461" s="480">
        <v>0</v>
      </c>
      <c r="AG461" s="480">
        <v>0</v>
      </c>
      <c r="AH461" s="480">
        <v>1.109942E-4</v>
      </c>
      <c r="AI461" s="480">
        <v>5.7356908100000001E-3</v>
      </c>
      <c r="AJ461" s="480">
        <v>8.8897425000000006E-3</v>
      </c>
      <c r="AK461" s="480">
        <v>5.6660008099999994E-3</v>
      </c>
      <c r="AL461" s="480">
        <v>6.0088163099999989E-3</v>
      </c>
      <c r="AM461" s="480">
        <v>1.9283669E-3</v>
      </c>
    </row>
    <row r="462" spans="1:39" ht="15" customHeight="1" x14ac:dyDescent="0.2">
      <c r="A462" s="382" t="s">
        <v>654</v>
      </c>
      <c r="B462" s="382" t="s">
        <v>115</v>
      </c>
      <c r="C462" s="382" t="s">
        <v>699</v>
      </c>
      <c r="D462" s="382" t="s">
        <v>574</v>
      </c>
      <c r="E462" s="382" t="s">
        <v>465</v>
      </c>
      <c r="F462" s="382" t="s">
        <v>662</v>
      </c>
      <c r="G462" s="480">
        <v>0.11164024319999999</v>
      </c>
      <c r="H462" s="480">
        <v>0</v>
      </c>
      <c r="I462" s="480">
        <v>0</v>
      </c>
      <c r="J462" s="480">
        <v>2.42142871E-3</v>
      </c>
      <c r="K462" s="480">
        <v>2.42142871E-3</v>
      </c>
      <c r="L462" s="480">
        <v>2.2200362099999999E-3</v>
      </c>
      <c r="M462" s="480">
        <v>2.2200362099999999E-3</v>
      </c>
      <c r="N462" s="480">
        <v>4.4400721999999998E-3</v>
      </c>
      <c r="O462" s="480">
        <v>3.0203299000000007E-3</v>
      </c>
      <c r="P462" s="480">
        <v>2.3098606099999997E-3</v>
      </c>
      <c r="Q462" s="480">
        <v>2.2200362099999999E-3</v>
      </c>
      <c r="R462" s="480">
        <v>2.2200362099999999E-3</v>
      </c>
      <c r="S462" s="480">
        <v>2.2200362099999999E-3</v>
      </c>
      <c r="T462" s="480">
        <v>2.2200362099999999E-3</v>
      </c>
      <c r="U462" s="480">
        <v>2.2200362099999999E-3</v>
      </c>
      <c r="V462" s="480">
        <v>2.2200362099999999E-3</v>
      </c>
      <c r="W462" s="480">
        <v>2.2200362099999999E-3</v>
      </c>
      <c r="X462" s="480">
        <v>2.2200362099999999E-3</v>
      </c>
      <c r="Y462" s="480">
        <v>2.2200362099999999E-3</v>
      </c>
      <c r="Z462" s="480">
        <v>2.2200362099999999E-3</v>
      </c>
      <c r="AA462" s="480">
        <v>2.2200362099999999E-3</v>
      </c>
      <c r="AB462" s="480">
        <v>2.2200362099999999E-3</v>
      </c>
      <c r="AC462" s="480">
        <v>2.2200362099999999E-3</v>
      </c>
      <c r="AD462" s="480">
        <v>2.2200362099999999E-3</v>
      </c>
      <c r="AE462" s="480">
        <v>1.2898605E-3</v>
      </c>
      <c r="AF462" s="480">
        <v>0</v>
      </c>
      <c r="AG462" s="480">
        <v>3.6612936E-4</v>
      </c>
      <c r="AH462" s="480">
        <v>2.2200362099999999E-3</v>
      </c>
      <c r="AI462" s="480">
        <v>2.2200362099999999E-3</v>
      </c>
      <c r="AJ462" s="480">
        <v>2.2200362099999999E-3</v>
      </c>
      <c r="AK462" s="480">
        <v>2.2200362099999999E-3</v>
      </c>
      <c r="AL462" s="480">
        <v>2.2200362099999999E-3</v>
      </c>
      <c r="AM462" s="480">
        <v>2.2200362099999999E-3</v>
      </c>
    </row>
    <row r="463" spans="1:39" ht="15" customHeight="1" x14ac:dyDescent="0.2">
      <c r="A463" s="382" t="s">
        <v>654</v>
      </c>
      <c r="B463" s="382" t="s">
        <v>115</v>
      </c>
      <c r="C463" s="382" t="s">
        <v>699</v>
      </c>
      <c r="D463" s="382" t="s">
        <v>574</v>
      </c>
      <c r="E463" s="382" t="s">
        <v>465</v>
      </c>
      <c r="F463" s="382" t="s">
        <v>663</v>
      </c>
      <c r="G463" s="480">
        <v>2.2793634627509469</v>
      </c>
      <c r="H463" s="480">
        <v>0.35244028100000002</v>
      </c>
      <c r="I463" s="480">
        <v>0.29660294300000001</v>
      </c>
      <c r="J463" s="480">
        <v>0.23229534099999999</v>
      </c>
      <c r="K463" s="480">
        <v>0.170759626</v>
      </c>
      <c r="L463" s="480">
        <v>0.15803286499999999</v>
      </c>
      <c r="M463" s="480">
        <v>0.109769694</v>
      </c>
      <c r="N463" s="480">
        <v>8.7504439999999989E-2</v>
      </c>
      <c r="O463" s="480">
        <v>6.1337803999999996E-2</v>
      </c>
      <c r="P463" s="480">
        <v>4.6597797100000005E-2</v>
      </c>
      <c r="Q463" s="480">
        <v>5.2252167200000005E-2</v>
      </c>
      <c r="R463" s="480">
        <v>4.0193973100000002E-2</v>
      </c>
      <c r="S463" s="480">
        <v>3.2155180300000002E-2</v>
      </c>
      <c r="T463" s="480">
        <v>2.80853192E-2</v>
      </c>
      <c r="U463" s="480">
        <v>1.70092812E-2</v>
      </c>
      <c r="V463" s="480">
        <v>1.2058190999999999E-2</v>
      </c>
      <c r="W463" s="480">
        <v>8.2063220000000003E-3</v>
      </c>
      <c r="X463" s="480">
        <v>6.0290941999999997E-3</v>
      </c>
      <c r="Y463" s="480">
        <v>4.0193968E-3</v>
      </c>
      <c r="Z463" s="480">
        <v>2.0096989200000001E-3</v>
      </c>
      <c r="AA463" s="480">
        <v>2.0096989200000001E-3</v>
      </c>
      <c r="AB463" s="480">
        <v>2.0096989200000001E-3</v>
      </c>
      <c r="AC463" s="480">
        <v>2.0096989200000001E-3</v>
      </c>
      <c r="AD463" s="480">
        <v>2.0096989200000001E-3</v>
      </c>
      <c r="AE463" s="480">
        <v>2.0096989200000001E-3</v>
      </c>
      <c r="AF463" s="480">
        <v>2.0096989200000001E-3</v>
      </c>
      <c r="AG463" s="480">
        <v>2.0096989200000001E-3</v>
      </c>
      <c r="AH463" s="480">
        <v>2.0096989200000001E-3</v>
      </c>
      <c r="AI463" s="480">
        <v>2.0096989200000001E-3</v>
      </c>
      <c r="AJ463" s="480">
        <v>2.0096989200000001E-3</v>
      </c>
      <c r="AK463" s="480">
        <v>2.0096989200000001E-3</v>
      </c>
      <c r="AL463" s="480">
        <v>2.0096989200000001E-3</v>
      </c>
      <c r="AM463" s="480">
        <v>2.0096989200000001E-3</v>
      </c>
    </row>
    <row r="464" spans="1:39" ht="15" customHeight="1" x14ac:dyDescent="0.2">
      <c r="A464" s="382" t="s">
        <v>654</v>
      </c>
      <c r="B464" s="382" t="s">
        <v>115</v>
      </c>
      <c r="C464" s="382" t="s">
        <v>699</v>
      </c>
      <c r="D464" s="382" t="s">
        <v>656</v>
      </c>
      <c r="E464" s="382" t="s">
        <v>584</v>
      </c>
      <c r="F464" s="382" t="s">
        <v>584</v>
      </c>
      <c r="G464" s="480">
        <v>2.099218808122719</v>
      </c>
      <c r="H464" s="480">
        <v>1.65053168952</v>
      </c>
      <c r="I464" s="480">
        <v>1.7044295893199999</v>
      </c>
      <c r="J464" s="480">
        <v>1.7585905748100001</v>
      </c>
      <c r="K464" s="480">
        <v>1.8088095207099999</v>
      </c>
      <c r="L464" s="480">
        <v>1.8592259211099997</v>
      </c>
      <c r="M464" s="480">
        <v>1.9094062411100003</v>
      </c>
      <c r="N464" s="480">
        <v>1.9587298877100001</v>
      </c>
      <c r="O464" s="480">
        <v>2.0081089903100002</v>
      </c>
      <c r="P464" s="480">
        <v>2.0576922851099999</v>
      </c>
      <c r="Q464" s="480">
        <v>2.1061461193099995</v>
      </c>
      <c r="R464" s="480">
        <v>2.1532422589199998</v>
      </c>
      <c r="S464" s="480">
        <v>2.1986426099200003</v>
      </c>
      <c r="T464" s="480">
        <v>2.2423332966200005</v>
      </c>
      <c r="U464" s="480">
        <v>2.2847041562200001</v>
      </c>
      <c r="V464" s="480">
        <v>2.3259465439200002</v>
      </c>
      <c r="W464" s="480">
        <v>2.3649338066199999</v>
      </c>
      <c r="X464" s="480">
        <v>2.3966087961199998</v>
      </c>
      <c r="Y464" s="480">
        <v>2.4263157954099994</v>
      </c>
      <c r="Z464" s="480">
        <v>2.4546485657100003</v>
      </c>
      <c r="AA464" s="480">
        <v>2.4811164743099998</v>
      </c>
      <c r="AB464" s="480">
        <v>2.5050918371100002</v>
      </c>
      <c r="AC464" s="480">
        <v>2.5277610028600002</v>
      </c>
      <c r="AD464" s="480">
        <v>2.5298609942600003</v>
      </c>
      <c r="AE464" s="480">
        <v>2.5318467466599994</v>
      </c>
      <c r="AF464" s="480">
        <v>2.5336654046600002</v>
      </c>
      <c r="AG464" s="480">
        <v>2.5354327480600003</v>
      </c>
      <c r="AH464" s="480">
        <v>2.5371580210599998</v>
      </c>
      <c r="AI464" s="480">
        <v>2.5388733873599998</v>
      </c>
      <c r="AJ464" s="480">
        <v>2.5405526003600003</v>
      </c>
      <c r="AK464" s="480">
        <v>2.5422134703600001</v>
      </c>
      <c r="AL464" s="480">
        <v>2.5438680422599997</v>
      </c>
      <c r="AM464" s="480">
        <v>2.5454951712600002</v>
      </c>
    </row>
    <row r="465" spans="1:39" ht="15" customHeight="1" x14ac:dyDescent="0.2">
      <c r="A465" s="382" t="s">
        <v>654</v>
      </c>
      <c r="B465" s="382" t="s">
        <v>115</v>
      </c>
      <c r="C465" s="382" t="s">
        <v>699</v>
      </c>
      <c r="D465" s="382" t="s">
        <v>656</v>
      </c>
      <c r="E465" s="382" t="s">
        <v>585</v>
      </c>
      <c r="F465" s="382" t="s">
        <v>664</v>
      </c>
      <c r="G465" s="480">
        <v>4.4676000000000004E-3</v>
      </c>
      <c r="H465" s="480">
        <v>3.3285044999999999E-2</v>
      </c>
      <c r="I465" s="480">
        <v>3.3285044999999999E-2</v>
      </c>
      <c r="J465" s="480">
        <v>3.3285044999999999E-2</v>
      </c>
      <c r="K465" s="480">
        <v>4.8701283999999997E-2</v>
      </c>
      <c r="L465" s="480">
        <v>4.8701283999999997E-2</v>
      </c>
      <c r="M465" s="480">
        <v>4.8701283999999997E-2</v>
      </c>
      <c r="N465" s="480">
        <v>9.1446290999999999E-2</v>
      </c>
      <c r="O465" s="480">
        <v>9.1390091000000007E-2</v>
      </c>
      <c r="P465" s="480">
        <v>0.12646907999999998</v>
      </c>
      <c r="Q465" s="480">
        <v>0.12980939</v>
      </c>
      <c r="R465" s="480">
        <v>0.18226998</v>
      </c>
      <c r="S465" s="480">
        <v>0.18240046999999998</v>
      </c>
      <c r="T465" s="480">
        <v>0.19900278999999998</v>
      </c>
      <c r="U465" s="480">
        <v>0.28334310000000001</v>
      </c>
      <c r="V465" s="480">
        <v>0.3178917</v>
      </c>
      <c r="W465" s="480">
        <v>0.3165751</v>
      </c>
      <c r="X465" s="480">
        <v>0.31450719999999999</v>
      </c>
      <c r="Y465" s="480">
        <v>0.31681209999999999</v>
      </c>
      <c r="Z465" s="480">
        <v>0.31293709999999997</v>
      </c>
      <c r="AA465" s="480">
        <v>0.31260569999999999</v>
      </c>
      <c r="AB465" s="480">
        <v>0.31185109999999999</v>
      </c>
      <c r="AC465" s="480">
        <v>0.31084719999999999</v>
      </c>
      <c r="AD465" s="480">
        <v>0.31122729999999998</v>
      </c>
      <c r="AE465" s="480">
        <v>0.3102336</v>
      </c>
      <c r="AF465" s="480">
        <v>0.31046209999999996</v>
      </c>
      <c r="AG465" s="480">
        <v>0.31089339999999999</v>
      </c>
      <c r="AH465" s="480">
        <v>0.30882189999999998</v>
      </c>
      <c r="AI465" s="480">
        <v>0.31002879999999999</v>
      </c>
      <c r="AJ465" s="480">
        <v>0.31057830000000003</v>
      </c>
      <c r="AK465" s="480">
        <v>0.31048310000000001</v>
      </c>
      <c r="AL465" s="480">
        <v>0.30971939999999998</v>
      </c>
      <c r="AM465" s="480">
        <v>0.30917269999999997</v>
      </c>
    </row>
    <row r="466" spans="1:39" ht="15" customHeight="1" x14ac:dyDescent="0.2">
      <c r="A466" s="382" t="s">
        <v>654</v>
      </c>
      <c r="B466" s="382" t="s">
        <v>115</v>
      </c>
      <c r="C466" s="382" t="s">
        <v>699</v>
      </c>
      <c r="D466" s="382" t="s">
        <v>656</v>
      </c>
      <c r="E466" s="382" t="s">
        <v>586</v>
      </c>
      <c r="F466" s="382" t="s">
        <v>586</v>
      </c>
      <c r="G466" s="480">
        <v>2.0779911360000001</v>
      </c>
      <c r="H466" s="480">
        <v>2.9367935800000002</v>
      </c>
      <c r="I466" s="480">
        <v>2.9367935800000002</v>
      </c>
      <c r="J466" s="480">
        <v>2.9367935800000002</v>
      </c>
      <c r="K466" s="480">
        <v>2.9367935800000002</v>
      </c>
      <c r="L466" s="480">
        <v>2.9367935800000002</v>
      </c>
      <c r="M466" s="480">
        <v>2.9367935800000002</v>
      </c>
      <c r="N466" s="480">
        <v>2.9367715800000003</v>
      </c>
      <c r="O466" s="480">
        <v>3.12051268</v>
      </c>
      <c r="P466" s="480">
        <v>3.1235088800000002</v>
      </c>
      <c r="Q466" s="480">
        <v>3.1196043899999997</v>
      </c>
      <c r="R466" s="480">
        <v>3.1181502499999998</v>
      </c>
      <c r="S466" s="480">
        <v>3.11547156</v>
      </c>
      <c r="T466" s="480">
        <v>3.1014299699999999</v>
      </c>
      <c r="U466" s="480">
        <v>3.0991201999999998</v>
      </c>
      <c r="V466" s="480">
        <v>3.07968128</v>
      </c>
      <c r="W466" s="480">
        <v>3.07231838</v>
      </c>
      <c r="X466" s="480">
        <v>3.0362067000000001</v>
      </c>
      <c r="Y466" s="480">
        <v>3.0609727299999996</v>
      </c>
      <c r="Z466" s="480">
        <v>2.9992515100000001</v>
      </c>
      <c r="AA466" s="480">
        <v>2.9684524999999997</v>
      </c>
      <c r="AB466" s="480">
        <v>2.9867172200000001</v>
      </c>
      <c r="AC466" s="480">
        <v>2.9469891399999999</v>
      </c>
      <c r="AD466" s="480">
        <v>2.9620676300000004</v>
      </c>
      <c r="AE466" s="480">
        <v>2.954583</v>
      </c>
      <c r="AF466" s="480">
        <v>2.9473174500000003</v>
      </c>
      <c r="AG466" s="480">
        <v>2.9773749400000002</v>
      </c>
      <c r="AH466" s="480">
        <v>2.9254884400000001</v>
      </c>
      <c r="AI466" s="480">
        <v>2.9343391200000002</v>
      </c>
      <c r="AJ466" s="480">
        <v>2.9430386200000003</v>
      </c>
      <c r="AK466" s="480">
        <v>2.9459357100000001</v>
      </c>
      <c r="AL466" s="480">
        <v>2.92890227</v>
      </c>
      <c r="AM466" s="480">
        <v>2.9315972800000001</v>
      </c>
    </row>
    <row r="467" spans="1:39" ht="15" customHeight="1" x14ac:dyDescent="0.2">
      <c r="A467" s="382" t="s">
        <v>654</v>
      </c>
      <c r="B467" s="382" t="s">
        <v>115</v>
      </c>
      <c r="C467" s="382" t="s">
        <v>699</v>
      </c>
      <c r="D467" s="382" t="s">
        <v>656</v>
      </c>
      <c r="E467" s="382" t="s">
        <v>587</v>
      </c>
      <c r="F467" s="382" t="s">
        <v>587</v>
      </c>
      <c r="G467" s="480">
        <v>12.97058563332628</v>
      </c>
      <c r="H467" s="480">
        <v>14.039489370799997</v>
      </c>
      <c r="I467" s="480">
        <v>14.167766748900002</v>
      </c>
      <c r="J467" s="480">
        <v>14.283913271000001</v>
      </c>
      <c r="K467" s="480">
        <v>14.401990114200004</v>
      </c>
      <c r="L467" s="480">
        <v>14.646741218600003</v>
      </c>
      <c r="M467" s="480">
        <v>14.9669479785</v>
      </c>
      <c r="N467" s="480">
        <v>15.318563306600003</v>
      </c>
      <c r="O467" s="480">
        <v>15.647244174299999</v>
      </c>
      <c r="P467" s="480">
        <v>16.024881834499997</v>
      </c>
      <c r="Q467" s="480">
        <v>16.406914033700001</v>
      </c>
      <c r="R467" s="480">
        <v>16.790000227500002</v>
      </c>
      <c r="S467" s="480">
        <v>17.152523620400004</v>
      </c>
      <c r="T467" s="480">
        <v>17.4625621476</v>
      </c>
      <c r="U467" s="480">
        <v>17.874978351499994</v>
      </c>
      <c r="V467" s="480">
        <v>18.186666021400004</v>
      </c>
      <c r="W467" s="480">
        <v>18.485190112099996</v>
      </c>
      <c r="X467" s="480">
        <v>18.695334147499999</v>
      </c>
      <c r="Y467" s="480">
        <v>19.269629878799996</v>
      </c>
      <c r="Z467" s="480">
        <v>19.247585788200002</v>
      </c>
      <c r="AA467" s="480">
        <v>19.4327926126</v>
      </c>
      <c r="AB467" s="480">
        <v>19.846519333599996</v>
      </c>
      <c r="AC467" s="480">
        <v>19.930984991600003</v>
      </c>
      <c r="AD467" s="480">
        <v>20.380493035899999</v>
      </c>
      <c r="AE467" s="480">
        <v>20.5924015047</v>
      </c>
      <c r="AF467" s="480">
        <v>20.778919004900001</v>
      </c>
      <c r="AG467" s="480">
        <v>21.238063069100001</v>
      </c>
      <c r="AH467" s="480">
        <v>21.279367376900002</v>
      </c>
      <c r="AI467" s="480">
        <v>21.436813643100002</v>
      </c>
      <c r="AJ467" s="480">
        <v>21.975203963200002</v>
      </c>
      <c r="AK467" s="480">
        <v>22.0830400764</v>
      </c>
      <c r="AL467" s="480">
        <v>22.3268262958</v>
      </c>
      <c r="AM467" s="480">
        <v>22.5163606851</v>
      </c>
    </row>
    <row r="468" spans="1:39" ht="15" customHeight="1" x14ac:dyDescent="0.2">
      <c r="A468" s="382" t="s">
        <v>654</v>
      </c>
      <c r="B468" s="382" t="s">
        <v>115</v>
      </c>
      <c r="C468" s="382" t="s">
        <v>699</v>
      </c>
      <c r="D468" s="382" t="s">
        <v>656</v>
      </c>
      <c r="E468" s="382" t="s">
        <v>588</v>
      </c>
      <c r="F468" s="382" t="s">
        <v>588</v>
      </c>
      <c r="G468" s="480">
        <v>8.2852347175540153</v>
      </c>
      <c r="H468" s="480">
        <v>15.136562080000001</v>
      </c>
      <c r="I468" s="480">
        <v>15.528658920000002</v>
      </c>
      <c r="J468" s="480">
        <v>15.804727659999999</v>
      </c>
      <c r="K468" s="480">
        <v>16.422339500000003</v>
      </c>
      <c r="L468" s="480">
        <v>17.293201700000001</v>
      </c>
      <c r="M468" s="480">
        <v>17.8576567</v>
      </c>
      <c r="N468" s="480">
        <v>18.472266699999999</v>
      </c>
      <c r="O468" s="480">
        <v>19.144692000000003</v>
      </c>
      <c r="P468" s="480">
        <v>20.5728729</v>
      </c>
      <c r="Q468" s="480">
        <v>21.227300600000003</v>
      </c>
      <c r="R468" s="480">
        <v>21.349930199999999</v>
      </c>
      <c r="S468" s="480">
        <v>22.030129200000005</v>
      </c>
      <c r="T468" s="480">
        <v>22.770734499999996</v>
      </c>
      <c r="U468" s="480">
        <v>22.567803400000003</v>
      </c>
      <c r="V468" s="480">
        <v>22.380829700000003</v>
      </c>
      <c r="W468" s="480">
        <v>21.816922799999997</v>
      </c>
      <c r="X468" s="480">
        <v>21.1423801</v>
      </c>
      <c r="Y468" s="480">
        <v>20.246551400000001</v>
      </c>
      <c r="Z468" s="480">
        <v>20.043041800000001</v>
      </c>
      <c r="AA468" s="480">
        <v>19.878363099999998</v>
      </c>
      <c r="AB468" s="480">
        <v>19.758389600000005</v>
      </c>
      <c r="AC468" s="480">
        <v>19.621131699999999</v>
      </c>
      <c r="AD468" s="480">
        <v>19.790217599999998</v>
      </c>
      <c r="AE468" s="480">
        <v>19.981572800000002</v>
      </c>
      <c r="AF468" s="480">
        <v>20.048221000000002</v>
      </c>
      <c r="AG468" s="480">
        <v>20.277832499999999</v>
      </c>
      <c r="AH468" s="480">
        <v>20.429828800000003</v>
      </c>
      <c r="AI468" s="480">
        <v>20.467424999999999</v>
      </c>
      <c r="AJ468" s="480">
        <v>20.607320099999999</v>
      </c>
      <c r="AK468" s="480">
        <v>20.754216800000002</v>
      </c>
      <c r="AL468" s="480">
        <v>20.950279600000002</v>
      </c>
      <c r="AM468" s="480">
        <v>21.023208099999998</v>
      </c>
    </row>
    <row r="469" spans="1:39" ht="15" customHeight="1" x14ac:dyDescent="0.2">
      <c r="A469" s="382" t="s">
        <v>654</v>
      </c>
      <c r="B469" s="382" t="s">
        <v>115</v>
      </c>
      <c r="C469" s="382" t="s">
        <v>699</v>
      </c>
      <c r="D469" s="382" t="s">
        <v>574</v>
      </c>
      <c r="E469" s="382" t="s">
        <v>589</v>
      </c>
      <c r="F469" s="382" t="s">
        <v>689</v>
      </c>
      <c r="G469" s="480">
        <v>0.47214210700799986</v>
      </c>
      <c r="H469" s="480">
        <v>0</v>
      </c>
      <c r="I469" s="480">
        <v>0</v>
      </c>
      <c r="J469" s="480">
        <v>0</v>
      </c>
      <c r="K469" s="480">
        <v>0</v>
      </c>
      <c r="L469" s="480">
        <v>4.4319027429999998E-3</v>
      </c>
      <c r="M469" s="480">
        <v>4.4367021520000001E-3</v>
      </c>
      <c r="N469" s="480">
        <v>4.2464286609999995E-3</v>
      </c>
      <c r="O469" s="480">
        <v>3.987800471E-3</v>
      </c>
      <c r="P469" s="480">
        <v>3.5392977620000007E-3</v>
      </c>
      <c r="Q469" s="480">
        <v>2.8372172660000002E-3</v>
      </c>
      <c r="R469" s="480">
        <v>1.8460934589999999E-3</v>
      </c>
      <c r="S469" s="480">
        <v>1.070866699E-3</v>
      </c>
      <c r="T469" s="480">
        <v>5.3150608500000004E-4</v>
      </c>
      <c r="U469" s="480">
        <v>2.5535627619999998E-4</v>
      </c>
      <c r="V469" s="480">
        <v>9.7747407000000011E-5</v>
      </c>
      <c r="W469" s="480">
        <v>3.3497006310000002E-5</v>
      </c>
      <c r="X469" s="480">
        <v>8.4056052199999995E-6</v>
      </c>
      <c r="Y469" s="480">
        <v>0</v>
      </c>
      <c r="Z469" s="480">
        <v>0</v>
      </c>
      <c r="AA469" s="480">
        <v>0</v>
      </c>
      <c r="AB469" s="480">
        <v>0</v>
      </c>
      <c r="AC469" s="480">
        <v>0</v>
      </c>
      <c r="AD469" s="480">
        <v>0</v>
      </c>
      <c r="AE469" s="480">
        <v>0</v>
      </c>
      <c r="AF469" s="480">
        <v>0</v>
      </c>
      <c r="AG469" s="480">
        <v>0</v>
      </c>
      <c r="AH469" s="480">
        <v>0</v>
      </c>
      <c r="AI469" s="480">
        <v>0</v>
      </c>
      <c r="AJ469" s="480">
        <v>0</v>
      </c>
      <c r="AK469" s="480">
        <v>0</v>
      </c>
      <c r="AL469" s="480">
        <v>0</v>
      </c>
      <c r="AM469" s="480">
        <v>0</v>
      </c>
    </row>
    <row r="470" spans="1:39" ht="15" customHeight="1" x14ac:dyDescent="0.2">
      <c r="A470" s="382" t="s">
        <v>654</v>
      </c>
      <c r="B470" s="382" t="s">
        <v>115</v>
      </c>
      <c r="C470" s="382" t="s">
        <v>699</v>
      </c>
      <c r="D470" s="382" t="s">
        <v>574</v>
      </c>
      <c r="E470" s="382" t="s">
        <v>589</v>
      </c>
      <c r="F470" s="382" t="s">
        <v>690</v>
      </c>
      <c r="G470" s="480">
        <v>0</v>
      </c>
      <c r="H470" s="480">
        <v>0</v>
      </c>
      <c r="I470" s="480">
        <v>0</v>
      </c>
      <c r="J470" s="480">
        <v>0</v>
      </c>
      <c r="K470" s="480">
        <v>0</v>
      </c>
      <c r="L470" s="480">
        <v>0</v>
      </c>
      <c r="M470" s="480">
        <v>0</v>
      </c>
      <c r="N470" s="480">
        <v>0</v>
      </c>
      <c r="O470" s="480">
        <v>0</v>
      </c>
      <c r="P470" s="480">
        <v>0</v>
      </c>
      <c r="Q470" s="480">
        <v>0</v>
      </c>
      <c r="R470" s="480">
        <v>0</v>
      </c>
      <c r="S470" s="480">
        <v>0</v>
      </c>
      <c r="T470" s="480">
        <v>0</v>
      </c>
      <c r="U470" s="480">
        <v>0</v>
      </c>
      <c r="V470" s="480">
        <v>0</v>
      </c>
      <c r="W470" s="480">
        <v>0</v>
      </c>
      <c r="X470" s="480">
        <v>0</v>
      </c>
      <c r="Y470" s="480">
        <v>0</v>
      </c>
      <c r="Z470" s="480">
        <v>0</v>
      </c>
      <c r="AA470" s="480">
        <v>0</v>
      </c>
      <c r="AB470" s="480">
        <v>0</v>
      </c>
      <c r="AC470" s="480">
        <v>0</v>
      </c>
      <c r="AD470" s="480">
        <v>0</v>
      </c>
      <c r="AE470" s="480">
        <v>0</v>
      </c>
      <c r="AF470" s="480">
        <v>0</v>
      </c>
      <c r="AG470" s="480">
        <v>0</v>
      </c>
      <c r="AH470" s="480">
        <v>0</v>
      </c>
      <c r="AI470" s="480">
        <v>0</v>
      </c>
      <c r="AJ470" s="480">
        <v>0</v>
      </c>
      <c r="AK470" s="480">
        <v>0</v>
      </c>
      <c r="AL470" s="480">
        <v>0</v>
      </c>
      <c r="AM470" s="480">
        <v>0</v>
      </c>
    </row>
    <row r="471" spans="1:39" ht="15" customHeight="1" x14ac:dyDescent="0.2">
      <c r="A471" s="382" t="s">
        <v>654</v>
      </c>
      <c r="B471" s="382" t="s">
        <v>115</v>
      </c>
      <c r="C471" s="382" t="s">
        <v>699</v>
      </c>
      <c r="D471" s="382" t="s">
        <v>574</v>
      </c>
      <c r="E471" s="382" t="s">
        <v>589</v>
      </c>
      <c r="F471" s="382" t="s">
        <v>678</v>
      </c>
      <c r="G471" s="480">
        <v>2.5119171212002717E-4</v>
      </c>
      <c r="H471" s="480">
        <v>0</v>
      </c>
      <c r="I471" s="480">
        <v>0</v>
      </c>
      <c r="J471" s="480">
        <v>0</v>
      </c>
      <c r="K471" s="480">
        <v>0</v>
      </c>
      <c r="L471" s="480">
        <v>0</v>
      </c>
      <c r="M471" s="480">
        <v>0</v>
      </c>
      <c r="N471" s="480">
        <v>0</v>
      </c>
      <c r="O471" s="480">
        <v>0</v>
      </c>
      <c r="P471" s="480">
        <v>0</v>
      </c>
      <c r="Q471" s="480">
        <v>0</v>
      </c>
      <c r="R471" s="480">
        <v>0</v>
      </c>
      <c r="S471" s="480">
        <v>0</v>
      </c>
      <c r="T471" s="480">
        <v>0</v>
      </c>
      <c r="U471" s="480">
        <v>0</v>
      </c>
      <c r="V471" s="480">
        <v>0</v>
      </c>
      <c r="W471" s="480">
        <v>0</v>
      </c>
      <c r="X471" s="480">
        <v>0</v>
      </c>
      <c r="Y471" s="480">
        <v>0</v>
      </c>
      <c r="Z471" s="480">
        <v>0</v>
      </c>
      <c r="AA471" s="480">
        <v>0</v>
      </c>
      <c r="AB471" s="480">
        <v>0</v>
      </c>
      <c r="AC471" s="480">
        <v>0</v>
      </c>
      <c r="AD471" s="480">
        <v>0</v>
      </c>
      <c r="AE471" s="480">
        <v>0</v>
      </c>
      <c r="AF471" s="480">
        <v>0</v>
      </c>
      <c r="AG471" s="480">
        <v>0</v>
      </c>
      <c r="AH471" s="480">
        <v>0</v>
      </c>
      <c r="AI471" s="480">
        <v>0</v>
      </c>
      <c r="AJ471" s="480">
        <v>0</v>
      </c>
      <c r="AK471" s="480">
        <v>0</v>
      </c>
      <c r="AL471" s="480">
        <v>0</v>
      </c>
      <c r="AM471" s="480">
        <v>0</v>
      </c>
    </row>
    <row r="472" spans="1:39" ht="15" customHeight="1" x14ac:dyDescent="0.2">
      <c r="A472" s="382" t="s">
        <v>654</v>
      </c>
      <c r="B472" s="382" t="s">
        <v>115</v>
      </c>
      <c r="C472" s="382" t="s">
        <v>699</v>
      </c>
      <c r="D472" s="382" t="s">
        <v>656</v>
      </c>
      <c r="E472" s="382" t="s">
        <v>575</v>
      </c>
      <c r="F472" s="382" t="s">
        <v>679</v>
      </c>
      <c r="G472" s="480">
        <v>13.816172764980951</v>
      </c>
      <c r="H472" s="480">
        <v>12.729216984999999</v>
      </c>
      <c r="I472" s="480">
        <v>13.211796106999998</v>
      </c>
      <c r="J472" s="480">
        <v>13.583685544000001</v>
      </c>
      <c r="K472" s="480">
        <v>14.140556656000001</v>
      </c>
      <c r="L472" s="480">
        <v>14.883150959000005</v>
      </c>
      <c r="M472" s="480">
        <v>15.628357935999999</v>
      </c>
      <c r="N472" s="480">
        <v>16.386078185000002</v>
      </c>
      <c r="O472" s="480">
        <v>17.160713728999998</v>
      </c>
      <c r="P472" s="480">
        <v>18.068086246000004</v>
      </c>
      <c r="Q472" s="480">
        <v>19.108403864000003</v>
      </c>
      <c r="R472" s="480">
        <v>20.229960322000004</v>
      </c>
      <c r="S472" s="480">
        <v>21.82213462</v>
      </c>
      <c r="T472" s="480">
        <v>23.831271629999996</v>
      </c>
      <c r="U472" s="480">
        <v>26.299719910000004</v>
      </c>
      <c r="V472" s="480">
        <v>28.708090380000002</v>
      </c>
      <c r="W472" s="480">
        <v>30.928933149999999</v>
      </c>
      <c r="X472" s="480">
        <v>32.921879070000003</v>
      </c>
      <c r="Y472" s="480">
        <v>33.923331849999997</v>
      </c>
      <c r="Z472" s="480">
        <v>34.193517749999998</v>
      </c>
      <c r="AA472" s="480">
        <v>34.773154300000002</v>
      </c>
      <c r="AB472" s="480">
        <v>35.598610269999995</v>
      </c>
      <c r="AC472" s="480">
        <v>36.004161850000003</v>
      </c>
      <c r="AD472" s="480">
        <v>36.850324690000015</v>
      </c>
      <c r="AE472" s="480">
        <v>37.004754510000005</v>
      </c>
      <c r="AF472" s="480">
        <v>37.264671380000003</v>
      </c>
      <c r="AG472" s="480">
        <v>37.686240749999996</v>
      </c>
      <c r="AH472" s="480">
        <v>37.564851840000003</v>
      </c>
      <c r="AI472" s="480">
        <v>37.834816459999992</v>
      </c>
      <c r="AJ472" s="480">
        <v>38.20777111000001</v>
      </c>
      <c r="AK472" s="480">
        <v>38.298579279999998</v>
      </c>
      <c r="AL472" s="480">
        <v>38.513524479999994</v>
      </c>
      <c r="AM472" s="480">
        <v>38.792203860000001</v>
      </c>
    </row>
    <row r="473" spans="1:39" ht="15" customHeight="1" x14ac:dyDescent="0.2">
      <c r="A473" s="382" t="s">
        <v>654</v>
      </c>
      <c r="B473" s="382" t="s">
        <v>115</v>
      </c>
      <c r="C473" s="382" t="s">
        <v>699</v>
      </c>
      <c r="D473" s="382" t="s">
        <v>578</v>
      </c>
      <c r="E473" s="382" t="s">
        <v>578</v>
      </c>
      <c r="F473" s="382" t="s">
        <v>680</v>
      </c>
      <c r="G473" s="480">
        <v>0.74141558399999996</v>
      </c>
      <c r="H473" s="480">
        <v>1.4160201339999998</v>
      </c>
      <c r="I473" s="480">
        <v>1.7043793880000004</v>
      </c>
      <c r="J473" s="480">
        <v>1.8166624249999996</v>
      </c>
      <c r="K473" s="480">
        <v>1.8504516099999999</v>
      </c>
      <c r="L473" s="480">
        <v>1.9323002140000001</v>
      </c>
      <c r="M473" s="480">
        <v>1.9265595540000002</v>
      </c>
      <c r="N473" s="480">
        <v>1.9927018300000001</v>
      </c>
      <c r="O473" s="480">
        <v>2.0293251489999999</v>
      </c>
      <c r="P473" s="480">
        <v>2.0454874799999998</v>
      </c>
      <c r="Q473" s="480">
        <v>2.0984507899999993</v>
      </c>
      <c r="R473" s="480">
        <v>2.5140405000000001</v>
      </c>
      <c r="S473" s="480">
        <v>3.0635447399999993</v>
      </c>
      <c r="T473" s="480">
        <v>3.6677145730000005</v>
      </c>
      <c r="U473" s="480">
        <v>3.9976061700000001</v>
      </c>
      <c r="V473" s="480">
        <v>4.1764625200000003</v>
      </c>
      <c r="W473" s="480">
        <v>4.1774140400000013</v>
      </c>
      <c r="X473" s="480">
        <v>3.9646486000000003</v>
      </c>
      <c r="Y473" s="480">
        <v>3.8198859030000007</v>
      </c>
      <c r="Z473" s="480">
        <v>3.5360878580000001</v>
      </c>
      <c r="AA473" s="480">
        <v>3.3938623110000004</v>
      </c>
      <c r="AB473" s="480">
        <v>3.3053205329999997</v>
      </c>
      <c r="AC473" s="480">
        <v>3.2315141720000002</v>
      </c>
      <c r="AD473" s="480">
        <v>3.4832694360000005</v>
      </c>
      <c r="AE473" s="480">
        <v>3.5193222480000004</v>
      </c>
      <c r="AF473" s="480">
        <v>3.7320418629999996</v>
      </c>
      <c r="AG473" s="480">
        <v>3.9228425591999985</v>
      </c>
      <c r="AH473" s="480">
        <v>4.2214320789999995</v>
      </c>
      <c r="AI473" s="480">
        <v>4.5813864692999999</v>
      </c>
      <c r="AJ473" s="480">
        <v>4.8132770787999997</v>
      </c>
      <c r="AK473" s="480">
        <v>5.0753844817999996</v>
      </c>
      <c r="AL473" s="480">
        <v>5.1650816579999992</v>
      </c>
      <c r="AM473" s="480">
        <v>5.3941641080000018</v>
      </c>
    </row>
    <row r="474" spans="1:39" ht="15" customHeight="1" x14ac:dyDescent="0.2">
      <c r="A474" s="382" t="s">
        <v>654</v>
      </c>
      <c r="B474" s="382" t="s">
        <v>115</v>
      </c>
      <c r="C474" s="382" t="s">
        <v>699</v>
      </c>
      <c r="D474" s="382" t="s">
        <v>578</v>
      </c>
      <c r="E474" s="382" t="s">
        <v>578</v>
      </c>
      <c r="F474" s="382" t="s">
        <v>683</v>
      </c>
      <c r="G474" s="480">
        <v>0</v>
      </c>
      <c r="H474" s="480">
        <v>0</v>
      </c>
      <c r="I474" s="480">
        <v>0</v>
      </c>
      <c r="J474" s="480">
        <v>0</v>
      </c>
      <c r="K474" s="480">
        <v>2.9055419999999998E-2</v>
      </c>
      <c r="L474" s="480">
        <v>2.4615519999999998E-2</v>
      </c>
      <c r="M474" s="480">
        <v>2.0576000000000001E-2</v>
      </c>
      <c r="N474" s="480">
        <v>2.1503999999999999E-2</v>
      </c>
      <c r="O474" s="480">
        <v>2.884546E-2</v>
      </c>
      <c r="P474" s="480">
        <v>3.2992E-2</v>
      </c>
      <c r="Q474" s="480">
        <v>2.9408E-2</v>
      </c>
      <c r="R474" s="480">
        <v>3.068686E-2</v>
      </c>
      <c r="S474" s="480">
        <v>3.049174E-2</v>
      </c>
      <c r="T474" s="480">
        <v>3.3119999999999997E-2</v>
      </c>
      <c r="U474" s="480">
        <v>3.8912000000000002E-2</v>
      </c>
      <c r="V474" s="480">
        <v>4.1770349999999998E-2</v>
      </c>
      <c r="W474" s="480">
        <v>4.1664E-2</v>
      </c>
      <c r="X474" s="480">
        <v>4.0256E-2</v>
      </c>
      <c r="Y474" s="480">
        <v>4.1952000000000003E-2</v>
      </c>
      <c r="Z474" s="480">
        <v>4.1085690000000001E-2</v>
      </c>
      <c r="AA474" s="480">
        <v>4.0480000000000002E-2</v>
      </c>
      <c r="AB474" s="480">
        <v>3.8879999999999998E-2</v>
      </c>
      <c r="AC474" s="480">
        <v>3.7440000000000001E-2</v>
      </c>
      <c r="AD474" s="480">
        <v>3.9199999999999999E-2</v>
      </c>
      <c r="AE474" s="480">
        <v>3.8559999999999997E-2</v>
      </c>
      <c r="AF474" s="480">
        <v>3.8143999999999997E-2</v>
      </c>
      <c r="AG474" s="480">
        <v>3.6799999999999999E-2</v>
      </c>
      <c r="AH474" s="480">
        <v>3.6321600000000002E-2</v>
      </c>
      <c r="AI474" s="480">
        <v>3.6159999999999998E-2</v>
      </c>
      <c r="AJ474" s="480">
        <v>3.5561099999999998E-2</v>
      </c>
      <c r="AK474" s="480">
        <v>3.5040000000000002E-2</v>
      </c>
      <c r="AL474" s="480">
        <v>3.4944000000000003E-2</v>
      </c>
      <c r="AM474" s="480">
        <v>3.3343999999999999E-2</v>
      </c>
    </row>
    <row r="475" spans="1:39" ht="15" customHeight="1" x14ac:dyDescent="0.2">
      <c r="A475" s="382" t="s">
        <v>654</v>
      </c>
      <c r="B475" s="382" t="s">
        <v>115</v>
      </c>
      <c r="C475" s="382" t="s">
        <v>699</v>
      </c>
      <c r="D475" s="382" t="s">
        <v>578</v>
      </c>
      <c r="E475" s="382" t="s">
        <v>578</v>
      </c>
      <c r="F475" s="382" t="s">
        <v>681</v>
      </c>
      <c r="G475" s="480">
        <v>6.5938531205067405E-5</v>
      </c>
      <c r="H475" s="480">
        <v>1.7877314000000004E-5</v>
      </c>
      <c r="I475" s="480">
        <v>4.4162756600000013E-5</v>
      </c>
      <c r="J475" s="480">
        <v>4.8888464599999996E-5</v>
      </c>
      <c r="K475" s="480">
        <v>5.5915083200000013E-5</v>
      </c>
      <c r="L475" s="480">
        <v>1.4326873599999996E-4</v>
      </c>
      <c r="M475" s="480">
        <v>2.0722439879999999E-4</v>
      </c>
      <c r="N475" s="480">
        <v>2.7411403959999993E-4</v>
      </c>
      <c r="O475" s="480">
        <v>4.43015652E-4</v>
      </c>
      <c r="P475" s="480">
        <v>6.1817407639999991E-4</v>
      </c>
      <c r="Q475" s="480">
        <v>6.9456359599999993E-4</v>
      </c>
      <c r="R475" s="480">
        <v>8.7360740379999993E-4</v>
      </c>
      <c r="S475" s="480">
        <v>9.2782114119999994E-4</v>
      </c>
      <c r="T475" s="480">
        <v>1.0737761885999998E-3</v>
      </c>
      <c r="U475" s="480">
        <v>1.2630771898E-3</v>
      </c>
      <c r="V475" s="480">
        <v>1.7062937334E-3</v>
      </c>
      <c r="W475" s="480">
        <v>2.1138259809999997E-3</v>
      </c>
      <c r="X475" s="480">
        <v>2.3512372320000003E-3</v>
      </c>
      <c r="Y475" s="480">
        <v>2.492072256E-3</v>
      </c>
      <c r="Z475" s="480">
        <v>2.4412821660000006E-3</v>
      </c>
      <c r="AA475" s="480">
        <v>2.6164771729999996E-3</v>
      </c>
      <c r="AB475" s="480">
        <v>2.5183178349999997E-3</v>
      </c>
      <c r="AC475" s="480">
        <v>2.4944084260000001E-3</v>
      </c>
      <c r="AD475" s="480">
        <v>2.5629808909999993E-3</v>
      </c>
      <c r="AE475" s="480">
        <v>2.6081418270000002E-3</v>
      </c>
      <c r="AF475" s="480">
        <v>2.466322319E-3</v>
      </c>
      <c r="AG475" s="480">
        <v>2.2911008630000008E-3</v>
      </c>
      <c r="AH475" s="480">
        <v>2.0719131490000006E-3</v>
      </c>
      <c r="AI475" s="480">
        <v>1.8939279839999996E-3</v>
      </c>
      <c r="AJ475" s="480">
        <v>1.8823569679999998E-3</v>
      </c>
      <c r="AK475" s="480">
        <v>1.8405275729999999E-3</v>
      </c>
      <c r="AL475" s="480">
        <v>1.806652798E-3</v>
      </c>
      <c r="AM475" s="480">
        <v>1.8616573250000003E-3</v>
      </c>
    </row>
    <row r="476" spans="1:39" ht="15" customHeight="1" x14ac:dyDescent="0.2">
      <c r="A476" s="382" t="s">
        <v>654</v>
      </c>
      <c r="B476" s="382" t="s">
        <v>115</v>
      </c>
      <c r="C476" s="382" t="s">
        <v>699</v>
      </c>
      <c r="D476" s="382" t="s">
        <v>578</v>
      </c>
      <c r="E476" s="382" t="s">
        <v>685</v>
      </c>
      <c r="F476" s="382" t="s">
        <v>685</v>
      </c>
      <c r="G476" s="480">
        <v>0</v>
      </c>
      <c r="H476" s="480">
        <v>0</v>
      </c>
      <c r="I476" s="480">
        <v>0</v>
      </c>
      <c r="J476" s="480">
        <v>0</v>
      </c>
      <c r="K476" s="480">
        <v>0</v>
      </c>
      <c r="L476" s="480">
        <v>0</v>
      </c>
      <c r="M476" s="480">
        <v>0</v>
      </c>
      <c r="N476" s="480">
        <v>0</v>
      </c>
      <c r="O476" s="480">
        <v>2.2131310000000001E-2</v>
      </c>
      <c r="P476" s="480">
        <v>6.1334519999999997E-2</v>
      </c>
      <c r="Q476" s="480">
        <v>0.120075</v>
      </c>
      <c r="R476" s="480">
        <v>0.2041145</v>
      </c>
      <c r="S476" s="480">
        <v>0.33299679999999998</v>
      </c>
      <c r="T476" s="480">
        <v>0.5041582</v>
      </c>
      <c r="U476" s="480">
        <v>0.76620930000000009</v>
      </c>
      <c r="V476" s="480">
        <v>1.0730630000000001</v>
      </c>
      <c r="W476" s="480">
        <v>1.382984</v>
      </c>
      <c r="X476" s="480">
        <v>1.6822790000000001</v>
      </c>
      <c r="Y476" s="480">
        <v>2.0053869999999998</v>
      </c>
      <c r="Z476" s="480">
        <v>2.2969840000000001</v>
      </c>
      <c r="AA476" s="480">
        <v>2.6285120000000002</v>
      </c>
      <c r="AB476" s="480">
        <v>2.796071</v>
      </c>
      <c r="AC476" s="480">
        <v>2.9321600000000001</v>
      </c>
      <c r="AD476" s="480">
        <v>3.0453039999999998</v>
      </c>
      <c r="AE476" s="480">
        <v>3.2221850000000001</v>
      </c>
      <c r="AF476" s="480">
        <v>3.3675510000000002</v>
      </c>
      <c r="AG476" s="480">
        <v>3.4822700000000002</v>
      </c>
      <c r="AH476" s="480">
        <v>3.5141300000000002</v>
      </c>
      <c r="AI476" s="480">
        <v>3.5422630000000002</v>
      </c>
      <c r="AJ476" s="480">
        <v>3.612206</v>
      </c>
      <c r="AK476" s="480">
        <v>3.6335769999999998</v>
      </c>
      <c r="AL476" s="480">
        <v>3.6954889999999998</v>
      </c>
      <c r="AM476" s="480">
        <v>3.6989909999999999</v>
      </c>
    </row>
    <row r="477" spans="1:39" ht="15" customHeight="1" x14ac:dyDescent="0.2">
      <c r="A477" s="382" t="s">
        <v>654</v>
      </c>
      <c r="B477" s="382" t="s">
        <v>115</v>
      </c>
      <c r="C477" s="382" t="s">
        <v>699</v>
      </c>
      <c r="D477" s="382" t="s">
        <v>578</v>
      </c>
      <c r="E477" s="382" t="s">
        <v>578</v>
      </c>
      <c r="F477" s="382" t="s">
        <v>682</v>
      </c>
      <c r="G477" s="480">
        <v>3.64E-3</v>
      </c>
      <c r="H477" s="480">
        <v>1.3433519999999999E-3</v>
      </c>
      <c r="I477" s="480">
        <v>1.6559999999999999E-3</v>
      </c>
      <c r="J477" s="480">
        <v>2.0400000000000001E-3</v>
      </c>
      <c r="K477" s="480">
        <v>2.2239999999999998E-3</v>
      </c>
      <c r="L477" s="480">
        <v>2.0079999999999998E-3</v>
      </c>
      <c r="M477" s="480">
        <v>1.964E-3</v>
      </c>
      <c r="N477" s="480">
        <v>2.124E-3</v>
      </c>
      <c r="O477" s="480">
        <v>2.9880000000000002E-3</v>
      </c>
      <c r="P477" s="480">
        <v>3.4680000000000002E-3</v>
      </c>
      <c r="Q477" s="480">
        <v>3.0119999999999999E-3</v>
      </c>
      <c r="R477" s="480">
        <v>3.264E-3</v>
      </c>
      <c r="S477" s="480">
        <v>3.192E-3</v>
      </c>
      <c r="T477" s="480">
        <v>3.7200000000000002E-3</v>
      </c>
      <c r="U477" s="480">
        <v>4.5199999999999997E-3</v>
      </c>
      <c r="V477" s="480">
        <v>0.1017318</v>
      </c>
      <c r="W477" s="480">
        <v>0.19436709999999999</v>
      </c>
      <c r="X477" s="480">
        <v>0.28248420000000002</v>
      </c>
      <c r="Y477" s="480">
        <v>0.56560650000000001</v>
      </c>
      <c r="Z477" s="480">
        <v>0.55715800000000004</v>
      </c>
      <c r="AA477" s="480">
        <v>0.55559179999999997</v>
      </c>
      <c r="AB477" s="480">
        <v>0.52906640000000005</v>
      </c>
      <c r="AC477" s="480">
        <v>0.54026980000000002</v>
      </c>
      <c r="AD477" s="480">
        <v>0.5385141</v>
      </c>
      <c r="AE477" s="480">
        <v>0.52286029999999994</v>
      </c>
      <c r="AF477" s="480">
        <v>0.51397740000000003</v>
      </c>
      <c r="AG477" s="480">
        <v>0.49292580000000003</v>
      </c>
      <c r="AH477" s="480">
        <v>0.48958180000000001</v>
      </c>
      <c r="AI477" s="480">
        <v>0.48084070000000001</v>
      </c>
      <c r="AJ477" s="480">
        <v>0.46871190000000001</v>
      </c>
      <c r="AK477" s="480">
        <v>0.47556039999999999</v>
      </c>
      <c r="AL477" s="480">
        <v>0.47736329999999999</v>
      </c>
      <c r="AM477" s="480">
        <v>0.4596346</v>
      </c>
    </row>
    <row r="478" spans="1:39" ht="15" customHeight="1" x14ac:dyDescent="0.2">
      <c r="A478" s="382" t="s">
        <v>654</v>
      </c>
      <c r="B478" s="382" t="s">
        <v>115</v>
      </c>
      <c r="C478" s="382" t="s">
        <v>699</v>
      </c>
      <c r="D478" s="382" t="s">
        <v>656</v>
      </c>
      <c r="E478" s="382" t="s">
        <v>590</v>
      </c>
      <c r="F478" s="382" t="s">
        <v>590</v>
      </c>
      <c r="G478" s="480">
        <v>4.4609447651999998</v>
      </c>
      <c r="H478" s="480">
        <v>7.1565081157047388</v>
      </c>
      <c r="I478" s="480">
        <v>7.3326468600319998</v>
      </c>
      <c r="J478" s="480">
        <v>7.290736035490105</v>
      </c>
      <c r="K478" s="480">
        <v>7.268916977528864</v>
      </c>
      <c r="L478" s="480">
        <v>7.3568431836629333</v>
      </c>
      <c r="M478" s="480">
        <v>7.2733539000596572</v>
      </c>
      <c r="N478" s="480">
        <v>7.2576292241882037</v>
      </c>
      <c r="O478" s="480">
        <v>7.15385971839346</v>
      </c>
      <c r="P478" s="480">
        <v>6.9180775190386417</v>
      </c>
      <c r="Q478" s="480">
        <v>6.7610397014697572</v>
      </c>
      <c r="R478" s="480">
        <v>6.5259272052862363</v>
      </c>
      <c r="S478" s="480">
        <v>6.4703943944769913</v>
      </c>
      <c r="T478" s="480">
        <v>6.0756832103550291</v>
      </c>
      <c r="U478" s="480">
        <v>5.4470886644356566</v>
      </c>
      <c r="V478" s="480">
        <v>4.7010342086842876</v>
      </c>
      <c r="W478" s="480">
        <v>4.3577165771040738</v>
      </c>
      <c r="X478" s="480">
        <v>4.0912600690776326</v>
      </c>
      <c r="Y478" s="480">
        <v>3.9869437421274849</v>
      </c>
      <c r="Z478" s="480">
        <v>3.7113290060009083</v>
      </c>
      <c r="AA478" s="480">
        <v>3.4955323145386594</v>
      </c>
      <c r="AB478" s="480">
        <v>3.2097765081964478</v>
      </c>
      <c r="AC478" s="480">
        <v>2.9252103465893731</v>
      </c>
      <c r="AD478" s="480">
        <v>2.7501182829827613</v>
      </c>
      <c r="AE478" s="480">
        <v>2.7139337621866817</v>
      </c>
      <c r="AF478" s="480">
        <v>2.5216980846642416</v>
      </c>
      <c r="AG478" s="480">
        <v>2.3475289206831427</v>
      </c>
      <c r="AH478" s="480">
        <v>2.165924843266458</v>
      </c>
      <c r="AI478" s="480">
        <v>1.9859608741948429</v>
      </c>
      <c r="AJ478" s="480">
        <v>1.8403575263133045</v>
      </c>
      <c r="AK478" s="480">
        <v>1.6557979877878588</v>
      </c>
      <c r="AL478" s="480">
        <v>1.462882672763322</v>
      </c>
      <c r="AM478" s="480">
        <v>1.3491825963975521</v>
      </c>
    </row>
    <row r="479" spans="1:39" ht="15" customHeight="1" x14ac:dyDescent="0.2">
      <c r="A479" s="382" t="s">
        <v>654</v>
      </c>
      <c r="B479" s="382" t="s">
        <v>115</v>
      </c>
      <c r="C479" s="382" t="s">
        <v>699</v>
      </c>
      <c r="D479" s="382" t="s">
        <v>656</v>
      </c>
      <c r="E479" s="382" t="s">
        <v>590</v>
      </c>
      <c r="F479" s="382" t="s">
        <v>686</v>
      </c>
      <c r="G479" s="480">
        <v>2.4082553123999997</v>
      </c>
      <c r="H479" s="480">
        <v>2.6515018229999998</v>
      </c>
      <c r="I479" s="480">
        <v>2.9758285839999994</v>
      </c>
      <c r="J479" s="480">
        <v>3.13189319</v>
      </c>
      <c r="K479" s="480">
        <v>3.2003228579999998</v>
      </c>
      <c r="L479" s="480">
        <v>3.248380173000001</v>
      </c>
      <c r="M479" s="480">
        <v>3.2975268820000001</v>
      </c>
      <c r="N479" s="480">
        <v>3.3179024319999999</v>
      </c>
      <c r="O479" s="480">
        <v>3.2564411170000009</v>
      </c>
      <c r="P479" s="480">
        <v>3.1337285490000002</v>
      </c>
      <c r="Q479" s="480">
        <v>3.1448414200000001</v>
      </c>
      <c r="R479" s="480">
        <v>3.0905968420000001</v>
      </c>
      <c r="S479" s="480">
        <v>3.0988336680000002</v>
      </c>
      <c r="T479" s="480">
        <v>2.9369503140000002</v>
      </c>
      <c r="U479" s="480">
        <v>2.7265512689999993</v>
      </c>
      <c r="V479" s="480">
        <v>2.4248800020000005</v>
      </c>
      <c r="W479" s="480">
        <v>2.1746140249999999</v>
      </c>
      <c r="X479" s="480">
        <v>2.1056544329999998</v>
      </c>
      <c r="Y479" s="480">
        <v>2.0541413359999994</v>
      </c>
      <c r="Z479" s="480">
        <v>1.9180206239999995</v>
      </c>
      <c r="AA479" s="480">
        <v>1.8143780970000001</v>
      </c>
      <c r="AB479" s="480">
        <v>1.7757841260000002</v>
      </c>
      <c r="AC479" s="480">
        <v>1.6683037789999997</v>
      </c>
      <c r="AD479" s="480">
        <v>1.62804685</v>
      </c>
      <c r="AE479" s="480">
        <v>1.6203189059999998</v>
      </c>
      <c r="AF479" s="480">
        <v>1.5734734829999999</v>
      </c>
      <c r="AG479" s="480">
        <v>1.5327018870000002</v>
      </c>
      <c r="AH479" s="480">
        <v>1.5093691709999997</v>
      </c>
      <c r="AI479" s="480">
        <v>1.4623663619999998</v>
      </c>
      <c r="AJ479" s="480">
        <v>1.4403256700000002</v>
      </c>
      <c r="AK479" s="480">
        <v>1.403190073</v>
      </c>
      <c r="AL479" s="480">
        <v>1.3824781779999999</v>
      </c>
      <c r="AM479" s="480">
        <v>1.3395848690000001</v>
      </c>
    </row>
    <row r="480" spans="1:39" ht="15" customHeight="1" x14ac:dyDescent="0.2">
      <c r="A480" s="382" t="s">
        <v>145</v>
      </c>
      <c r="B480" s="382" t="s">
        <v>115</v>
      </c>
      <c r="C480" s="382" t="s">
        <v>699</v>
      </c>
      <c r="D480" s="382" t="s">
        <v>656</v>
      </c>
      <c r="E480" s="382" t="s">
        <v>265</v>
      </c>
      <c r="F480" s="382" t="s">
        <v>265</v>
      </c>
      <c r="G480" s="480">
        <v>17.003588000000001</v>
      </c>
      <c r="H480" s="480">
        <v>22.50289034</v>
      </c>
      <c r="I480" s="480">
        <v>23.450371250000003</v>
      </c>
      <c r="J480" s="480">
        <v>23.076585959999999</v>
      </c>
      <c r="K480" s="480">
        <v>23.697685589999999</v>
      </c>
      <c r="L480" s="480">
        <v>24.33680171</v>
      </c>
      <c r="M480" s="480">
        <v>24.37842109</v>
      </c>
      <c r="N480" s="480">
        <v>24.106162659999999</v>
      </c>
      <c r="O480" s="480">
        <v>22.462161039999998</v>
      </c>
      <c r="P480" s="480">
        <v>21.47308318</v>
      </c>
      <c r="Q480" s="480">
        <v>1.2002801687</v>
      </c>
      <c r="R480" s="480">
        <v>1.2695076008999999</v>
      </c>
      <c r="S480" s="480">
        <v>1.8392076119</v>
      </c>
      <c r="T480" s="480">
        <v>2.1593935709999998</v>
      </c>
      <c r="U480" s="480">
        <v>2.1231871280000001</v>
      </c>
      <c r="V480" s="480">
        <v>1.9683474060000001</v>
      </c>
      <c r="W480" s="480">
        <v>1.9881628239999998</v>
      </c>
      <c r="X480" s="480">
        <v>2.2103763839999999</v>
      </c>
      <c r="Y480" s="480">
        <v>2.2756259400000003</v>
      </c>
      <c r="Z480" s="480">
        <v>2.4106817</v>
      </c>
      <c r="AA480" s="480">
        <v>2.49148025</v>
      </c>
      <c r="AB480" s="480">
        <v>2.5027155799999998</v>
      </c>
      <c r="AC480" s="480">
        <v>2.69163716</v>
      </c>
      <c r="AD480" s="480">
        <v>2.1618507</v>
      </c>
      <c r="AE480" s="480">
        <v>1.9385216199999999</v>
      </c>
      <c r="AF480" s="480">
        <v>1.6975036999999999</v>
      </c>
      <c r="AG480" s="480">
        <v>1.1548129999999999</v>
      </c>
      <c r="AH480" s="480">
        <v>0.57179200000000008</v>
      </c>
      <c r="AI480" s="480">
        <v>0.55774279999999998</v>
      </c>
      <c r="AJ480" s="480">
        <v>0.56090309999999999</v>
      </c>
      <c r="AK480" s="480">
        <v>0.56309410000000004</v>
      </c>
      <c r="AL480" s="480">
        <v>0.55505349999999998</v>
      </c>
      <c r="AM480" s="480">
        <v>0.54967469999999996</v>
      </c>
    </row>
    <row r="481" spans="1:39" ht="15" customHeight="1" x14ac:dyDescent="0.2">
      <c r="A481" s="382" t="s">
        <v>145</v>
      </c>
      <c r="B481" s="382" t="s">
        <v>115</v>
      </c>
      <c r="C481" s="382" t="s">
        <v>699</v>
      </c>
      <c r="D481" s="382" t="s">
        <v>656</v>
      </c>
      <c r="E481" s="382" t="s">
        <v>265</v>
      </c>
      <c r="F481" s="382" t="s">
        <v>657</v>
      </c>
      <c r="G481" s="480">
        <v>0.67642349999999996</v>
      </c>
      <c r="H481" s="480">
        <v>0.70017824000000006</v>
      </c>
      <c r="I481" s="480">
        <v>0.70092224000000003</v>
      </c>
      <c r="J481" s="480">
        <v>0.78145940999999997</v>
      </c>
      <c r="K481" s="480">
        <v>0.85220571000000001</v>
      </c>
      <c r="L481" s="480">
        <v>0.8678385099999999</v>
      </c>
      <c r="M481" s="480">
        <v>0.87899871000000007</v>
      </c>
      <c r="N481" s="480">
        <v>0.88827451000000002</v>
      </c>
      <c r="O481" s="480">
        <v>0.88740741000000001</v>
      </c>
      <c r="P481" s="480">
        <v>0.89106800999999991</v>
      </c>
      <c r="Q481" s="480">
        <v>0.74440525999999996</v>
      </c>
      <c r="R481" s="480">
        <v>0.73791941000000016</v>
      </c>
      <c r="S481" s="480">
        <v>0.75473097</v>
      </c>
      <c r="T481" s="480">
        <v>0.74451136000000007</v>
      </c>
      <c r="U481" s="480">
        <v>0.70962751000000002</v>
      </c>
      <c r="V481" s="480">
        <v>0.67107932000000003</v>
      </c>
      <c r="W481" s="480">
        <v>0.65082038000000009</v>
      </c>
      <c r="X481" s="480">
        <v>0.64787247000000003</v>
      </c>
      <c r="Y481" s="480">
        <v>0.65201394999999995</v>
      </c>
      <c r="Z481" s="480">
        <v>0.63983314999999996</v>
      </c>
      <c r="AA481" s="480">
        <v>0.63006728000000001</v>
      </c>
      <c r="AB481" s="480">
        <v>0.62306231000000001</v>
      </c>
      <c r="AC481" s="480">
        <v>0.61654196999999999</v>
      </c>
      <c r="AD481" s="480">
        <v>0.61343163999999994</v>
      </c>
      <c r="AE481" s="480">
        <v>0.62191909999999995</v>
      </c>
      <c r="AF481" s="480">
        <v>0.62469240000000004</v>
      </c>
      <c r="AG481" s="480">
        <v>0.62507615000000005</v>
      </c>
      <c r="AH481" s="480">
        <v>0.62927073999999994</v>
      </c>
      <c r="AI481" s="480">
        <v>0.62780988999999998</v>
      </c>
      <c r="AJ481" s="480">
        <v>0.62434189999999989</v>
      </c>
      <c r="AK481" s="480">
        <v>0.62136411000000003</v>
      </c>
      <c r="AL481" s="480">
        <v>0.61727540000000003</v>
      </c>
      <c r="AM481" s="480">
        <v>0.61284453999999999</v>
      </c>
    </row>
    <row r="482" spans="1:39" ht="15" customHeight="1" x14ac:dyDescent="0.2">
      <c r="A482" s="382" t="s">
        <v>145</v>
      </c>
      <c r="B482" s="382" t="s">
        <v>115</v>
      </c>
      <c r="C482" s="382" t="s">
        <v>699</v>
      </c>
      <c r="D482" s="382" t="s">
        <v>687</v>
      </c>
      <c r="E482" s="382" t="s">
        <v>691</v>
      </c>
      <c r="F482" s="382" t="s">
        <v>692</v>
      </c>
      <c r="G482" s="480">
        <v>0</v>
      </c>
      <c r="H482" s="480">
        <v>0</v>
      </c>
      <c r="I482" s="480">
        <v>0</v>
      </c>
      <c r="J482" s="480">
        <v>0</v>
      </c>
      <c r="K482" s="480">
        <v>0</v>
      </c>
      <c r="L482" s="480">
        <v>0</v>
      </c>
      <c r="M482" s="480">
        <v>0</v>
      </c>
      <c r="N482" s="480">
        <v>0</v>
      </c>
      <c r="O482" s="480">
        <v>0</v>
      </c>
      <c r="P482" s="480">
        <v>0</v>
      </c>
      <c r="Q482" s="480">
        <v>0</v>
      </c>
      <c r="R482" s="480">
        <v>0</v>
      </c>
      <c r="S482" s="480">
        <v>2.8671880000000001</v>
      </c>
      <c r="T482" s="480">
        <v>5.195926</v>
      </c>
      <c r="U482" s="480">
        <v>6.4785749999999993</v>
      </c>
      <c r="V482" s="480">
        <v>6.929449</v>
      </c>
      <c r="W482" s="480">
        <v>7.7077360000000006</v>
      </c>
      <c r="X482" s="480">
        <v>7.5924792999999999</v>
      </c>
      <c r="Y482" s="480">
        <v>8.1848144000000005</v>
      </c>
      <c r="Z482" s="480">
        <v>8.854058199999999</v>
      </c>
      <c r="AA482" s="480">
        <v>9.7606667999999992</v>
      </c>
      <c r="AB482" s="480">
        <v>10.244798299999999</v>
      </c>
      <c r="AC482" s="480">
        <v>9.8029729999999997</v>
      </c>
      <c r="AD482" s="480">
        <v>9.8280539999999981</v>
      </c>
      <c r="AE482" s="480">
        <v>10.096092800000001</v>
      </c>
      <c r="AF482" s="480">
        <v>11.124469700000002</v>
      </c>
      <c r="AG482" s="480">
        <v>10.853670300000001</v>
      </c>
      <c r="AH482" s="480">
        <v>10.6111957</v>
      </c>
      <c r="AI482" s="480">
        <v>11.715242800000002</v>
      </c>
      <c r="AJ482" s="480">
        <v>11.420184599999999</v>
      </c>
      <c r="AK482" s="480">
        <v>12.276362299999999</v>
      </c>
      <c r="AL482" s="480">
        <v>12.134804499999998</v>
      </c>
      <c r="AM482" s="480">
        <v>11.890067100000003</v>
      </c>
    </row>
    <row r="483" spans="1:39" ht="15" customHeight="1" x14ac:dyDescent="0.2">
      <c r="A483" s="382" t="s">
        <v>145</v>
      </c>
      <c r="B483" s="382" t="s">
        <v>115</v>
      </c>
      <c r="C483" s="382" t="s">
        <v>699</v>
      </c>
      <c r="D483" s="382" t="s">
        <v>574</v>
      </c>
      <c r="E483" s="382" t="s">
        <v>583</v>
      </c>
      <c r="F483" s="382" t="s">
        <v>583</v>
      </c>
      <c r="G483" s="480">
        <v>10.103152</v>
      </c>
      <c r="H483" s="480">
        <v>3.67220828</v>
      </c>
      <c r="I483" s="480">
        <v>3.5912071999999999</v>
      </c>
      <c r="J483" s="480">
        <v>1.38064008</v>
      </c>
      <c r="K483" s="480">
        <v>0.59682701599999999</v>
      </c>
      <c r="L483" s="480">
        <v>0</v>
      </c>
      <c r="M483" s="480">
        <v>0</v>
      </c>
      <c r="N483" s="480">
        <v>0</v>
      </c>
      <c r="O483" s="480">
        <v>0</v>
      </c>
      <c r="P483" s="480">
        <v>0</v>
      </c>
      <c r="Q483" s="480">
        <v>0</v>
      </c>
      <c r="R483" s="480">
        <v>0</v>
      </c>
      <c r="S483" s="480">
        <v>0</v>
      </c>
      <c r="T483" s="480">
        <v>0</v>
      </c>
      <c r="U483" s="480">
        <v>0</v>
      </c>
      <c r="V483" s="480">
        <v>0</v>
      </c>
      <c r="W483" s="480">
        <v>0</v>
      </c>
      <c r="X483" s="480">
        <v>0</v>
      </c>
      <c r="Y483" s="480">
        <v>0</v>
      </c>
      <c r="Z483" s="480">
        <v>0</v>
      </c>
      <c r="AA483" s="480">
        <v>0</v>
      </c>
      <c r="AB483" s="480">
        <v>0</v>
      </c>
      <c r="AC483" s="480">
        <v>0</v>
      </c>
      <c r="AD483" s="480">
        <v>0</v>
      </c>
      <c r="AE483" s="480">
        <v>0</v>
      </c>
      <c r="AF483" s="480">
        <v>0</v>
      </c>
      <c r="AG483" s="480">
        <v>0</v>
      </c>
      <c r="AH483" s="480">
        <v>0</v>
      </c>
      <c r="AI483" s="480">
        <v>0</v>
      </c>
      <c r="AJ483" s="480">
        <v>0</v>
      </c>
      <c r="AK483" s="480">
        <v>0</v>
      </c>
      <c r="AL483" s="480">
        <v>0</v>
      </c>
      <c r="AM483" s="480">
        <v>0</v>
      </c>
    </row>
    <row r="484" spans="1:39" ht="15" customHeight="1" x14ac:dyDescent="0.2">
      <c r="A484" s="382" t="s">
        <v>145</v>
      </c>
      <c r="B484" s="382" t="s">
        <v>115</v>
      </c>
      <c r="C484" s="382" t="s">
        <v>699</v>
      </c>
      <c r="D484" s="382" t="s">
        <v>574</v>
      </c>
      <c r="E484" s="382" t="s">
        <v>465</v>
      </c>
      <c r="F484" s="382" t="s">
        <v>659</v>
      </c>
      <c r="G484" s="480">
        <v>114.6629435</v>
      </c>
      <c r="H484" s="480">
        <v>60.116140475214998</v>
      </c>
      <c r="I484" s="480">
        <v>41.402159987000005</v>
      </c>
      <c r="J484" s="480">
        <v>25.343366014999994</v>
      </c>
      <c r="K484" s="480">
        <v>20.803558705999997</v>
      </c>
      <c r="L484" s="480">
        <v>19.725430803000002</v>
      </c>
      <c r="M484" s="480">
        <v>12.821712719999997</v>
      </c>
      <c r="N484" s="480">
        <v>10.481015590000002</v>
      </c>
      <c r="O484" s="480">
        <v>6.4734811799999985</v>
      </c>
      <c r="P484" s="480">
        <v>5.4816344199999998</v>
      </c>
      <c r="Q484" s="480">
        <v>6.81722524</v>
      </c>
      <c r="R484" s="480">
        <v>5.8933246350000008</v>
      </c>
      <c r="S484" s="480">
        <v>5.8382189249999996</v>
      </c>
      <c r="T484" s="480">
        <v>4.0011959190000006</v>
      </c>
      <c r="U484" s="480">
        <v>2.5173002580000001</v>
      </c>
      <c r="V484" s="480">
        <v>1.7032229710000004</v>
      </c>
      <c r="W484" s="480">
        <v>1.4824289510000004</v>
      </c>
      <c r="X484" s="480">
        <v>0.64357659199999995</v>
      </c>
      <c r="Y484" s="480">
        <v>0.380528431</v>
      </c>
      <c r="Z484" s="480">
        <v>0.32829006899999996</v>
      </c>
      <c r="AA484" s="480">
        <v>0.24655199740000003</v>
      </c>
      <c r="AB484" s="480">
        <v>0.22254095499999998</v>
      </c>
      <c r="AC484" s="480">
        <v>0.23984903900000001</v>
      </c>
      <c r="AD484" s="480">
        <v>0.24337015399999998</v>
      </c>
      <c r="AE484" s="480">
        <v>0.32108031600000003</v>
      </c>
      <c r="AF484" s="480">
        <v>0.28984954530000007</v>
      </c>
      <c r="AG484" s="480">
        <v>0.332767851</v>
      </c>
      <c r="AH484" s="480">
        <v>0.42429548100000003</v>
      </c>
      <c r="AI484" s="480">
        <v>0.38713209599999998</v>
      </c>
      <c r="AJ484" s="480">
        <v>0.42562181500000001</v>
      </c>
      <c r="AK484" s="480">
        <v>0.34934798499999997</v>
      </c>
      <c r="AL484" s="480">
        <v>0.29475622499999998</v>
      </c>
      <c r="AM484" s="480">
        <v>0.30016021500000001</v>
      </c>
    </row>
    <row r="485" spans="1:39" ht="15" customHeight="1" x14ac:dyDescent="0.2">
      <c r="A485" s="382" t="s">
        <v>145</v>
      </c>
      <c r="B485" s="382" t="s">
        <v>115</v>
      </c>
      <c r="C485" s="382" t="s">
        <v>699</v>
      </c>
      <c r="D485" s="382" t="s">
        <v>574</v>
      </c>
      <c r="E485" s="382" t="s">
        <v>465</v>
      </c>
      <c r="F485" s="382" t="s">
        <v>660</v>
      </c>
      <c r="G485" s="480">
        <v>0</v>
      </c>
      <c r="H485" s="480">
        <v>4.0718238000000004E-2</v>
      </c>
      <c r="I485" s="480">
        <v>3.6176945000000002E-2</v>
      </c>
      <c r="J485" s="480">
        <v>3.4793454000000001E-2</v>
      </c>
      <c r="K485" s="480">
        <v>3.3705585000000003E-2</v>
      </c>
      <c r="L485" s="480">
        <v>3.3413350000000001E-2</v>
      </c>
      <c r="M485" s="480">
        <v>2.4367541E-2</v>
      </c>
      <c r="N485" s="480">
        <v>2.9951602000000001E-2</v>
      </c>
      <c r="O485" s="480">
        <v>2.11321745E-2</v>
      </c>
      <c r="P485" s="480">
        <v>1.9990323799999998E-2</v>
      </c>
      <c r="Q485" s="480">
        <v>1.9665316000000002E-2</v>
      </c>
      <c r="R485" s="480">
        <v>1.7043679999999999E-2</v>
      </c>
      <c r="S485" s="480">
        <v>1.7956380000000001E-2</v>
      </c>
      <c r="T485" s="480">
        <v>1.4505609999999999E-2</v>
      </c>
      <c r="U485" s="480">
        <v>1.30884E-2</v>
      </c>
      <c r="V485" s="480">
        <v>1.157964E-2</v>
      </c>
      <c r="W485" s="480">
        <v>1.1633859999999999E-2</v>
      </c>
      <c r="X485" s="480">
        <v>1.1463889999999999E-2</v>
      </c>
      <c r="Y485" s="480">
        <v>1.1635309999999999E-2</v>
      </c>
      <c r="Z485" s="480">
        <v>1.184731E-2</v>
      </c>
      <c r="AA485" s="480">
        <v>1.201907E-2</v>
      </c>
      <c r="AB485" s="480">
        <v>1.250123E-2</v>
      </c>
      <c r="AC485" s="480">
        <v>1.305314E-2</v>
      </c>
      <c r="AD485" s="480">
        <v>1.3610529999999999E-2</v>
      </c>
      <c r="AE485" s="480">
        <v>1.4296909999999999E-2</v>
      </c>
      <c r="AF485" s="480">
        <v>1.4964989999999999E-2</v>
      </c>
      <c r="AG485" s="480">
        <v>1.5713029999999999E-2</v>
      </c>
      <c r="AH485" s="480">
        <v>1.6621520000000001E-2</v>
      </c>
      <c r="AI485" s="480">
        <v>1.7413979999999999E-2</v>
      </c>
      <c r="AJ485" s="480">
        <v>1.840499E-2</v>
      </c>
      <c r="AK485" s="480">
        <v>1.908296E-2</v>
      </c>
      <c r="AL485" s="480">
        <v>2.000855E-2</v>
      </c>
      <c r="AM485" s="480">
        <v>2.0635239999999999E-2</v>
      </c>
    </row>
    <row r="486" spans="1:39" ht="15" customHeight="1" x14ac:dyDescent="0.2">
      <c r="A486" s="382" t="s">
        <v>145</v>
      </c>
      <c r="B486" s="382" t="s">
        <v>115</v>
      </c>
      <c r="C486" s="382" t="s">
        <v>699</v>
      </c>
      <c r="D486" s="382" t="s">
        <v>574</v>
      </c>
      <c r="E486" s="382" t="s">
        <v>465</v>
      </c>
      <c r="F486" s="382" t="s">
        <v>662</v>
      </c>
      <c r="G486" s="480">
        <v>8.8999999999999999E-3</v>
      </c>
      <c r="H486" s="480">
        <v>6.1320906600000002E-2</v>
      </c>
      <c r="I486" s="480">
        <v>8.8560000000000006E-4</v>
      </c>
      <c r="J486" s="480">
        <v>1.7676E-3</v>
      </c>
      <c r="K486" s="480">
        <v>1.7676E-3</v>
      </c>
      <c r="L486" s="480">
        <v>3.4523999999999991E-3</v>
      </c>
      <c r="M486" s="480">
        <v>4.8599999999999989E-3</v>
      </c>
      <c r="N486" s="480">
        <v>7.5167999999999997E-3</v>
      </c>
      <c r="O486" s="480">
        <v>4.4999999999999997E-3</v>
      </c>
      <c r="P486" s="480">
        <v>4.4999999999999997E-3</v>
      </c>
      <c r="Q486" s="480">
        <v>3.0923999999999999E-3</v>
      </c>
      <c r="R486" s="480">
        <v>2.6495999999999998E-3</v>
      </c>
      <c r="S486" s="480">
        <v>2.6495999999999998E-3</v>
      </c>
      <c r="T486" s="480">
        <v>2.6495999999999998E-3</v>
      </c>
      <c r="U486" s="480">
        <v>2.6495999999999998E-3</v>
      </c>
      <c r="V486" s="480">
        <v>2.6495999999999998E-3</v>
      </c>
      <c r="W486" s="480">
        <v>2.6495999999999998E-3</v>
      </c>
      <c r="X486" s="480">
        <v>1.9656000000000001E-3</v>
      </c>
      <c r="Y486" s="480">
        <v>1.8504000000000001E-3</v>
      </c>
      <c r="Z486" s="480">
        <v>1.8504000000000001E-3</v>
      </c>
      <c r="AA486" s="480">
        <v>1.8504000000000001E-3</v>
      </c>
      <c r="AB486" s="480">
        <v>1.8504000000000001E-3</v>
      </c>
      <c r="AC486" s="480">
        <v>1.8504000000000001E-3</v>
      </c>
      <c r="AD486" s="480">
        <v>1.8504000000000001E-3</v>
      </c>
      <c r="AE486" s="480">
        <v>1.8504000000000001E-3</v>
      </c>
      <c r="AF486" s="480">
        <v>1.8504000000000001E-3</v>
      </c>
      <c r="AG486" s="480">
        <v>1.8504000000000001E-3</v>
      </c>
      <c r="AH486" s="480">
        <v>1.8504000000000001E-3</v>
      </c>
      <c r="AI486" s="480">
        <v>1.8504000000000001E-3</v>
      </c>
      <c r="AJ486" s="480">
        <v>1.8504000000000001E-3</v>
      </c>
      <c r="AK486" s="480">
        <v>1.8504000000000001E-3</v>
      </c>
      <c r="AL486" s="480">
        <v>1.8504000000000001E-3</v>
      </c>
      <c r="AM486" s="480">
        <v>1.8504000000000001E-3</v>
      </c>
    </row>
    <row r="487" spans="1:39" ht="15" customHeight="1" x14ac:dyDescent="0.2">
      <c r="A487" s="382" t="s">
        <v>145</v>
      </c>
      <c r="B487" s="382" t="s">
        <v>115</v>
      </c>
      <c r="C487" s="382" t="s">
        <v>699</v>
      </c>
      <c r="D487" s="382" t="s">
        <v>656</v>
      </c>
      <c r="E487" s="382" t="s">
        <v>584</v>
      </c>
      <c r="F487" s="382" t="s">
        <v>584</v>
      </c>
      <c r="G487" s="480">
        <v>3.4569364999999999</v>
      </c>
      <c r="H487" s="480">
        <v>4.4511264699999984</v>
      </c>
      <c r="I487" s="480">
        <v>4.4511266000000003</v>
      </c>
      <c r="J487" s="480">
        <v>4.4511266100000002</v>
      </c>
      <c r="K487" s="480">
        <v>4.4511266100000002</v>
      </c>
      <c r="L487" s="480">
        <v>4.4511266100000002</v>
      </c>
      <c r="M487" s="480">
        <v>4.4511266100000002</v>
      </c>
      <c r="N487" s="480">
        <v>4.4511266100000002</v>
      </c>
      <c r="O487" s="480">
        <v>4.4511266100000002</v>
      </c>
      <c r="P487" s="480">
        <v>4.4511266100000002</v>
      </c>
      <c r="Q487" s="480">
        <v>4.4511266100000002</v>
      </c>
      <c r="R487" s="480">
        <v>4.4511266100000002</v>
      </c>
      <c r="S487" s="480">
        <v>4.4511266100000002</v>
      </c>
      <c r="T487" s="480">
        <v>4.4511266100000002</v>
      </c>
      <c r="U487" s="480">
        <v>4.4511266100000002</v>
      </c>
      <c r="V487" s="480">
        <v>4.4511266100000002</v>
      </c>
      <c r="W487" s="480">
        <v>4.4511266100000002</v>
      </c>
      <c r="X487" s="480">
        <v>4.4511266100000002</v>
      </c>
      <c r="Y487" s="480">
        <v>4.4511266100000002</v>
      </c>
      <c r="Z487" s="480">
        <v>4.4511266100000002</v>
      </c>
      <c r="AA487" s="480">
        <v>4.4511266000000003</v>
      </c>
      <c r="AB487" s="480">
        <v>4.4511266000000003</v>
      </c>
      <c r="AC487" s="480">
        <v>4.4511266100000002</v>
      </c>
      <c r="AD487" s="480">
        <v>4.4511266000000003</v>
      </c>
      <c r="AE487" s="480">
        <v>4.4511266100000002</v>
      </c>
      <c r="AF487" s="480">
        <v>4.4511266100000002</v>
      </c>
      <c r="AG487" s="480">
        <v>4.4511266100000002</v>
      </c>
      <c r="AH487" s="480">
        <v>4.4511265700000004</v>
      </c>
      <c r="AI487" s="480">
        <v>4.4511265900000003</v>
      </c>
      <c r="AJ487" s="480">
        <v>4.4511265699999996</v>
      </c>
      <c r="AK487" s="480">
        <v>4.4511265499999997</v>
      </c>
      <c r="AL487" s="480">
        <v>4.4511265599999996</v>
      </c>
      <c r="AM487" s="480">
        <v>4.4511265800000004</v>
      </c>
    </row>
    <row r="488" spans="1:39" ht="15" customHeight="1" x14ac:dyDescent="0.2">
      <c r="A488" s="382" t="s">
        <v>145</v>
      </c>
      <c r="B488" s="382" t="s">
        <v>115</v>
      </c>
      <c r="C488" s="382" t="s">
        <v>699</v>
      </c>
      <c r="D488" s="382" t="s">
        <v>656</v>
      </c>
      <c r="E488" s="382" t="s">
        <v>585</v>
      </c>
      <c r="F488" s="382" t="s">
        <v>664</v>
      </c>
      <c r="G488" s="480">
        <v>0</v>
      </c>
      <c r="H488" s="480">
        <v>5.2555339999999999E-2</v>
      </c>
      <c r="I488" s="480">
        <v>0.15766604000000001</v>
      </c>
      <c r="J488" s="480">
        <v>0.15766604000000001</v>
      </c>
      <c r="K488" s="480">
        <v>0.19270292999999999</v>
      </c>
      <c r="L488" s="480">
        <v>0.38890953</v>
      </c>
      <c r="M488" s="480">
        <v>0.38890953</v>
      </c>
      <c r="N488" s="480">
        <v>0.88993702999999991</v>
      </c>
      <c r="O488" s="480">
        <v>0.88925480999999995</v>
      </c>
      <c r="P488" s="480">
        <v>1.4956538000000001</v>
      </c>
      <c r="Q488" s="480">
        <v>1.4948347699999998</v>
      </c>
      <c r="R488" s="480">
        <v>2.6106795600000003</v>
      </c>
      <c r="S488" s="480">
        <v>2.6111504999999999</v>
      </c>
      <c r="T488" s="480">
        <v>2.59865776</v>
      </c>
      <c r="U488" s="480">
        <v>2.6010774300000001</v>
      </c>
      <c r="V488" s="480">
        <v>5.4437096399999998</v>
      </c>
      <c r="W488" s="480">
        <v>5.4149815500000003</v>
      </c>
      <c r="X488" s="480">
        <v>5.40477571</v>
      </c>
      <c r="Y488" s="480">
        <v>8.5695572700000007</v>
      </c>
      <c r="Z488" s="480">
        <v>8.491637149999999</v>
      </c>
      <c r="AA488" s="480">
        <v>11.617754360000001</v>
      </c>
      <c r="AB488" s="480">
        <v>13.361609639999998</v>
      </c>
      <c r="AC488" s="480">
        <v>13.27636498</v>
      </c>
      <c r="AD488" s="480">
        <v>13.389220810000001</v>
      </c>
      <c r="AE488" s="480">
        <v>13.362010040000001</v>
      </c>
      <c r="AF488" s="480">
        <v>13.257462689999997</v>
      </c>
      <c r="AG488" s="480">
        <v>13.289148560000001</v>
      </c>
      <c r="AH488" s="480">
        <v>13.30611369</v>
      </c>
      <c r="AI488" s="480">
        <v>13.338723459999997</v>
      </c>
      <c r="AJ488" s="480">
        <v>13.330119180000001</v>
      </c>
      <c r="AK488" s="480">
        <v>13.32291187</v>
      </c>
      <c r="AL488" s="480">
        <v>13.266014740000001</v>
      </c>
      <c r="AM488" s="480">
        <v>13.254865519999997</v>
      </c>
    </row>
    <row r="489" spans="1:39" ht="15" customHeight="1" x14ac:dyDescent="0.2">
      <c r="A489" s="382" t="s">
        <v>145</v>
      </c>
      <c r="B489" s="382" t="s">
        <v>115</v>
      </c>
      <c r="C489" s="382" t="s">
        <v>699</v>
      </c>
      <c r="D489" s="382" t="s">
        <v>687</v>
      </c>
      <c r="E489" s="382" t="s">
        <v>573</v>
      </c>
      <c r="F489" s="382" t="s">
        <v>573</v>
      </c>
      <c r="G489" s="480">
        <v>58.043163999999997</v>
      </c>
      <c r="H489" s="480">
        <v>61.028557000000006</v>
      </c>
      <c r="I489" s="480">
        <v>61.010492999999997</v>
      </c>
      <c r="J489" s="480">
        <v>60.911614999999998</v>
      </c>
      <c r="K489" s="480">
        <v>60.679752000000001</v>
      </c>
      <c r="L489" s="480">
        <v>47.303377000000005</v>
      </c>
      <c r="M489" s="480">
        <v>31.930574</v>
      </c>
      <c r="N489" s="480">
        <v>31.724497999999997</v>
      </c>
      <c r="O489" s="480">
        <v>42.725695000000002</v>
      </c>
      <c r="P489" s="480">
        <v>53.140243999999996</v>
      </c>
      <c r="Q489" s="480">
        <v>45.900064</v>
      </c>
      <c r="R489" s="480">
        <v>45.132945000000007</v>
      </c>
      <c r="S489" s="480">
        <v>30.667366999999999</v>
      </c>
      <c r="T489" s="480">
        <v>40.391811000000004</v>
      </c>
      <c r="U489" s="480">
        <v>51.140431</v>
      </c>
      <c r="V489" s="480">
        <v>57.466183000000008</v>
      </c>
      <c r="W489" s="480">
        <v>56.833695999999996</v>
      </c>
      <c r="X489" s="480">
        <v>58.497483000000003</v>
      </c>
      <c r="Y489" s="480">
        <v>61.228814</v>
      </c>
      <c r="Z489" s="480">
        <v>69.307610999999994</v>
      </c>
      <c r="AA489" s="480">
        <v>72.221542999999997</v>
      </c>
      <c r="AB489" s="480">
        <v>73.980992999999998</v>
      </c>
      <c r="AC489" s="480">
        <v>75.784232999999986</v>
      </c>
      <c r="AD489" s="480">
        <v>77.462132000000011</v>
      </c>
      <c r="AE489" s="480">
        <v>79.513055000000008</v>
      </c>
      <c r="AF489" s="480">
        <v>81.172397000000004</v>
      </c>
      <c r="AG489" s="480">
        <v>82.819683999999995</v>
      </c>
      <c r="AH489" s="480">
        <v>84.493648000000007</v>
      </c>
      <c r="AI489" s="480">
        <v>86.066087999999993</v>
      </c>
      <c r="AJ489" s="480">
        <v>87.699156000000002</v>
      </c>
      <c r="AK489" s="480">
        <v>89.263205999999997</v>
      </c>
      <c r="AL489" s="480">
        <v>90.922291999999999</v>
      </c>
      <c r="AM489" s="480">
        <v>92.394771999999989</v>
      </c>
    </row>
    <row r="490" spans="1:39" ht="15" customHeight="1" x14ac:dyDescent="0.2">
      <c r="A490" s="382" t="s">
        <v>145</v>
      </c>
      <c r="B490" s="382" t="s">
        <v>115</v>
      </c>
      <c r="C490" s="382" t="s">
        <v>699</v>
      </c>
      <c r="D490" s="382" t="s">
        <v>656</v>
      </c>
      <c r="E490" s="382" t="s">
        <v>586</v>
      </c>
      <c r="F490" s="382" t="s">
        <v>688</v>
      </c>
      <c r="G490" s="480">
        <v>25.531668854999999</v>
      </c>
      <c r="H490" s="480">
        <v>35.559349499999989</v>
      </c>
      <c r="I490" s="480">
        <v>37.141204499999986</v>
      </c>
      <c r="J490" s="480">
        <v>46.779787499999998</v>
      </c>
      <c r="K490" s="480">
        <v>56.094901499999999</v>
      </c>
      <c r="L490" s="480">
        <v>66.600004500000011</v>
      </c>
      <c r="M490" s="480">
        <v>76.321333499999994</v>
      </c>
      <c r="N490" s="480">
        <v>87.729513499999996</v>
      </c>
      <c r="O490" s="480">
        <v>101.09054040000002</v>
      </c>
      <c r="P490" s="480">
        <v>111.31179190000002</v>
      </c>
      <c r="Q490" s="480">
        <v>117.74126670000004</v>
      </c>
      <c r="R490" s="480">
        <v>125.16190970000004</v>
      </c>
      <c r="S490" s="480">
        <v>130.62807140000004</v>
      </c>
      <c r="T490" s="480">
        <v>136.00357420000003</v>
      </c>
      <c r="U490" s="480">
        <v>142.12705120000001</v>
      </c>
      <c r="V490" s="480">
        <v>148.18333300000009</v>
      </c>
      <c r="W490" s="480">
        <v>155.33780770000004</v>
      </c>
      <c r="X490" s="480">
        <v>159.30234819999995</v>
      </c>
      <c r="Y490" s="480">
        <v>164.35150969999995</v>
      </c>
      <c r="Z490" s="480">
        <v>166.48996740000001</v>
      </c>
      <c r="AA490" s="480">
        <v>168.72276950000003</v>
      </c>
      <c r="AB490" s="480">
        <v>173.06158599999995</v>
      </c>
      <c r="AC490" s="480">
        <v>175.12929609999992</v>
      </c>
      <c r="AD490" s="480">
        <v>179.39851709999999</v>
      </c>
      <c r="AE490" s="480">
        <v>182.67367180000005</v>
      </c>
      <c r="AF490" s="480">
        <v>185.90250940000013</v>
      </c>
      <c r="AG490" s="480">
        <v>190.4860286</v>
      </c>
      <c r="AH490" s="480">
        <v>192.55454159999985</v>
      </c>
      <c r="AI490" s="480">
        <v>195.94523030000019</v>
      </c>
      <c r="AJ490" s="480">
        <v>200.70610960000002</v>
      </c>
      <c r="AK490" s="480">
        <v>204.11641510000004</v>
      </c>
      <c r="AL490" s="480">
        <v>205.8383271000001</v>
      </c>
      <c r="AM490" s="480">
        <v>207.48749199999995</v>
      </c>
    </row>
    <row r="491" spans="1:39" ht="15" customHeight="1" x14ac:dyDescent="0.2">
      <c r="A491" s="382" t="s">
        <v>145</v>
      </c>
      <c r="B491" s="382" t="s">
        <v>115</v>
      </c>
      <c r="C491" s="382" t="s">
        <v>699</v>
      </c>
      <c r="D491" s="382" t="s">
        <v>656</v>
      </c>
      <c r="E491" s="382" t="s">
        <v>587</v>
      </c>
      <c r="F491" s="382" t="s">
        <v>587</v>
      </c>
      <c r="G491" s="480">
        <v>14.994789644999999</v>
      </c>
      <c r="H491" s="480">
        <v>16.628705315000005</v>
      </c>
      <c r="I491" s="480">
        <v>17.057014665000008</v>
      </c>
      <c r="J491" s="480">
        <v>17.764481445000008</v>
      </c>
      <c r="K491" s="480">
        <v>19.152641384999999</v>
      </c>
      <c r="L491" s="480">
        <v>21.285652504999995</v>
      </c>
      <c r="M491" s="480">
        <v>24.141745234999988</v>
      </c>
      <c r="N491" s="480">
        <v>26.947613934999989</v>
      </c>
      <c r="O491" s="480">
        <v>30.320532644000007</v>
      </c>
      <c r="P491" s="480">
        <v>31.855265743999993</v>
      </c>
      <c r="Q491" s="480">
        <v>32.445152065000002</v>
      </c>
      <c r="R491" s="480">
        <v>32.442551115000001</v>
      </c>
      <c r="S491" s="480">
        <v>32.575683955999985</v>
      </c>
      <c r="T491" s="480">
        <v>32.700209206999993</v>
      </c>
      <c r="U491" s="480">
        <v>32.809467719999979</v>
      </c>
      <c r="V491" s="480">
        <v>33.071907261999996</v>
      </c>
      <c r="W491" s="480">
        <v>32.987044486000016</v>
      </c>
      <c r="X491" s="480">
        <v>32.987149241999994</v>
      </c>
      <c r="Y491" s="480">
        <v>33.394960825000005</v>
      </c>
      <c r="Z491" s="480">
        <v>33.106865853999999</v>
      </c>
      <c r="AA491" s="480">
        <v>32.961255944999998</v>
      </c>
      <c r="AB491" s="480">
        <v>33.238850336000006</v>
      </c>
      <c r="AC491" s="480">
        <v>33.140034373000013</v>
      </c>
      <c r="AD491" s="480">
        <v>33.696007685000012</v>
      </c>
      <c r="AE491" s="480">
        <v>33.622827232000006</v>
      </c>
      <c r="AF491" s="480">
        <v>33.740270815000017</v>
      </c>
      <c r="AG491" s="480">
        <v>34.20121230700002</v>
      </c>
      <c r="AH491" s="480">
        <v>34.23983903500001</v>
      </c>
      <c r="AI491" s="480">
        <v>34.122312470000011</v>
      </c>
      <c r="AJ491" s="480">
        <v>34.562039898999991</v>
      </c>
      <c r="AK491" s="480">
        <v>34.717673509999983</v>
      </c>
      <c r="AL491" s="480">
        <v>35.14115192300001</v>
      </c>
      <c r="AM491" s="480">
        <v>35.098652162000022</v>
      </c>
    </row>
    <row r="492" spans="1:39" ht="15" customHeight="1" x14ac:dyDescent="0.2">
      <c r="A492" s="382" t="s">
        <v>145</v>
      </c>
      <c r="B492" s="382" t="s">
        <v>115</v>
      </c>
      <c r="C492" s="382" t="s">
        <v>699</v>
      </c>
      <c r="D492" s="382" t="s">
        <v>574</v>
      </c>
      <c r="E492" s="382" t="s">
        <v>589</v>
      </c>
      <c r="F492" s="382" t="s">
        <v>689</v>
      </c>
      <c r="G492" s="480">
        <v>0</v>
      </c>
      <c r="H492" s="480">
        <v>0</v>
      </c>
      <c r="I492" s="480">
        <v>0</v>
      </c>
      <c r="J492" s="480">
        <v>0</v>
      </c>
      <c r="K492" s="480">
        <v>0</v>
      </c>
      <c r="L492" s="480">
        <v>9.5224219999999997E-5</v>
      </c>
      <c r="M492" s="480">
        <v>9.533062E-5</v>
      </c>
      <c r="N492" s="480">
        <v>9.2378010000000003E-5</v>
      </c>
      <c r="O492" s="480">
        <v>8.6754010000000004E-5</v>
      </c>
      <c r="P492" s="480">
        <v>7.7018420000000002E-5</v>
      </c>
      <c r="Q492" s="480">
        <v>6.1765210000000004E-5</v>
      </c>
      <c r="R492" s="480">
        <v>4.022681E-5</v>
      </c>
      <c r="S492" s="480">
        <v>2.3335800000000001E-5</v>
      </c>
      <c r="T492" s="480">
        <v>1.16242E-5</v>
      </c>
      <c r="U492" s="480">
        <v>5.5936010000000004E-6</v>
      </c>
      <c r="V492" s="480">
        <v>2.1507999999999998E-6</v>
      </c>
      <c r="W492" s="480">
        <v>7.3720129999999996E-7</v>
      </c>
      <c r="X492" s="480">
        <v>1.823986E-7</v>
      </c>
      <c r="Y492" s="480">
        <v>0</v>
      </c>
      <c r="Z492" s="480">
        <v>0</v>
      </c>
      <c r="AA492" s="480">
        <v>0</v>
      </c>
      <c r="AB492" s="480">
        <v>0</v>
      </c>
      <c r="AC492" s="480">
        <v>0</v>
      </c>
      <c r="AD492" s="480">
        <v>0</v>
      </c>
      <c r="AE492" s="480">
        <v>0</v>
      </c>
      <c r="AF492" s="480">
        <v>0</v>
      </c>
      <c r="AG492" s="480">
        <v>0</v>
      </c>
      <c r="AH492" s="480">
        <v>0</v>
      </c>
      <c r="AI492" s="480">
        <v>0</v>
      </c>
      <c r="AJ492" s="480">
        <v>0</v>
      </c>
      <c r="AK492" s="480">
        <v>0</v>
      </c>
      <c r="AL492" s="480">
        <v>0</v>
      </c>
      <c r="AM492" s="480">
        <v>0</v>
      </c>
    </row>
    <row r="493" spans="1:39" ht="15" customHeight="1" x14ac:dyDescent="0.2">
      <c r="A493" s="382" t="s">
        <v>145</v>
      </c>
      <c r="B493" s="382" t="s">
        <v>115</v>
      </c>
      <c r="C493" s="382" t="s">
        <v>699</v>
      </c>
      <c r="D493" s="382" t="s">
        <v>574</v>
      </c>
      <c r="E493" s="382" t="s">
        <v>589</v>
      </c>
      <c r="F493" s="382" t="s">
        <v>690</v>
      </c>
      <c r="G493" s="480">
        <v>3.8999999999999999E-5</v>
      </c>
      <c r="H493" s="480">
        <v>0</v>
      </c>
      <c r="I493" s="480">
        <v>0</v>
      </c>
      <c r="J493" s="480">
        <v>0</v>
      </c>
      <c r="K493" s="480">
        <v>0</v>
      </c>
      <c r="L493" s="480">
        <v>5.7599999999999997E-5</v>
      </c>
      <c r="M493" s="480">
        <v>5.7599999999999997E-5</v>
      </c>
      <c r="N493" s="480">
        <v>5.7599999999999997E-5</v>
      </c>
      <c r="O493" s="480">
        <v>5.7599999999999997E-5</v>
      </c>
      <c r="P493" s="480">
        <v>5.7599999999999997E-5</v>
      </c>
      <c r="Q493" s="480">
        <v>5.7599999999999997E-5</v>
      </c>
      <c r="R493" s="480">
        <v>5.7599999999999997E-5</v>
      </c>
      <c r="S493" s="480">
        <v>5.7599999999999997E-5</v>
      </c>
      <c r="T493" s="480">
        <v>5.7599999999999997E-5</v>
      </c>
      <c r="U493" s="480">
        <v>5.7599999999999997E-5</v>
      </c>
      <c r="V493" s="480">
        <v>5.7599999999999997E-5</v>
      </c>
      <c r="W493" s="480">
        <v>5.7599999999999997E-5</v>
      </c>
      <c r="X493" s="480">
        <v>5.7599999999999997E-5</v>
      </c>
      <c r="Y493" s="480">
        <v>0</v>
      </c>
      <c r="Z493" s="480">
        <v>0</v>
      </c>
      <c r="AA493" s="480">
        <v>0</v>
      </c>
      <c r="AB493" s="480">
        <v>0</v>
      </c>
      <c r="AC493" s="480">
        <v>0</v>
      </c>
      <c r="AD493" s="480">
        <v>0</v>
      </c>
      <c r="AE493" s="480">
        <v>0</v>
      </c>
      <c r="AF493" s="480">
        <v>0</v>
      </c>
      <c r="AG493" s="480">
        <v>0</v>
      </c>
      <c r="AH493" s="480">
        <v>0</v>
      </c>
      <c r="AI493" s="480">
        <v>0</v>
      </c>
      <c r="AJ493" s="480">
        <v>0</v>
      </c>
      <c r="AK493" s="480">
        <v>0</v>
      </c>
      <c r="AL493" s="480">
        <v>0</v>
      </c>
      <c r="AM493" s="480">
        <v>0</v>
      </c>
    </row>
    <row r="494" spans="1:39" ht="15" customHeight="1" x14ac:dyDescent="0.2">
      <c r="A494" s="382" t="s">
        <v>145</v>
      </c>
      <c r="B494" s="382" t="s">
        <v>115</v>
      </c>
      <c r="C494" s="382" t="s">
        <v>699</v>
      </c>
      <c r="D494" s="382" t="s">
        <v>656</v>
      </c>
      <c r="E494" s="382" t="s">
        <v>575</v>
      </c>
      <c r="F494" s="382" t="s">
        <v>679</v>
      </c>
      <c r="G494" s="480">
        <v>0</v>
      </c>
      <c r="H494" s="480">
        <v>0</v>
      </c>
      <c r="I494" s="480">
        <v>0</v>
      </c>
      <c r="J494" s="480">
        <v>1.6063379999999999E-2</v>
      </c>
      <c r="K494" s="480">
        <v>1.6063379999999999E-2</v>
      </c>
      <c r="L494" s="480">
        <v>7.8442860000000003E-2</v>
      </c>
      <c r="M494" s="480">
        <v>0.14160978000000002</v>
      </c>
      <c r="N494" s="480">
        <v>0.14160978000000002</v>
      </c>
      <c r="O494" s="480">
        <v>0.17284373</v>
      </c>
      <c r="P494" s="480">
        <v>0.32895336000000003</v>
      </c>
      <c r="Q494" s="480">
        <v>0.48462116999999993</v>
      </c>
      <c r="R494" s="480">
        <v>0.48516011999999992</v>
      </c>
      <c r="S494" s="480">
        <v>0.48407535999999995</v>
      </c>
      <c r="T494" s="480">
        <v>0.48433643000000004</v>
      </c>
      <c r="U494" s="480">
        <v>0.48196679999999997</v>
      </c>
      <c r="V494" s="480">
        <v>0.64751344000000011</v>
      </c>
      <c r="W494" s="480">
        <v>0.80671156999999993</v>
      </c>
      <c r="X494" s="480">
        <v>0.80799599</v>
      </c>
      <c r="Y494" s="480">
        <v>0.80822004000000003</v>
      </c>
      <c r="Z494" s="480">
        <v>0.79313231000000006</v>
      </c>
      <c r="AA494" s="480">
        <v>0.78577839000000005</v>
      </c>
      <c r="AB494" s="480">
        <v>0.78444786</v>
      </c>
      <c r="AC494" s="480">
        <v>0.78360211000000002</v>
      </c>
      <c r="AD494" s="480">
        <v>0.78628877000000008</v>
      </c>
      <c r="AE494" s="480">
        <v>0.78084910000000007</v>
      </c>
      <c r="AF494" s="480">
        <v>0.78016092000000004</v>
      </c>
      <c r="AG494" s="480">
        <v>0.78940935999999995</v>
      </c>
      <c r="AH494" s="480">
        <v>0.78164191000000005</v>
      </c>
      <c r="AI494" s="480">
        <v>0.7796062800000001</v>
      </c>
      <c r="AJ494" s="480">
        <v>0.7897888500000001</v>
      </c>
      <c r="AK494" s="480">
        <v>0.78873805999999991</v>
      </c>
      <c r="AL494" s="480">
        <v>0.79128446999999991</v>
      </c>
      <c r="AM494" s="480">
        <v>0.78750843000000004</v>
      </c>
    </row>
    <row r="495" spans="1:39" ht="15" customHeight="1" x14ac:dyDescent="0.2">
      <c r="A495" s="382" t="s">
        <v>145</v>
      </c>
      <c r="B495" s="382" t="s">
        <v>115</v>
      </c>
      <c r="C495" s="382" t="s">
        <v>699</v>
      </c>
      <c r="D495" s="382" t="s">
        <v>578</v>
      </c>
      <c r="E495" s="382" t="s">
        <v>578</v>
      </c>
      <c r="F495" s="382" t="s">
        <v>680</v>
      </c>
      <c r="G495" s="480">
        <v>0</v>
      </c>
      <c r="H495" s="480">
        <v>0.21632644299999998</v>
      </c>
      <c r="I495" s="480">
        <v>0.32364590199999999</v>
      </c>
      <c r="J495" s="480">
        <v>0.48006662000000005</v>
      </c>
      <c r="K495" s="480">
        <v>0.55786100000000005</v>
      </c>
      <c r="L495" s="480">
        <v>0.7270742</v>
      </c>
      <c r="M495" s="480">
        <v>1.0593268930000002</v>
      </c>
      <c r="N495" s="480">
        <v>1.0891036100000002</v>
      </c>
      <c r="O495" s="480">
        <v>1.1183711700000001</v>
      </c>
      <c r="P495" s="480">
        <v>1.1418755800000002</v>
      </c>
      <c r="Q495" s="480">
        <v>1.0930783999999998</v>
      </c>
      <c r="R495" s="480">
        <v>1.0842490459999998</v>
      </c>
      <c r="S495" s="480">
        <v>1.1445106</v>
      </c>
      <c r="T495" s="480">
        <v>1.091359502</v>
      </c>
      <c r="U495" s="480">
        <v>1.0472937480000004</v>
      </c>
      <c r="V495" s="480">
        <v>1.0404831480000001</v>
      </c>
      <c r="W495" s="480">
        <v>1.018271916</v>
      </c>
      <c r="X495" s="480">
        <v>0.969473845</v>
      </c>
      <c r="Y495" s="480">
        <v>0.90400934999999993</v>
      </c>
      <c r="Z495" s="480">
        <v>0.83601760999999986</v>
      </c>
      <c r="AA495" s="480">
        <v>0.81054594499999988</v>
      </c>
      <c r="AB495" s="480">
        <v>0.78571171499999981</v>
      </c>
      <c r="AC495" s="480">
        <v>0.76296860200000016</v>
      </c>
      <c r="AD495" s="480">
        <v>0.81355094199999989</v>
      </c>
      <c r="AE495" s="480">
        <v>0.87796839199999988</v>
      </c>
      <c r="AF495" s="480">
        <v>0.87600378200000018</v>
      </c>
      <c r="AG495" s="480">
        <v>0.86215251999999987</v>
      </c>
      <c r="AH495" s="480">
        <v>1.0317867170000001</v>
      </c>
      <c r="AI495" s="480">
        <v>1.0389210500000001</v>
      </c>
      <c r="AJ495" s="480">
        <v>1.0201286919999997</v>
      </c>
      <c r="AK495" s="480">
        <v>1.017987293</v>
      </c>
      <c r="AL495" s="480">
        <v>1.0126201500000001</v>
      </c>
      <c r="AM495" s="480">
        <v>1.0220532349999998</v>
      </c>
    </row>
    <row r="496" spans="1:39" ht="15" customHeight="1" x14ac:dyDescent="0.2">
      <c r="A496" s="382" t="s">
        <v>145</v>
      </c>
      <c r="B496" s="382" t="s">
        <v>115</v>
      </c>
      <c r="C496" s="382" t="s">
        <v>699</v>
      </c>
      <c r="D496" s="382" t="s">
        <v>578</v>
      </c>
      <c r="E496" s="382" t="s">
        <v>578</v>
      </c>
      <c r="F496" s="382" t="s">
        <v>683</v>
      </c>
      <c r="G496" s="480">
        <v>0</v>
      </c>
      <c r="H496" s="480">
        <v>0</v>
      </c>
      <c r="I496" s="480">
        <v>0</v>
      </c>
      <c r="J496" s="480">
        <v>0</v>
      </c>
      <c r="K496" s="480">
        <v>0</v>
      </c>
      <c r="L496" s="480">
        <v>0</v>
      </c>
      <c r="M496" s="480">
        <v>0</v>
      </c>
      <c r="N496" s="480">
        <v>0</v>
      </c>
      <c r="O496" s="480">
        <v>0</v>
      </c>
      <c r="P496" s="480">
        <v>0</v>
      </c>
      <c r="Q496" s="480">
        <v>0.52328249999999998</v>
      </c>
      <c r="R496" s="480">
        <v>0.54210389999999997</v>
      </c>
      <c r="S496" s="480">
        <v>0.54195170000000004</v>
      </c>
      <c r="T496" s="480">
        <v>0.56459809999999999</v>
      </c>
      <c r="U496" s="480">
        <v>0.60784329999999998</v>
      </c>
      <c r="V496" s="480">
        <v>0.66345080000000001</v>
      </c>
      <c r="W496" s="480">
        <v>0.64371500000000004</v>
      </c>
      <c r="X496" s="480">
        <v>1.2466667999999999</v>
      </c>
      <c r="Y496" s="480">
        <v>1.2674645</v>
      </c>
      <c r="Z496" s="480">
        <v>1.225398</v>
      </c>
      <c r="AA496" s="480">
        <v>1.1785657999999999</v>
      </c>
      <c r="AB496" s="480">
        <v>1.6980048999999999</v>
      </c>
      <c r="AC496" s="480">
        <v>1.6074856</v>
      </c>
      <c r="AD496" s="480">
        <v>1.6890363000000002</v>
      </c>
      <c r="AE496" s="480">
        <v>1.6729652000000002</v>
      </c>
      <c r="AF496" s="480">
        <v>1.6630593999999999</v>
      </c>
      <c r="AG496" s="480">
        <v>2.1457911000000003</v>
      </c>
      <c r="AH496" s="480">
        <v>2.1056482999999999</v>
      </c>
      <c r="AI496" s="480">
        <v>2.0721787999999997</v>
      </c>
      <c r="AJ496" s="480">
        <v>2.0441691</v>
      </c>
      <c r="AK496" s="480">
        <v>2.0266665000000001</v>
      </c>
      <c r="AL496" s="480">
        <v>2.0089174999999999</v>
      </c>
      <c r="AM496" s="480">
        <v>2.4168346000000001</v>
      </c>
    </row>
    <row r="497" spans="1:39" ht="15" customHeight="1" x14ac:dyDescent="0.2">
      <c r="A497" s="382" t="s">
        <v>145</v>
      </c>
      <c r="B497" s="382" t="s">
        <v>115</v>
      </c>
      <c r="C497" s="382" t="s">
        <v>699</v>
      </c>
      <c r="D497" s="382" t="s">
        <v>578</v>
      </c>
      <c r="E497" s="382" t="s">
        <v>578</v>
      </c>
      <c r="F497" s="382" t="s">
        <v>682</v>
      </c>
      <c r="G497" s="480">
        <v>0</v>
      </c>
      <c r="H497" s="480">
        <v>0</v>
      </c>
      <c r="I497" s="480">
        <v>0</v>
      </c>
      <c r="J497" s="480">
        <v>0</v>
      </c>
      <c r="K497" s="480">
        <v>0</v>
      </c>
      <c r="L497" s="480">
        <v>0</v>
      </c>
      <c r="M497" s="480">
        <v>0</v>
      </c>
      <c r="N497" s="480">
        <v>0</v>
      </c>
      <c r="O497" s="480">
        <v>0</v>
      </c>
      <c r="P497" s="480">
        <v>0</v>
      </c>
      <c r="Q497" s="480">
        <v>0</v>
      </c>
      <c r="R497" s="480">
        <v>0</v>
      </c>
      <c r="S497" s="480">
        <v>0</v>
      </c>
      <c r="T497" s="480">
        <v>0</v>
      </c>
      <c r="U497" s="480">
        <v>0</v>
      </c>
      <c r="V497" s="480">
        <v>0</v>
      </c>
      <c r="W497" s="480">
        <v>0</v>
      </c>
      <c r="X497" s="480">
        <v>0</v>
      </c>
      <c r="Y497" s="480">
        <v>0</v>
      </c>
      <c r="Z497" s="480">
        <v>0</v>
      </c>
      <c r="AA497" s="480">
        <v>0</v>
      </c>
      <c r="AB497" s="480">
        <v>0</v>
      </c>
      <c r="AC497" s="480">
        <v>0</v>
      </c>
      <c r="AD497" s="480">
        <v>0</v>
      </c>
      <c r="AE497" s="480">
        <v>0</v>
      </c>
      <c r="AF497" s="480">
        <v>0</v>
      </c>
      <c r="AG497" s="480">
        <v>4.48E-2</v>
      </c>
      <c r="AH497" s="480">
        <v>4.3999999999999997E-2</v>
      </c>
      <c r="AI497" s="480">
        <v>8.4513389999999994E-2</v>
      </c>
      <c r="AJ497" s="480">
        <v>0.12345029</v>
      </c>
      <c r="AK497" s="480">
        <v>0.1234088</v>
      </c>
      <c r="AL497" s="480">
        <v>0.20759442000000003</v>
      </c>
      <c r="AM497" s="480">
        <v>0.19885527</v>
      </c>
    </row>
    <row r="498" spans="1:39" ht="15" customHeight="1" x14ac:dyDescent="0.2">
      <c r="A498" s="382" t="s">
        <v>145</v>
      </c>
      <c r="B498" s="382" t="s">
        <v>115</v>
      </c>
      <c r="C498" s="382" t="s">
        <v>699</v>
      </c>
      <c r="D498" s="382" t="s">
        <v>578</v>
      </c>
      <c r="E498" s="382" t="s">
        <v>578</v>
      </c>
      <c r="F498" s="382" t="s">
        <v>684</v>
      </c>
      <c r="G498" s="480">
        <v>2.1888230000000002</v>
      </c>
      <c r="H498" s="480">
        <v>1.19180471</v>
      </c>
      <c r="I498" s="480">
        <v>1.4411339999999999</v>
      </c>
      <c r="J498" s="480">
        <v>1.7111012799999998</v>
      </c>
      <c r="K498" s="480">
        <v>1.6883321499999999</v>
      </c>
      <c r="L498" s="480">
        <v>1.6053650400000001</v>
      </c>
      <c r="M498" s="480">
        <v>1.41676373</v>
      </c>
      <c r="N498" s="480">
        <v>1.6274602</v>
      </c>
      <c r="O498" s="480">
        <v>2.2313906299999999</v>
      </c>
      <c r="P498" s="480">
        <v>3.3166272599999997</v>
      </c>
      <c r="Q498" s="480">
        <v>4.1998859799999995</v>
      </c>
      <c r="R498" s="480">
        <v>5.012650279999999</v>
      </c>
      <c r="S498" s="480">
        <v>4.8985486300000005</v>
      </c>
      <c r="T498" s="480">
        <v>5.5202338899999983</v>
      </c>
      <c r="U498" s="480">
        <v>6.1351846099999996</v>
      </c>
      <c r="V498" s="480">
        <v>6.6744193500000009</v>
      </c>
      <c r="W498" s="480">
        <v>6.6259695799999996</v>
      </c>
      <c r="X498" s="480">
        <v>6.4180440899999986</v>
      </c>
      <c r="Y498" s="480">
        <v>6.5330323799999999</v>
      </c>
      <c r="Z498" s="480">
        <v>6.5353371300000012</v>
      </c>
      <c r="AA498" s="480">
        <v>6.4841071400000008</v>
      </c>
      <c r="AB498" s="480">
        <v>6.2083220100000016</v>
      </c>
      <c r="AC498" s="480">
        <v>5.9900153899999999</v>
      </c>
      <c r="AD498" s="480">
        <v>6.0288176599999996</v>
      </c>
      <c r="AE498" s="480">
        <v>6.7997496499999999</v>
      </c>
      <c r="AF498" s="480">
        <v>6.7455977799999998</v>
      </c>
      <c r="AG498" s="480">
        <v>6.5927201499999999</v>
      </c>
      <c r="AH498" s="480">
        <v>6.5271168199999998</v>
      </c>
      <c r="AI498" s="480">
        <v>6.4436898500000002</v>
      </c>
      <c r="AJ498" s="480">
        <v>6.4168158799999979</v>
      </c>
      <c r="AK498" s="480">
        <v>6.3687188600000013</v>
      </c>
      <c r="AL498" s="480">
        <v>6.3117276500000008</v>
      </c>
      <c r="AM498" s="480">
        <v>6.1883875800000006</v>
      </c>
    </row>
    <row r="499" spans="1:39" ht="15" customHeight="1" x14ac:dyDescent="0.2">
      <c r="A499" s="382" t="s">
        <v>145</v>
      </c>
      <c r="B499" s="382" t="s">
        <v>115</v>
      </c>
      <c r="C499" s="382" t="s">
        <v>699</v>
      </c>
      <c r="D499" s="382" t="s">
        <v>656</v>
      </c>
      <c r="E499" s="382" t="s">
        <v>590</v>
      </c>
      <c r="F499" s="382" t="s">
        <v>590</v>
      </c>
      <c r="G499" s="480">
        <v>0</v>
      </c>
      <c r="H499" s="480">
        <v>0.2678819642952614</v>
      </c>
      <c r="I499" s="480">
        <v>0.26419174996799893</v>
      </c>
      <c r="J499" s="480">
        <v>1.8287822245098955</v>
      </c>
      <c r="K499" s="480">
        <v>1.8198056124711366</v>
      </c>
      <c r="L499" s="480">
        <v>1.8395820963370664</v>
      </c>
      <c r="M499" s="480">
        <v>1.8176715999403432</v>
      </c>
      <c r="N499" s="480">
        <v>1.8137832358117969</v>
      </c>
      <c r="O499" s="480">
        <v>1.7888619916065398</v>
      </c>
      <c r="P499" s="480">
        <v>1.7317490909613578</v>
      </c>
      <c r="Q499" s="480">
        <v>1.6950281885302423</v>
      </c>
      <c r="R499" s="480">
        <v>1.6392890347137639</v>
      </c>
      <c r="S499" s="480">
        <v>1.6291708755230088</v>
      </c>
      <c r="T499" s="480">
        <v>1.5339610796449699</v>
      </c>
      <c r="U499" s="480">
        <v>1.3794849555643447</v>
      </c>
      <c r="V499" s="480">
        <v>1.1945915413157124</v>
      </c>
      <c r="W499" s="480">
        <v>1.111449712895926</v>
      </c>
      <c r="X499" s="480">
        <v>1.0476493809223679</v>
      </c>
      <c r="Y499" s="480">
        <v>1.0252808578725152</v>
      </c>
      <c r="Z499" s="480">
        <v>0.95870530399909237</v>
      </c>
      <c r="AA499" s="480">
        <v>0.9072454154613413</v>
      </c>
      <c r="AB499" s="480">
        <v>0.84229811180355307</v>
      </c>
      <c r="AC499" s="480">
        <v>0.78102211341062655</v>
      </c>
      <c r="AD499" s="480">
        <v>0.75183197701723947</v>
      </c>
      <c r="AE499" s="480">
        <v>0.7645268078133185</v>
      </c>
      <c r="AF499" s="480">
        <v>0.73669009233575866</v>
      </c>
      <c r="AG499" s="480">
        <v>0.71579551331685698</v>
      </c>
      <c r="AH499" s="480">
        <v>0.69376108773354217</v>
      </c>
      <c r="AI499" s="480">
        <v>0.67257805280515659</v>
      </c>
      <c r="AJ499" s="480">
        <v>0.65909392268669542</v>
      </c>
      <c r="AK499" s="480">
        <v>0.62717702221214144</v>
      </c>
      <c r="AL499" s="480">
        <v>0.58612692623667806</v>
      </c>
      <c r="AM499" s="480">
        <v>0.57188842860244793</v>
      </c>
    </row>
    <row r="500" spans="1:39" ht="15" customHeight="1" x14ac:dyDescent="0.2">
      <c r="A500" s="382" t="s">
        <v>145</v>
      </c>
      <c r="B500" s="382" t="s">
        <v>115</v>
      </c>
      <c r="C500" s="382" t="s">
        <v>699</v>
      </c>
      <c r="D500" s="382" t="s">
        <v>656</v>
      </c>
      <c r="E500" s="382" t="s">
        <v>590</v>
      </c>
      <c r="F500" s="382" t="s">
        <v>686</v>
      </c>
      <c r="G500" s="480"/>
      <c r="H500" s="480"/>
      <c r="I500" s="480"/>
      <c r="J500" s="480"/>
      <c r="K500" s="480"/>
      <c r="L500" s="480"/>
      <c r="M500" s="480"/>
      <c r="N500" s="480"/>
      <c r="O500" s="480"/>
      <c r="P500" s="480"/>
      <c r="Q500" s="480"/>
      <c r="R500" s="480"/>
      <c r="S500" s="480"/>
      <c r="T500" s="480"/>
      <c r="U500" s="480"/>
      <c r="V500" s="480"/>
      <c r="W500" s="480"/>
      <c r="X500" s="480"/>
      <c r="Y500" s="480"/>
      <c r="Z500" s="480"/>
      <c r="AA500" s="480"/>
      <c r="AB500" s="480"/>
      <c r="AC500" s="480"/>
      <c r="AD500" s="480"/>
      <c r="AE500" s="480"/>
      <c r="AF500" s="480"/>
      <c r="AG500" s="480"/>
      <c r="AH500" s="480"/>
      <c r="AI500" s="480"/>
      <c r="AJ500" s="480"/>
      <c r="AK500" s="480"/>
      <c r="AL500" s="480"/>
      <c r="AM500" s="480"/>
    </row>
    <row r="501" spans="1:39" ht="15" customHeight="1" x14ac:dyDescent="0.2">
      <c r="A501" s="382" t="s">
        <v>145</v>
      </c>
      <c r="B501" s="382" t="s">
        <v>103</v>
      </c>
      <c r="C501" s="382" t="s">
        <v>700</v>
      </c>
      <c r="D501" s="382" t="s">
        <v>571</v>
      </c>
      <c r="E501" s="382" t="s">
        <v>571</v>
      </c>
      <c r="F501" s="382" t="s">
        <v>571</v>
      </c>
      <c r="G501" s="480">
        <v>23.052444000000001</v>
      </c>
      <c r="H501" s="480">
        <v>36.493969999999997</v>
      </c>
      <c r="I501" s="480">
        <v>50.028219999999997</v>
      </c>
      <c r="J501" s="480">
        <v>48.849080000000001</v>
      </c>
      <c r="K501" s="480">
        <v>51.782760000000003</v>
      </c>
      <c r="L501" s="480">
        <v>46.507770000000001</v>
      </c>
      <c r="M501" s="480">
        <v>51.0062</v>
      </c>
      <c r="N501" s="480">
        <v>49.511339999999997</v>
      </c>
      <c r="O501" s="480">
        <v>48.30395</v>
      </c>
      <c r="P501" s="480">
        <v>46.875430000000001</v>
      </c>
      <c r="Q501" s="480">
        <v>54.3917</v>
      </c>
      <c r="R501" s="480">
        <v>47.838230000000003</v>
      </c>
      <c r="S501" s="480">
        <v>53.056240000000003</v>
      </c>
      <c r="T501" s="480">
        <v>53.797899999999998</v>
      </c>
      <c r="U501" s="480">
        <v>54.45167</v>
      </c>
      <c r="V501" s="480">
        <v>56.717559999999999</v>
      </c>
      <c r="W501" s="480">
        <v>59.12238</v>
      </c>
      <c r="X501" s="480">
        <v>60.133760000000002</v>
      </c>
      <c r="Y501" s="480">
        <v>60.304000000000002</v>
      </c>
      <c r="Z501" s="480">
        <v>56.416800000000002</v>
      </c>
      <c r="AA501" s="480">
        <v>53.682400000000001</v>
      </c>
      <c r="AB501" s="480">
        <v>55.969149999999999</v>
      </c>
      <c r="AC501" s="480">
        <v>57.999229999999997</v>
      </c>
      <c r="AD501" s="480">
        <v>59.95682</v>
      </c>
      <c r="AE501" s="480">
        <v>58.86598</v>
      </c>
      <c r="AF501" s="480">
        <v>59.507060000000003</v>
      </c>
      <c r="AG501" s="480">
        <v>60.128070000000001</v>
      </c>
      <c r="AH501" s="480">
        <v>60.321129999999997</v>
      </c>
      <c r="AI501" s="480">
        <v>60.89705</v>
      </c>
      <c r="AJ501" s="480">
        <v>61.423740000000002</v>
      </c>
      <c r="AK501" s="480">
        <v>63.353870000000001</v>
      </c>
      <c r="AL501" s="480">
        <v>63.747689999999999</v>
      </c>
      <c r="AM501" s="480">
        <v>65.713009999999997</v>
      </c>
    </row>
    <row r="502" spans="1:39" ht="15" customHeight="1" x14ac:dyDescent="0.2">
      <c r="A502" s="382" t="s">
        <v>145</v>
      </c>
      <c r="B502" s="382" t="s">
        <v>101</v>
      </c>
      <c r="C502" s="382" t="s">
        <v>700</v>
      </c>
      <c r="D502" s="382" t="s">
        <v>571</v>
      </c>
      <c r="E502" s="382" t="s">
        <v>571</v>
      </c>
      <c r="F502" s="382" t="s">
        <v>571</v>
      </c>
      <c r="G502" s="480">
        <v>23.052444000000001</v>
      </c>
      <c r="H502" s="480">
        <v>34.81514</v>
      </c>
      <c r="I502" s="480">
        <v>33.961550000000003</v>
      </c>
      <c r="J502" s="480">
        <v>48.679729999999999</v>
      </c>
      <c r="K502" s="480">
        <v>45.09919</v>
      </c>
      <c r="L502" s="480">
        <v>51.77675</v>
      </c>
      <c r="M502" s="480">
        <v>50.323650000000001</v>
      </c>
      <c r="N502" s="480">
        <v>47.371070000000003</v>
      </c>
      <c r="O502" s="480">
        <v>53.818660000000001</v>
      </c>
      <c r="P502" s="480">
        <v>50.115189999999998</v>
      </c>
      <c r="Q502" s="480">
        <v>61.987409999999997</v>
      </c>
      <c r="R502" s="480">
        <v>62.601179999999999</v>
      </c>
      <c r="S502" s="480">
        <v>50.029710000000001</v>
      </c>
      <c r="T502" s="480">
        <v>48.076410000000003</v>
      </c>
      <c r="U502" s="480">
        <v>44.846119999999999</v>
      </c>
      <c r="V502" s="480">
        <v>45.16592</v>
      </c>
      <c r="W502" s="480">
        <v>44.654049999999998</v>
      </c>
      <c r="X502" s="480">
        <v>45.024900000000002</v>
      </c>
      <c r="Y502" s="480">
        <v>47.031849999999999</v>
      </c>
      <c r="Z502" s="480">
        <v>47.027140000000003</v>
      </c>
      <c r="AA502" s="480">
        <v>47.302169999999997</v>
      </c>
      <c r="AB502" s="480">
        <v>48.115470000000002</v>
      </c>
      <c r="AC502" s="480">
        <v>49.076349999999998</v>
      </c>
      <c r="AD502" s="480">
        <v>50.199950000000001</v>
      </c>
      <c r="AE502" s="480">
        <v>50.401499999999999</v>
      </c>
      <c r="AF502" s="480">
        <v>51.85521</v>
      </c>
      <c r="AG502" s="480">
        <v>52.553420000000003</v>
      </c>
      <c r="AH502" s="480">
        <v>52.429049999999997</v>
      </c>
      <c r="AI502" s="480">
        <v>54.081670000000003</v>
      </c>
      <c r="AJ502" s="480">
        <v>54.443069999999999</v>
      </c>
      <c r="AK502" s="480">
        <v>55.149799999999999</v>
      </c>
      <c r="AL502" s="480">
        <v>56.749839999999999</v>
      </c>
      <c r="AM502" s="480">
        <v>57.125480000000003</v>
      </c>
    </row>
    <row r="503" spans="1:39" ht="15" customHeight="1" x14ac:dyDescent="0.2">
      <c r="A503" s="382" t="s">
        <v>145</v>
      </c>
      <c r="B503" s="382" t="s">
        <v>114</v>
      </c>
      <c r="C503" s="382" t="s">
        <v>700</v>
      </c>
      <c r="D503" s="382" t="s">
        <v>571</v>
      </c>
      <c r="E503" s="382" t="s">
        <v>571</v>
      </c>
      <c r="F503" s="382" t="s">
        <v>571</v>
      </c>
      <c r="G503" s="480">
        <v>23.052444000000001</v>
      </c>
      <c r="H503" s="480">
        <v>34.67501</v>
      </c>
      <c r="I503" s="480">
        <v>47.909550000000003</v>
      </c>
      <c r="J503" s="480">
        <v>48.08381</v>
      </c>
      <c r="K503" s="480">
        <v>53.964060000000003</v>
      </c>
      <c r="L503" s="480">
        <v>51.461950000000002</v>
      </c>
      <c r="M503" s="480">
        <v>46.96687</v>
      </c>
      <c r="N503" s="480">
        <v>49.25282</v>
      </c>
      <c r="O503" s="480">
        <v>55.773240000000001</v>
      </c>
      <c r="P503" s="480">
        <v>51.679650000000002</v>
      </c>
      <c r="Q503" s="480">
        <v>61.239460000000001</v>
      </c>
      <c r="R503" s="480">
        <v>62.102290000000004</v>
      </c>
      <c r="S503" s="480">
        <v>57.952539999999999</v>
      </c>
      <c r="T503" s="480">
        <v>56.403779999999998</v>
      </c>
      <c r="U503" s="480">
        <v>60.854190000000003</v>
      </c>
      <c r="V503" s="480">
        <v>60.676250000000003</v>
      </c>
      <c r="W503" s="480">
        <v>60.751800000000003</v>
      </c>
      <c r="X503" s="480">
        <v>56.291980000000002</v>
      </c>
      <c r="Y503" s="480">
        <v>54.027619999999999</v>
      </c>
      <c r="Z503" s="480">
        <v>54.246169999999999</v>
      </c>
      <c r="AA503" s="480">
        <v>50.783360000000002</v>
      </c>
      <c r="AB503" s="480">
        <v>51.577190000000002</v>
      </c>
      <c r="AC503" s="480">
        <v>52.903080000000003</v>
      </c>
      <c r="AD503" s="480">
        <v>53.036969999999997</v>
      </c>
      <c r="AE503" s="480">
        <v>53.178959999999996</v>
      </c>
      <c r="AF503" s="480">
        <v>53.461170000000003</v>
      </c>
      <c r="AG503" s="480">
        <v>54.257210000000001</v>
      </c>
      <c r="AH503" s="480">
        <v>54.37294</v>
      </c>
      <c r="AI503" s="480">
        <v>54.9587</v>
      </c>
      <c r="AJ503" s="480">
        <v>54.483469999999997</v>
      </c>
      <c r="AK503" s="480">
        <v>53.955329999999996</v>
      </c>
      <c r="AL503" s="480">
        <v>54.175519999999999</v>
      </c>
      <c r="AM503" s="480">
        <v>53.826779999999999</v>
      </c>
    </row>
    <row r="504" spans="1:39" ht="15" customHeight="1" x14ac:dyDescent="0.2">
      <c r="A504" s="382" t="s">
        <v>145</v>
      </c>
      <c r="B504" s="382" t="s">
        <v>115</v>
      </c>
      <c r="C504" s="382" t="s">
        <v>700</v>
      </c>
      <c r="D504" s="382" t="s">
        <v>571</v>
      </c>
      <c r="E504" s="382" t="s">
        <v>571</v>
      </c>
      <c r="F504" s="382" t="s">
        <v>571</v>
      </c>
      <c r="G504" s="480">
        <v>23.052444000000001</v>
      </c>
      <c r="H504" s="480">
        <v>36.487499999999997</v>
      </c>
      <c r="I504" s="480">
        <v>50.036140000000003</v>
      </c>
      <c r="J504" s="480">
        <v>55.477960000000003</v>
      </c>
      <c r="K504" s="480">
        <v>48.958399999999997</v>
      </c>
      <c r="L504" s="480">
        <v>51.473610000000001</v>
      </c>
      <c r="M504" s="480">
        <v>64.934650000000005</v>
      </c>
      <c r="N504" s="480">
        <v>58.604469999999999</v>
      </c>
      <c r="O504" s="480">
        <v>49.484389999999998</v>
      </c>
      <c r="P504" s="480">
        <v>42.128990000000002</v>
      </c>
      <c r="Q504" s="480">
        <v>58.399679999999996</v>
      </c>
      <c r="R504" s="480">
        <v>60.007890000000003</v>
      </c>
      <c r="S504" s="480">
        <v>66.277469999999994</v>
      </c>
      <c r="T504" s="480">
        <v>62.144840000000002</v>
      </c>
      <c r="U504" s="480">
        <v>59.017249999999997</v>
      </c>
      <c r="V504" s="480">
        <v>57.485520000000001</v>
      </c>
      <c r="W504" s="480">
        <v>59.853119999999997</v>
      </c>
      <c r="X504" s="480">
        <v>63.03257</v>
      </c>
      <c r="Y504" s="480">
        <v>61.379130000000004</v>
      </c>
      <c r="Z504" s="480">
        <v>62.242139999999999</v>
      </c>
      <c r="AA504" s="480">
        <v>61.859400000000001</v>
      </c>
      <c r="AB504" s="480">
        <v>62.082970000000003</v>
      </c>
      <c r="AC504" s="480">
        <v>65.66046</v>
      </c>
      <c r="AD504" s="480">
        <v>62.225850000000001</v>
      </c>
      <c r="AE504" s="480">
        <v>62.139339999999997</v>
      </c>
      <c r="AF504" s="480">
        <v>61.693420000000003</v>
      </c>
      <c r="AG504" s="480">
        <v>60.622579999999999</v>
      </c>
      <c r="AH504" s="480">
        <v>61.265419999999999</v>
      </c>
      <c r="AI504" s="480">
        <v>60.476210000000002</v>
      </c>
      <c r="AJ504" s="480">
        <v>59.061070000000001</v>
      </c>
      <c r="AK504" s="480">
        <v>58.352290000000004</v>
      </c>
      <c r="AL504" s="480">
        <v>57.971350000000001</v>
      </c>
      <c r="AM504" s="480">
        <v>58.101579999999998</v>
      </c>
    </row>
    <row r="505" spans="1:39" ht="15" customHeight="1" x14ac:dyDescent="0.2">
      <c r="A505" s="382" t="s">
        <v>145</v>
      </c>
      <c r="B505" s="382" t="s">
        <v>103</v>
      </c>
      <c r="C505" s="382" t="s">
        <v>701</v>
      </c>
      <c r="D505" s="382" t="s">
        <v>571</v>
      </c>
      <c r="E505" s="382" t="s">
        <v>571</v>
      </c>
      <c r="F505" s="382" t="s">
        <v>571</v>
      </c>
      <c r="G505" s="480">
        <v>20.143545</v>
      </c>
      <c r="H505" s="480">
        <v>34.805934999999998</v>
      </c>
      <c r="I505" s="480">
        <v>47.243577000000002</v>
      </c>
      <c r="J505" s="480">
        <v>45.984704999999998</v>
      </c>
      <c r="K505" s="480">
        <v>46.799503000000001</v>
      </c>
      <c r="L505" s="480">
        <v>38.886400999999999</v>
      </c>
      <c r="M505" s="480">
        <v>40.327719999999999</v>
      </c>
      <c r="N505" s="480">
        <v>33.882719999999999</v>
      </c>
      <c r="O505" s="480">
        <v>25.8126</v>
      </c>
      <c r="P505" s="480">
        <v>16.715039999999998</v>
      </c>
      <c r="Q505" s="480">
        <v>20.970500000000001</v>
      </c>
      <c r="R505" s="480">
        <v>4.0682700000000098</v>
      </c>
      <c r="S505" s="480">
        <v>9.56907</v>
      </c>
      <c r="T505" s="480">
        <v>7.6795499999999999</v>
      </c>
      <c r="U505" s="480">
        <v>7.04277</v>
      </c>
      <c r="V505" s="480">
        <v>8.6736400000000007</v>
      </c>
      <c r="W505" s="480">
        <v>10.499499999999999</v>
      </c>
      <c r="X505" s="480">
        <v>9.3875499999999992</v>
      </c>
      <c r="Y505" s="480">
        <v>9.7996700000000008</v>
      </c>
      <c r="Z505" s="480">
        <v>-0.28747999999999502</v>
      </c>
      <c r="AA505" s="480">
        <v>-6.5794800000000002</v>
      </c>
      <c r="AB505" s="480">
        <v>-3.4289100000000001</v>
      </c>
      <c r="AC505" s="480">
        <v>-1.1150899999999999</v>
      </c>
      <c r="AD505" s="480">
        <v>1.3198000000000001</v>
      </c>
      <c r="AE505" s="480">
        <v>-0.92931000000000097</v>
      </c>
      <c r="AF505" s="480">
        <v>-9.6689999999995294E-2</v>
      </c>
      <c r="AG505" s="480">
        <v>0.81473000000000395</v>
      </c>
      <c r="AH505" s="480">
        <v>1.00396</v>
      </c>
      <c r="AI505" s="480">
        <v>1.71733</v>
      </c>
      <c r="AJ505" s="480">
        <v>2.5937800000000002</v>
      </c>
      <c r="AK505" s="480">
        <v>5.8455399999999997</v>
      </c>
      <c r="AL505" s="480">
        <v>6.1786700000000003</v>
      </c>
      <c r="AM505" s="480">
        <v>9.7988800000000005</v>
      </c>
    </row>
    <row r="506" spans="1:39" ht="15" customHeight="1" x14ac:dyDescent="0.2">
      <c r="A506" s="382" t="s">
        <v>145</v>
      </c>
      <c r="B506" s="382" t="s">
        <v>101</v>
      </c>
      <c r="C506" s="382" t="s">
        <v>701</v>
      </c>
      <c r="D506" s="382" t="s">
        <v>571</v>
      </c>
      <c r="E506" s="382" t="s">
        <v>571</v>
      </c>
      <c r="F506" s="382" t="s">
        <v>571</v>
      </c>
      <c r="G506" s="480">
        <v>20.143545</v>
      </c>
      <c r="H506" s="480">
        <v>31.714082000000001</v>
      </c>
      <c r="I506" s="480">
        <v>30.226537</v>
      </c>
      <c r="J506" s="480">
        <v>45.107726</v>
      </c>
      <c r="K506" s="480">
        <v>41.074525999999999</v>
      </c>
      <c r="L506" s="480">
        <v>46.919473000000004</v>
      </c>
      <c r="M506" s="480">
        <v>45.113458000000001</v>
      </c>
      <c r="N506" s="480">
        <v>41.132145000000001</v>
      </c>
      <c r="O506" s="480">
        <v>45.325055999999996</v>
      </c>
      <c r="P506" s="480">
        <v>38.999720000000003</v>
      </c>
      <c r="Q506" s="480">
        <v>52.707836</v>
      </c>
      <c r="R506" s="480">
        <v>53.608086999999998</v>
      </c>
      <c r="S506" s="480">
        <v>31.966100000000001</v>
      </c>
      <c r="T506" s="480">
        <v>27.251470000000001</v>
      </c>
      <c r="U506" s="480">
        <v>20.75506</v>
      </c>
      <c r="V506" s="480">
        <v>21.211030000000001</v>
      </c>
      <c r="W506" s="480">
        <v>19.473990000000001</v>
      </c>
      <c r="X506" s="480">
        <v>19.803080000000001</v>
      </c>
      <c r="Y506" s="480">
        <v>24.11974</v>
      </c>
      <c r="Z506" s="480">
        <v>23.816109999999998</v>
      </c>
      <c r="AA506" s="480">
        <v>23.961490000000001</v>
      </c>
      <c r="AB506" s="480">
        <v>24.950520000000001</v>
      </c>
      <c r="AC506" s="480">
        <v>26.01295</v>
      </c>
      <c r="AD506" s="480">
        <v>27.954219999999999</v>
      </c>
      <c r="AE506" s="480">
        <v>28.915780000000002</v>
      </c>
      <c r="AF506" s="480">
        <v>31.686129999999999</v>
      </c>
      <c r="AG506" s="480">
        <v>32.912880000000001</v>
      </c>
      <c r="AH506" s="480">
        <v>33.007899999999999</v>
      </c>
      <c r="AI506" s="480">
        <v>35.937199999999997</v>
      </c>
      <c r="AJ506" s="480">
        <v>36.716610000000003</v>
      </c>
      <c r="AK506" s="480">
        <v>37.739139999999999</v>
      </c>
      <c r="AL506" s="480">
        <v>40.020919999999997</v>
      </c>
      <c r="AM506" s="480">
        <v>40.619869999999999</v>
      </c>
    </row>
    <row r="507" spans="1:39" ht="15" customHeight="1" x14ac:dyDescent="0.2">
      <c r="A507" s="382" t="s">
        <v>145</v>
      </c>
      <c r="B507" s="382" t="s">
        <v>114</v>
      </c>
      <c r="C507" s="382" t="s">
        <v>701</v>
      </c>
      <c r="D507" s="382" t="s">
        <v>571</v>
      </c>
      <c r="E507" s="382" t="s">
        <v>571</v>
      </c>
      <c r="F507" s="382" t="s">
        <v>571</v>
      </c>
      <c r="G507" s="480">
        <v>20.143545</v>
      </c>
      <c r="H507" s="480">
        <v>31.781836999999999</v>
      </c>
      <c r="I507" s="480">
        <v>44.158937999999999</v>
      </c>
      <c r="J507" s="480">
        <v>44.742266000000001</v>
      </c>
      <c r="K507" s="480">
        <v>49.414068</v>
      </c>
      <c r="L507" s="480">
        <v>46.397621999999998</v>
      </c>
      <c r="M507" s="480">
        <v>40.255383999999999</v>
      </c>
      <c r="N507" s="480">
        <v>38.349290000000003</v>
      </c>
      <c r="O507" s="480">
        <v>43.386429999999997</v>
      </c>
      <c r="P507" s="480">
        <v>36.190049999999999</v>
      </c>
      <c r="Q507" s="480">
        <v>46.079250000000002</v>
      </c>
      <c r="R507" s="480">
        <v>42.897129999999997</v>
      </c>
      <c r="S507" s="480">
        <v>34.994219999999999</v>
      </c>
      <c r="T507" s="480">
        <v>32.181899999999999</v>
      </c>
      <c r="U507" s="480">
        <v>38.663829999999997</v>
      </c>
      <c r="V507" s="480">
        <v>37.573480000000004</v>
      </c>
      <c r="W507" s="480">
        <v>36.428089999999997</v>
      </c>
      <c r="X507" s="480">
        <v>27.457719999999998</v>
      </c>
      <c r="Y507" s="480">
        <v>22.584019999999999</v>
      </c>
      <c r="Z507" s="480">
        <v>22.16553</v>
      </c>
      <c r="AA507" s="480">
        <v>15.67892</v>
      </c>
      <c r="AB507" s="480">
        <v>16.741540000000001</v>
      </c>
      <c r="AC507" s="480">
        <v>18.800460000000001</v>
      </c>
      <c r="AD507" s="480">
        <v>19.369789999999998</v>
      </c>
      <c r="AE507" s="480">
        <v>20.069600000000001</v>
      </c>
      <c r="AF507" s="480">
        <v>20.828769999999999</v>
      </c>
      <c r="AG507" s="480">
        <v>22.511890000000001</v>
      </c>
      <c r="AH507" s="480">
        <v>23.028310000000001</v>
      </c>
      <c r="AI507" s="480">
        <v>24.060580000000002</v>
      </c>
      <c r="AJ507" s="480">
        <v>23.403320000000001</v>
      </c>
      <c r="AK507" s="480">
        <v>22.915859999999999</v>
      </c>
      <c r="AL507" s="480">
        <v>23.350429999999999</v>
      </c>
      <c r="AM507" s="480">
        <v>23.075420000000001</v>
      </c>
    </row>
    <row r="508" spans="1:39" ht="15" customHeight="1" x14ac:dyDescent="0.2">
      <c r="A508" s="382" t="s">
        <v>145</v>
      </c>
      <c r="B508" s="382" t="s">
        <v>115</v>
      </c>
      <c r="C508" s="382" t="s">
        <v>701</v>
      </c>
      <c r="D508" s="382" t="s">
        <v>571</v>
      </c>
      <c r="E508" s="382" t="s">
        <v>571</v>
      </c>
      <c r="F508" s="382" t="s">
        <v>571</v>
      </c>
      <c r="G508" s="480">
        <v>20.143545</v>
      </c>
      <c r="H508" s="480">
        <v>34.780279</v>
      </c>
      <c r="I508" s="480">
        <v>47.242547999999999</v>
      </c>
      <c r="J508" s="480">
        <v>51.144419999999997</v>
      </c>
      <c r="K508" s="480">
        <v>42.253355999999997</v>
      </c>
      <c r="L508" s="480">
        <v>41.166440000000001</v>
      </c>
      <c r="M508" s="480">
        <v>50.219149999999999</v>
      </c>
      <c r="N508" s="480">
        <v>36.203209999999999</v>
      </c>
      <c r="O508" s="480">
        <v>13.875769999999999</v>
      </c>
      <c r="P508" s="480">
        <v>-5.4362899999999996</v>
      </c>
      <c r="Q508" s="480">
        <v>17.4224</v>
      </c>
      <c r="R508" s="480">
        <v>15.49568</v>
      </c>
      <c r="S508" s="480">
        <v>24.442530000000001</v>
      </c>
      <c r="T508" s="480">
        <v>14.02613</v>
      </c>
      <c r="U508" s="480">
        <v>5.4004899999999996</v>
      </c>
      <c r="V508" s="480">
        <v>-0.56727999999999701</v>
      </c>
      <c r="W508" s="480">
        <v>0.158189999999998</v>
      </c>
      <c r="X508" s="480">
        <v>3.0145200000000001</v>
      </c>
      <c r="Y508" s="480">
        <v>-1.2639800000000001</v>
      </c>
      <c r="Z508" s="480">
        <v>-3.88578</v>
      </c>
      <c r="AA508" s="480">
        <v>-5.8515899999999901</v>
      </c>
      <c r="AB508" s="480">
        <v>-6.8819699999999999</v>
      </c>
      <c r="AC508" s="480">
        <v>-2.1293899999999999</v>
      </c>
      <c r="AD508" s="480">
        <v>-3.5750200000000003</v>
      </c>
      <c r="AE508" s="480">
        <v>-3.8388600000000004</v>
      </c>
      <c r="AF508" s="480">
        <v>-5.3237199999999998</v>
      </c>
      <c r="AG508" s="480">
        <v>-7.9067399999999992</v>
      </c>
      <c r="AH508" s="480">
        <v>-7.0620799999999999</v>
      </c>
      <c r="AI508" s="480">
        <v>-9.5953499999999998</v>
      </c>
      <c r="AJ508" s="480">
        <v>-13.130500000000001</v>
      </c>
      <c r="AK508" s="480">
        <v>-15.439399999999999</v>
      </c>
      <c r="AL508" s="480">
        <v>-16.46482</v>
      </c>
      <c r="AM508" s="480">
        <v>-16.625900000000001</v>
      </c>
    </row>
    <row r="509" spans="1:39" ht="15" customHeight="1" x14ac:dyDescent="0.2">
      <c r="A509" s="382" t="s">
        <v>694</v>
      </c>
      <c r="B509" s="382" t="s">
        <v>232</v>
      </c>
      <c r="C509" s="382" t="s">
        <v>696</v>
      </c>
      <c r="G509" s="480">
        <v>248</v>
      </c>
      <c r="H509" s="480">
        <v>118.61109999999999</v>
      </c>
      <c r="I509" s="480">
        <v>102.8694</v>
      </c>
      <c r="J509" s="480">
        <v>96.308719999999994</v>
      </c>
      <c r="K509" s="480">
        <v>87.234049999999996</v>
      </c>
      <c r="L509" s="480">
        <v>88.659450000000007</v>
      </c>
      <c r="M509" s="480"/>
      <c r="N509" s="480"/>
      <c r="O509" s="480"/>
      <c r="P509" s="480"/>
      <c r="Q509" s="480"/>
      <c r="R509" s="480"/>
      <c r="S509" s="480"/>
      <c r="T509" s="480"/>
      <c r="U509" s="480"/>
      <c r="V509" s="480"/>
      <c r="W509" s="480"/>
      <c r="X509" s="480"/>
      <c r="Y509" s="480"/>
      <c r="Z509" s="480"/>
      <c r="AA509" s="480"/>
      <c r="AB509" s="480"/>
      <c r="AC509" s="480"/>
      <c r="AD509" s="480"/>
      <c r="AE509" s="480"/>
      <c r="AF509" s="480"/>
      <c r="AG509" s="480"/>
      <c r="AH509" s="480"/>
      <c r="AI509" s="480"/>
      <c r="AJ509" s="480"/>
      <c r="AK509" s="480"/>
      <c r="AL509" s="480"/>
      <c r="AM509" s="480"/>
    </row>
    <row r="510" spans="1:39" ht="15" customHeight="1" x14ac:dyDescent="0.2">
      <c r="A510" s="382" t="s">
        <v>702</v>
      </c>
      <c r="B510" s="382" t="s">
        <v>232</v>
      </c>
      <c r="C510" s="382" t="s">
        <v>695</v>
      </c>
      <c r="G510" s="480"/>
      <c r="H510" s="480">
        <v>33.07488</v>
      </c>
      <c r="I510" s="480">
        <v>27.364809999999999</v>
      </c>
      <c r="J510" s="480">
        <v>25.4725</v>
      </c>
      <c r="K510" s="480">
        <v>22.48875</v>
      </c>
      <c r="L510" s="480">
        <v>23.057120000000001</v>
      </c>
      <c r="M510" s="480"/>
      <c r="N510" s="480"/>
      <c r="O510" s="480"/>
      <c r="P510" s="480"/>
      <c r="Q510" s="480"/>
      <c r="R510" s="480"/>
      <c r="S510" s="480"/>
      <c r="T510" s="480"/>
      <c r="U510" s="480"/>
      <c r="V510" s="480"/>
      <c r="W510" s="480"/>
      <c r="X510" s="480"/>
      <c r="Y510" s="480"/>
      <c r="Z510" s="480"/>
      <c r="AA510" s="480"/>
      <c r="AB510" s="480"/>
      <c r="AC510" s="480"/>
      <c r="AD510" s="480"/>
      <c r="AE510" s="480"/>
      <c r="AF510" s="480"/>
      <c r="AG510" s="480"/>
      <c r="AH510" s="480"/>
      <c r="AI510" s="480"/>
      <c r="AJ510" s="480"/>
      <c r="AK510" s="480"/>
      <c r="AL510" s="480"/>
      <c r="AM510" s="480"/>
    </row>
    <row r="511" spans="1:39" ht="15" customHeight="1" x14ac:dyDescent="0.2">
      <c r="A511" s="382" t="s">
        <v>145</v>
      </c>
      <c r="B511" s="382" t="s">
        <v>232</v>
      </c>
      <c r="C511" s="382" t="s">
        <v>698</v>
      </c>
      <c r="D511" s="382" t="s">
        <v>571</v>
      </c>
      <c r="E511" s="382" t="s">
        <v>571</v>
      </c>
      <c r="F511" s="382" t="s">
        <v>571</v>
      </c>
      <c r="G511" s="480"/>
      <c r="H511" s="480">
        <v>-3.2836910000000001</v>
      </c>
      <c r="I511" s="480">
        <v>-4.0927429999999996</v>
      </c>
      <c r="J511" s="480">
        <v>-3.684247</v>
      </c>
      <c r="K511" s="480">
        <v>-4.656066</v>
      </c>
      <c r="L511" s="480">
        <v>-5.4021100000000004</v>
      </c>
      <c r="M511" s="480"/>
      <c r="N511" s="480"/>
      <c r="O511" s="480"/>
      <c r="P511" s="480"/>
      <c r="Q511" s="480"/>
      <c r="R511" s="480"/>
      <c r="S511" s="480"/>
      <c r="T511" s="480"/>
      <c r="U511" s="480"/>
      <c r="V511" s="480"/>
      <c r="W511" s="480"/>
      <c r="X511" s="480"/>
      <c r="Y511" s="480"/>
      <c r="Z511" s="480"/>
      <c r="AA511" s="480"/>
      <c r="AB511" s="480"/>
      <c r="AC511" s="480"/>
      <c r="AD511" s="480"/>
      <c r="AE511" s="480"/>
      <c r="AF511" s="480"/>
      <c r="AG511" s="480"/>
      <c r="AH511" s="480"/>
      <c r="AI511" s="480"/>
      <c r="AJ511" s="480"/>
      <c r="AK511" s="480"/>
      <c r="AL511" s="480"/>
      <c r="AM511" s="480"/>
    </row>
    <row r="512" spans="1:39" ht="15" customHeight="1" x14ac:dyDescent="0.2">
      <c r="A512" s="382" t="s">
        <v>145</v>
      </c>
      <c r="B512" s="382" t="s">
        <v>232</v>
      </c>
      <c r="C512" s="382" t="s">
        <v>700</v>
      </c>
      <c r="D512" s="382" t="s">
        <v>571</v>
      </c>
      <c r="E512" s="382" t="s">
        <v>571</v>
      </c>
      <c r="F512" s="382" t="s">
        <v>571</v>
      </c>
      <c r="G512" s="480">
        <v>23.052444000000001</v>
      </c>
      <c r="H512" s="480">
        <v>34.30209</v>
      </c>
      <c r="I512" s="480">
        <v>48.14911</v>
      </c>
      <c r="J512" s="480">
        <v>48.309629999999999</v>
      </c>
      <c r="K512" s="480">
        <v>54.995289999999997</v>
      </c>
      <c r="L512" s="480">
        <v>52.659619999999997</v>
      </c>
      <c r="M512" s="480"/>
      <c r="N512" s="480"/>
      <c r="O512" s="480"/>
      <c r="P512" s="480"/>
      <c r="Q512" s="480"/>
      <c r="R512" s="480"/>
      <c r="S512" s="480"/>
      <c r="T512" s="480"/>
      <c r="U512" s="480"/>
      <c r="V512" s="480"/>
      <c r="W512" s="480"/>
      <c r="X512" s="480"/>
      <c r="Y512" s="480"/>
      <c r="Z512" s="480"/>
      <c r="AA512" s="480"/>
      <c r="AB512" s="480"/>
      <c r="AC512" s="480"/>
      <c r="AD512" s="480"/>
      <c r="AE512" s="480"/>
      <c r="AF512" s="480"/>
      <c r="AG512" s="480"/>
      <c r="AH512" s="480"/>
      <c r="AI512" s="480"/>
      <c r="AJ512" s="480"/>
      <c r="AK512" s="480"/>
      <c r="AL512" s="480"/>
      <c r="AM512" s="480"/>
    </row>
    <row r="513" spans="1:39" ht="15" customHeight="1" x14ac:dyDescent="0.2">
      <c r="A513" s="382" t="s">
        <v>145</v>
      </c>
      <c r="B513" s="382" t="s">
        <v>232</v>
      </c>
      <c r="C513" s="382" t="s">
        <v>701</v>
      </c>
      <c r="D513" s="382" t="s">
        <v>571</v>
      </c>
      <c r="E513" s="382" t="s">
        <v>571</v>
      </c>
      <c r="F513" s="382" t="s">
        <v>571</v>
      </c>
      <c r="G513" s="480">
        <v>23.052444000000001</v>
      </c>
      <c r="H513" s="480">
        <v>31.018398999999999</v>
      </c>
      <c r="I513" s="480">
        <v>44.056367000000002</v>
      </c>
      <c r="J513" s="480">
        <v>44.625382999999999</v>
      </c>
      <c r="K513" s="480">
        <v>50.339224000000002</v>
      </c>
      <c r="L513" s="480">
        <v>47.257510000000003</v>
      </c>
      <c r="M513" s="480"/>
      <c r="N513" s="480"/>
      <c r="O513" s="480"/>
      <c r="P513" s="480"/>
      <c r="Q513" s="480"/>
      <c r="R513" s="480"/>
      <c r="S513" s="480"/>
      <c r="T513" s="480"/>
      <c r="U513" s="480"/>
      <c r="V513" s="480"/>
      <c r="W513" s="480"/>
      <c r="X513" s="480"/>
      <c r="Y513" s="480"/>
      <c r="Z513" s="480"/>
      <c r="AA513" s="480"/>
      <c r="AB513" s="480"/>
      <c r="AC513" s="480"/>
      <c r="AD513" s="480"/>
      <c r="AE513" s="480"/>
      <c r="AF513" s="480"/>
      <c r="AG513" s="480"/>
      <c r="AH513" s="480"/>
      <c r="AI513" s="480"/>
      <c r="AJ513" s="480"/>
      <c r="AK513" s="480"/>
      <c r="AL513" s="480"/>
      <c r="AM513" s="480"/>
    </row>
    <row r="514" spans="1:39" ht="15" customHeight="1" x14ac:dyDescent="0.2">
      <c r="A514" s="382" t="s">
        <v>145</v>
      </c>
      <c r="B514" s="382" t="s">
        <v>232</v>
      </c>
      <c r="C514" s="382" t="s">
        <v>699</v>
      </c>
      <c r="D514" s="382" t="s">
        <v>687</v>
      </c>
      <c r="E514" s="382" t="s">
        <v>573</v>
      </c>
      <c r="F514" s="382" t="s">
        <v>573</v>
      </c>
      <c r="G514" s="480">
        <v>58.043163999999997</v>
      </c>
      <c r="H514" s="480">
        <v>61.034675</v>
      </c>
      <c r="I514" s="480">
        <v>61.030525000000004</v>
      </c>
      <c r="J514" s="480">
        <v>60.991989000000004</v>
      </c>
      <c r="K514" s="480">
        <v>54.494930000000004</v>
      </c>
      <c r="L514" s="480">
        <v>47.593342999999997</v>
      </c>
      <c r="M514" s="480"/>
      <c r="N514" s="480"/>
      <c r="O514" s="480"/>
      <c r="P514" s="480"/>
      <c r="Q514" s="480"/>
      <c r="R514" s="480"/>
      <c r="S514" s="480"/>
      <c r="T514" s="480"/>
      <c r="U514" s="480"/>
      <c r="V514" s="480"/>
      <c r="W514" s="480"/>
      <c r="X514" s="480"/>
      <c r="Y514" s="480"/>
      <c r="Z514" s="480"/>
      <c r="AA514" s="480"/>
      <c r="AB514" s="480"/>
      <c r="AC514" s="480"/>
      <c r="AD514" s="480"/>
      <c r="AE514" s="480"/>
      <c r="AF514" s="480"/>
      <c r="AG514" s="480"/>
      <c r="AH514" s="480"/>
      <c r="AI514" s="480"/>
      <c r="AJ514" s="480"/>
      <c r="AK514" s="480"/>
      <c r="AL514" s="480"/>
      <c r="AM514" s="480"/>
    </row>
    <row r="515" spans="1:39" ht="15" customHeight="1" x14ac:dyDescent="0.2">
      <c r="A515" s="382" t="s">
        <v>145</v>
      </c>
      <c r="B515" s="382" t="s">
        <v>232</v>
      </c>
      <c r="C515" s="382" t="s">
        <v>699</v>
      </c>
      <c r="D515" s="382" t="s">
        <v>656</v>
      </c>
      <c r="E515" s="382" t="s">
        <v>584</v>
      </c>
      <c r="F515" s="382" t="s">
        <v>584</v>
      </c>
      <c r="G515" s="480">
        <v>3.4569364999999999</v>
      </c>
      <c r="H515" s="480">
        <v>4.451126369999999</v>
      </c>
      <c r="I515" s="480">
        <v>4.4511265399999997</v>
      </c>
      <c r="J515" s="480">
        <v>4.4511264199999996</v>
      </c>
      <c r="K515" s="480">
        <v>4.4511266100000002</v>
      </c>
      <c r="L515" s="480">
        <v>4.4511265900000003</v>
      </c>
      <c r="M515" s="480"/>
      <c r="N515" s="480"/>
      <c r="O515" s="480"/>
      <c r="P515" s="480"/>
      <c r="Q515" s="480"/>
      <c r="R515" s="480"/>
      <c r="S515" s="480"/>
      <c r="T515" s="480"/>
      <c r="U515" s="480"/>
      <c r="V515" s="480"/>
      <c r="W515" s="480"/>
      <c r="X515" s="480"/>
      <c r="Y515" s="480"/>
      <c r="Z515" s="480"/>
      <c r="AA515" s="480"/>
      <c r="AB515" s="480"/>
      <c r="AC515" s="480"/>
      <c r="AD515" s="480"/>
      <c r="AE515" s="480"/>
      <c r="AF515" s="480"/>
      <c r="AG515" s="480"/>
      <c r="AH515" s="480"/>
      <c r="AI515" s="480"/>
      <c r="AJ515" s="480"/>
      <c r="AK515" s="480"/>
      <c r="AL515" s="480"/>
      <c r="AM515" s="480"/>
    </row>
    <row r="516" spans="1:39" ht="15" customHeight="1" x14ac:dyDescent="0.2">
      <c r="A516" s="382" t="s">
        <v>654</v>
      </c>
      <c r="B516" s="382" t="s">
        <v>232</v>
      </c>
      <c r="C516" s="382" t="s">
        <v>699</v>
      </c>
      <c r="D516" s="382" t="s">
        <v>656</v>
      </c>
      <c r="E516" s="382" t="s">
        <v>584</v>
      </c>
      <c r="F516" s="382" t="s">
        <v>584</v>
      </c>
      <c r="G516" s="480">
        <v>2.099218808122719</v>
      </c>
      <c r="H516" s="480">
        <v>1.6064070743200001</v>
      </c>
      <c r="I516" s="480">
        <v>1.6375337652199997</v>
      </c>
      <c r="J516" s="480">
        <v>1.66810513182</v>
      </c>
      <c r="K516" s="480">
        <v>1.6977560360199999</v>
      </c>
      <c r="L516" s="480">
        <v>1.7268308374099997</v>
      </c>
      <c r="M516" s="480"/>
      <c r="N516" s="480"/>
      <c r="O516" s="480"/>
      <c r="P516" s="480"/>
      <c r="Q516" s="480"/>
      <c r="R516" s="480"/>
      <c r="S516" s="480"/>
      <c r="T516" s="480"/>
      <c r="U516" s="480"/>
      <c r="V516" s="480"/>
      <c r="W516" s="480"/>
      <c r="X516" s="480"/>
      <c r="Y516" s="480"/>
      <c r="Z516" s="480"/>
      <c r="AA516" s="480"/>
      <c r="AB516" s="480"/>
      <c r="AC516" s="480"/>
      <c r="AD516" s="480"/>
      <c r="AE516" s="480"/>
      <c r="AF516" s="480"/>
      <c r="AG516" s="480"/>
      <c r="AH516" s="480"/>
      <c r="AI516" s="480"/>
      <c r="AJ516" s="480"/>
      <c r="AK516" s="480"/>
      <c r="AL516" s="480"/>
      <c r="AM516" s="480"/>
    </row>
    <row r="517" spans="1:39" ht="15" customHeight="1" x14ac:dyDescent="0.2">
      <c r="A517" s="382" t="s">
        <v>145</v>
      </c>
      <c r="B517" s="382" t="s">
        <v>232</v>
      </c>
      <c r="C517" s="382" t="s">
        <v>699</v>
      </c>
      <c r="D517" s="382" t="s">
        <v>656</v>
      </c>
      <c r="E517" s="382" t="s">
        <v>586</v>
      </c>
      <c r="F517" s="382" t="s">
        <v>586</v>
      </c>
      <c r="G517" s="480">
        <v>25.531668854999999</v>
      </c>
      <c r="H517" s="480">
        <v>35.559349499999989</v>
      </c>
      <c r="I517" s="480">
        <v>35.559349499999989</v>
      </c>
      <c r="J517" s="480">
        <v>39.074583499999996</v>
      </c>
      <c r="K517" s="480">
        <v>44.846408499999995</v>
      </c>
      <c r="L517" s="480">
        <v>50.197995499999998</v>
      </c>
      <c r="M517" s="480"/>
      <c r="N517" s="480"/>
      <c r="O517" s="480"/>
      <c r="P517" s="480"/>
      <c r="Q517" s="480"/>
      <c r="R517" s="480"/>
      <c r="S517" s="480"/>
      <c r="T517" s="480"/>
      <c r="U517" s="480"/>
      <c r="V517" s="480"/>
      <c r="W517" s="480"/>
      <c r="X517" s="480"/>
      <c r="Y517" s="480"/>
      <c r="Z517" s="480"/>
      <c r="AA517" s="480"/>
      <c r="AB517" s="480"/>
      <c r="AC517" s="480"/>
      <c r="AD517" s="480"/>
      <c r="AE517" s="480"/>
      <c r="AF517" s="480"/>
      <c r="AG517" s="480"/>
      <c r="AH517" s="480"/>
      <c r="AI517" s="480"/>
      <c r="AJ517" s="480"/>
      <c r="AK517" s="480"/>
      <c r="AL517" s="480"/>
      <c r="AM517" s="480"/>
    </row>
    <row r="518" spans="1:39" ht="15" customHeight="1" x14ac:dyDescent="0.2">
      <c r="A518" s="382" t="s">
        <v>654</v>
      </c>
      <c r="B518" s="382" t="s">
        <v>232</v>
      </c>
      <c r="C518" s="382" t="s">
        <v>699</v>
      </c>
      <c r="D518" s="382" t="s">
        <v>656</v>
      </c>
      <c r="E518" s="382" t="s">
        <v>586</v>
      </c>
      <c r="F518" s="382" t="s">
        <v>586</v>
      </c>
      <c r="G518" s="480">
        <v>2.0779911360000001</v>
      </c>
      <c r="H518" s="480">
        <v>2.9367935800000002</v>
      </c>
      <c r="I518" s="480">
        <v>2.9367935800000002</v>
      </c>
      <c r="J518" s="480">
        <v>2.9367935800000002</v>
      </c>
      <c r="K518" s="480">
        <v>2.9367935800000002</v>
      </c>
      <c r="L518" s="480">
        <v>2.9367935800000002</v>
      </c>
      <c r="M518" s="480"/>
      <c r="N518" s="480"/>
      <c r="O518" s="480"/>
      <c r="P518" s="480"/>
      <c r="Q518" s="480"/>
      <c r="R518" s="480"/>
      <c r="S518" s="480"/>
      <c r="T518" s="480"/>
      <c r="U518" s="480"/>
      <c r="V518" s="480"/>
      <c r="W518" s="480"/>
      <c r="X518" s="480"/>
      <c r="Y518" s="480"/>
      <c r="Z518" s="480"/>
      <c r="AA518" s="480"/>
      <c r="AB518" s="480"/>
      <c r="AC518" s="480"/>
      <c r="AD518" s="480"/>
      <c r="AE518" s="480"/>
      <c r="AF518" s="480"/>
      <c r="AG518" s="480"/>
      <c r="AH518" s="480"/>
      <c r="AI518" s="480"/>
      <c r="AJ518" s="480"/>
      <c r="AK518" s="480"/>
      <c r="AL518" s="480"/>
      <c r="AM518" s="480"/>
    </row>
    <row r="519" spans="1:39" ht="15" customHeight="1" x14ac:dyDescent="0.2">
      <c r="A519" s="382" t="s">
        <v>145</v>
      </c>
      <c r="B519" s="382" t="s">
        <v>232</v>
      </c>
      <c r="C519" s="382" t="s">
        <v>699</v>
      </c>
      <c r="D519" s="382" t="s">
        <v>656</v>
      </c>
      <c r="E519" s="382" t="s">
        <v>587</v>
      </c>
      <c r="F519" s="382" t="s">
        <v>587</v>
      </c>
      <c r="G519" s="480">
        <v>14.994789644999999</v>
      </c>
      <c r="H519" s="480">
        <v>16.486898175000004</v>
      </c>
      <c r="I519" s="480">
        <v>16.672230815000002</v>
      </c>
      <c r="J519" s="480">
        <v>16.765125715000003</v>
      </c>
      <c r="K519" s="480">
        <v>16.883966995000005</v>
      </c>
      <c r="L519" s="480">
        <v>17.438013365000003</v>
      </c>
      <c r="M519" s="480"/>
      <c r="N519" s="480"/>
      <c r="O519" s="480"/>
      <c r="P519" s="480"/>
      <c r="Q519" s="480"/>
      <c r="R519" s="480"/>
      <c r="S519" s="480"/>
      <c r="T519" s="480"/>
      <c r="U519" s="480"/>
      <c r="V519" s="480"/>
      <c r="W519" s="480"/>
      <c r="X519" s="480"/>
      <c r="Y519" s="480"/>
      <c r="Z519" s="480"/>
      <c r="AA519" s="480"/>
      <c r="AB519" s="480"/>
      <c r="AC519" s="480"/>
      <c r="AD519" s="480"/>
      <c r="AE519" s="480"/>
      <c r="AF519" s="480"/>
      <c r="AG519" s="480"/>
      <c r="AH519" s="480"/>
      <c r="AI519" s="480"/>
      <c r="AJ519" s="480"/>
      <c r="AK519" s="480"/>
      <c r="AL519" s="480"/>
      <c r="AM519" s="480"/>
    </row>
    <row r="520" spans="1:39" ht="15" customHeight="1" x14ac:dyDescent="0.2">
      <c r="A520" s="382" t="s">
        <v>654</v>
      </c>
      <c r="B520" s="382" t="s">
        <v>232</v>
      </c>
      <c r="C520" s="382" t="s">
        <v>699</v>
      </c>
      <c r="D520" s="382" t="s">
        <v>656</v>
      </c>
      <c r="E520" s="382" t="s">
        <v>587</v>
      </c>
      <c r="F520" s="382" t="s">
        <v>587</v>
      </c>
      <c r="G520" s="480">
        <v>12.97058563332628</v>
      </c>
      <c r="H520" s="480">
        <v>14.039489370799997</v>
      </c>
      <c r="I520" s="480">
        <v>14.232555861899998</v>
      </c>
      <c r="J520" s="480">
        <v>14.397591144000002</v>
      </c>
      <c r="K520" s="480">
        <v>14.581100634199998</v>
      </c>
      <c r="L520" s="480">
        <v>14.870194803599999</v>
      </c>
      <c r="M520" s="480"/>
      <c r="N520" s="480"/>
      <c r="O520" s="480"/>
      <c r="P520" s="480"/>
      <c r="Q520" s="480"/>
      <c r="R520" s="480"/>
      <c r="S520" s="480"/>
      <c r="T520" s="480"/>
      <c r="U520" s="480"/>
      <c r="V520" s="480"/>
      <c r="W520" s="480"/>
      <c r="X520" s="480"/>
      <c r="Y520" s="480"/>
      <c r="Z520" s="480"/>
      <c r="AA520" s="480"/>
      <c r="AB520" s="480"/>
      <c r="AC520" s="480"/>
      <c r="AD520" s="480"/>
      <c r="AE520" s="480"/>
      <c r="AF520" s="480"/>
      <c r="AG520" s="480"/>
      <c r="AH520" s="480"/>
      <c r="AI520" s="480"/>
      <c r="AJ520" s="480"/>
      <c r="AK520" s="480"/>
      <c r="AL520" s="480"/>
      <c r="AM520" s="480"/>
    </row>
    <row r="521" spans="1:39" ht="15" customHeight="1" x14ac:dyDescent="0.2">
      <c r="A521" s="382" t="s">
        <v>654</v>
      </c>
      <c r="B521" s="382" t="s">
        <v>232</v>
      </c>
      <c r="C521" s="382" t="s">
        <v>699</v>
      </c>
      <c r="D521" s="382" t="s">
        <v>656</v>
      </c>
      <c r="E521" s="382" t="s">
        <v>575</v>
      </c>
      <c r="F521" s="382" t="s">
        <v>679</v>
      </c>
      <c r="G521" s="480">
        <v>13.816172764980951</v>
      </c>
      <c r="H521" s="480">
        <v>12.631293704999997</v>
      </c>
      <c r="I521" s="480">
        <v>12.918158287000004</v>
      </c>
      <c r="J521" s="480">
        <v>13.134751753</v>
      </c>
      <c r="K521" s="480">
        <v>13.497519467999998</v>
      </c>
      <c r="L521" s="480">
        <v>13.968456841999998</v>
      </c>
      <c r="M521" s="480"/>
      <c r="N521" s="480"/>
      <c r="O521" s="480"/>
      <c r="P521" s="480"/>
      <c r="Q521" s="480"/>
      <c r="R521" s="480"/>
      <c r="S521" s="480"/>
      <c r="T521" s="480"/>
      <c r="U521" s="480"/>
      <c r="V521" s="480"/>
      <c r="W521" s="480"/>
      <c r="X521" s="480"/>
      <c r="Y521" s="480"/>
      <c r="Z521" s="480"/>
      <c r="AA521" s="480"/>
      <c r="AB521" s="480"/>
      <c r="AC521" s="480"/>
      <c r="AD521" s="480"/>
      <c r="AE521" s="480"/>
      <c r="AF521" s="480"/>
      <c r="AG521" s="480"/>
      <c r="AH521" s="480"/>
      <c r="AI521" s="480"/>
      <c r="AJ521" s="480"/>
      <c r="AK521" s="480"/>
      <c r="AL521" s="480"/>
      <c r="AM521" s="480"/>
    </row>
    <row r="522" spans="1:39" ht="15" customHeight="1" x14ac:dyDescent="0.2">
      <c r="A522" s="382" t="s">
        <v>145</v>
      </c>
      <c r="B522" s="382" t="s">
        <v>232</v>
      </c>
      <c r="C522" s="382" t="s">
        <v>699</v>
      </c>
      <c r="D522" s="382" t="s">
        <v>656</v>
      </c>
      <c r="E522" s="382" t="s">
        <v>590</v>
      </c>
      <c r="F522" s="382" t="s">
        <v>590</v>
      </c>
      <c r="G522" s="480">
        <v>0</v>
      </c>
      <c r="H522" s="480">
        <v>0.26685188949601157</v>
      </c>
      <c r="I522" s="480">
        <v>0.26211285149517971</v>
      </c>
      <c r="J522" s="480">
        <v>0.28941887881546657</v>
      </c>
      <c r="K522" s="480">
        <v>0.28665814176832816</v>
      </c>
      <c r="L522" s="480">
        <v>0.28845836489345655</v>
      </c>
      <c r="M522" s="480"/>
      <c r="N522" s="480"/>
      <c r="O522" s="480"/>
      <c r="P522" s="480"/>
      <c r="Q522" s="480"/>
      <c r="R522" s="480"/>
      <c r="S522" s="480"/>
      <c r="T522" s="480"/>
      <c r="U522" s="480"/>
      <c r="V522" s="480"/>
      <c r="W522" s="480"/>
      <c r="X522" s="480"/>
      <c r="Y522" s="480"/>
      <c r="Z522" s="480"/>
      <c r="AA522" s="480"/>
      <c r="AB522" s="480"/>
      <c r="AC522" s="480"/>
      <c r="AD522" s="480"/>
      <c r="AE522" s="480"/>
      <c r="AF522" s="480"/>
      <c r="AG522" s="480"/>
      <c r="AH522" s="480"/>
      <c r="AI522" s="480"/>
      <c r="AJ522" s="480"/>
      <c r="AK522" s="480"/>
      <c r="AL522" s="480"/>
      <c r="AM522" s="480"/>
    </row>
    <row r="523" spans="1:39" ht="15" customHeight="1" x14ac:dyDescent="0.2">
      <c r="A523" s="382" t="s">
        <v>654</v>
      </c>
      <c r="B523" s="382" t="s">
        <v>232</v>
      </c>
      <c r="C523" s="382" t="s">
        <v>699</v>
      </c>
      <c r="D523" s="382" t="s">
        <v>656</v>
      </c>
      <c r="E523" s="382" t="s">
        <v>590</v>
      </c>
      <c r="F523" s="382" t="s">
        <v>590</v>
      </c>
      <c r="G523" s="480">
        <v>4.4609447651999998</v>
      </c>
      <c r="H523" s="480">
        <v>7.1575752140713851</v>
      </c>
      <c r="I523" s="480">
        <v>7.3347974865004568</v>
      </c>
      <c r="J523" s="480">
        <v>8.8789529281481538</v>
      </c>
      <c r="K523" s="480">
        <v>8.850419890996756</v>
      </c>
      <c r="L523" s="480">
        <v>8.9566200169039032</v>
      </c>
      <c r="M523" s="480"/>
      <c r="N523" s="480"/>
      <c r="O523" s="480"/>
      <c r="P523" s="480"/>
      <c r="Q523" s="480"/>
      <c r="R523" s="480"/>
      <c r="S523" s="480"/>
      <c r="T523" s="480"/>
      <c r="U523" s="480"/>
      <c r="V523" s="480"/>
      <c r="W523" s="480"/>
      <c r="X523" s="480"/>
      <c r="Y523" s="480"/>
      <c r="Z523" s="480"/>
      <c r="AA523" s="480"/>
      <c r="AB523" s="480"/>
      <c r="AC523" s="480"/>
      <c r="AD523" s="480"/>
      <c r="AE523" s="480"/>
      <c r="AF523" s="480"/>
      <c r="AG523" s="480"/>
      <c r="AH523" s="480"/>
      <c r="AI523" s="480"/>
      <c r="AJ523" s="480"/>
      <c r="AK523" s="480"/>
      <c r="AL523" s="480"/>
      <c r="AM523" s="480"/>
    </row>
    <row r="524" spans="1:39" ht="15" customHeight="1" x14ac:dyDescent="0.2">
      <c r="A524" s="382" t="s">
        <v>654</v>
      </c>
      <c r="B524" s="382" t="s">
        <v>232</v>
      </c>
      <c r="C524" s="382" t="s">
        <v>699</v>
      </c>
      <c r="D524" s="382" t="s">
        <v>656</v>
      </c>
      <c r="E524" s="382" t="s">
        <v>590</v>
      </c>
      <c r="F524" s="382" t="s">
        <v>686</v>
      </c>
      <c r="G524" s="480">
        <v>2.4082553123999997</v>
      </c>
      <c r="H524" s="480">
        <v>2.9144771720000002</v>
      </c>
      <c r="I524" s="480">
        <v>3.1009785779999999</v>
      </c>
      <c r="J524" s="480">
        <v>3.2499824689999994</v>
      </c>
      <c r="K524" s="480">
        <v>3.3419838049999999</v>
      </c>
      <c r="L524" s="480">
        <v>3.4298070339999995</v>
      </c>
      <c r="M524" s="480"/>
      <c r="N524" s="480"/>
      <c r="O524" s="480"/>
      <c r="P524" s="480"/>
      <c r="Q524" s="480"/>
      <c r="R524" s="480"/>
      <c r="S524" s="480"/>
      <c r="T524" s="480"/>
      <c r="U524" s="480"/>
      <c r="V524" s="480"/>
      <c r="W524" s="480"/>
      <c r="X524" s="480"/>
      <c r="Y524" s="480"/>
      <c r="Z524" s="480"/>
      <c r="AA524" s="480"/>
      <c r="AB524" s="480"/>
      <c r="AC524" s="480"/>
      <c r="AD524" s="480"/>
      <c r="AE524" s="480"/>
      <c r="AF524" s="480"/>
      <c r="AG524" s="480"/>
      <c r="AH524" s="480"/>
      <c r="AI524" s="480"/>
      <c r="AJ524" s="480"/>
      <c r="AK524" s="480"/>
      <c r="AL524" s="480"/>
      <c r="AM524" s="480"/>
    </row>
    <row r="525" spans="1:39" ht="15" customHeight="1" x14ac:dyDescent="0.2">
      <c r="A525" s="382" t="s">
        <v>145</v>
      </c>
      <c r="B525" s="382" t="s">
        <v>232</v>
      </c>
      <c r="C525" s="382" t="s">
        <v>699</v>
      </c>
      <c r="D525" s="382" t="s">
        <v>574</v>
      </c>
      <c r="E525" s="382" t="s">
        <v>583</v>
      </c>
      <c r="F525" s="382" t="s">
        <v>583</v>
      </c>
      <c r="G525" s="480">
        <v>10.103152</v>
      </c>
      <c r="H525" s="480">
        <v>1.5595819E-2</v>
      </c>
      <c r="I525" s="480">
        <v>1.1687334000000001E-2</v>
      </c>
      <c r="J525" s="480">
        <v>1.1687334000000001E-2</v>
      </c>
      <c r="K525" s="480">
        <v>1.1687334000000001E-2</v>
      </c>
      <c r="L525" s="480">
        <v>5.5218905999999998E-2</v>
      </c>
      <c r="M525" s="480"/>
      <c r="N525" s="480"/>
      <c r="O525" s="480"/>
      <c r="P525" s="480"/>
      <c r="Q525" s="480"/>
      <c r="R525" s="480"/>
      <c r="S525" s="480"/>
      <c r="T525" s="480"/>
      <c r="U525" s="480"/>
      <c r="V525" s="480"/>
      <c r="W525" s="480"/>
      <c r="X525" s="480"/>
      <c r="Y525" s="480"/>
      <c r="Z525" s="480"/>
      <c r="AA525" s="480"/>
      <c r="AB525" s="480"/>
      <c r="AC525" s="480"/>
      <c r="AD525" s="480"/>
      <c r="AE525" s="480"/>
      <c r="AF525" s="480"/>
      <c r="AG525" s="480"/>
      <c r="AH525" s="480"/>
      <c r="AI525" s="480"/>
      <c r="AJ525" s="480"/>
      <c r="AK525" s="480"/>
      <c r="AL525" s="480"/>
      <c r="AM525" s="480"/>
    </row>
    <row r="526" spans="1:39" ht="15" customHeight="1" x14ac:dyDescent="0.2">
      <c r="A526" s="382" t="s">
        <v>145</v>
      </c>
      <c r="B526" s="382" t="s">
        <v>232</v>
      </c>
      <c r="C526" s="382" t="s">
        <v>699</v>
      </c>
      <c r="D526" s="382" t="s">
        <v>656</v>
      </c>
      <c r="E526" s="382" t="s">
        <v>265</v>
      </c>
      <c r="F526" s="382" t="s">
        <v>265</v>
      </c>
      <c r="G526" s="480">
        <v>17.003588000000001</v>
      </c>
      <c r="H526" s="480">
        <v>22.197051089999999</v>
      </c>
      <c r="I526" s="480">
        <v>23.145095340000005</v>
      </c>
      <c r="J526" s="480">
        <v>22.82220306</v>
      </c>
      <c r="K526" s="480">
        <v>22.718812729999996</v>
      </c>
      <c r="L526" s="480">
        <v>23.207221220000001</v>
      </c>
      <c r="M526" s="480"/>
      <c r="N526" s="480"/>
      <c r="O526" s="480"/>
      <c r="P526" s="480"/>
      <c r="Q526" s="480"/>
      <c r="R526" s="480"/>
      <c r="S526" s="480"/>
      <c r="T526" s="480"/>
      <c r="U526" s="480"/>
      <c r="V526" s="480"/>
      <c r="W526" s="480"/>
      <c r="X526" s="480"/>
      <c r="Y526" s="480"/>
      <c r="Z526" s="480"/>
      <c r="AA526" s="480"/>
      <c r="AB526" s="480"/>
      <c r="AC526" s="480"/>
      <c r="AD526" s="480"/>
      <c r="AE526" s="480"/>
      <c r="AF526" s="480"/>
      <c r="AG526" s="480"/>
      <c r="AH526" s="480"/>
      <c r="AI526" s="480"/>
      <c r="AJ526" s="480"/>
      <c r="AK526" s="480"/>
      <c r="AL526" s="480"/>
      <c r="AM526" s="480"/>
    </row>
    <row r="527" spans="1:39" ht="15" customHeight="1" x14ac:dyDescent="0.2">
      <c r="A527" s="382" t="s">
        <v>654</v>
      </c>
      <c r="B527" s="382" t="s">
        <v>232</v>
      </c>
      <c r="C527" s="382" t="s">
        <v>699</v>
      </c>
      <c r="D527" s="382" t="s">
        <v>656</v>
      </c>
      <c r="E527" s="382" t="s">
        <v>265</v>
      </c>
      <c r="F527" s="382" t="s">
        <v>265</v>
      </c>
      <c r="G527" s="480">
        <v>3.4141569564480001</v>
      </c>
      <c r="H527" s="480">
        <v>1.8668388169999994</v>
      </c>
      <c r="I527" s="480">
        <v>1.770819369</v>
      </c>
      <c r="J527" s="480">
        <v>1.7958373299999997</v>
      </c>
      <c r="K527" s="480">
        <v>1.7956914269999997</v>
      </c>
      <c r="L527" s="480">
        <v>1.8828852180000002</v>
      </c>
      <c r="M527" s="480"/>
      <c r="N527" s="480"/>
      <c r="O527" s="480"/>
      <c r="P527" s="480"/>
      <c r="Q527" s="480"/>
      <c r="R527" s="480"/>
      <c r="S527" s="480"/>
      <c r="T527" s="480"/>
      <c r="U527" s="480"/>
      <c r="V527" s="480"/>
      <c r="W527" s="480"/>
      <c r="X527" s="480"/>
      <c r="Y527" s="480"/>
      <c r="Z527" s="480"/>
      <c r="AA527" s="480"/>
      <c r="AB527" s="480"/>
      <c r="AC527" s="480"/>
      <c r="AD527" s="480"/>
      <c r="AE527" s="480"/>
      <c r="AF527" s="480"/>
      <c r="AG527" s="480"/>
      <c r="AH527" s="480"/>
      <c r="AI527" s="480"/>
      <c r="AJ527" s="480"/>
      <c r="AK527" s="480"/>
      <c r="AL527" s="480"/>
      <c r="AM527" s="480"/>
    </row>
    <row r="528" spans="1:39" ht="15" customHeight="1" x14ac:dyDescent="0.2">
      <c r="A528" s="382" t="s">
        <v>145</v>
      </c>
      <c r="B528" s="382" t="s">
        <v>232</v>
      </c>
      <c r="C528" s="382" t="s">
        <v>699</v>
      </c>
      <c r="D528" s="382" t="s">
        <v>656</v>
      </c>
      <c r="E528" s="382" t="s">
        <v>265</v>
      </c>
      <c r="F528" s="382" t="s">
        <v>657</v>
      </c>
      <c r="G528" s="480">
        <v>0.67642349999999996</v>
      </c>
      <c r="H528" s="480">
        <v>0.69172363999999997</v>
      </c>
      <c r="I528" s="480">
        <v>0.68894224000000004</v>
      </c>
      <c r="J528" s="480">
        <v>0.69377003999999998</v>
      </c>
      <c r="K528" s="480">
        <v>0.75903194000000007</v>
      </c>
      <c r="L528" s="480">
        <v>0.77139723999999998</v>
      </c>
      <c r="M528" s="480"/>
      <c r="N528" s="480"/>
      <c r="O528" s="480"/>
      <c r="P528" s="480"/>
      <c r="Q528" s="480"/>
      <c r="R528" s="480"/>
      <c r="S528" s="480"/>
      <c r="T528" s="480"/>
      <c r="U528" s="480"/>
      <c r="V528" s="480"/>
      <c r="W528" s="480"/>
      <c r="X528" s="480"/>
      <c r="Y528" s="480"/>
      <c r="Z528" s="480"/>
      <c r="AA528" s="480"/>
      <c r="AB528" s="480"/>
      <c r="AC528" s="480"/>
      <c r="AD528" s="480"/>
      <c r="AE528" s="480"/>
      <c r="AF528" s="480"/>
      <c r="AG528" s="480"/>
      <c r="AH528" s="480"/>
      <c r="AI528" s="480"/>
      <c r="AJ528" s="480"/>
      <c r="AK528" s="480"/>
      <c r="AL528" s="480"/>
      <c r="AM528" s="480"/>
    </row>
    <row r="529" spans="1:39" ht="15" customHeight="1" x14ac:dyDescent="0.2">
      <c r="A529" s="382" t="s">
        <v>654</v>
      </c>
      <c r="B529" s="382" t="s">
        <v>232</v>
      </c>
      <c r="C529" s="382" t="s">
        <v>699</v>
      </c>
      <c r="D529" s="382" t="s">
        <v>656</v>
      </c>
      <c r="E529" s="382" t="s">
        <v>265</v>
      </c>
      <c r="F529" s="382" t="s">
        <v>657</v>
      </c>
      <c r="G529" s="480">
        <v>1.2982113614399995</v>
      </c>
      <c r="H529" s="480">
        <v>2.2626383369000003</v>
      </c>
      <c r="I529" s="480">
        <v>2.3509107301000007</v>
      </c>
      <c r="J529" s="480">
        <v>2.4278801355000001</v>
      </c>
      <c r="K529" s="480">
        <v>3.1576280171</v>
      </c>
      <c r="L529" s="480">
        <v>3.2528585347000001</v>
      </c>
      <c r="M529" s="480"/>
      <c r="N529" s="480"/>
      <c r="O529" s="480"/>
      <c r="P529" s="480"/>
      <c r="Q529" s="480"/>
      <c r="R529" s="480"/>
      <c r="S529" s="480"/>
      <c r="T529" s="480"/>
      <c r="U529" s="480"/>
      <c r="V529" s="480"/>
      <c r="W529" s="480"/>
      <c r="X529" s="480"/>
      <c r="Y529" s="480"/>
      <c r="Z529" s="480"/>
      <c r="AA529" s="480"/>
      <c r="AB529" s="480"/>
      <c r="AC529" s="480"/>
      <c r="AD529" s="480"/>
      <c r="AE529" s="480"/>
      <c r="AF529" s="480"/>
      <c r="AG529" s="480"/>
      <c r="AH529" s="480"/>
      <c r="AI529" s="480"/>
      <c r="AJ529" s="480"/>
      <c r="AK529" s="480"/>
      <c r="AL529" s="480"/>
      <c r="AM529" s="480"/>
    </row>
    <row r="530" spans="1:39" ht="15" customHeight="1" x14ac:dyDescent="0.2">
      <c r="A530" s="382" t="s">
        <v>145</v>
      </c>
      <c r="B530" s="382" t="s">
        <v>232</v>
      </c>
      <c r="C530" s="382" t="s">
        <v>699</v>
      </c>
      <c r="D530" s="382" t="s">
        <v>656</v>
      </c>
      <c r="E530" s="382" t="s">
        <v>585</v>
      </c>
      <c r="F530" s="382" t="s">
        <v>664</v>
      </c>
      <c r="G530" s="480">
        <v>0</v>
      </c>
      <c r="H530" s="480">
        <v>5.2555339999999999E-2</v>
      </c>
      <c r="I530" s="480">
        <v>5.2555339999999999E-2</v>
      </c>
      <c r="J530" s="480">
        <v>5.2555339999999999E-2</v>
      </c>
      <c r="K530" s="480">
        <v>5.2555339999999999E-2</v>
      </c>
      <c r="L530" s="480">
        <v>5.2555339999999999E-2</v>
      </c>
      <c r="M530" s="480"/>
      <c r="N530" s="480"/>
      <c r="O530" s="480"/>
      <c r="P530" s="480"/>
      <c r="Q530" s="480"/>
      <c r="R530" s="480"/>
      <c r="S530" s="480"/>
      <c r="T530" s="480"/>
      <c r="U530" s="480"/>
      <c r="V530" s="480"/>
      <c r="W530" s="480"/>
      <c r="X530" s="480"/>
      <c r="Y530" s="480"/>
      <c r="Z530" s="480"/>
      <c r="AA530" s="480"/>
      <c r="AB530" s="480"/>
      <c r="AC530" s="480"/>
      <c r="AD530" s="480"/>
      <c r="AE530" s="480"/>
      <c r="AF530" s="480"/>
      <c r="AG530" s="480"/>
      <c r="AH530" s="480"/>
      <c r="AI530" s="480"/>
      <c r="AJ530" s="480"/>
      <c r="AK530" s="480"/>
      <c r="AL530" s="480"/>
      <c r="AM530" s="480"/>
    </row>
    <row r="531" spans="1:39" ht="15" customHeight="1" x14ac:dyDescent="0.2">
      <c r="A531" s="382" t="s">
        <v>654</v>
      </c>
      <c r="B531" s="382" t="s">
        <v>232</v>
      </c>
      <c r="C531" s="382" t="s">
        <v>699</v>
      </c>
      <c r="D531" s="382" t="s">
        <v>656</v>
      </c>
      <c r="E531" s="382" t="s">
        <v>585</v>
      </c>
      <c r="F531" s="382" t="s">
        <v>664</v>
      </c>
      <c r="G531" s="480">
        <v>4.4676000000000004E-3</v>
      </c>
      <c r="H531" s="480">
        <v>3.3285044999999999E-2</v>
      </c>
      <c r="I531" s="480">
        <v>3.3285044999999999E-2</v>
      </c>
      <c r="J531" s="480">
        <v>3.3285044999999999E-2</v>
      </c>
      <c r="K531" s="480">
        <v>4.8701283999999997E-2</v>
      </c>
      <c r="L531" s="480">
        <v>4.8701283999999997E-2</v>
      </c>
      <c r="M531" s="480"/>
      <c r="N531" s="480"/>
      <c r="O531" s="480"/>
      <c r="P531" s="480"/>
      <c r="Q531" s="480"/>
      <c r="R531" s="480"/>
      <c r="S531" s="480"/>
      <c r="T531" s="480"/>
      <c r="U531" s="480"/>
      <c r="V531" s="480"/>
      <c r="W531" s="480"/>
      <c r="X531" s="480"/>
      <c r="Y531" s="480"/>
      <c r="Z531" s="480"/>
      <c r="AA531" s="480"/>
      <c r="AB531" s="480"/>
      <c r="AC531" s="480"/>
      <c r="AD531" s="480"/>
      <c r="AE531" s="480"/>
      <c r="AF531" s="480"/>
      <c r="AG531" s="480"/>
      <c r="AH531" s="480"/>
      <c r="AI531" s="480"/>
      <c r="AJ531" s="480"/>
      <c r="AK531" s="480"/>
      <c r="AL531" s="480"/>
      <c r="AM531" s="480"/>
    </row>
    <row r="532" spans="1:39" ht="15" customHeight="1" x14ac:dyDescent="0.2">
      <c r="A532" s="382" t="s">
        <v>654</v>
      </c>
      <c r="B532" s="382" t="s">
        <v>232</v>
      </c>
      <c r="C532" s="382" t="s">
        <v>699</v>
      </c>
      <c r="D532" s="382" t="s">
        <v>578</v>
      </c>
      <c r="E532" s="382" t="s">
        <v>578</v>
      </c>
      <c r="F532" s="382" t="s">
        <v>680</v>
      </c>
      <c r="G532" s="480">
        <v>0.74141558399999996</v>
      </c>
      <c r="H532" s="480">
        <v>0.96322240000000003</v>
      </c>
      <c r="I532" s="480">
        <v>1.4360563400000002</v>
      </c>
      <c r="J532" s="480">
        <v>1.5055126909999996</v>
      </c>
      <c r="K532" s="480">
        <v>1.7086659800000001</v>
      </c>
      <c r="L532" s="480">
        <v>1.7474520149999997</v>
      </c>
      <c r="M532" s="480"/>
      <c r="N532" s="480"/>
      <c r="O532" s="480"/>
      <c r="P532" s="480"/>
      <c r="Q532" s="480"/>
      <c r="R532" s="480"/>
      <c r="S532" s="480"/>
      <c r="T532" s="480"/>
      <c r="U532" s="480"/>
      <c r="V532" s="480"/>
      <c r="W532" s="480"/>
      <c r="X532" s="480"/>
      <c r="Y532" s="480"/>
      <c r="Z532" s="480"/>
      <c r="AA532" s="480"/>
      <c r="AB532" s="480"/>
      <c r="AC532" s="480"/>
      <c r="AD532" s="480"/>
      <c r="AE532" s="480"/>
      <c r="AF532" s="480"/>
      <c r="AG532" s="480"/>
      <c r="AH532" s="480"/>
      <c r="AI532" s="480"/>
      <c r="AJ532" s="480"/>
      <c r="AK532" s="480"/>
      <c r="AL532" s="480"/>
      <c r="AM532" s="480"/>
    </row>
    <row r="533" spans="1:39" ht="15" customHeight="1" x14ac:dyDescent="0.2">
      <c r="A533" s="382" t="s">
        <v>145</v>
      </c>
      <c r="B533" s="382" t="s">
        <v>232</v>
      </c>
      <c r="C533" s="382" t="s">
        <v>699</v>
      </c>
      <c r="D533" s="382" t="s">
        <v>578</v>
      </c>
      <c r="E533" s="382" t="s">
        <v>578</v>
      </c>
      <c r="F533" s="382" t="s">
        <v>680</v>
      </c>
      <c r="G533" s="480">
        <v>0</v>
      </c>
      <c r="H533" s="480">
        <v>0.16105119800000001</v>
      </c>
      <c r="I533" s="480">
        <v>0.32193067999999997</v>
      </c>
      <c r="J533" s="480">
        <v>0.46968462999999999</v>
      </c>
      <c r="K533" s="480">
        <v>0.54861806999999996</v>
      </c>
      <c r="L533" s="480">
        <v>0.67965829999999994</v>
      </c>
      <c r="M533" s="480"/>
      <c r="N533" s="480"/>
      <c r="O533" s="480"/>
      <c r="P533" s="480"/>
      <c r="Q533" s="480"/>
      <c r="R533" s="480"/>
      <c r="S533" s="480"/>
      <c r="T533" s="480"/>
      <c r="U533" s="480"/>
      <c r="V533" s="480"/>
      <c r="W533" s="480"/>
      <c r="X533" s="480"/>
      <c r="Y533" s="480"/>
      <c r="Z533" s="480"/>
      <c r="AA533" s="480"/>
      <c r="AB533" s="480"/>
      <c r="AC533" s="480"/>
      <c r="AD533" s="480"/>
      <c r="AE533" s="480"/>
      <c r="AF533" s="480"/>
      <c r="AG533" s="480"/>
      <c r="AH533" s="480"/>
      <c r="AI533" s="480"/>
      <c r="AJ533" s="480"/>
      <c r="AK533" s="480"/>
      <c r="AL533" s="480"/>
      <c r="AM533" s="480"/>
    </row>
    <row r="534" spans="1:39" ht="15" customHeight="1" x14ac:dyDescent="0.2">
      <c r="A534" s="382" t="s">
        <v>654</v>
      </c>
      <c r="B534" s="382" t="s">
        <v>232</v>
      </c>
      <c r="C534" s="382" t="s">
        <v>699</v>
      </c>
      <c r="D534" s="382" t="s">
        <v>578</v>
      </c>
      <c r="E534" s="382" t="s">
        <v>578</v>
      </c>
      <c r="F534" s="382" t="s">
        <v>681</v>
      </c>
      <c r="G534" s="480">
        <v>6.5938531205067405E-5</v>
      </c>
      <c r="H534" s="480">
        <v>1.7616870400000002E-5</v>
      </c>
      <c r="I534" s="480">
        <v>3.1719111999999999E-5</v>
      </c>
      <c r="J534" s="480">
        <v>3.2679255000000001E-5</v>
      </c>
      <c r="K534" s="480">
        <v>3.8407821000000013E-5</v>
      </c>
      <c r="L534" s="480">
        <v>5.3761686999999981E-5</v>
      </c>
      <c r="M534" s="480"/>
      <c r="N534" s="480"/>
      <c r="O534" s="480"/>
      <c r="P534" s="480"/>
      <c r="Q534" s="480"/>
      <c r="R534" s="480"/>
      <c r="S534" s="480"/>
      <c r="T534" s="480"/>
      <c r="U534" s="480"/>
      <c r="V534" s="480"/>
      <c r="W534" s="480"/>
      <c r="X534" s="480"/>
      <c r="Y534" s="480"/>
      <c r="Z534" s="480"/>
      <c r="AA534" s="480"/>
      <c r="AB534" s="480"/>
      <c r="AC534" s="480"/>
      <c r="AD534" s="480"/>
      <c r="AE534" s="480"/>
      <c r="AF534" s="480"/>
      <c r="AG534" s="480"/>
      <c r="AH534" s="480"/>
      <c r="AI534" s="480"/>
      <c r="AJ534" s="480"/>
      <c r="AK534" s="480"/>
      <c r="AL534" s="480"/>
      <c r="AM534" s="480"/>
    </row>
    <row r="535" spans="1:39" ht="15" customHeight="1" x14ac:dyDescent="0.2">
      <c r="A535" s="382" t="s">
        <v>654</v>
      </c>
      <c r="B535" s="382" t="s">
        <v>232</v>
      </c>
      <c r="C535" s="382" t="s">
        <v>699</v>
      </c>
      <c r="D535" s="382" t="s">
        <v>578</v>
      </c>
      <c r="E535" s="382" t="s">
        <v>685</v>
      </c>
      <c r="F535" s="382" t="s">
        <v>685</v>
      </c>
      <c r="G535" s="480">
        <v>0</v>
      </c>
      <c r="H535" s="480">
        <v>0</v>
      </c>
      <c r="I535" s="480">
        <v>0</v>
      </c>
      <c r="J535" s="480">
        <v>0</v>
      </c>
      <c r="K535" s="480">
        <v>0</v>
      </c>
      <c r="L535" s="480">
        <v>0</v>
      </c>
      <c r="M535" s="480"/>
      <c r="N535" s="480"/>
      <c r="O535" s="480"/>
      <c r="P535" s="480"/>
      <c r="Q535" s="480"/>
      <c r="R535" s="480"/>
      <c r="S535" s="480"/>
      <c r="T535" s="480"/>
      <c r="U535" s="480"/>
      <c r="V535" s="480"/>
      <c r="W535" s="480"/>
      <c r="X535" s="480"/>
      <c r="Y535" s="480"/>
      <c r="Z535" s="480"/>
      <c r="AA535" s="480"/>
      <c r="AB535" s="480"/>
      <c r="AC535" s="480"/>
      <c r="AD535" s="480"/>
      <c r="AE535" s="480"/>
      <c r="AF535" s="480"/>
      <c r="AG535" s="480"/>
      <c r="AH535" s="480"/>
      <c r="AI535" s="480"/>
      <c r="AJ535" s="480"/>
      <c r="AK535" s="480"/>
      <c r="AL535" s="480"/>
      <c r="AM535" s="480"/>
    </row>
    <row r="536" spans="1:39" ht="15" customHeight="1" x14ac:dyDescent="0.2">
      <c r="A536" s="382" t="s">
        <v>654</v>
      </c>
      <c r="B536" s="382" t="s">
        <v>232</v>
      </c>
      <c r="C536" s="382" t="s">
        <v>699</v>
      </c>
      <c r="D536" s="382" t="s">
        <v>578</v>
      </c>
      <c r="E536" s="382" t="s">
        <v>578</v>
      </c>
      <c r="F536" s="382" t="s">
        <v>682</v>
      </c>
      <c r="G536" s="480">
        <v>3.64E-3</v>
      </c>
      <c r="H536" s="480">
        <v>8.12E-4</v>
      </c>
      <c r="I536" s="480">
        <v>1.0679999999999999E-3</v>
      </c>
      <c r="J536" s="480">
        <v>1.176E-3</v>
      </c>
      <c r="K536" s="480">
        <v>1.1119999999999999E-3</v>
      </c>
      <c r="L536" s="480">
        <v>1.2359999999999999E-3</v>
      </c>
      <c r="M536" s="480"/>
      <c r="N536" s="480"/>
      <c r="O536" s="480"/>
      <c r="P536" s="480"/>
      <c r="Q536" s="480"/>
      <c r="R536" s="480"/>
      <c r="S536" s="480"/>
      <c r="T536" s="480"/>
      <c r="U536" s="480"/>
      <c r="V536" s="480"/>
      <c r="W536" s="480"/>
      <c r="X536" s="480"/>
      <c r="Y536" s="480"/>
      <c r="Z536" s="480"/>
      <c r="AA536" s="480"/>
      <c r="AB536" s="480"/>
      <c r="AC536" s="480"/>
      <c r="AD536" s="480"/>
      <c r="AE536" s="480"/>
      <c r="AF536" s="480"/>
      <c r="AG536" s="480"/>
      <c r="AH536" s="480"/>
      <c r="AI536" s="480"/>
      <c r="AJ536" s="480"/>
      <c r="AK536" s="480"/>
      <c r="AL536" s="480"/>
      <c r="AM536" s="480"/>
    </row>
    <row r="537" spans="1:39" ht="15" customHeight="1" x14ac:dyDescent="0.2">
      <c r="A537" s="382" t="s">
        <v>145</v>
      </c>
      <c r="B537" s="382" t="s">
        <v>232</v>
      </c>
      <c r="C537" s="382" t="s">
        <v>699</v>
      </c>
      <c r="D537" s="382" t="s">
        <v>578</v>
      </c>
      <c r="E537" s="382" t="s">
        <v>578</v>
      </c>
      <c r="F537" s="382" t="s">
        <v>684</v>
      </c>
      <c r="G537" s="480">
        <v>2.1888230000000002</v>
      </c>
      <c r="H537" s="480">
        <v>0.76426397000000001</v>
      </c>
      <c r="I537" s="480">
        <v>0.88006676000000006</v>
      </c>
      <c r="J537" s="480">
        <v>0.97363356000000001</v>
      </c>
      <c r="K537" s="480">
        <v>0.94931569999999998</v>
      </c>
      <c r="L537" s="480">
        <v>0.93384075999999994</v>
      </c>
      <c r="M537" s="480"/>
      <c r="N537" s="480"/>
      <c r="O537" s="480"/>
      <c r="P537" s="480"/>
      <c r="Q537" s="480"/>
      <c r="R537" s="480"/>
      <c r="S537" s="480"/>
      <c r="T537" s="480"/>
      <c r="U537" s="480"/>
      <c r="V537" s="480"/>
      <c r="W537" s="480"/>
      <c r="X537" s="480"/>
      <c r="Y537" s="480"/>
      <c r="Z537" s="480"/>
      <c r="AA537" s="480"/>
      <c r="AB537" s="480"/>
      <c r="AC537" s="480"/>
      <c r="AD537" s="480"/>
      <c r="AE537" s="480"/>
      <c r="AF537" s="480"/>
      <c r="AG537" s="480"/>
      <c r="AH537" s="480"/>
      <c r="AI537" s="480"/>
      <c r="AJ537" s="480"/>
      <c r="AK537" s="480"/>
      <c r="AL537" s="480"/>
      <c r="AM537" s="480"/>
    </row>
    <row r="538" spans="1:39" ht="15" customHeight="1" x14ac:dyDescent="0.2">
      <c r="A538" s="382" t="s">
        <v>145</v>
      </c>
      <c r="B538" s="382" t="s">
        <v>232</v>
      </c>
      <c r="C538" s="382" t="s">
        <v>699</v>
      </c>
      <c r="D538" s="382" t="s">
        <v>574</v>
      </c>
      <c r="E538" s="382" t="s">
        <v>465</v>
      </c>
      <c r="F538" s="382" t="s">
        <v>659</v>
      </c>
      <c r="G538" s="480">
        <v>114.6629435</v>
      </c>
      <c r="H538" s="480">
        <v>70.84726004499997</v>
      </c>
      <c r="I538" s="480">
        <v>55.039267926299985</v>
      </c>
      <c r="J538" s="480">
        <v>49.221689424000004</v>
      </c>
      <c r="K538" s="480">
        <v>41.586370125999984</v>
      </c>
      <c r="L538" s="480">
        <v>42.817846509999995</v>
      </c>
      <c r="M538" s="480"/>
      <c r="N538" s="480"/>
      <c r="O538" s="480"/>
      <c r="P538" s="480"/>
      <c r="Q538" s="480"/>
      <c r="R538" s="480"/>
      <c r="S538" s="480"/>
      <c r="T538" s="480"/>
      <c r="U538" s="480"/>
      <c r="V538" s="480"/>
      <c r="W538" s="480"/>
      <c r="X538" s="480"/>
      <c r="Y538" s="480"/>
      <c r="Z538" s="480"/>
      <c r="AA538" s="480"/>
      <c r="AB538" s="480"/>
      <c r="AC538" s="480"/>
      <c r="AD538" s="480"/>
      <c r="AE538" s="480"/>
      <c r="AF538" s="480"/>
      <c r="AG538" s="480"/>
      <c r="AH538" s="480"/>
      <c r="AI538" s="480"/>
      <c r="AJ538" s="480"/>
      <c r="AK538" s="480"/>
      <c r="AL538" s="480"/>
      <c r="AM538" s="480"/>
    </row>
    <row r="539" spans="1:39" ht="15" customHeight="1" x14ac:dyDescent="0.2">
      <c r="A539" s="382" t="s">
        <v>654</v>
      </c>
      <c r="B539" s="382" t="s">
        <v>232</v>
      </c>
      <c r="C539" s="382" t="s">
        <v>699</v>
      </c>
      <c r="D539" s="382" t="s">
        <v>574</v>
      </c>
      <c r="E539" s="382" t="s">
        <v>465</v>
      </c>
      <c r="F539" s="382" t="s">
        <v>659</v>
      </c>
      <c r="G539" s="480">
        <v>0.34381032504000003</v>
      </c>
      <c r="H539" s="480">
        <v>5.4296081000000003E-3</v>
      </c>
      <c r="I539" s="480">
        <v>1.6389025E-3</v>
      </c>
      <c r="J539" s="480">
        <v>1.6389025E-3</v>
      </c>
      <c r="K539" s="480">
        <v>6.9650212000000006E-4</v>
      </c>
      <c r="L539" s="480">
        <v>8.1053880999999994E-3</v>
      </c>
      <c r="M539" s="480"/>
      <c r="N539" s="480"/>
      <c r="O539" s="480"/>
      <c r="P539" s="480"/>
      <c r="Q539" s="480"/>
      <c r="R539" s="480"/>
      <c r="S539" s="480"/>
      <c r="T539" s="480"/>
      <c r="U539" s="480"/>
      <c r="V539" s="480"/>
      <c r="W539" s="480"/>
      <c r="X539" s="480"/>
      <c r="Y539" s="480"/>
      <c r="Z539" s="480"/>
      <c r="AA539" s="480"/>
      <c r="AB539" s="480"/>
      <c r="AC539" s="480"/>
      <c r="AD539" s="480"/>
      <c r="AE539" s="480"/>
      <c r="AF539" s="480"/>
      <c r="AG539" s="480"/>
      <c r="AH539" s="480"/>
      <c r="AI539" s="480"/>
      <c r="AJ539" s="480"/>
      <c r="AK539" s="480"/>
      <c r="AL539" s="480"/>
      <c r="AM539" s="480"/>
    </row>
    <row r="540" spans="1:39" ht="15" customHeight="1" x14ac:dyDescent="0.2">
      <c r="A540" s="382" t="s">
        <v>654</v>
      </c>
      <c r="B540" s="382" t="s">
        <v>232</v>
      </c>
      <c r="C540" s="382" t="s">
        <v>699</v>
      </c>
      <c r="D540" s="382" t="s">
        <v>574</v>
      </c>
      <c r="E540" s="382" t="s">
        <v>465</v>
      </c>
      <c r="F540" s="382" t="s">
        <v>660</v>
      </c>
      <c r="G540" s="480">
        <v>4.72869826473221</v>
      </c>
      <c r="H540" s="480">
        <v>8.8581933119999992</v>
      </c>
      <c r="I540" s="480">
        <v>8.6671058730000006</v>
      </c>
      <c r="J540" s="480">
        <v>8.7079345010000004</v>
      </c>
      <c r="K540" s="480">
        <v>8.4370420890000002</v>
      </c>
      <c r="L540" s="480">
        <v>8.5704769390000024</v>
      </c>
      <c r="M540" s="480"/>
      <c r="N540" s="480"/>
      <c r="O540" s="480"/>
      <c r="P540" s="480"/>
      <c r="Q540" s="480"/>
      <c r="R540" s="480"/>
      <c r="S540" s="480"/>
      <c r="T540" s="480"/>
      <c r="U540" s="480"/>
      <c r="V540" s="480"/>
      <c r="W540" s="480"/>
      <c r="X540" s="480"/>
      <c r="Y540" s="480"/>
      <c r="Z540" s="480"/>
      <c r="AA540" s="480"/>
      <c r="AB540" s="480"/>
      <c r="AC540" s="480"/>
      <c r="AD540" s="480"/>
      <c r="AE540" s="480"/>
      <c r="AF540" s="480"/>
      <c r="AG540" s="480"/>
      <c r="AH540" s="480"/>
      <c r="AI540" s="480"/>
      <c r="AJ540" s="480"/>
      <c r="AK540" s="480"/>
      <c r="AL540" s="480"/>
      <c r="AM540" s="480"/>
    </row>
    <row r="541" spans="1:39" ht="15" customHeight="1" x14ac:dyDescent="0.2">
      <c r="A541" s="382" t="s">
        <v>145</v>
      </c>
      <c r="B541" s="382" t="s">
        <v>232</v>
      </c>
      <c r="C541" s="382" t="s">
        <v>699</v>
      </c>
      <c r="D541" s="382" t="s">
        <v>574</v>
      </c>
      <c r="E541" s="382" t="s">
        <v>465</v>
      </c>
      <c r="F541" s="382" t="s">
        <v>660</v>
      </c>
      <c r="G541" s="480">
        <v>0</v>
      </c>
      <c r="H541" s="480">
        <v>4.8061470000000002E-2</v>
      </c>
      <c r="I541" s="480">
        <v>4.4339355000000004E-2</v>
      </c>
      <c r="J541" s="480">
        <v>4.2416722000000004E-2</v>
      </c>
      <c r="K541" s="480">
        <v>4.172874E-2</v>
      </c>
      <c r="L541" s="480">
        <v>4.566841E-2</v>
      </c>
      <c r="M541" s="480"/>
      <c r="N541" s="480"/>
      <c r="O541" s="480"/>
      <c r="P541" s="480"/>
      <c r="Q541" s="480"/>
      <c r="R541" s="480"/>
      <c r="S541" s="480"/>
      <c r="T541" s="480"/>
      <c r="U541" s="480"/>
      <c r="V541" s="480"/>
      <c r="W541" s="480"/>
      <c r="X541" s="480"/>
      <c r="Y541" s="480"/>
      <c r="Z541" s="480"/>
      <c r="AA541" s="480"/>
      <c r="AB541" s="480"/>
      <c r="AC541" s="480"/>
      <c r="AD541" s="480"/>
      <c r="AE541" s="480"/>
      <c r="AF541" s="480"/>
      <c r="AG541" s="480"/>
      <c r="AH541" s="480"/>
      <c r="AI541" s="480"/>
      <c r="AJ541" s="480"/>
      <c r="AK541" s="480"/>
      <c r="AL541" s="480"/>
      <c r="AM541" s="480"/>
    </row>
    <row r="542" spans="1:39" ht="15" customHeight="1" x14ac:dyDescent="0.2">
      <c r="A542" s="382" t="s">
        <v>654</v>
      </c>
      <c r="B542" s="382" t="s">
        <v>232</v>
      </c>
      <c r="C542" s="382" t="s">
        <v>699</v>
      </c>
      <c r="D542" s="382" t="s">
        <v>574</v>
      </c>
      <c r="E542" s="382" t="s">
        <v>465</v>
      </c>
      <c r="F542" s="382" t="s">
        <v>661</v>
      </c>
      <c r="G542" s="480">
        <v>0.7946897080319999</v>
      </c>
      <c r="H542" s="480">
        <v>0</v>
      </c>
      <c r="I542" s="480">
        <v>0</v>
      </c>
      <c r="J542" s="480">
        <v>3.3664348E-3</v>
      </c>
      <c r="K542" s="480">
        <v>1.2183185849999998E-2</v>
      </c>
      <c r="L542" s="480">
        <v>1.2640041560000002E-2</v>
      </c>
      <c r="M542" s="480"/>
      <c r="N542" s="480"/>
      <c r="O542" s="480"/>
      <c r="P542" s="480"/>
      <c r="Q542" s="480"/>
      <c r="R542" s="480"/>
      <c r="S542" s="480"/>
      <c r="T542" s="480"/>
      <c r="U542" s="480"/>
      <c r="V542" s="480"/>
      <c r="W542" s="480"/>
      <c r="X542" s="480"/>
      <c r="Y542" s="480"/>
      <c r="Z542" s="480"/>
      <c r="AA542" s="480"/>
      <c r="AB542" s="480"/>
      <c r="AC542" s="480"/>
      <c r="AD542" s="480"/>
      <c r="AE542" s="480"/>
      <c r="AF542" s="480"/>
      <c r="AG542" s="480"/>
      <c r="AH542" s="480"/>
      <c r="AI542" s="480"/>
      <c r="AJ542" s="480"/>
      <c r="AK542" s="480"/>
      <c r="AL542" s="480"/>
      <c r="AM542" s="480"/>
    </row>
    <row r="543" spans="1:39" ht="15" customHeight="1" x14ac:dyDescent="0.2">
      <c r="A543" s="382" t="s">
        <v>654</v>
      </c>
      <c r="B543" s="382" t="s">
        <v>232</v>
      </c>
      <c r="C543" s="382" t="s">
        <v>699</v>
      </c>
      <c r="D543" s="382" t="s">
        <v>574</v>
      </c>
      <c r="E543" s="382" t="s">
        <v>465</v>
      </c>
      <c r="F543" s="382" t="s">
        <v>663</v>
      </c>
      <c r="G543" s="480">
        <v>2.2793634627509469</v>
      </c>
      <c r="H543" s="480">
        <v>0.481342355</v>
      </c>
      <c r="I543" s="480">
        <v>0.40999976100000002</v>
      </c>
      <c r="J543" s="480">
        <v>0.39518924500000002</v>
      </c>
      <c r="K543" s="480">
        <v>0.32526285600000004</v>
      </c>
      <c r="L543" s="480">
        <v>0.31338116599999999</v>
      </c>
      <c r="M543" s="480"/>
      <c r="N543" s="480"/>
      <c r="O543" s="480"/>
      <c r="P543" s="480"/>
      <c r="Q543" s="480"/>
      <c r="R543" s="480"/>
      <c r="S543" s="480"/>
      <c r="T543" s="480"/>
      <c r="U543" s="480"/>
      <c r="V543" s="480"/>
      <c r="W543" s="480"/>
      <c r="X543" s="480"/>
      <c r="Y543" s="480"/>
      <c r="Z543" s="480"/>
      <c r="AA543" s="480"/>
      <c r="AB543" s="480"/>
      <c r="AC543" s="480"/>
      <c r="AD543" s="480"/>
      <c r="AE543" s="480"/>
      <c r="AF543" s="480"/>
      <c r="AG543" s="480"/>
      <c r="AH543" s="480"/>
      <c r="AI543" s="480"/>
      <c r="AJ543" s="480"/>
      <c r="AK543" s="480"/>
      <c r="AL543" s="480"/>
      <c r="AM543" s="480"/>
    </row>
    <row r="544" spans="1:39" ht="15" customHeight="1" x14ac:dyDescent="0.2">
      <c r="A544" s="382" t="s">
        <v>654</v>
      </c>
      <c r="B544" s="382" t="s">
        <v>232</v>
      </c>
      <c r="C544" s="382" t="s">
        <v>699</v>
      </c>
      <c r="D544" s="382" t="s">
        <v>574</v>
      </c>
      <c r="E544" s="382" t="s">
        <v>465</v>
      </c>
      <c r="F544" s="382" t="s">
        <v>662</v>
      </c>
      <c r="G544" s="480">
        <v>0.11164024319999999</v>
      </c>
      <c r="H544" s="480">
        <v>0</v>
      </c>
      <c r="I544" s="480">
        <v>2.42142871E-3</v>
      </c>
      <c r="J544" s="480">
        <v>2.42142871E-3</v>
      </c>
      <c r="K544" s="480">
        <v>2.42142871E-3</v>
      </c>
      <c r="L544" s="480">
        <v>2.2200362099999999E-3</v>
      </c>
      <c r="M544" s="480"/>
      <c r="N544" s="480"/>
      <c r="O544" s="480"/>
      <c r="P544" s="480"/>
      <c r="Q544" s="480"/>
      <c r="R544" s="480"/>
      <c r="S544" s="480"/>
      <c r="T544" s="480"/>
      <c r="U544" s="480"/>
      <c r="V544" s="480"/>
      <c r="W544" s="480"/>
      <c r="X544" s="480"/>
      <c r="Y544" s="480"/>
      <c r="Z544" s="480"/>
      <c r="AA544" s="480"/>
      <c r="AB544" s="480"/>
      <c r="AC544" s="480"/>
      <c r="AD544" s="480"/>
      <c r="AE544" s="480"/>
      <c r="AF544" s="480"/>
      <c r="AG544" s="480"/>
      <c r="AH544" s="480"/>
      <c r="AI544" s="480"/>
      <c r="AJ544" s="480"/>
      <c r="AK544" s="480"/>
      <c r="AL544" s="480"/>
      <c r="AM544" s="480"/>
    </row>
    <row r="545" spans="1:39" ht="15" customHeight="1" x14ac:dyDescent="0.2">
      <c r="A545" s="382" t="s">
        <v>145</v>
      </c>
      <c r="B545" s="382" t="s">
        <v>232</v>
      </c>
      <c r="C545" s="382" t="s">
        <v>699</v>
      </c>
      <c r="D545" s="382" t="s">
        <v>574</v>
      </c>
      <c r="E545" s="382" t="s">
        <v>465</v>
      </c>
      <c r="F545" s="382" t="s">
        <v>662</v>
      </c>
      <c r="G545" s="480">
        <v>8.8999999999999999E-3</v>
      </c>
      <c r="H545" s="480">
        <v>8.9121138099999997E-2</v>
      </c>
      <c r="I545" s="480">
        <v>7.5116640400000004E-2</v>
      </c>
      <c r="J545" s="480">
        <v>6.2519859999999997E-2</v>
      </c>
      <c r="K545" s="480">
        <v>2.3256000000000001E-3</v>
      </c>
      <c r="L545" s="480">
        <v>5.6624400000000004E-3</v>
      </c>
      <c r="M545" s="480"/>
      <c r="N545" s="480"/>
      <c r="O545" s="480"/>
      <c r="P545" s="480"/>
      <c r="Q545" s="480"/>
      <c r="R545" s="480"/>
      <c r="S545" s="480"/>
      <c r="T545" s="480"/>
      <c r="U545" s="480"/>
      <c r="V545" s="480"/>
      <c r="W545" s="480"/>
      <c r="X545" s="480"/>
      <c r="Y545" s="480"/>
      <c r="Z545" s="480"/>
      <c r="AA545" s="480"/>
      <c r="AB545" s="480"/>
      <c r="AC545" s="480"/>
      <c r="AD545" s="480"/>
      <c r="AE545" s="480"/>
      <c r="AF545" s="480"/>
      <c r="AG545" s="480"/>
      <c r="AH545" s="480"/>
      <c r="AI545" s="480"/>
      <c r="AJ545" s="480"/>
      <c r="AK545" s="480"/>
      <c r="AL545" s="480"/>
      <c r="AM545" s="480"/>
    </row>
    <row r="546" spans="1:39" ht="15" customHeight="1" x14ac:dyDescent="0.2">
      <c r="A546" s="382" t="s">
        <v>145</v>
      </c>
      <c r="B546" s="382" t="s">
        <v>232</v>
      </c>
      <c r="C546" s="382" t="s">
        <v>699</v>
      </c>
      <c r="D546" s="382" t="s">
        <v>574</v>
      </c>
      <c r="E546" s="382" t="s">
        <v>589</v>
      </c>
      <c r="F546" s="382" t="s">
        <v>689</v>
      </c>
      <c r="G546" s="480">
        <v>0</v>
      </c>
      <c r="H546" s="480">
        <v>0</v>
      </c>
      <c r="I546" s="480">
        <v>0</v>
      </c>
      <c r="J546" s="480">
        <v>0</v>
      </c>
      <c r="K546" s="480">
        <v>0</v>
      </c>
      <c r="L546" s="480">
        <v>0</v>
      </c>
      <c r="M546" s="480"/>
      <c r="N546" s="480"/>
      <c r="O546" s="480"/>
      <c r="P546" s="480"/>
      <c r="Q546" s="480"/>
      <c r="R546" s="480"/>
      <c r="S546" s="480"/>
      <c r="T546" s="480"/>
      <c r="U546" s="480"/>
      <c r="V546" s="480"/>
      <c r="W546" s="480"/>
      <c r="X546" s="480"/>
      <c r="Y546" s="480"/>
      <c r="Z546" s="480"/>
      <c r="AA546" s="480"/>
      <c r="AB546" s="480"/>
      <c r="AC546" s="480"/>
      <c r="AD546" s="480"/>
      <c r="AE546" s="480"/>
      <c r="AF546" s="480"/>
      <c r="AG546" s="480"/>
      <c r="AH546" s="480"/>
      <c r="AI546" s="480"/>
      <c r="AJ546" s="480"/>
      <c r="AK546" s="480"/>
      <c r="AL546" s="480"/>
      <c r="AM546" s="480"/>
    </row>
    <row r="547" spans="1:39" ht="15" customHeight="1" x14ac:dyDescent="0.2">
      <c r="A547" s="382" t="s">
        <v>654</v>
      </c>
      <c r="B547" s="382" t="s">
        <v>232</v>
      </c>
      <c r="C547" s="382" t="s">
        <v>699</v>
      </c>
      <c r="D547" s="382" t="s">
        <v>574</v>
      </c>
      <c r="E547" s="382" t="s">
        <v>589</v>
      </c>
      <c r="F547" s="382" t="s">
        <v>689</v>
      </c>
      <c r="G547" s="480">
        <v>0.47214210700799986</v>
      </c>
      <c r="H547" s="480">
        <v>0</v>
      </c>
      <c r="I547" s="480">
        <v>0</v>
      </c>
      <c r="J547" s="480">
        <v>0</v>
      </c>
      <c r="K547" s="480">
        <v>0</v>
      </c>
      <c r="L547" s="480">
        <v>3.1212506499999995E-3</v>
      </c>
      <c r="M547" s="480"/>
      <c r="N547" s="480"/>
      <c r="O547" s="480"/>
      <c r="P547" s="480"/>
      <c r="Q547" s="480"/>
      <c r="R547" s="480"/>
      <c r="S547" s="480"/>
      <c r="T547" s="480"/>
      <c r="U547" s="480"/>
      <c r="V547" s="480"/>
      <c r="W547" s="480"/>
      <c r="X547" s="480"/>
      <c r="Y547" s="480"/>
      <c r="Z547" s="480"/>
      <c r="AA547" s="480"/>
      <c r="AB547" s="480"/>
      <c r="AC547" s="480"/>
      <c r="AD547" s="480"/>
      <c r="AE547" s="480"/>
      <c r="AF547" s="480"/>
      <c r="AG547" s="480"/>
      <c r="AH547" s="480"/>
      <c r="AI547" s="480"/>
      <c r="AJ547" s="480"/>
      <c r="AK547" s="480"/>
      <c r="AL547" s="480"/>
      <c r="AM547" s="480"/>
    </row>
    <row r="548" spans="1:39" ht="15" customHeight="1" x14ac:dyDescent="0.2">
      <c r="A548" s="382" t="s">
        <v>145</v>
      </c>
      <c r="B548" s="382" t="s">
        <v>232</v>
      </c>
      <c r="C548" s="382" t="s">
        <v>699</v>
      </c>
      <c r="D548" s="382" t="s">
        <v>574</v>
      </c>
      <c r="E548" s="382" t="s">
        <v>589</v>
      </c>
      <c r="F548" s="382" t="s">
        <v>690</v>
      </c>
      <c r="G548" s="480">
        <v>3.8999999999999999E-5</v>
      </c>
      <c r="H548" s="480">
        <v>0</v>
      </c>
      <c r="I548" s="480">
        <v>0</v>
      </c>
      <c r="J548" s="480">
        <v>0</v>
      </c>
      <c r="K548" s="480">
        <v>0</v>
      </c>
      <c r="L548" s="480">
        <v>5.7599999999999997E-5</v>
      </c>
      <c r="M548" s="480"/>
      <c r="N548" s="480"/>
      <c r="O548" s="480"/>
      <c r="P548" s="480"/>
      <c r="Q548" s="480"/>
      <c r="R548" s="480"/>
      <c r="S548" s="480"/>
      <c r="T548" s="480"/>
      <c r="U548" s="480"/>
      <c r="V548" s="480"/>
      <c r="W548" s="480"/>
      <c r="X548" s="480"/>
      <c r="Y548" s="480"/>
      <c r="Z548" s="480"/>
      <c r="AA548" s="480"/>
      <c r="AB548" s="480"/>
      <c r="AC548" s="480"/>
      <c r="AD548" s="480"/>
      <c r="AE548" s="480"/>
      <c r="AF548" s="480"/>
      <c r="AG548" s="480"/>
      <c r="AH548" s="480"/>
      <c r="AI548" s="480"/>
      <c r="AJ548" s="480"/>
      <c r="AK548" s="480"/>
      <c r="AL548" s="480"/>
      <c r="AM548" s="480"/>
    </row>
    <row r="549" spans="1:39" ht="15" customHeight="1" x14ac:dyDescent="0.2">
      <c r="A549" s="382" t="s">
        <v>654</v>
      </c>
      <c r="B549" s="382" t="s">
        <v>232</v>
      </c>
      <c r="C549" s="382" t="s">
        <v>699</v>
      </c>
      <c r="D549" s="382" t="s">
        <v>656</v>
      </c>
      <c r="E549" s="382" t="s">
        <v>588</v>
      </c>
      <c r="F549" s="382" t="s">
        <v>588</v>
      </c>
      <c r="G549" s="480">
        <v>8.2852347175540153</v>
      </c>
      <c r="H549" s="480">
        <v>13.087164239999998</v>
      </c>
      <c r="I549" s="480">
        <v>14.290622490000001</v>
      </c>
      <c r="J549" s="480">
        <v>14.2270512</v>
      </c>
      <c r="K549" s="480">
        <v>14.791696600000002</v>
      </c>
      <c r="L549" s="480">
        <v>15.078841300000001</v>
      </c>
      <c r="M549" s="480"/>
      <c r="N549" s="480"/>
      <c r="O549" s="480"/>
      <c r="P549" s="480"/>
      <c r="Q549" s="480"/>
      <c r="R549" s="480"/>
      <c r="S549" s="480"/>
      <c r="T549" s="480"/>
      <c r="U549" s="480"/>
      <c r="V549" s="480"/>
      <c r="W549" s="480"/>
      <c r="X549" s="480"/>
      <c r="Y549" s="480"/>
      <c r="Z549" s="480"/>
      <c r="AA549" s="480"/>
      <c r="AB549" s="480"/>
      <c r="AC549" s="480"/>
      <c r="AD549" s="480"/>
      <c r="AE549" s="480"/>
      <c r="AF549" s="480"/>
      <c r="AG549" s="480"/>
      <c r="AH549" s="480"/>
      <c r="AI549" s="480"/>
      <c r="AJ549" s="480"/>
      <c r="AK549" s="480"/>
      <c r="AL549" s="480"/>
      <c r="AM549" s="480"/>
    </row>
    <row r="550" spans="1:39" x14ac:dyDescent="0.2">
      <c r="A550" s="382" t="s">
        <v>654</v>
      </c>
      <c r="B550" s="382" t="s">
        <v>232</v>
      </c>
      <c r="C550" s="382" t="s">
        <v>699</v>
      </c>
      <c r="D550" s="382" t="s">
        <v>578</v>
      </c>
      <c r="E550" s="382" t="s">
        <v>578</v>
      </c>
      <c r="F550" s="382" t="s">
        <v>683</v>
      </c>
      <c r="G550" s="480">
        <v>0</v>
      </c>
      <c r="H550" s="480">
        <v>0</v>
      </c>
      <c r="I550" s="480">
        <v>0</v>
      </c>
      <c r="J550" s="480">
        <v>0</v>
      </c>
      <c r="K550" s="480">
        <v>0</v>
      </c>
      <c r="L550" s="480">
        <v>0</v>
      </c>
      <c r="M550" s="480"/>
      <c r="N550" s="480"/>
      <c r="O550" s="480"/>
      <c r="P550" s="480"/>
      <c r="Q550" s="480"/>
      <c r="R550" s="480"/>
      <c r="S550" s="480"/>
      <c r="T550" s="480"/>
      <c r="U550" s="480"/>
      <c r="V550" s="480"/>
      <c r="W550" s="480"/>
      <c r="X550" s="480"/>
      <c r="Y550" s="480"/>
      <c r="Z550" s="480"/>
      <c r="AA550" s="480"/>
      <c r="AB550" s="480"/>
      <c r="AC550" s="480"/>
      <c r="AD550" s="480"/>
      <c r="AE550" s="480"/>
      <c r="AF550" s="480"/>
      <c r="AG550" s="480"/>
      <c r="AH550" s="480"/>
      <c r="AI550" s="480"/>
      <c r="AJ550" s="480"/>
      <c r="AK550" s="480"/>
      <c r="AL550" s="480"/>
      <c r="AM550" s="480"/>
    </row>
    <row r="551" spans="1:39" x14ac:dyDescent="0.2">
      <c r="A551" s="382" t="s">
        <v>654</v>
      </c>
      <c r="B551" s="382" t="s">
        <v>232</v>
      </c>
      <c r="C551" s="382" t="s">
        <v>699</v>
      </c>
      <c r="D551" s="382" t="s">
        <v>574</v>
      </c>
      <c r="E551" s="382" t="s">
        <v>583</v>
      </c>
      <c r="F551" s="382" t="s">
        <v>658</v>
      </c>
      <c r="G551" s="480">
        <v>8.8000000000000005E-3</v>
      </c>
      <c r="H551" s="480">
        <v>0</v>
      </c>
      <c r="I551" s="480">
        <v>0</v>
      </c>
      <c r="J551" s="480">
        <v>0</v>
      </c>
      <c r="K551" s="480">
        <v>0</v>
      </c>
      <c r="L551" s="480">
        <v>0</v>
      </c>
      <c r="M551" s="480"/>
      <c r="N551" s="480"/>
      <c r="O551" s="480"/>
      <c r="P551" s="480"/>
      <c r="Q551" s="480"/>
      <c r="R551" s="480"/>
      <c r="S551" s="480"/>
      <c r="T551" s="480"/>
      <c r="U551" s="480"/>
      <c r="V551" s="480"/>
      <c r="W551" s="480"/>
      <c r="X551" s="480"/>
      <c r="Y551" s="480"/>
      <c r="Z551" s="480"/>
      <c r="AA551" s="480"/>
      <c r="AB551" s="480"/>
      <c r="AC551" s="480"/>
      <c r="AD551" s="480"/>
      <c r="AE551" s="480"/>
      <c r="AF551" s="480"/>
      <c r="AG551" s="480"/>
      <c r="AH551" s="480"/>
      <c r="AI551" s="480"/>
      <c r="AJ551" s="480"/>
      <c r="AK551" s="480"/>
      <c r="AL551" s="480"/>
      <c r="AM551" s="480"/>
    </row>
    <row r="552" spans="1:39" x14ac:dyDescent="0.2">
      <c r="A552" s="382" t="s">
        <v>654</v>
      </c>
      <c r="B552" s="382" t="s">
        <v>232</v>
      </c>
      <c r="C552" s="382" t="s">
        <v>699</v>
      </c>
      <c r="D552" s="382" t="s">
        <v>574</v>
      </c>
      <c r="E552" s="382" t="s">
        <v>589</v>
      </c>
      <c r="F552" s="382" t="s">
        <v>678</v>
      </c>
      <c r="G552" s="480">
        <v>2.5119171212002717E-4</v>
      </c>
      <c r="H552" s="480">
        <v>0</v>
      </c>
      <c r="I552" s="480">
        <v>0</v>
      </c>
      <c r="J552" s="480">
        <v>0</v>
      </c>
      <c r="K552" s="480">
        <v>0</v>
      </c>
      <c r="L552" s="480">
        <v>0</v>
      </c>
      <c r="M552" s="480"/>
      <c r="N552" s="480"/>
      <c r="O552" s="480"/>
      <c r="P552" s="480"/>
      <c r="Q552" s="480"/>
      <c r="R552" s="480"/>
      <c r="S552" s="480"/>
      <c r="T552" s="480"/>
      <c r="U552" s="480"/>
      <c r="V552" s="480"/>
      <c r="W552" s="480"/>
      <c r="X552" s="480"/>
      <c r="Y552" s="480"/>
      <c r="Z552" s="480"/>
      <c r="AA552" s="480"/>
      <c r="AB552" s="480"/>
      <c r="AC552" s="480"/>
      <c r="AD552" s="480"/>
      <c r="AE552" s="480"/>
      <c r="AF552" s="480"/>
      <c r="AG552" s="480"/>
      <c r="AH552" s="480"/>
      <c r="AI552" s="480"/>
      <c r="AJ552" s="480"/>
      <c r="AK552" s="480"/>
      <c r="AL552" s="480"/>
      <c r="AM552" s="480"/>
    </row>
    <row r="553" spans="1:39" x14ac:dyDescent="0.2">
      <c r="A553" s="382" t="s">
        <v>654</v>
      </c>
      <c r="B553" s="382" t="s">
        <v>232</v>
      </c>
      <c r="C553" s="382" t="s">
        <v>699</v>
      </c>
      <c r="D553" s="382" t="s">
        <v>574</v>
      </c>
      <c r="E553" s="382" t="s">
        <v>589</v>
      </c>
      <c r="F553" s="382" t="s">
        <v>690</v>
      </c>
      <c r="G553" s="480">
        <v>0</v>
      </c>
      <c r="H553" s="480">
        <v>0</v>
      </c>
      <c r="I553" s="480">
        <v>0</v>
      </c>
      <c r="J553" s="480">
        <v>0</v>
      </c>
      <c r="K553" s="480">
        <v>0</v>
      </c>
      <c r="L553" s="480">
        <v>0</v>
      </c>
      <c r="M553" s="480"/>
      <c r="N553" s="480"/>
      <c r="O553" s="480"/>
      <c r="P553" s="480"/>
      <c r="Q553" s="480"/>
      <c r="R553" s="480"/>
      <c r="S553" s="480"/>
      <c r="T553" s="480"/>
      <c r="U553" s="480"/>
      <c r="V553" s="480"/>
      <c r="W553" s="480"/>
      <c r="X553" s="480"/>
      <c r="Y553" s="480"/>
      <c r="Z553" s="480"/>
      <c r="AA553" s="480"/>
      <c r="AB553" s="480"/>
      <c r="AC553" s="480"/>
      <c r="AD553" s="480"/>
      <c r="AE553" s="480"/>
      <c r="AF553" s="480"/>
      <c r="AG553" s="480"/>
      <c r="AH553" s="480"/>
      <c r="AI553" s="480"/>
      <c r="AJ553" s="480"/>
      <c r="AK553" s="480"/>
      <c r="AL553" s="480"/>
      <c r="AM553" s="480"/>
    </row>
    <row r="554" spans="1:39" x14ac:dyDescent="0.2">
      <c r="A554" s="382" t="s">
        <v>703</v>
      </c>
      <c r="B554" s="382" t="s">
        <v>704</v>
      </c>
      <c r="C554" s="382" t="s">
        <v>705</v>
      </c>
      <c r="E554" s="382" t="s">
        <v>706</v>
      </c>
      <c r="G554" s="382">
        <v>53664.17</v>
      </c>
      <c r="H554" s="382">
        <v>53277.39</v>
      </c>
      <c r="I554" s="382">
        <v>53329.65</v>
      </c>
      <c r="J554" s="382">
        <v>53182.35</v>
      </c>
      <c r="K554" s="382">
        <v>53035.16</v>
      </c>
      <c r="L554" s="382">
        <v>52912.93</v>
      </c>
      <c r="M554" s="382">
        <v>52841.91</v>
      </c>
      <c r="N554" s="382">
        <v>52652.83</v>
      </c>
    </row>
    <row r="555" spans="1:39" x14ac:dyDescent="0.2">
      <c r="A555" s="382" t="s">
        <v>703</v>
      </c>
      <c r="B555" s="382" t="s">
        <v>704</v>
      </c>
      <c r="C555" s="382" t="s">
        <v>707</v>
      </c>
      <c r="E555" s="382" t="s">
        <v>708</v>
      </c>
      <c r="G555" s="382">
        <v>312.21800000000002</v>
      </c>
      <c r="H555" s="382">
        <v>309.8698</v>
      </c>
      <c r="I555" s="382">
        <v>310.07150000000001</v>
      </c>
      <c r="J555" s="382">
        <v>309.11329999999998</v>
      </c>
      <c r="K555" s="382">
        <v>308.137</v>
      </c>
      <c r="L555" s="382">
        <v>307.32139999999998</v>
      </c>
      <c r="M555" s="382">
        <v>306.8596</v>
      </c>
      <c r="N555" s="382">
        <v>305.69380000000001</v>
      </c>
    </row>
    <row r="556" spans="1:39" x14ac:dyDescent="0.2">
      <c r="A556" s="382" t="s">
        <v>703</v>
      </c>
      <c r="B556" s="382" t="s">
        <v>103</v>
      </c>
      <c r="C556" s="382" t="s">
        <v>705</v>
      </c>
      <c r="E556" s="382" t="s">
        <v>706</v>
      </c>
      <c r="G556" s="382">
        <v>53664.17</v>
      </c>
      <c r="H556" s="382">
        <v>53072.1</v>
      </c>
      <c r="I556" s="382">
        <v>52289.88</v>
      </c>
      <c r="J556" s="382">
        <v>51658.31</v>
      </c>
      <c r="K556" s="382">
        <v>51149.42</v>
      </c>
      <c r="L556" s="382">
        <v>50702.59</v>
      </c>
      <c r="M556" s="382">
        <v>50301.57</v>
      </c>
      <c r="N556" s="382">
        <v>50053.16</v>
      </c>
      <c r="O556" s="382">
        <v>49684.82</v>
      </c>
      <c r="P556" s="382">
        <v>49849.88</v>
      </c>
      <c r="Q556" s="382">
        <v>50162.49</v>
      </c>
      <c r="R556" s="382">
        <v>50580.11</v>
      </c>
      <c r="S556" s="382">
        <v>51506.77</v>
      </c>
      <c r="T556" s="382">
        <v>52184.55</v>
      </c>
      <c r="U556" s="382">
        <v>53289.8</v>
      </c>
      <c r="V556" s="382">
        <v>54480.24</v>
      </c>
      <c r="W556" s="382">
        <v>55636.01</v>
      </c>
      <c r="X556" s="382">
        <v>56630.71</v>
      </c>
      <c r="Y556" s="382">
        <v>57423.27</v>
      </c>
      <c r="Z556" s="382">
        <v>58110.35</v>
      </c>
      <c r="AA556" s="382">
        <v>60375.31</v>
      </c>
      <c r="AB556" s="382">
        <v>62117.62</v>
      </c>
      <c r="AC556" s="382">
        <v>64730.27</v>
      </c>
      <c r="AD556" s="382">
        <v>64229.1</v>
      </c>
      <c r="AE556" s="382">
        <v>65541.53</v>
      </c>
      <c r="AF556" s="382">
        <v>66674.350000000006</v>
      </c>
      <c r="AG556" s="382">
        <v>67430.58</v>
      </c>
      <c r="AH556" s="382">
        <v>67499.88</v>
      </c>
      <c r="AI556" s="382">
        <v>68574.28</v>
      </c>
      <c r="AJ556" s="382">
        <v>69610.990000000005</v>
      </c>
      <c r="AK556" s="382">
        <v>70915.42</v>
      </c>
      <c r="AL556" s="382">
        <v>71994.89</v>
      </c>
      <c r="AM556" s="382">
        <v>72593.73</v>
      </c>
    </row>
    <row r="557" spans="1:39" x14ac:dyDescent="0.2">
      <c r="A557" s="382" t="s">
        <v>703</v>
      </c>
      <c r="B557" s="382" t="s">
        <v>103</v>
      </c>
      <c r="C557" s="382" t="s">
        <v>707</v>
      </c>
      <c r="E557" s="382" t="s">
        <v>708</v>
      </c>
      <c r="G557" s="382">
        <v>312.21800000000002</v>
      </c>
      <c r="H557" s="382">
        <v>308.71499999999997</v>
      </c>
      <c r="I557" s="382">
        <v>304.06389999999999</v>
      </c>
      <c r="J557" s="382">
        <v>300.31020000000001</v>
      </c>
      <c r="K557" s="382">
        <v>297.29599999999999</v>
      </c>
      <c r="L557" s="382">
        <v>294.78140000000002</v>
      </c>
      <c r="M557" s="382">
        <v>293.00490000000002</v>
      </c>
      <c r="N557" s="382">
        <v>292.17009999999999</v>
      </c>
      <c r="O557" s="382">
        <v>291.00150000000002</v>
      </c>
      <c r="P557" s="382">
        <v>293.28590000000003</v>
      </c>
      <c r="Q557" s="382">
        <v>296.62810000000002</v>
      </c>
      <c r="R557" s="382">
        <v>300.85789999999997</v>
      </c>
      <c r="S557" s="382">
        <v>307.29640000000001</v>
      </c>
      <c r="T557" s="382">
        <v>315.05770000000001</v>
      </c>
      <c r="U557" s="382">
        <v>323.09589999999997</v>
      </c>
      <c r="V557" s="382">
        <v>331.45370000000003</v>
      </c>
      <c r="W557" s="382">
        <v>339.80380000000002</v>
      </c>
      <c r="X557" s="382">
        <v>347.5462</v>
      </c>
      <c r="Y557" s="382">
        <v>354.80110000000002</v>
      </c>
      <c r="Z557" s="382">
        <v>361.62419999999997</v>
      </c>
      <c r="AA557" s="382">
        <v>368.06110000000001</v>
      </c>
      <c r="AB557" s="382">
        <v>375.49829999999997</v>
      </c>
      <c r="AC557" s="382">
        <v>382.99669999999998</v>
      </c>
      <c r="AD557" s="382">
        <v>389.06540000000001</v>
      </c>
      <c r="AE557" s="382">
        <v>395.29629999999997</v>
      </c>
      <c r="AF557" s="382">
        <v>400.87200000000001</v>
      </c>
      <c r="AG557" s="382">
        <v>406.71179999999998</v>
      </c>
      <c r="AH557" s="382">
        <v>412.52550000000002</v>
      </c>
      <c r="AI557" s="382">
        <v>418.07440000000003</v>
      </c>
      <c r="AJ557" s="382">
        <v>423.84980000000002</v>
      </c>
      <c r="AK557" s="382">
        <v>429.3612</v>
      </c>
      <c r="AL557" s="382">
        <v>435.14409999999998</v>
      </c>
      <c r="AM557" s="382">
        <v>439.77839999999998</v>
      </c>
    </row>
    <row r="558" spans="1:39" x14ac:dyDescent="0.2">
      <c r="A558" s="382" t="s">
        <v>703</v>
      </c>
      <c r="B558" s="382" t="s">
        <v>101</v>
      </c>
      <c r="C558" s="382" t="s">
        <v>705</v>
      </c>
      <c r="E558" s="382" t="s">
        <v>706</v>
      </c>
      <c r="G558" s="382">
        <v>53667.15</v>
      </c>
      <c r="H558" s="382">
        <v>53365.14</v>
      </c>
      <c r="I558" s="382">
        <v>53718.87</v>
      </c>
      <c r="J558" s="382">
        <v>53709.23</v>
      </c>
      <c r="K558" s="382">
        <v>53695.27</v>
      </c>
      <c r="L558" s="382">
        <v>53658.97</v>
      </c>
      <c r="M558" s="382">
        <v>53632.47</v>
      </c>
      <c r="N558" s="382">
        <v>53583.96</v>
      </c>
      <c r="O558" s="382">
        <v>53540.14</v>
      </c>
      <c r="P558" s="382">
        <v>53525.62</v>
      </c>
      <c r="Q558" s="382">
        <v>53652.56</v>
      </c>
      <c r="R558" s="382">
        <v>53800.54</v>
      </c>
      <c r="S558" s="382">
        <v>53970.45</v>
      </c>
      <c r="T558" s="382">
        <v>54252.25</v>
      </c>
      <c r="U558" s="382">
        <v>54506.63</v>
      </c>
      <c r="V558" s="382">
        <v>54747.79</v>
      </c>
      <c r="W558" s="382">
        <v>55009.41</v>
      </c>
      <c r="X558" s="382">
        <v>55234.2</v>
      </c>
      <c r="Y558" s="382">
        <v>55513.53</v>
      </c>
      <c r="Z558" s="382">
        <v>55853.77</v>
      </c>
      <c r="AA558" s="382">
        <v>56221.13</v>
      </c>
      <c r="AB558" s="382">
        <v>56612.05</v>
      </c>
      <c r="AC558" s="382">
        <v>57195.61</v>
      </c>
      <c r="AD558" s="382">
        <v>57736.36</v>
      </c>
      <c r="AE558" s="382">
        <v>58889.05</v>
      </c>
      <c r="AF558" s="382">
        <v>60726.13</v>
      </c>
      <c r="AG558" s="382">
        <v>60582.87</v>
      </c>
      <c r="AH558" s="382">
        <v>61057.86</v>
      </c>
      <c r="AI558" s="382">
        <v>61745.66</v>
      </c>
      <c r="AJ558" s="382">
        <v>61777.89</v>
      </c>
      <c r="AK558" s="382">
        <v>63369.279999999999</v>
      </c>
      <c r="AL558" s="382">
        <v>64485.31</v>
      </c>
      <c r="AM558" s="382">
        <v>65191.16</v>
      </c>
    </row>
    <row r="559" spans="1:39" x14ac:dyDescent="0.2">
      <c r="A559" s="382" t="s">
        <v>703</v>
      </c>
      <c r="B559" s="382" t="s">
        <v>101</v>
      </c>
      <c r="C559" s="382" t="s">
        <v>707</v>
      </c>
      <c r="E559" s="382" t="s">
        <v>708</v>
      </c>
      <c r="G559" s="382">
        <v>312.21809999999999</v>
      </c>
      <c r="H559" s="382">
        <v>310.37880000000001</v>
      </c>
      <c r="I559" s="382">
        <v>312.40039999999999</v>
      </c>
      <c r="J559" s="382">
        <v>312.3134</v>
      </c>
      <c r="K559" s="382">
        <v>312.20650000000001</v>
      </c>
      <c r="L559" s="382">
        <v>311.97890000000001</v>
      </c>
      <c r="M559" s="382">
        <v>311.7801</v>
      </c>
      <c r="N559" s="382">
        <v>311.46080000000001</v>
      </c>
      <c r="O559" s="382">
        <v>311.20310000000001</v>
      </c>
      <c r="P559" s="382">
        <v>311.16730000000001</v>
      </c>
      <c r="Q559" s="382">
        <v>311.99549999999999</v>
      </c>
      <c r="R559" s="382">
        <v>312.94069999999999</v>
      </c>
      <c r="S559" s="382">
        <v>314.03609999999998</v>
      </c>
      <c r="T559" s="382">
        <v>315.95800000000003</v>
      </c>
      <c r="U559" s="382">
        <v>318.11880000000002</v>
      </c>
      <c r="V559" s="382">
        <v>320.55689999999998</v>
      </c>
      <c r="W559" s="382">
        <v>323.32380000000001</v>
      </c>
      <c r="X559" s="382">
        <v>326.43349999999998</v>
      </c>
      <c r="Y559" s="382">
        <v>330.03</v>
      </c>
      <c r="Z559" s="382">
        <v>334.32589999999999</v>
      </c>
      <c r="AA559" s="382">
        <v>339.18060000000003</v>
      </c>
      <c r="AB559" s="382">
        <v>344.54239999999999</v>
      </c>
      <c r="AC559" s="382">
        <v>350.21789999999999</v>
      </c>
      <c r="AD559" s="382">
        <v>356.62220000000002</v>
      </c>
      <c r="AE559" s="382">
        <v>363.2552</v>
      </c>
      <c r="AF559" s="382">
        <v>369.7491</v>
      </c>
      <c r="AG559" s="382">
        <v>375.93520000000001</v>
      </c>
      <c r="AH559" s="382">
        <v>381.7174</v>
      </c>
      <c r="AI559" s="382">
        <v>387.58069999999998</v>
      </c>
      <c r="AJ559" s="382">
        <v>392.9597</v>
      </c>
      <c r="AK559" s="382">
        <v>397.66370000000001</v>
      </c>
      <c r="AL559" s="382">
        <v>400.72699999999998</v>
      </c>
      <c r="AM559" s="382">
        <v>404.17110000000002</v>
      </c>
    </row>
    <row r="560" spans="1:39" x14ac:dyDescent="0.2">
      <c r="A560" s="382" t="s">
        <v>703</v>
      </c>
      <c r="B560" s="382" t="s">
        <v>114</v>
      </c>
      <c r="C560" s="382" t="s">
        <v>705</v>
      </c>
      <c r="E560" s="382" t="s">
        <v>706</v>
      </c>
      <c r="G560" s="382">
        <v>53652.76</v>
      </c>
      <c r="H560" s="382">
        <v>53471.03</v>
      </c>
      <c r="I560" s="382">
        <v>54197.97</v>
      </c>
      <c r="J560" s="382">
        <v>54449</v>
      </c>
      <c r="K560" s="382">
        <v>54684.95</v>
      </c>
      <c r="L560" s="382">
        <v>54762.38</v>
      </c>
      <c r="M560" s="382">
        <v>54873.86</v>
      </c>
      <c r="N560" s="382">
        <v>54978.14</v>
      </c>
      <c r="O560" s="382">
        <v>55109.14</v>
      </c>
      <c r="P560" s="382">
        <v>55272.160000000003</v>
      </c>
      <c r="Q560" s="382">
        <v>55576.46</v>
      </c>
      <c r="R560" s="382">
        <v>55934.45</v>
      </c>
      <c r="S560" s="382">
        <v>56308.73</v>
      </c>
      <c r="T560" s="382">
        <v>56628.4</v>
      </c>
      <c r="U560" s="382">
        <v>57045.08</v>
      </c>
      <c r="V560" s="382">
        <v>57613.97</v>
      </c>
      <c r="W560" s="382">
        <v>58102.92</v>
      </c>
      <c r="X560" s="382">
        <v>58602.12</v>
      </c>
      <c r="Y560" s="382">
        <v>59178.94</v>
      </c>
      <c r="Z560" s="382">
        <v>59785.66</v>
      </c>
      <c r="AA560" s="382">
        <v>60389.88</v>
      </c>
      <c r="AB560" s="382">
        <v>61096.37</v>
      </c>
      <c r="AC560" s="382">
        <v>61883.91</v>
      </c>
      <c r="AD560" s="382">
        <v>62507.54</v>
      </c>
      <c r="AE560" s="382">
        <v>63596.73</v>
      </c>
      <c r="AF560" s="382">
        <v>64451.07</v>
      </c>
      <c r="AG560" s="382">
        <v>65141.81</v>
      </c>
      <c r="AH560" s="382">
        <v>65937.05</v>
      </c>
      <c r="AI560" s="382">
        <v>65711.210000000006</v>
      </c>
      <c r="AJ560" s="382">
        <v>66347.95</v>
      </c>
      <c r="AK560" s="382">
        <v>66920.070000000007</v>
      </c>
      <c r="AL560" s="382">
        <v>67327.570000000007</v>
      </c>
      <c r="AM560" s="382">
        <v>68258.45</v>
      </c>
    </row>
    <row r="561" spans="1:39" x14ac:dyDescent="0.2">
      <c r="A561" s="382" t="s">
        <v>703</v>
      </c>
      <c r="B561" s="382" t="s">
        <v>114</v>
      </c>
      <c r="C561" s="382" t="s">
        <v>707</v>
      </c>
      <c r="E561" s="382" t="s">
        <v>708</v>
      </c>
      <c r="G561" s="382">
        <v>312.2176</v>
      </c>
      <c r="H561" s="382">
        <v>311.10000000000002</v>
      </c>
      <c r="I561" s="382">
        <v>315.2901</v>
      </c>
      <c r="J561" s="382">
        <v>316.71839999999997</v>
      </c>
      <c r="K561" s="382">
        <v>318.04759999999999</v>
      </c>
      <c r="L561" s="382">
        <v>318.45479999999998</v>
      </c>
      <c r="M561" s="382">
        <v>319.0711</v>
      </c>
      <c r="N561" s="382">
        <v>319.63240000000002</v>
      </c>
      <c r="O561" s="382">
        <v>320.31310000000002</v>
      </c>
      <c r="P561" s="382">
        <v>321.15269999999998</v>
      </c>
      <c r="Q561" s="382">
        <v>322.78149999999999</v>
      </c>
      <c r="R561" s="382">
        <v>324.69229999999999</v>
      </c>
      <c r="S561" s="382">
        <v>326.66680000000002</v>
      </c>
      <c r="T561" s="382">
        <v>328.65539999999999</v>
      </c>
      <c r="U561" s="382">
        <v>331.0924</v>
      </c>
      <c r="V561" s="382">
        <v>333.84070000000003</v>
      </c>
      <c r="W561" s="382">
        <v>336.93</v>
      </c>
      <c r="X561" s="382">
        <v>340.36950000000002</v>
      </c>
      <c r="Y561" s="382">
        <v>344.22640000000001</v>
      </c>
      <c r="Z561" s="382">
        <v>348.68349999999998</v>
      </c>
      <c r="AA561" s="382">
        <v>353.37389999999999</v>
      </c>
      <c r="AB561" s="382">
        <v>358.43540000000002</v>
      </c>
      <c r="AC561" s="382">
        <v>363.8424</v>
      </c>
      <c r="AD561" s="382">
        <v>369.54880000000003</v>
      </c>
      <c r="AE561" s="382">
        <v>375.27910000000003</v>
      </c>
      <c r="AF561" s="382">
        <v>380.93380000000002</v>
      </c>
      <c r="AG561" s="382">
        <v>386.33409999999998</v>
      </c>
      <c r="AH561" s="382">
        <v>391.39120000000003</v>
      </c>
      <c r="AI561" s="382">
        <v>396.2011</v>
      </c>
      <c r="AJ561" s="382">
        <v>400.61610000000002</v>
      </c>
      <c r="AK561" s="382">
        <v>404.4717</v>
      </c>
      <c r="AL561" s="382">
        <v>406.83449999999999</v>
      </c>
      <c r="AM561" s="382">
        <v>409.68689999999998</v>
      </c>
    </row>
    <row r="562" spans="1:39" x14ac:dyDescent="0.2">
      <c r="A562" s="382" t="s">
        <v>703</v>
      </c>
      <c r="B562" s="382" t="s">
        <v>115</v>
      </c>
      <c r="C562" s="382" t="s">
        <v>705</v>
      </c>
      <c r="E562" s="382" t="s">
        <v>706</v>
      </c>
      <c r="G562" s="382">
        <v>53644.4</v>
      </c>
      <c r="H562" s="382">
        <v>53144.11</v>
      </c>
      <c r="I562" s="382">
        <v>52772.36</v>
      </c>
      <c r="J562" s="382">
        <v>52515.47</v>
      </c>
      <c r="K562" s="382">
        <v>52325.77</v>
      </c>
      <c r="L562" s="382">
        <v>52216.43</v>
      </c>
      <c r="M562" s="382">
        <v>52334.85</v>
      </c>
      <c r="N562" s="382">
        <v>52313.01</v>
      </c>
      <c r="O562" s="382">
        <v>52445.32</v>
      </c>
      <c r="P562" s="382">
        <v>53185.52</v>
      </c>
      <c r="Q562" s="382">
        <v>54111.41</v>
      </c>
      <c r="R562" s="382">
        <v>55237.83</v>
      </c>
      <c r="S562" s="382">
        <v>56480.92</v>
      </c>
      <c r="T562" s="382">
        <v>57468.45</v>
      </c>
      <c r="U562" s="382">
        <v>58955.54</v>
      </c>
      <c r="V562" s="382">
        <v>60342.68</v>
      </c>
      <c r="W562" s="382">
        <v>61641.71</v>
      </c>
      <c r="X562" s="382">
        <v>62833.36</v>
      </c>
      <c r="Y562" s="382">
        <v>63899.19</v>
      </c>
      <c r="Z562" s="382">
        <v>66315.98</v>
      </c>
      <c r="AA562" s="382">
        <v>66669.38</v>
      </c>
      <c r="AB562" s="382">
        <v>69027.520000000004</v>
      </c>
      <c r="AC562" s="382">
        <v>70257.7</v>
      </c>
      <c r="AD562" s="382">
        <v>72664.77</v>
      </c>
      <c r="AE562" s="382">
        <v>73949.84</v>
      </c>
      <c r="AF562" s="382">
        <v>75066.38</v>
      </c>
      <c r="AG562" s="382">
        <v>76135.929999999993</v>
      </c>
      <c r="AH562" s="382">
        <v>76381.47</v>
      </c>
      <c r="AI562" s="382">
        <v>78033.73</v>
      </c>
      <c r="AJ562" s="382">
        <v>78731.320000000007</v>
      </c>
      <c r="AK562" s="382">
        <v>79719.520000000004</v>
      </c>
      <c r="AL562" s="382">
        <v>80273.440000000002</v>
      </c>
      <c r="AM562" s="382">
        <v>80816.12</v>
      </c>
    </row>
    <row r="563" spans="1:39" x14ac:dyDescent="0.2">
      <c r="A563" s="382" t="s">
        <v>703</v>
      </c>
      <c r="B563" s="382" t="s">
        <v>115</v>
      </c>
      <c r="C563" s="382" t="s">
        <v>707</v>
      </c>
      <c r="E563" s="382" t="s">
        <v>708</v>
      </c>
      <c r="G563" s="382">
        <v>312.21730000000002</v>
      </c>
      <c r="H563" s="382">
        <v>309.23820000000001</v>
      </c>
      <c r="I563" s="382">
        <v>307.00119999999998</v>
      </c>
      <c r="J563" s="382">
        <v>305.43310000000002</v>
      </c>
      <c r="K563" s="382">
        <v>304.22930000000002</v>
      </c>
      <c r="L563" s="382">
        <v>303.50080000000003</v>
      </c>
      <c r="M563" s="382">
        <v>304.09699999999998</v>
      </c>
      <c r="N563" s="382">
        <v>303.8664</v>
      </c>
      <c r="O563" s="382">
        <v>304.53359999999998</v>
      </c>
      <c r="P563" s="382">
        <v>308.52600000000001</v>
      </c>
      <c r="Q563" s="382">
        <v>313.95150000000001</v>
      </c>
      <c r="R563" s="382">
        <v>319.93819999999999</v>
      </c>
      <c r="S563" s="382">
        <v>327.00549999999998</v>
      </c>
      <c r="T563" s="382">
        <v>334.80599999999998</v>
      </c>
      <c r="U563" s="382">
        <v>343.42239999999998</v>
      </c>
      <c r="V563" s="382">
        <v>352.37689999999998</v>
      </c>
      <c r="W563" s="382">
        <v>361.03309999999999</v>
      </c>
      <c r="X563" s="382">
        <v>369.69229999999999</v>
      </c>
      <c r="Y563" s="382">
        <v>377.78579999999999</v>
      </c>
      <c r="Z563" s="382">
        <v>385.2396</v>
      </c>
      <c r="AA563" s="382">
        <v>392.42939999999999</v>
      </c>
      <c r="AB563" s="382">
        <v>400.75790000000001</v>
      </c>
      <c r="AC563" s="382">
        <v>409.09429999999998</v>
      </c>
      <c r="AD563" s="382">
        <v>414.90159999999997</v>
      </c>
      <c r="AE563" s="382">
        <v>420.85980000000001</v>
      </c>
      <c r="AF563" s="382">
        <v>425.69479999999999</v>
      </c>
      <c r="AG563" s="382">
        <v>430.25830000000002</v>
      </c>
      <c r="AH563" s="382">
        <v>434.38569999999999</v>
      </c>
      <c r="AI563" s="382">
        <v>438.25670000000002</v>
      </c>
      <c r="AJ563" s="382">
        <v>442.44869999999997</v>
      </c>
      <c r="AK563" s="382">
        <v>446.13029999999998</v>
      </c>
      <c r="AL563" s="382">
        <v>449.06209999999999</v>
      </c>
      <c r="AM563" s="382">
        <v>451.95609999999999</v>
      </c>
    </row>
    <row r="564" spans="1:39" ht="15" x14ac:dyDescent="0.25">
      <c r="A564" s="382" t="s">
        <v>654</v>
      </c>
      <c r="B564" s="382" t="s">
        <v>704</v>
      </c>
      <c r="C564" s="382" t="s">
        <v>709</v>
      </c>
      <c r="E564" s="382" t="s">
        <v>710</v>
      </c>
      <c r="F564" s="81" t="s">
        <v>578</v>
      </c>
      <c r="G564" s="382">
        <v>0.66957781780209991</v>
      </c>
      <c r="H564" s="382">
        <v>1.1345834198775999</v>
      </c>
      <c r="I564" s="382">
        <v>1.6913069606360003</v>
      </c>
      <c r="J564" s="382">
        <v>1.7732016355750002</v>
      </c>
      <c r="K564" s="382">
        <v>2.0121077899566004</v>
      </c>
      <c r="L564" s="382">
        <v>2.0579685933774998</v>
      </c>
      <c r="M564" s="382">
        <v>2.1501927517851001</v>
      </c>
      <c r="N564" s="382">
        <v>2.0600275405204003</v>
      </c>
    </row>
    <row r="565" spans="1:39" ht="15" x14ac:dyDescent="0.25">
      <c r="A565" s="382" t="s">
        <v>654</v>
      </c>
      <c r="B565" s="382" t="s">
        <v>103</v>
      </c>
      <c r="C565" s="382" t="s">
        <v>709</v>
      </c>
      <c r="E565" s="382" t="s">
        <v>710</v>
      </c>
      <c r="F565" s="81" t="s">
        <v>578</v>
      </c>
      <c r="G565" s="382">
        <v>0.66449886205520003</v>
      </c>
      <c r="H565" s="382">
        <v>1.7017619180792998</v>
      </c>
      <c r="I565" s="382">
        <v>1.8983454016680001</v>
      </c>
      <c r="J565" s="382">
        <v>2.2724321956879998</v>
      </c>
      <c r="K565" s="382">
        <v>2.6010089521110005</v>
      </c>
      <c r="L565" s="382">
        <v>2.9545457153900005</v>
      </c>
      <c r="M565" s="382">
        <v>3.2803784124379005</v>
      </c>
      <c r="N565" s="382">
        <v>3.8260971443409999</v>
      </c>
      <c r="O565" s="382">
        <v>4.4670941408729989</v>
      </c>
      <c r="P565" s="382">
        <v>5.0359565931802015</v>
      </c>
      <c r="Q565" s="382">
        <v>5.6740412713616992</v>
      </c>
      <c r="R565" s="382">
        <v>5.6846645264789997</v>
      </c>
      <c r="S565" s="382">
        <v>5.8015520644640004</v>
      </c>
      <c r="T565" s="382">
        <v>5.8241529351350021</v>
      </c>
      <c r="U565" s="382">
        <v>5.9236370186880007</v>
      </c>
      <c r="V565" s="382">
        <v>6.4002659505500006</v>
      </c>
      <c r="W565" s="382">
        <v>6.7910226660639985</v>
      </c>
      <c r="X565" s="382">
        <v>6.8735582177580028</v>
      </c>
      <c r="Y565" s="382">
        <v>7.5231092699200008</v>
      </c>
      <c r="Z565" s="382">
        <v>7.9976546544169986</v>
      </c>
      <c r="AA565" s="382">
        <v>8.8944760029999959</v>
      </c>
      <c r="AB565" s="382">
        <v>9.6024081406139992</v>
      </c>
      <c r="AC565" s="382">
        <v>9.8087532904219987</v>
      </c>
      <c r="AD565" s="382">
        <v>9.9851084458780015</v>
      </c>
      <c r="AE565" s="382">
        <v>9.9416364995530007</v>
      </c>
      <c r="AF565" s="382">
        <v>9.9736087963580022</v>
      </c>
      <c r="AG565" s="382">
        <v>9.895771456850996</v>
      </c>
      <c r="AH565" s="382">
        <v>9.7605300395220009</v>
      </c>
      <c r="AI565" s="382">
        <v>9.6441943940850017</v>
      </c>
      <c r="AJ565" s="382">
        <v>9.5201132975189982</v>
      </c>
      <c r="AK565" s="382">
        <v>9.3635686631579969</v>
      </c>
      <c r="AL565" s="382">
        <v>9.2291588697470015</v>
      </c>
      <c r="AM565" s="382">
        <v>9.1903706229899989</v>
      </c>
    </row>
    <row r="566" spans="1:39" ht="15" x14ac:dyDescent="0.25">
      <c r="A566" s="382" t="s">
        <v>654</v>
      </c>
      <c r="B566" s="382" t="s">
        <v>101</v>
      </c>
      <c r="C566" s="382" t="s">
        <v>709</v>
      </c>
      <c r="E566" s="382" t="s">
        <v>710</v>
      </c>
      <c r="F566" s="81" t="s">
        <v>578</v>
      </c>
      <c r="G566" s="382">
        <v>0.6707507382964002</v>
      </c>
      <c r="H566" s="382">
        <v>0.66278377741510019</v>
      </c>
      <c r="I566" s="382">
        <v>1.1030067943330999</v>
      </c>
      <c r="J566" s="382">
        <v>1.7172823014209997</v>
      </c>
      <c r="K566" s="382">
        <v>1.7477290660074001</v>
      </c>
      <c r="L566" s="382">
        <v>1.8685426373799996</v>
      </c>
      <c r="M566" s="382">
        <v>2.1140007595342003</v>
      </c>
      <c r="N566" s="382">
        <v>2.2652974748901</v>
      </c>
      <c r="O566" s="382">
        <v>2.3347680188108</v>
      </c>
      <c r="P566" s="382">
        <v>2.6153516094562006</v>
      </c>
      <c r="Q566" s="382">
        <v>2.6556439501039999</v>
      </c>
      <c r="R566" s="382">
        <v>2.8585069106023999</v>
      </c>
      <c r="S566" s="382">
        <v>3.0448007883019992</v>
      </c>
      <c r="T566" s="382">
        <v>3.1270866720634993</v>
      </c>
      <c r="U566" s="382">
        <v>3.3016094681866006</v>
      </c>
      <c r="V566" s="382">
        <v>3.5060477337661999</v>
      </c>
      <c r="W566" s="382">
        <v>3.7576957875240002</v>
      </c>
      <c r="X566" s="382">
        <v>3.9468127806071998</v>
      </c>
      <c r="Y566" s="382">
        <v>4.0788680483195003</v>
      </c>
      <c r="Z566" s="382">
        <v>3.9875977212206992</v>
      </c>
      <c r="AA566" s="382">
        <v>4.0507478653176996</v>
      </c>
      <c r="AB566" s="382">
        <v>4.0536812496899008</v>
      </c>
      <c r="AC566" s="382">
        <v>3.9363214364875994</v>
      </c>
      <c r="AD566" s="382">
        <v>4.0271025964159994</v>
      </c>
      <c r="AE566" s="382">
        <v>4.0595336913650009</v>
      </c>
      <c r="AF566" s="382">
        <v>4.2866941651260007</v>
      </c>
      <c r="AG566" s="382">
        <v>4.3884875556899994</v>
      </c>
      <c r="AH566" s="382">
        <v>4.3829409458180004</v>
      </c>
      <c r="AI566" s="382">
        <v>4.4774449677566981</v>
      </c>
      <c r="AJ566" s="382">
        <v>4.4548272097769992</v>
      </c>
      <c r="AK566" s="382">
        <v>4.4476949899629989</v>
      </c>
      <c r="AL566" s="382">
        <v>4.5797642731220005</v>
      </c>
      <c r="AM566" s="382">
        <v>4.529011914931</v>
      </c>
    </row>
    <row r="567" spans="1:39" ht="15" x14ac:dyDescent="0.25">
      <c r="A567" s="382" t="s">
        <v>654</v>
      </c>
      <c r="B567" s="382" t="s">
        <v>114</v>
      </c>
      <c r="C567" s="382" t="s">
        <v>709</v>
      </c>
      <c r="E567" s="382" t="s">
        <v>710</v>
      </c>
      <c r="F567" s="81" t="s">
        <v>578</v>
      </c>
      <c r="G567" s="382">
        <v>0.67297106436399989</v>
      </c>
      <c r="H567" s="382">
        <v>0.66477715538490023</v>
      </c>
      <c r="I567" s="382">
        <v>1.0947679562626</v>
      </c>
      <c r="J567" s="382">
        <v>1.1413240712811998</v>
      </c>
      <c r="K567" s="382">
        <v>1.7556969778005997</v>
      </c>
      <c r="L567" s="382">
        <v>1.7453315165645</v>
      </c>
      <c r="M567" s="382">
        <v>1.8928336442728004</v>
      </c>
      <c r="N567" s="382">
        <v>2.0043401545055</v>
      </c>
      <c r="O567" s="382">
        <v>2.3939088335205003</v>
      </c>
      <c r="P567" s="382">
        <v>2.4854125978138</v>
      </c>
      <c r="Q567" s="382">
        <v>2.6462915368186004</v>
      </c>
      <c r="R567" s="382">
        <v>2.6756088969899996</v>
      </c>
      <c r="S567" s="382">
        <v>2.8322603727697011</v>
      </c>
      <c r="T567" s="382">
        <v>2.8846114973155004</v>
      </c>
      <c r="U567" s="382">
        <v>3.1051058857606009</v>
      </c>
      <c r="V567" s="382">
        <v>3.1503870187174003</v>
      </c>
      <c r="W567" s="382">
        <v>3.2480478411395994</v>
      </c>
      <c r="X567" s="382">
        <v>3.3478453850059005</v>
      </c>
      <c r="Y567" s="382">
        <v>3.5209331048581003</v>
      </c>
      <c r="Z567" s="382">
        <v>3.6188283174355993</v>
      </c>
      <c r="AA567" s="382">
        <v>3.6943986340059993</v>
      </c>
      <c r="AB567" s="382">
        <v>3.7663096050414002</v>
      </c>
      <c r="AC567" s="382">
        <v>3.8462023153925999</v>
      </c>
      <c r="AD567" s="382">
        <v>4.0656080214598012</v>
      </c>
      <c r="AE567" s="382">
        <v>4.1524816568010001</v>
      </c>
      <c r="AF567" s="382">
        <v>4.2301697981180002</v>
      </c>
      <c r="AG567" s="382">
        <v>4.2880964469389991</v>
      </c>
      <c r="AH567" s="382">
        <v>4.5067731949699992</v>
      </c>
      <c r="AI567" s="382">
        <v>4.5432638169549993</v>
      </c>
      <c r="AJ567" s="382">
        <v>4.5937767333450008</v>
      </c>
      <c r="AK567" s="382">
        <v>4.5773911454219984</v>
      </c>
      <c r="AL567" s="382">
        <v>4.6223729721089999</v>
      </c>
      <c r="AM567" s="382">
        <v>4.6364841834269992</v>
      </c>
    </row>
    <row r="568" spans="1:39" ht="15" x14ac:dyDescent="0.25">
      <c r="A568" s="382" t="s">
        <v>654</v>
      </c>
      <c r="B568" s="382" t="s">
        <v>115</v>
      </c>
      <c r="C568" s="382" t="s">
        <v>709</v>
      </c>
      <c r="E568" s="382" t="s">
        <v>710</v>
      </c>
      <c r="F568" s="81" t="s">
        <v>578</v>
      </c>
      <c r="G568" s="382">
        <v>0.66467924729130001</v>
      </c>
      <c r="H568" s="382">
        <v>1.6681725035622006</v>
      </c>
      <c r="I568" s="382">
        <v>2.0079800197099997</v>
      </c>
      <c r="J568" s="382">
        <v>2.1407250513130003</v>
      </c>
      <c r="K568" s="382">
        <v>2.2254953382010001</v>
      </c>
      <c r="L568" s="382">
        <v>2.3147314335405005</v>
      </c>
      <c r="M568" s="382">
        <v>2.3017880437559994</v>
      </c>
      <c r="N568" s="382">
        <v>2.3813999453001999</v>
      </c>
      <c r="O568" s="382">
        <v>2.4379158547729998</v>
      </c>
      <c r="P568" s="382">
        <v>2.4655509093820012</v>
      </c>
      <c r="Q568" s="382">
        <v>2.5218284199509995</v>
      </c>
      <c r="R568" s="382">
        <v>3.0138023636310001</v>
      </c>
      <c r="S568" s="382">
        <v>3.660528836114</v>
      </c>
      <c r="T568" s="382">
        <v>4.3771578754030003</v>
      </c>
      <c r="U568" s="382">
        <v>4.7763056049040005</v>
      </c>
      <c r="V568" s="382">
        <v>5.1540665188489996</v>
      </c>
      <c r="W568" s="382">
        <v>5.3100816844439995</v>
      </c>
      <c r="X568" s="382">
        <v>5.2048307854299996</v>
      </c>
      <c r="Y568" s="382">
        <v>5.5092959349930002</v>
      </c>
      <c r="Z568" s="382">
        <v>5.1599243939329993</v>
      </c>
      <c r="AA568" s="382">
        <v>4.9893268892060005</v>
      </c>
      <c r="AB568" s="382">
        <v>4.8383726988299989</v>
      </c>
      <c r="AC568" s="382">
        <v>4.7679902281640025</v>
      </c>
      <c r="AD568" s="382">
        <v>5.0641586232349995</v>
      </c>
      <c r="AE568" s="382">
        <v>5.0797460957330012</v>
      </c>
      <c r="AF568" s="382">
        <v>5.3146707488629996</v>
      </c>
      <c r="AG568" s="382">
        <v>5.5020365870780008</v>
      </c>
      <c r="AH568" s="382">
        <v>5.8471300082440001</v>
      </c>
      <c r="AI568" s="382">
        <v>6.2560964382430004</v>
      </c>
      <c r="AJ568" s="382">
        <v>6.5082064956109971</v>
      </c>
      <c r="AK568" s="382">
        <v>6.8274678793460017</v>
      </c>
      <c r="AL568" s="382">
        <v>6.9359626806320023</v>
      </c>
      <c r="AM568" s="382">
        <v>7.1739050678169995</v>
      </c>
    </row>
    <row r="569" spans="1:39" ht="15" x14ac:dyDescent="0.25">
      <c r="A569" s="382" t="s">
        <v>145</v>
      </c>
      <c r="B569" s="382" t="s">
        <v>704</v>
      </c>
      <c r="C569" s="382" t="s">
        <v>709</v>
      </c>
      <c r="E569" s="382" t="s">
        <v>710</v>
      </c>
      <c r="F569" s="81" t="s">
        <v>578</v>
      </c>
      <c r="G569" s="382">
        <v>0.91572370300000006</v>
      </c>
      <c r="H569" s="382">
        <v>1.2364089460000001</v>
      </c>
      <c r="I569" s="382">
        <v>1.584312867</v>
      </c>
      <c r="J569" s="382">
        <v>1.8863146880000004</v>
      </c>
      <c r="K569" s="382">
        <v>1.945865465</v>
      </c>
      <c r="L569" s="382">
        <v>2.0788318480000001</v>
      </c>
      <c r="M569" s="382">
        <v>2.2498981849999997</v>
      </c>
      <c r="N569" s="382">
        <v>2.1888597400000007</v>
      </c>
    </row>
    <row r="570" spans="1:39" ht="15" x14ac:dyDescent="0.25">
      <c r="A570" s="382" t="s">
        <v>145</v>
      </c>
      <c r="B570" s="382" t="s">
        <v>103</v>
      </c>
      <c r="C570" s="382" t="s">
        <v>709</v>
      </c>
      <c r="E570" s="382" t="s">
        <v>710</v>
      </c>
      <c r="F570" s="81" t="s">
        <v>578</v>
      </c>
      <c r="G570" s="382">
        <v>1.0670392599999998</v>
      </c>
      <c r="H570" s="382">
        <v>1.8494357429999997</v>
      </c>
      <c r="I570" s="382">
        <v>2.286042562</v>
      </c>
      <c r="J570" s="382">
        <v>2.6694452970000002</v>
      </c>
      <c r="K570" s="382">
        <v>2.6605353280000004</v>
      </c>
      <c r="L570" s="382">
        <v>2.7064228829999997</v>
      </c>
      <c r="M570" s="382">
        <v>2.7984597640000004</v>
      </c>
      <c r="N570" s="382">
        <v>2.7991625780000002</v>
      </c>
      <c r="O570" s="382">
        <v>3.2665214230000004</v>
      </c>
      <c r="P570" s="382">
        <v>3.8724211669999993</v>
      </c>
      <c r="Q570" s="382">
        <v>3.9731516550000001</v>
      </c>
      <c r="R570" s="382">
        <v>4.8136381669999997</v>
      </c>
      <c r="S570" s="382">
        <v>4.8126247579999992</v>
      </c>
      <c r="T570" s="382">
        <v>4.9849616509999999</v>
      </c>
      <c r="U570" s="382">
        <v>6.8627651799999994</v>
      </c>
      <c r="V570" s="382">
        <v>8.9750349450000009</v>
      </c>
      <c r="W570" s="382">
        <v>9.1358717849999973</v>
      </c>
      <c r="X570" s="382">
        <v>9.8907572900000016</v>
      </c>
      <c r="Y570" s="382">
        <v>10.668449789999997</v>
      </c>
      <c r="Z570" s="382">
        <v>10.64076693</v>
      </c>
      <c r="AA570" s="382">
        <v>10.194925367000002</v>
      </c>
      <c r="AB570" s="382">
        <v>10.027537277999999</v>
      </c>
      <c r="AC570" s="382">
        <v>9.7585033349999986</v>
      </c>
      <c r="AD570" s="382">
        <v>10.021271094000001</v>
      </c>
      <c r="AE570" s="382">
        <v>10.268678710000003</v>
      </c>
      <c r="AF570" s="382">
        <v>10.208811187999999</v>
      </c>
      <c r="AG570" s="382">
        <v>10.196773178999999</v>
      </c>
      <c r="AH570" s="382">
        <v>10.713209095000002</v>
      </c>
      <c r="AI570" s="382">
        <v>10.676695306999999</v>
      </c>
      <c r="AJ570" s="382">
        <v>10.860445611999998</v>
      </c>
      <c r="AK570" s="382">
        <v>10.760226745000001</v>
      </c>
      <c r="AL570" s="382">
        <v>10.759944600000003</v>
      </c>
      <c r="AM570" s="382">
        <v>10.667846113300001</v>
      </c>
    </row>
    <row r="571" spans="1:39" ht="15" x14ac:dyDescent="0.25">
      <c r="A571" s="382" t="s">
        <v>145</v>
      </c>
      <c r="B571" s="382" t="s">
        <v>101</v>
      </c>
      <c r="C571" s="382" t="s">
        <v>709</v>
      </c>
      <c r="E571" s="382" t="s">
        <v>710</v>
      </c>
      <c r="F571" s="81" t="s">
        <v>578</v>
      </c>
      <c r="G571" s="382">
        <v>0.9198138509999999</v>
      </c>
      <c r="H571" s="382">
        <v>0.98187879099999997</v>
      </c>
      <c r="I571" s="382">
        <v>1.055094024</v>
      </c>
      <c r="J571" s="382">
        <v>1.338739962</v>
      </c>
      <c r="K571" s="382">
        <v>1.3844966649999999</v>
      </c>
      <c r="L571" s="382">
        <v>1.3955167179999999</v>
      </c>
      <c r="M571" s="382">
        <v>1.2993979450000002</v>
      </c>
      <c r="N571" s="382">
        <v>1.3809944929999998</v>
      </c>
      <c r="O571" s="382">
        <v>1.4967938140000003</v>
      </c>
      <c r="P571" s="382">
        <v>1.6261032119999999</v>
      </c>
      <c r="Q571" s="382">
        <v>1.7830398800000002</v>
      </c>
      <c r="R571" s="382">
        <v>1.8828962230000001</v>
      </c>
      <c r="S571" s="382">
        <v>2.3218258399999998</v>
      </c>
      <c r="T571" s="382">
        <v>2.3868771150000003</v>
      </c>
      <c r="U571" s="382">
        <v>2.5658988369999998</v>
      </c>
      <c r="V571" s="382">
        <v>2.6612236979999997</v>
      </c>
      <c r="W571" s="382">
        <v>3.0060928220000003</v>
      </c>
      <c r="X571" s="382">
        <v>3.103282638</v>
      </c>
      <c r="Y571" s="382">
        <v>3.1183946649999998</v>
      </c>
      <c r="Z571" s="382">
        <v>3.1255837340000001</v>
      </c>
      <c r="AA571" s="382">
        <v>3.2955250270000001</v>
      </c>
      <c r="AB571" s="382">
        <v>3.2092235950000005</v>
      </c>
      <c r="AC571" s="382">
        <v>3.1838616150000001</v>
      </c>
      <c r="AD571" s="382">
        <v>3.2580506169999994</v>
      </c>
      <c r="AE571" s="382">
        <v>3.174585</v>
      </c>
      <c r="AF571" s="382">
        <v>3.0974047799999997</v>
      </c>
      <c r="AG571" s="382">
        <v>3.0181382600000006</v>
      </c>
      <c r="AH571" s="382">
        <v>3.0997358180000005</v>
      </c>
      <c r="AI571" s="382">
        <v>3.0684290680000004</v>
      </c>
      <c r="AJ571" s="382">
        <v>3.8225651810000003</v>
      </c>
      <c r="AK571" s="382">
        <v>3.7718827469999994</v>
      </c>
      <c r="AL571" s="382">
        <v>3.8404115885000012</v>
      </c>
      <c r="AM571" s="382">
        <v>3.8199383677000003</v>
      </c>
    </row>
    <row r="572" spans="1:39" ht="15" x14ac:dyDescent="0.25">
      <c r="A572" s="382" t="s">
        <v>145</v>
      </c>
      <c r="B572" s="382" t="s">
        <v>114</v>
      </c>
      <c r="C572" s="382" t="s">
        <v>709</v>
      </c>
      <c r="E572" s="382" t="s">
        <v>710</v>
      </c>
      <c r="F572" s="81" t="s">
        <v>578</v>
      </c>
      <c r="G572" s="382">
        <v>0.91164366099999994</v>
      </c>
      <c r="H572" s="382">
        <v>0.941248207</v>
      </c>
      <c r="I572" s="382">
        <v>1.1445764249999999</v>
      </c>
      <c r="J572" s="382">
        <v>1.1921985310000003</v>
      </c>
      <c r="K572" s="382">
        <v>1.3364415149999997</v>
      </c>
      <c r="L572" s="382">
        <v>1.2320884520000002</v>
      </c>
      <c r="M572" s="382">
        <v>1.3596031120000003</v>
      </c>
      <c r="N572" s="382">
        <v>1.4137497729999999</v>
      </c>
      <c r="O572" s="382">
        <v>1.4984483480000002</v>
      </c>
      <c r="P572" s="382">
        <v>1.6331462000000003</v>
      </c>
      <c r="Q572" s="382">
        <v>2.101069061</v>
      </c>
      <c r="R572" s="382">
        <v>2.5969565060000002</v>
      </c>
      <c r="S572" s="382">
        <v>2.8309426940000004</v>
      </c>
      <c r="T572" s="382">
        <v>3.037294884</v>
      </c>
      <c r="U572" s="382">
        <v>3.019080539</v>
      </c>
      <c r="V572" s="382">
        <v>3.1309292850000001</v>
      </c>
      <c r="W572" s="382">
        <v>3.3169944120000001</v>
      </c>
      <c r="X572" s="382">
        <v>4.4038172229999999</v>
      </c>
      <c r="Y572" s="382">
        <v>4.8348630539999995</v>
      </c>
      <c r="Z572" s="382">
        <v>6.0668952669999996</v>
      </c>
      <c r="AA572" s="382">
        <v>6.4623413550000013</v>
      </c>
      <c r="AB572" s="382">
        <v>7.1026535910000002</v>
      </c>
      <c r="AC572" s="382">
        <v>7.0336858160000002</v>
      </c>
      <c r="AD572" s="382">
        <v>7.260219019</v>
      </c>
      <c r="AE572" s="382">
        <v>7.0712440430000001</v>
      </c>
      <c r="AF572" s="382">
        <v>6.9374779329999994</v>
      </c>
      <c r="AG572" s="382">
        <v>6.7610783850000002</v>
      </c>
      <c r="AH572" s="382">
        <v>6.5646410189999989</v>
      </c>
      <c r="AI572" s="382">
        <v>6.410625319000002</v>
      </c>
      <c r="AJ572" s="382">
        <v>6.3552497740000007</v>
      </c>
      <c r="AK572" s="382">
        <v>6.2860937759999986</v>
      </c>
      <c r="AL572" s="382">
        <v>6.2094739070000005</v>
      </c>
      <c r="AM572" s="382">
        <v>6.1408161300000002</v>
      </c>
    </row>
    <row r="573" spans="1:39" ht="15" x14ac:dyDescent="0.25">
      <c r="A573" s="382" t="s">
        <v>145</v>
      </c>
      <c r="B573" s="382" t="s">
        <v>115</v>
      </c>
      <c r="C573" s="382" t="s">
        <v>709</v>
      </c>
      <c r="E573" s="382" t="s">
        <v>710</v>
      </c>
      <c r="F573" s="81" t="s">
        <v>578</v>
      </c>
      <c r="G573" s="382">
        <v>1.0660044519999998</v>
      </c>
      <c r="H573" s="382">
        <v>1.887110772</v>
      </c>
      <c r="I573" s="382">
        <v>2.3549160819999999</v>
      </c>
      <c r="J573" s="382">
        <v>2.908758878</v>
      </c>
      <c r="K573" s="382">
        <v>2.9690906650000004</v>
      </c>
      <c r="L573" s="382">
        <v>3.054511025</v>
      </c>
      <c r="M573" s="382">
        <v>3.1870394550000003</v>
      </c>
      <c r="N573" s="382">
        <v>3.5106961029999999</v>
      </c>
      <c r="O573" s="382">
        <v>4.3726779269999998</v>
      </c>
      <c r="P573" s="382">
        <v>5.8876063240000009</v>
      </c>
      <c r="Q573" s="382">
        <v>7.7569642310000022</v>
      </c>
      <c r="R573" s="382">
        <v>8.8857531220000006</v>
      </c>
      <c r="S573" s="382">
        <v>8.8002316940000007</v>
      </c>
      <c r="T573" s="382">
        <v>9.6203497200000001</v>
      </c>
      <c r="U573" s="382">
        <v>10.470148390000004</v>
      </c>
      <c r="V573" s="382">
        <v>11.276992488000003</v>
      </c>
      <c r="W573" s="382">
        <v>11.157456223000002</v>
      </c>
      <c r="X573" s="382">
        <v>11.641179115000003</v>
      </c>
      <c r="Y573" s="382">
        <v>11.750169816999998</v>
      </c>
      <c r="Z573" s="382">
        <v>11.615650018000002</v>
      </c>
      <c r="AA573" s="382">
        <v>11.451414965000001</v>
      </c>
      <c r="AB573" s="382">
        <v>11.755908084000001</v>
      </c>
      <c r="AC573" s="382">
        <v>11.306163733999998</v>
      </c>
      <c r="AD573" s="382">
        <v>11.530472898000001</v>
      </c>
      <c r="AE573" s="382">
        <v>12.640486544</v>
      </c>
      <c r="AF573" s="382">
        <v>12.55029841</v>
      </c>
      <c r="AG573" s="382">
        <v>13.060649872000001</v>
      </c>
      <c r="AH573" s="382">
        <v>13.114275678999999</v>
      </c>
      <c r="AI573" s="382">
        <v>13.030085544</v>
      </c>
      <c r="AJ573" s="382">
        <v>12.997696088000001</v>
      </c>
      <c r="AK573" s="382">
        <v>12.905246714</v>
      </c>
      <c r="AL573" s="382">
        <v>12.936545532999997</v>
      </c>
      <c r="AM573" s="382">
        <v>13.323219117999999</v>
      </c>
    </row>
  </sheetData>
  <autoFilter ref="A10:AM573"/>
  <hyperlinks>
    <hyperlink ref="A3" location="'5. Energy supply'!A1" display="Return to: Chapter contents"/>
  </hyperlinks>
  <pageMargins left="0.7" right="0.7" top="0.75" bottom="0.75" header="0.3" footer="0.3"/>
  <pageSetup paperSize="9" orientation="portrait" r:id="rId1"/>
</worksheet>
</file>

<file path=xl/worksheets/sheet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65C4DB"/>
  </sheetPr>
  <dimension ref="A1:BI116"/>
  <sheetViews>
    <sheetView zoomScale="80" zoomScaleNormal="80" workbookViewId="0">
      <selection activeCell="A2" sqref="A2"/>
    </sheetView>
  </sheetViews>
  <sheetFormatPr defaultColWidth="10" defaultRowHeight="12.75" x14ac:dyDescent="0.2"/>
  <cols>
    <col min="1" max="1" width="4" style="383" customWidth="1"/>
    <col min="2" max="2" width="42.28515625" style="383" customWidth="1"/>
    <col min="3" max="9" width="10.42578125" style="383" customWidth="1"/>
    <col min="10" max="10" width="16.42578125" style="383" customWidth="1"/>
    <col min="11" max="20" width="10.42578125" style="383" customWidth="1"/>
    <col min="21" max="21" width="20.85546875" style="383" customWidth="1"/>
    <col min="22" max="22" width="10.42578125" style="383" customWidth="1"/>
    <col min="23" max="24" width="13.7109375" style="383" customWidth="1"/>
    <col min="25" max="25" width="0.5703125" style="383" customWidth="1"/>
    <col min="26" max="60" width="13.7109375" style="383" customWidth="1"/>
    <col min="61" max="16384" width="10" style="383"/>
  </cols>
  <sheetData>
    <row r="1" spans="1:61" s="255" customFormat="1" ht="20.25" customHeight="1" x14ac:dyDescent="0.3">
      <c r="A1" s="255" t="s">
        <v>711</v>
      </c>
    </row>
    <row r="3" spans="1:61" ht="14.25" x14ac:dyDescent="0.2">
      <c r="A3" s="481" t="s">
        <v>143</v>
      </c>
    </row>
    <row r="5" spans="1:61" ht="15" customHeight="1" x14ac:dyDescent="0.2">
      <c r="A5" s="384" t="s">
        <v>101</v>
      </c>
      <c r="K5" s="384" t="s">
        <v>103</v>
      </c>
      <c r="V5" s="384" t="s">
        <v>103</v>
      </c>
    </row>
    <row r="6" spans="1:61" ht="15" customHeight="1" x14ac:dyDescent="0.2">
      <c r="V6" s="383" t="s">
        <v>120</v>
      </c>
      <c r="W6" s="385">
        <v>42095</v>
      </c>
      <c r="X6" s="385">
        <v>42461</v>
      </c>
      <c r="Y6" s="385">
        <v>42826</v>
      </c>
      <c r="Z6" s="386">
        <v>42826</v>
      </c>
      <c r="AA6" s="386">
        <v>43191</v>
      </c>
      <c r="AB6" s="386">
        <v>43191</v>
      </c>
      <c r="AC6" s="386">
        <v>43556</v>
      </c>
      <c r="AD6" s="386">
        <v>43922</v>
      </c>
      <c r="AE6" s="386">
        <v>44287</v>
      </c>
      <c r="AF6" s="386">
        <v>44652</v>
      </c>
      <c r="AG6" s="386">
        <v>45017</v>
      </c>
      <c r="AH6" s="386">
        <v>45383</v>
      </c>
      <c r="AI6" s="386">
        <v>45748</v>
      </c>
      <c r="AJ6" s="386">
        <v>46113</v>
      </c>
      <c r="AK6" s="386">
        <v>46478</v>
      </c>
      <c r="AL6" s="386">
        <v>46844</v>
      </c>
      <c r="AM6" s="386">
        <v>47209</v>
      </c>
      <c r="AN6" s="386">
        <v>47574</v>
      </c>
      <c r="AO6" s="386">
        <v>47939</v>
      </c>
      <c r="AP6" s="386">
        <v>48305</v>
      </c>
      <c r="AQ6" s="386">
        <v>48670</v>
      </c>
      <c r="AR6" s="386">
        <v>49035</v>
      </c>
      <c r="AS6" s="386">
        <v>49400</v>
      </c>
      <c r="AT6" s="386">
        <v>49766</v>
      </c>
      <c r="AU6" s="386">
        <v>50131</v>
      </c>
      <c r="AV6" s="386">
        <v>50496</v>
      </c>
      <c r="AW6" s="386">
        <v>50861</v>
      </c>
      <c r="AX6" s="386">
        <v>51227</v>
      </c>
      <c r="AY6" s="386">
        <v>51592</v>
      </c>
      <c r="AZ6" s="386">
        <v>51957</v>
      </c>
      <c r="BA6" s="386">
        <v>52322</v>
      </c>
      <c r="BB6" s="386">
        <v>52688</v>
      </c>
      <c r="BC6" s="386">
        <v>53053</v>
      </c>
      <c r="BD6" s="386">
        <v>53418</v>
      </c>
      <c r="BE6" s="386">
        <v>53783</v>
      </c>
      <c r="BF6" s="386">
        <v>54149</v>
      </c>
      <c r="BG6" s="386">
        <v>54514</v>
      </c>
      <c r="BH6" s="386">
        <v>54879</v>
      </c>
    </row>
    <row r="7" spans="1:61" ht="15" customHeight="1" x14ac:dyDescent="0.2">
      <c r="V7" s="383" t="s">
        <v>265</v>
      </c>
      <c r="W7" s="387"/>
      <c r="X7" s="387"/>
      <c r="Y7" s="388"/>
      <c r="AB7" s="389">
        <v>4186.1684000000005</v>
      </c>
      <c r="AC7" s="389">
        <v>4364.4704897452739</v>
      </c>
      <c r="AD7" s="389">
        <v>4695.8813177034381</v>
      </c>
      <c r="AE7" s="389">
        <v>4746.4897706962965</v>
      </c>
      <c r="AF7" s="389">
        <v>4901.5647810568707</v>
      </c>
      <c r="AG7" s="389">
        <v>4960.1622218200891</v>
      </c>
      <c r="AH7" s="389">
        <v>5022.1190086890529</v>
      </c>
      <c r="AI7" s="389">
        <v>5087.7800414076146</v>
      </c>
      <c r="AJ7" s="389">
        <v>5165.0450978703866</v>
      </c>
      <c r="AK7" s="389">
        <v>5256.0157650403271</v>
      </c>
      <c r="AL7" s="389">
        <v>5502.3682897173694</v>
      </c>
      <c r="AM7" s="389">
        <v>5614.0749638087973</v>
      </c>
      <c r="AN7" s="389">
        <v>5750.7196355904089</v>
      </c>
      <c r="AO7" s="389">
        <v>5879.1546961062377</v>
      </c>
      <c r="AP7" s="389">
        <v>5924.9863644212774</v>
      </c>
      <c r="AQ7" s="389">
        <v>6014.5951737768664</v>
      </c>
      <c r="AR7" s="389">
        <v>6107.6041455566501</v>
      </c>
      <c r="AS7" s="389">
        <v>5566.4811092795189</v>
      </c>
      <c r="AT7" s="389">
        <v>5026.8198342029627</v>
      </c>
      <c r="AU7" s="389">
        <v>5081.9179647872697</v>
      </c>
      <c r="AV7" s="389">
        <v>4550.1526467568456</v>
      </c>
      <c r="AW7" s="389">
        <v>4022.5378141689189</v>
      </c>
      <c r="AX7" s="389">
        <v>3738.2918641296346</v>
      </c>
      <c r="AY7" s="389">
        <v>3850.214105469272</v>
      </c>
      <c r="AZ7" s="389">
        <v>3965.6013814118051</v>
      </c>
      <c r="BA7" s="389">
        <v>4081.3800485559677</v>
      </c>
      <c r="BB7" s="389">
        <v>4193.2604937072938</v>
      </c>
      <c r="BC7" s="389">
        <v>4294.0156342689479</v>
      </c>
      <c r="BD7" s="389">
        <v>4373.5193948250208</v>
      </c>
      <c r="BE7" s="389">
        <v>4413.9532080208628</v>
      </c>
      <c r="BF7" s="389">
        <v>4127.6984636823327</v>
      </c>
      <c r="BG7" s="389">
        <v>4126.1751028080398</v>
      </c>
      <c r="BH7" s="389">
        <v>4124.4228555818891</v>
      </c>
      <c r="BI7" s="390"/>
    </row>
    <row r="8" spans="1:61" ht="15" customHeight="1" x14ac:dyDescent="0.2">
      <c r="V8" s="383" t="s">
        <v>691</v>
      </c>
      <c r="W8" s="387"/>
      <c r="X8" s="387"/>
      <c r="Y8" s="388"/>
      <c r="AB8" s="389">
        <v>0</v>
      </c>
      <c r="AC8" s="389">
        <v>0</v>
      </c>
      <c r="AD8" s="389">
        <v>0</v>
      </c>
      <c r="AE8" s="389">
        <v>0</v>
      </c>
      <c r="AF8" s="389">
        <v>0</v>
      </c>
      <c r="AG8" s="389">
        <v>0</v>
      </c>
      <c r="AH8" s="389">
        <v>0</v>
      </c>
      <c r="AI8" s="389">
        <v>0</v>
      </c>
      <c r="AJ8" s="389">
        <v>0</v>
      </c>
      <c r="AK8" s="389">
        <v>0</v>
      </c>
      <c r="AL8" s="389">
        <v>0</v>
      </c>
      <c r="AM8" s="389">
        <v>0</v>
      </c>
      <c r="AN8" s="389">
        <v>0</v>
      </c>
      <c r="AO8" s="389">
        <v>0</v>
      </c>
      <c r="AP8" s="389">
        <v>0</v>
      </c>
      <c r="AQ8" s="389">
        <v>0</v>
      </c>
      <c r="AR8" s="389">
        <v>0</v>
      </c>
      <c r="AS8" s="389">
        <v>0</v>
      </c>
      <c r="AT8" s="389">
        <v>0</v>
      </c>
      <c r="AU8" s="389">
        <v>0</v>
      </c>
      <c r="AV8" s="389">
        <v>0</v>
      </c>
      <c r="AW8" s="389">
        <v>0</v>
      </c>
      <c r="AX8" s="389">
        <v>0</v>
      </c>
      <c r="AY8" s="389">
        <v>0</v>
      </c>
      <c r="AZ8" s="389">
        <v>0</v>
      </c>
      <c r="BA8" s="389">
        <v>0</v>
      </c>
      <c r="BB8" s="389">
        <v>0</v>
      </c>
      <c r="BC8" s="389">
        <v>0</v>
      </c>
      <c r="BD8" s="389">
        <v>0</v>
      </c>
      <c r="BE8" s="389">
        <v>0</v>
      </c>
      <c r="BF8" s="389">
        <v>0</v>
      </c>
      <c r="BG8" s="389">
        <v>0</v>
      </c>
      <c r="BH8" s="389">
        <v>0</v>
      </c>
      <c r="BI8" s="390"/>
    </row>
    <row r="9" spans="1:61" ht="15" customHeight="1" x14ac:dyDescent="0.2">
      <c r="V9" s="383" t="s">
        <v>583</v>
      </c>
      <c r="W9" s="387"/>
      <c r="X9" s="387"/>
      <c r="Y9" s="388"/>
      <c r="AB9" s="389">
        <v>10213.695</v>
      </c>
      <c r="AC9" s="389">
        <v>4832</v>
      </c>
      <c r="AD9" s="389">
        <v>3272</v>
      </c>
      <c r="AE9" s="389">
        <v>3272</v>
      </c>
      <c r="AF9" s="389">
        <v>0</v>
      </c>
      <c r="AG9" s="389">
        <v>0</v>
      </c>
      <c r="AH9" s="389">
        <v>0</v>
      </c>
      <c r="AI9" s="389">
        <v>0</v>
      </c>
      <c r="AJ9" s="389">
        <v>0</v>
      </c>
      <c r="AK9" s="389">
        <v>0</v>
      </c>
      <c r="AL9" s="389">
        <v>0</v>
      </c>
      <c r="AM9" s="389">
        <v>0</v>
      </c>
      <c r="AN9" s="389">
        <v>0</v>
      </c>
      <c r="AO9" s="389">
        <v>0</v>
      </c>
      <c r="AP9" s="389">
        <v>0</v>
      </c>
      <c r="AQ9" s="389">
        <v>0</v>
      </c>
      <c r="AR9" s="389">
        <v>0</v>
      </c>
      <c r="AS9" s="389">
        <v>0</v>
      </c>
      <c r="AT9" s="389">
        <v>0</v>
      </c>
      <c r="AU9" s="389">
        <v>0</v>
      </c>
      <c r="AV9" s="389">
        <v>0</v>
      </c>
      <c r="AW9" s="389">
        <v>0</v>
      </c>
      <c r="AX9" s="389">
        <v>0</v>
      </c>
      <c r="AY9" s="389">
        <v>0</v>
      </c>
      <c r="AZ9" s="389">
        <v>0</v>
      </c>
      <c r="BA9" s="389">
        <v>0</v>
      </c>
      <c r="BB9" s="389">
        <v>0</v>
      </c>
      <c r="BC9" s="389">
        <v>0</v>
      </c>
      <c r="BD9" s="389">
        <v>0</v>
      </c>
      <c r="BE9" s="389">
        <v>0</v>
      </c>
      <c r="BF9" s="389">
        <v>0</v>
      </c>
      <c r="BG9" s="389">
        <v>0</v>
      </c>
      <c r="BH9" s="389">
        <v>0</v>
      </c>
      <c r="BI9" s="390"/>
    </row>
    <row r="10" spans="1:61" ht="15" customHeight="1" x14ac:dyDescent="0.2">
      <c r="V10" s="383" t="s">
        <v>465</v>
      </c>
      <c r="W10" s="387"/>
      <c r="X10" s="387"/>
      <c r="Y10" s="388"/>
      <c r="AB10" s="389">
        <v>36520.487833104286</v>
      </c>
      <c r="AC10" s="389">
        <v>36789.660412378267</v>
      </c>
      <c r="AD10" s="389">
        <v>35936.695314148274</v>
      </c>
      <c r="AE10" s="389">
        <v>36417.727538593783</v>
      </c>
      <c r="AF10" s="389">
        <v>32483.121915577987</v>
      </c>
      <c r="AG10" s="389">
        <v>33349.686239717274</v>
      </c>
      <c r="AH10" s="389">
        <v>31595.564975161618</v>
      </c>
      <c r="AI10" s="389">
        <v>29046.484615037574</v>
      </c>
      <c r="AJ10" s="389">
        <v>27016.665835158921</v>
      </c>
      <c r="AK10" s="389">
        <v>26091.457018646495</v>
      </c>
      <c r="AL10" s="389">
        <v>24600.862147147927</v>
      </c>
      <c r="AM10" s="389">
        <v>21168.47828033907</v>
      </c>
      <c r="AN10" s="389">
        <v>21644.290197920542</v>
      </c>
      <c r="AO10" s="389">
        <v>21953.193958372394</v>
      </c>
      <c r="AP10" s="389">
        <v>22314.868552651522</v>
      </c>
      <c r="AQ10" s="389">
        <v>19987.117937697731</v>
      </c>
      <c r="AR10" s="389">
        <v>19979.422250776515</v>
      </c>
      <c r="AS10" s="389">
        <v>20067.076402216873</v>
      </c>
      <c r="AT10" s="389">
        <v>20154.000205282544</v>
      </c>
      <c r="AU10" s="389">
        <v>17574.749094660343</v>
      </c>
      <c r="AV10" s="389">
        <v>15436.960092283582</v>
      </c>
      <c r="AW10" s="389">
        <v>15479.439794513166</v>
      </c>
      <c r="AX10" s="389">
        <v>15517.101865402105</v>
      </c>
      <c r="AY10" s="389">
        <v>15555.775980669725</v>
      </c>
      <c r="AZ10" s="389">
        <v>15596.610104630799</v>
      </c>
      <c r="BA10" s="389">
        <v>15477.295451536973</v>
      </c>
      <c r="BB10" s="389">
        <v>15521.338730969417</v>
      </c>
      <c r="BC10" s="389">
        <v>15566.345989155729</v>
      </c>
      <c r="BD10" s="389">
        <v>15613.474576894552</v>
      </c>
      <c r="BE10" s="389">
        <v>15662.66789019781</v>
      </c>
      <c r="BF10" s="389">
        <v>15712.774916982495</v>
      </c>
      <c r="BG10" s="389">
        <v>15765.430823138022</v>
      </c>
      <c r="BH10" s="389">
        <v>15820.547122720323</v>
      </c>
      <c r="BI10" s="390"/>
    </row>
    <row r="11" spans="1:61" ht="15" customHeight="1" x14ac:dyDescent="0.2">
      <c r="V11" s="383" t="s">
        <v>584</v>
      </c>
      <c r="W11" s="387"/>
      <c r="X11" s="387"/>
      <c r="Y11" s="388"/>
      <c r="AB11" s="389">
        <v>1816.9518850861882</v>
      </c>
      <c r="AC11" s="389">
        <v>1881.7247811473169</v>
      </c>
      <c r="AD11" s="389">
        <v>1902.9755502170403</v>
      </c>
      <c r="AE11" s="389">
        <v>1916.7347881690471</v>
      </c>
      <c r="AF11" s="389">
        <v>1931.5894410147348</v>
      </c>
      <c r="AG11" s="389">
        <v>1946.3437375367944</v>
      </c>
      <c r="AH11" s="389">
        <v>1965.055050917053</v>
      </c>
      <c r="AI11" s="389">
        <v>1988.5382078952439</v>
      </c>
      <c r="AJ11" s="389">
        <v>2012.481700030884</v>
      </c>
      <c r="AK11" s="389">
        <v>2036.6145819407586</v>
      </c>
      <c r="AL11" s="389">
        <v>2060.9414154712831</v>
      </c>
      <c r="AM11" s="389">
        <v>2085.4667867753151</v>
      </c>
      <c r="AN11" s="389">
        <v>2110.1953148835119</v>
      </c>
      <c r="AO11" s="389">
        <v>2135.1316592762942</v>
      </c>
      <c r="AP11" s="389">
        <v>2159.5780202080723</v>
      </c>
      <c r="AQ11" s="389">
        <v>2183.5742829543351</v>
      </c>
      <c r="AR11" s="389">
        <v>2207.1586353096691</v>
      </c>
      <c r="AS11" s="389">
        <v>2230.3676604470215</v>
      </c>
      <c r="AT11" s="389">
        <v>2252.6642291237272</v>
      </c>
      <c r="AU11" s="389">
        <v>2271.2517074136713</v>
      </c>
      <c r="AV11" s="389">
        <v>2289.0466001473987</v>
      </c>
      <c r="AW11" s="389">
        <v>2306.1439947508575</v>
      </c>
      <c r="AX11" s="389">
        <v>2322.2543030781526</v>
      </c>
      <c r="AY11" s="389">
        <v>2337.548880598913</v>
      </c>
      <c r="AZ11" s="389">
        <v>2349.0178752538718</v>
      </c>
      <c r="BA11" s="389">
        <v>2359.8573821849586</v>
      </c>
      <c r="BB11" s="389">
        <v>2370.1720942747543</v>
      </c>
      <c r="BC11" s="389">
        <v>2379.8845572368805</v>
      </c>
      <c r="BD11" s="389">
        <v>2385.8340306788932</v>
      </c>
      <c r="BE11" s="389">
        <v>2391.3683722822743</v>
      </c>
      <c r="BF11" s="389">
        <v>2396.5732398683758</v>
      </c>
      <c r="BG11" s="389">
        <v>2401.5172179106903</v>
      </c>
      <c r="BH11" s="389">
        <v>2406.2552302490931</v>
      </c>
      <c r="BI11" s="390"/>
    </row>
    <row r="12" spans="1:61" ht="15" customHeight="1" x14ac:dyDescent="0.2">
      <c r="V12" s="383" t="s">
        <v>571</v>
      </c>
      <c r="W12" s="387"/>
      <c r="X12" s="387"/>
      <c r="Y12" s="388"/>
      <c r="AB12" s="389">
        <v>3585</v>
      </c>
      <c r="AC12" s="389">
        <v>4812</v>
      </c>
      <c r="AD12" s="389">
        <v>6755</v>
      </c>
      <c r="AE12" s="389">
        <v>6665</v>
      </c>
      <c r="AF12" s="389">
        <v>8405</v>
      </c>
      <c r="AG12" s="389">
        <v>8405</v>
      </c>
      <c r="AH12" s="389">
        <v>10305</v>
      </c>
      <c r="AI12" s="389">
        <v>11705</v>
      </c>
      <c r="AJ12" s="389">
        <v>13105</v>
      </c>
      <c r="AK12" s="389">
        <v>15105</v>
      </c>
      <c r="AL12" s="389">
        <v>16505</v>
      </c>
      <c r="AM12" s="389">
        <v>16505</v>
      </c>
      <c r="AN12" s="389">
        <v>16505</v>
      </c>
      <c r="AO12" s="389">
        <v>16505</v>
      </c>
      <c r="AP12" s="389">
        <v>16505</v>
      </c>
      <c r="AQ12" s="389">
        <v>16505</v>
      </c>
      <c r="AR12" s="389">
        <v>16505</v>
      </c>
      <c r="AS12" s="389">
        <v>16505</v>
      </c>
      <c r="AT12" s="389">
        <v>16505</v>
      </c>
      <c r="AU12" s="389">
        <v>16505</v>
      </c>
      <c r="AV12" s="389">
        <v>16505</v>
      </c>
      <c r="AW12" s="389">
        <v>16505</v>
      </c>
      <c r="AX12" s="389">
        <v>16505</v>
      </c>
      <c r="AY12" s="389">
        <v>16505</v>
      </c>
      <c r="AZ12" s="389">
        <v>16505</v>
      </c>
      <c r="BA12" s="389">
        <v>16505</v>
      </c>
      <c r="BB12" s="389">
        <v>16505</v>
      </c>
      <c r="BC12" s="389">
        <v>16505</v>
      </c>
      <c r="BD12" s="389">
        <v>16505</v>
      </c>
      <c r="BE12" s="389">
        <v>16505</v>
      </c>
      <c r="BF12" s="389">
        <v>16505</v>
      </c>
      <c r="BG12" s="389">
        <v>16505</v>
      </c>
      <c r="BH12" s="389">
        <v>16505</v>
      </c>
      <c r="BI12" s="390"/>
    </row>
    <row r="13" spans="1:61" ht="15" customHeight="1" x14ac:dyDescent="0.2">
      <c r="V13" s="383" t="s">
        <v>585</v>
      </c>
      <c r="W13" s="387"/>
      <c r="X13" s="387"/>
      <c r="Y13" s="388"/>
      <c r="AB13" s="389">
        <v>24</v>
      </c>
      <c r="AC13" s="389">
        <v>24.5</v>
      </c>
      <c r="AD13" s="389">
        <v>27.9</v>
      </c>
      <c r="AE13" s="389">
        <v>61.9</v>
      </c>
      <c r="AF13" s="389">
        <v>64.099999999999994</v>
      </c>
      <c r="AG13" s="389">
        <v>82.1</v>
      </c>
      <c r="AH13" s="389">
        <v>148.1</v>
      </c>
      <c r="AI13" s="389">
        <v>163.1</v>
      </c>
      <c r="AJ13" s="389">
        <v>191.6</v>
      </c>
      <c r="AK13" s="389">
        <v>225.6</v>
      </c>
      <c r="AL13" s="389">
        <v>245.6</v>
      </c>
      <c r="AM13" s="389">
        <v>270.60000000000002</v>
      </c>
      <c r="AN13" s="389">
        <v>350.6</v>
      </c>
      <c r="AO13" s="389">
        <v>360.6</v>
      </c>
      <c r="AP13" s="389">
        <v>690.6</v>
      </c>
      <c r="AQ13" s="389">
        <v>815.6</v>
      </c>
      <c r="AR13" s="389">
        <v>835.6</v>
      </c>
      <c r="AS13" s="389">
        <v>845.6</v>
      </c>
      <c r="AT13" s="389">
        <v>855.6</v>
      </c>
      <c r="AU13" s="389">
        <v>865.6</v>
      </c>
      <c r="AV13" s="389">
        <v>875.6</v>
      </c>
      <c r="AW13" s="389">
        <v>885.6</v>
      </c>
      <c r="AX13" s="389">
        <v>895.6</v>
      </c>
      <c r="AY13" s="389">
        <v>905.59999999999991</v>
      </c>
      <c r="AZ13" s="389">
        <v>915.59999999999991</v>
      </c>
      <c r="BA13" s="389">
        <v>925.59999999999991</v>
      </c>
      <c r="BB13" s="389">
        <v>925.59999999999991</v>
      </c>
      <c r="BC13" s="389">
        <v>925.59999999999991</v>
      </c>
      <c r="BD13" s="389">
        <v>925.59999999999991</v>
      </c>
      <c r="BE13" s="389">
        <v>925.59999999999991</v>
      </c>
      <c r="BF13" s="389">
        <v>925.59999999999991</v>
      </c>
      <c r="BG13" s="389">
        <v>925.59999999999991</v>
      </c>
      <c r="BH13" s="389">
        <v>925.59999999999991</v>
      </c>
      <c r="BI13" s="390"/>
    </row>
    <row r="14" spans="1:61" ht="15" customHeight="1" x14ac:dyDescent="0.2">
      <c r="V14" s="383" t="s">
        <v>573</v>
      </c>
      <c r="W14" s="387"/>
      <c r="X14" s="387"/>
      <c r="Y14" s="388"/>
      <c r="AB14" s="389">
        <v>9229</v>
      </c>
      <c r="AC14" s="389">
        <v>9209</v>
      </c>
      <c r="AD14" s="389">
        <v>9209</v>
      </c>
      <c r="AE14" s="389">
        <v>9209</v>
      </c>
      <c r="AF14" s="389">
        <v>8209</v>
      </c>
      <c r="AG14" s="389">
        <v>7149</v>
      </c>
      <c r="AH14" s="389">
        <v>4786</v>
      </c>
      <c r="AI14" s="389">
        <v>4786</v>
      </c>
      <c r="AJ14" s="389">
        <v>4786</v>
      </c>
      <c r="AK14" s="389">
        <v>4786</v>
      </c>
      <c r="AL14" s="389">
        <v>5366</v>
      </c>
      <c r="AM14" s="389">
        <v>7036</v>
      </c>
      <c r="AN14" s="389">
        <v>4556</v>
      </c>
      <c r="AO14" s="389">
        <v>4556</v>
      </c>
      <c r="AP14" s="389">
        <v>4556</v>
      </c>
      <c r="AQ14" s="389">
        <v>4556</v>
      </c>
      <c r="AR14" s="389">
        <v>4556</v>
      </c>
      <c r="AS14" s="389">
        <v>4556</v>
      </c>
      <c r="AT14" s="389">
        <v>4556</v>
      </c>
      <c r="AU14" s="389">
        <v>6226</v>
      </c>
      <c r="AV14" s="389">
        <v>7896</v>
      </c>
      <c r="AW14" s="389">
        <v>7896</v>
      </c>
      <c r="AX14" s="389">
        <v>7896</v>
      </c>
      <c r="AY14" s="389">
        <v>7896</v>
      </c>
      <c r="AZ14" s="389">
        <v>7896</v>
      </c>
      <c r="BA14" s="389">
        <v>7896</v>
      </c>
      <c r="BB14" s="389">
        <v>7896</v>
      </c>
      <c r="BC14" s="389">
        <v>7896</v>
      </c>
      <c r="BD14" s="389">
        <v>7896</v>
      </c>
      <c r="BE14" s="389">
        <v>7896</v>
      </c>
      <c r="BF14" s="389">
        <v>7896</v>
      </c>
      <c r="BG14" s="389">
        <v>7896</v>
      </c>
      <c r="BH14" s="389">
        <v>7896</v>
      </c>
      <c r="BI14" s="390"/>
    </row>
    <row r="15" spans="1:61" ht="15" customHeight="1" x14ac:dyDescent="0.2">
      <c r="V15" s="383" t="s">
        <v>586</v>
      </c>
      <c r="W15" s="387"/>
      <c r="X15" s="387"/>
      <c r="Y15" s="388"/>
      <c r="AB15" s="389">
        <v>8541.7999999999993</v>
      </c>
      <c r="AC15" s="389">
        <v>10365.4</v>
      </c>
      <c r="AD15" s="389">
        <v>10365.4</v>
      </c>
      <c r="AE15" s="389">
        <v>11665.2</v>
      </c>
      <c r="AF15" s="389">
        <v>13845.2</v>
      </c>
      <c r="AG15" s="389">
        <v>16122.7</v>
      </c>
      <c r="AH15" s="389">
        <v>18160.199999999997</v>
      </c>
      <c r="AI15" s="389">
        <v>19660.199999999997</v>
      </c>
      <c r="AJ15" s="389">
        <v>21850.199999999997</v>
      </c>
      <c r="AK15" s="389">
        <v>23900.199999999997</v>
      </c>
      <c r="AL15" s="389">
        <v>26080.199999999997</v>
      </c>
      <c r="AM15" s="389">
        <v>28430.199999999997</v>
      </c>
      <c r="AN15" s="389">
        <v>29960.199999999997</v>
      </c>
      <c r="AO15" s="389">
        <v>31770.199999999997</v>
      </c>
      <c r="AP15" s="389">
        <v>33170.199999999997</v>
      </c>
      <c r="AQ15" s="389">
        <v>34698.199999999997</v>
      </c>
      <c r="AR15" s="389">
        <v>35721.199999999997</v>
      </c>
      <c r="AS15" s="389">
        <v>37341.199999999997</v>
      </c>
      <c r="AT15" s="389">
        <v>38691.199999999997</v>
      </c>
      <c r="AU15" s="389">
        <v>39641.199999999997</v>
      </c>
      <c r="AV15" s="389">
        <v>40591.199999999997</v>
      </c>
      <c r="AW15" s="389">
        <v>41493.199999999997</v>
      </c>
      <c r="AX15" s="389">
        <v>41993.2</v>
      </c>
      <c r="AY15" s="389">
        <v>42493.2</v>
      </c>
      <c r="AZ15" s="389">
        <v>42993.2</v>
      </c>
      <c r="BA15" s="389">
        <v>43493.2</v>
      </c>
      <c r="BB15" s="389">
        <v>44093.2</v>
      </c>
      <c r="BC15" s="389">
        <v>44693.2</v>
      </c>
      <c r="BD15" s="389">
        <v>45293.2</v>
      </c>
      <c r="BE15" s="389">
        <v>45593.2</v>
      </c>
      <c r="BF15" s="389">
        <v>45893.2</v>
      </c>
      <c r="BG15" s="389">
        <v>45893.2</v>
      </c>
      <c r="BH15" s="389">
        <v>45893.2</v>
      </c>
      <c r="BI15" s="390"/>
    </row>
    <row r="16" spans="1:61" ht="15" customHeight="1" x14ac:dyDescent="0.2">
      <c r="V16" s="383" t="s">
        <v>587</v>
      </c>
      <c r="W16" s="387"/>
      <c r="X16" s="387"/>
      <c r="Y16" s="388"/>
      <c r="AB16" s="389">
        <v>12434.846195333805</v>
      </c>
      <c r="AC16" s="389">
        <v>12788.150335225469</v>
      </c>
      <c r="AD16" s="389">
        <v>12953.5598438298</v>
      </c>
      <c r="AE16" s="389">
        <v>13141.215146980345</v>
      </c>
      <c r="AF16" s="389">
        <v>13591.968084053828</v>
      </c>
      <c r="AG16" s="389">
        <v>14371.285641560811</v>
      </c>
      <c r="AH16" s="389">
        <v>15138.671160511267</v>
      </c>
      <c r="AI16" s="389">
        <v>16346.087840567085</v>
      </c>
      <c r="AJ16" s="389">
        <v>17617.573264668812</v>
      </c>
      <c r="AK16" s="389">
        <v>18885.09205191314</v>
      </c>
      <c r="AL16" s="389">
        <v>20322.858362542524</v>
      </c>
      <c r="AM16" s="389">
        <v>21845.733312528995</v>
      </c>
      <c r="AN16" s="389">
        <v>23322.233562235822</v>
      </c>
      <c r="AO16" s="389">
        <v>24327.626205030101</v>
      </c>
      <c r="AP16" s="389">
        <v>25389.579949828418</v>
      </c>
      <c r="AQ16" s="389">
        <v>26382.730847909908</v>
      </c>
      <c r="AR16" s="389">
        <v>27437.109992394478</v>
      </c>
      <c r="AS16" s="389">
        <v>28424.310613947928</v>
      </c>
      <c r="AT16" s="389">
        <v>29464.72826727129</v>
      </c>
      <c r="AU16" s="389">
        <v>30562.882495175392</v>
      </c>
      <c r="AV16" s="389">
        <v>31633.811410365633</v>
      </c>
      <c r="AW16" s="389">
        <v>32712.588406908195</v>
      </c>
      <c r="AX16" s="389">
        <v>33743.872978970372</v>
      </c>
      <c r="AY16" s="389">
        <v>34749.854228825599</v>
      </c>
      <c r="AZ16" s="389">
        <v>35684.95791395889</v>
      </c>
      <c r="BA16" s="389">
        <v>36535.948950197802</v>
      </c>
      <c r="BB16" s="389">
        <v>37269.992154335334</v>
      </c>
      <c r="BC16" s="389">
        <v>37957.736798518446</v>
      </c>
      <c r="BD16" s="389">
        <v>38659.163878034618</v>
      </c>
      <c r="BE16" s="389">
        <v>39286.117058651704</v>
      </c>
      <c r="BF16" s="389">
        <v>39923.378626874292</v>
      </c>
      <c r="BG16" s="389">
        <v>40478.10947862707</v>
      </c>
      <c r="BH16" s="389">
        <v>40992.242747214856</v>
      </c>
      <c r="BI16" s="390"/>
    </row>
    <row r="17" spans="1:61" ht="15" customHeight="1" x14ac:dyDescent="0.2">
      <c r="V17" s="383" t="s">
        <v>588</v>
      </c>
      <c r="W17" s="387"/>
      <c r="X17" s="387"/>
      <c r="Y17" s="388"/>
      <c r="AB17" s="389">
        <v>1888.7815488860292</v>
      </c>
      <c r="AC17" s="389">
        <v>2069.0704505039653</v>
      </c>
      <c r="AD17" s="389">
        <v>2152.6359367620958</v>
      </c>
      <c r="AE17" s="389">
        <v>2251.0438379890288</v>
      </c>
      <c r="AF17" s="389">
        <v>2373.4757978985876</v>
      </c>
      <c r="AG17" s="389">
        <v>2493.1438676694288</v>
      </c>
      <c r="AH17" s="389">
        <v>2613.1182836925159</v>
      </c>
      <c r="AI17" s="389">
        <v>2737.534959792974</v>
      </c>
      <c r="AJ17" s="389">
        <v>2918.2905753828618</v>
      </c>
      <c r="AK17" s="389">
        <v>3058.3356035010538</v>
      </c>
      <c r="AL17" s="389">
        <v>3194.5182078551111</v>
      </c>
      <c r="AM17" s="389">
        <v>3338.2757823375587</v>
      </c>
      <c r="AN17" s="389">
        <v>3522.0162839762288</v>
      </c>
      <c r="AO17" s="389">
        <v>3646.3308847777407</v>
      </c>
      <c r="AP17" s="389">
        <v>3769.1035537301859</v>
      </c>
      <c r="AQ17" s="389">
        <v>3877.3260099178692</v>
      </c>
      <c r="AR17" s="389">
        <v>4053.3320157648518</v>
      </c>
      <c r="AS17" s="389">
        <v>4141.1763761742586</v>
      </c>
      <c r="AT17" s="389">
        <v>4210.3293379463566</v>
      </c>
      <c r="AU17" s="389">
        <v>4272.7400354732454</v>
      </c>
      <c r="AV17" s="389">
        <v>4319.0498014995474</v>
      </c>
      <c r="AW17" s="389">
        <v>4352.3226268395456</v>
      </c>
      <c r="AX17" s="389">
        <v>4368.6098460720405</v>
      </c>
      <c r="AY17" s="389">
        <v>4390.6107116433723</v>
      </c>
      <c r="AZ17" s="389">
        <v>4415.6603247636131</v>
      </c>
      <c r="BA17" s="389">
        <v>4444.692798019224</v>
      </c>
      <c r="BB17" s="389">
        <v>4476.07576859656</v>
      </c>
      <c r="BC17" s="389">
        <v>4509.1050427563341</v>
      </c>
      <c r="BD17" s="389">
        <v>4543.809605395174</v>
      </c>
      <c r="BE17" s="389">
        <v>4580.5112700857717</v>
      </c>
      <c r="BF17" s="389">
        <v>4619.2587396572162</v>
      </c>
      <c r="BG17" s="389">
        <v>4658.8346962502728</v>
      </c>
      <c r="BH17" s="389">
        <v>4698.5240815352572</v>
      </c>
      <c r="BI17" s="390"/>
    </row>
    <row r="18" spans="1:61" ht="15" customHeight="1" x14ac:dyDescent="0.2">
      <c r="V18" s="383" t="s">
        <v>589</v>
      </c>
      <c r="W18" s="387"/>
      <c r="X18" s="387"/>
      <c r="Y18" s="388"/>
      <c r="AB18" s="389">
        <v>1752.9859999999996</v>
      </c>
      <c r="AC18" s="389">
        <v>1930.0732999999998</v>
      </c>
      <c r="AD18" s="389">
        <v>2015.8406999999997</v>
      </c>
      <c r="AE18" s="389">
        <v>2015.8406999999997</v>
      </c>
      <c r="AF18" s="389">
        <v>1749.4294662999996</v>
      </c>
      <c r="AG18" s="389">
        <v>1809.0736872972498</v>
      </c>
      <c r="AH18" s="389">
        <v>1866.1730425773846</v>
      </c>
      <c r="AI18" s="389">
        <v>1922.4529968630986</v>
      </c>
      <c r="AJ18" s="389">
        <v>1916.7210425773847</v>
      </c>
      <c r="AK18" s="389">
        <v>1820.2505282916702</v>
      </c>
      <c r="AL18" s="389">
        <v>1634.6849374345275</v>
      </c>
      <c r="AM18" s="389">
        <v>1356.9862128630989</v>
      </c>
      <c r="AN18" s="389">
        <v>1179.6512140059563</v>
      </c>
      <c r="AO18" s="389">
        <v>1046.6732875465277</v>
      </c>
      <c r="AP18" s="389">
        <v>962.99967061179632</v>
      </c>
      <c r="AQ18" s="389">
        <v>906.74828306775009</v>
      </c>
      <c r="AR18" s="389">
        <v>879.1759363688551</v>
      </c>
      <c r="AS18" s="389">
        <v>865.76143129731122</v>
      </c>
      <c r="AT18" s="389">
        <v>860.74700372991651</v>
      </c>
      <c r="AU18" s="389">
        <v>817.32559633477149</v>
      </c>
      <c r="AV18" s="389">
        <v>815.94600024577028</v>
      </c>
      <c r="AW18" s="389">
        <v>815.53460851547686</v>
      </c>
      <c r="AX18" s="389">
        <v>815.53460851547686</v>
      </c>
      <c r="AY18" s="389">
        <v>815.53460851547686</v>
      </c>
      <c r="AZ18" s="389">
        <v>815.53460851547686</v>
      </c>
      <c r="BA18" s="389">
        <v>815.53460851547686</v>
      </c>
      <c r="BB18" s="389">
        <v>815.53460851547686</v>
      </c>
      <c r="BC18" s="389">
        <v>815.53460851547686</v>
      </c>
      <c r="BD18" s="389">
        <v>815.53460851547686</v>
      </c>
      <c r="BE18" s="389">
        <v>815.53460851547686</v>
      </c>
      <c r="BF18" s="389">
        <v>815.53460851547686</v>
      </c>
      <c r="BG18" s="389">
        <v>815.53460851547686</v>
      </c>
      <c r="BH18" s="389">
        <v>815.53460851547686</v>
      </c>
      <c r="BI18" s="390"/>
    </row>
    <row r="19" spans="1:61" ht="15" customHeight="1" x14ac:dyDescent="0.2">
      <c r="V19" s="383" t="s">
        <v>575</v>
      </c>
      <c r="W19" s="387"/>
      <c r="X19" s="387"/>
      <c r="Y19" s="388"/>
      <c r="AB19" s="389">
        <v>12719.263482269986</v>
      </c>
      <c r="AC19" s="389">
        <v>13096.514001686086</v>
      </c>
      <c r="AD19" s="389">
        <v>13724.390369811426</v>
      </c>
      <c r="AE19" s="389">
        <v>14530.635427958463</v>
      </c>
      <c r="AF19" s="389">
        <v>15687.267717106166</v>
      </c>
      <c r="AG19" s="389">
        <v>17133.612400572674</v>
      </c>
      <c r="AH19" s="389">
        <v>18707.623991394958</v>
      </c>
      <c r="AI19" s="389">
        <v>20429.616282672465</v>
      </c>
      <c r="AJ19" s="389">
        <v>22227.72322688418</v>
      </c>
      <c r="AK19" s="389">
        <v>23971.837527102718</v>
      </c>
      <c r="AL19" s="389">
        <v>25760.597329983972</v>
      </c>
      <c r="AM19" s="389">
        <v>27664.824261405101</v>
      </c>
      <c r="AN19" s="389">
        <v>29714.913082924839</v>
      </c>
      <c r="AO19" s="389">
        <v>32055.115867692628</v>
      </c>
      <c r="AP19" s="389">
        <v>34323.280443138901</v>
      </c>
      <c r="AQ19" s="389">
        <v>37122.046117801961</v>
      </c>
      <c r="AR19" s="389">
        <v>39529.485023678528</v>
      </c>
      <c r="AS19" s="389">
        <v>41674.882420134527</v>
      </c>
      <c r="AT19" s="389">
        <v>43662.970395967757</v>
      </c>
      <c r="AU19" s="389">
        <v>45305.917065393674</v>
      </c>
      <c r="AV19" s="389">
        <v>46603.442871718413</v>
      </c>
      <c r="AW19" s="389">
        <v>47655.994451896957</v>
      </c>
      <c r="AX19" s="389">
        <v>48464.274127630415</v>
      </c>
      <c r="AY19" s="389">
        <v>49054.255039984862</v>
      </c>
      <c r="AZ19" s="389">
        <v>49509.867437847672</v>
      </c>
      <c r="BA19" s="389">
        <v>49932.752262846647</v>
      </c>
      <c r="BB19" s="389">
        <v>50326.479112365254</v>
      </c>
      <c r="BC19" s="389">
        <v>50694.053817037042</v>
      </c>
      <c r="BD19" s="389">
        <v>51038.003005758073</v>
      </c>
      <c r="BE19" s="389">
        <v>51360.445985947386</v>
      </c>
      <c r="BF19" s="389">
        <v>51663.155841768821</v>
      </c>
      <c r="BG19" s="389">
        <v>51947.611367619204</v>
      </c>
      <c r="BH19" s="389">
        <v>52215.041211593183</v>
      </c>
      <c r="BI19" s="390"/>
    </row>
    <row r="20" spans="1:61" ht="15" customHeight="1" x14ac:dyDescent="0.25">
      <c r="V20" s="81" t="s">
        <v>578</v>
      </c>
      <c r="W20" s="387"/>
      <c r="X20" s="387"/>
      <c r="Y20" s="388"/>
      <c r="AB20" s="389">
        <v>3589.8770907652988</v>
      </c>
      <c r="AC20" s="389">
        <v>4710.1918664146051</v>
      </c>
      <c r="AD20" s="389">
        <v>4937.1069251425033</v>
      </c>
      <c r="AE20" s="389">
        <v>5443.7051826276593</v>
      </c>
      <c r="AF20" s="389">
        <v>5717.2333579246697</v>
      </c>
      <c r="AG20" s="389">
        <v>6523.8391024938746</v>
      </c>
      <c r="AH20" s="389">
        <v>7210.5573971071562</v>
      </c>
      <c r="AI20" s="389">
        <v>7681.3461013036931</v>
      </c>
      <c r="AJ20" s="389">
        <v>9044.9283698313557</v>
      </c>
      <c r="AK20" s="389">
        <v>10260.252333402294</v>
      </c>
      <c r="AL20" s="389">
        <v>11126.384503161753</v>
      </c>
      <c r="AM20" s="389">
        <v>11743.718350921288</v>
      </c>
      <c r="AN20" s="389">
        <v>12300.389046140826</v>
      </c>
      <c r="AO20" s="389">
        <v>12820.717397439235</v>
      </c>
      <c r="AP20" s="389">
        <v>13979.868343024984</v>
      </c>
      <c r="AQ20" s="389">
        <v>15946.385986108306</v>
      </c>
      <c r="AR20" s="389">
        <v>16890.464149507839</v>
      </c>
      <c r="AS20" s="389">
        <v>18336.406709200804</v>
      </c>
      <c r="AT20" s="389">
        <v>20166.431918867485</v>
      </c>
      <c r="AU20" s="389">
        <v>21807.818681729073</v>
      </c>
      <c r="AV20" s="389">
        <v>23583.300460729482</v>
      </c>
      <c r="AW20" s="389">
        <v>24796.178723877765</v>
      </c>
      <c r="AX20" s="389">
        <v>25502.820601276082</v>
      </c>
      <c r="AY20" s="389">
        <v>26620.886472652732</v>
      </c>
      <c r="AZ20" s="389">
        <v>26904.04910591014</v>
      </c>
      <c r="BA20" s="389">
        <v>27207.144086880071</v>
      </c>
      <c r="BB20" s="389">
        <v>27362.272977575965</v>
      </c>
      <c r="BC20" s="389">
        <v>27862.36789522192</v>
      </c>
      <c r="BD20" s="389">
        <v>27892.536045382716</v>
      </c>
      <c r="BE20" s="389">
        <v>28042.763897319179</v>
      </c>
      <c r="BF20" s="389">
        <v>28052.900763199155</v>
      </c>
      <c r="BG20" s="389">
        <v>28063.066016680175</v>
      </c>
      <c r="BH20" s="389">
        <v>28063.21197507008</v>
      </c>
      <c r="BI20" s="390"/>
    </row>
    <row r="21" spans="1:61" ht="15" customHeight="1" x14ac:dyDescent="0.2">
      <c r="V21" s="383" t="s">
        <v>590</v>
      </c>
      <c r="W21" s="387"/>
      <c r="X21" s="387"/>
      <c r="Y21" s="388"/>
      <c r="AB21" s="389">
        <v>1353.9080000000001</v>
      </c>
      <c r="AC21" s="389">
        <v>1529.7771022599177</v>
      </c>
      <c r="AD21" s="389">
        <v>1610.2728127529385</v>
      </c>
      <c r="AE21" s="389">
        <v>1783.9807854376841</v>
      </c>
      <c r="AF21" s="389">
        <v>1849.0169414460465</v>
      </c>
      <c r="AG21" s="389">
        <v>1881.2185565603158</v>
      </c>
      <c r="AH21" s="389">
        <v>2132.4624787781986</v>
      </c>
      <c r="AI21" s="389">
        <v>2197.837131526685</v>
      </c>
      <c r="AJ21" s="389">
        <v>2227.422036990165</v>
      </c>
      <c r="AK21" s="389">
        <v>2279.2890040223756</v>
      </c>
      <c r="AL21" s="389">
        <v>2307.5031243302728</v>
      </c>
      <c r="AM21" s="389">
        <v>2335.1236129613726</v>
      </c>
      <c r="AN21" s="389">
        <v>2361.6360732800717</v>
      </c>
      <c r="AO21" s="389">
        <v>2385.3843369544584</v>
      </c>
      <c r="AP21" s="389">
        <v>2408.5712398121259</v>
      </c>
      <c r="AQ21" s="389">
        <v>2431.2399167254362</v>
      </c>
      <c r="AR21" s="389">
        <v>2453.4300975039778</v>
      </c>
      <c r="AS21" s="389">
        <v>2475.1784638648342</v>
      </c>
      <c r="AT21" s="389">
        <v>2488.8779782157117</v>
      </c>
      <c r="AU21" s="389">
        <v>2501.938282603599</v>
      </c>
      <c r="AV21" s="389">
        <v>2514.3935115616177</v>
      </c>
      <c r="AW21" s="389">
        <v>2525.2157214047338</v>
      </c>
      <c r="AX21" s="389">
        <v>2534.3981367095121</v>
      </c>
      <c r="AY21" s="389">
        <v>2537.3837248780928</v>
      </c>
      <c r="AZ21" s="389">
        <v>2531.9633924117165</v>
      </c>
      <c r="BA21" s="389">
        <v>2518.3382091961985</v>
      </c>
      <c r="BB21" s="389">
        <v>2496.8367177184582</v>
      </c>
      <c r="BC21" s="389">
        <v>2467.9058396580854</v>
      </c>
      <c r="BD21" s="389">
        <v>2432.0983433748042</v>
      </c>
      <c r="BE21" s="389">
        <v>2390.0573612217504</v>
      </c>
      <c r="BF21" s="389">
        <v>2343.4681362078718</v>
      </c>
      <c r="BG21" s="389">
        <v>2293.5313416484578</v>
      </c>
      <c r="BH21" s="389">
        <v>2241.0270680212789</v>
      </c>
      <c r="BI21" s="390"/>
    </row>
    <row r="22" spans="1:61" ht="15" customHeight="1" x14ac:dyDescent="0.2">
      <c r="V22" s="383" t="s">
        <v>712</v>
      </c>
      <c r="W22" s="391"/>
      <c r="X22" s="391"/>
      <c r="Y22" s="391"/>
      <c r="AB22" s="392">
        <v>0.71353029816253422</v>
      </c>
      <c r="AC22" s="392">
        <v>0.68726779824534967</v>
      </c>
      <c r="AD22" s="392">
        <v>0.67543232849446622</v>
      </c>
      <c r="AE22" s="392">
        <v>0.66675348750545183</v>
      </c>
      <c r="AF22" s="392">
        <v>0.64013059348351642</v>
      </c>
      <c r="AG22" s="392">
        <v>0.6318468639613235</v>
      </c>
      <c r="AH22" s="392">
        <v>0.61732613108743017</v>
      </c>
      <c r="AI22" s="392">
        <v>0.60276060077061844</v>
      </c>
      <c r="AJ22" s="392">
        <v>0.59182707409321711</v>
      </c>
      <c r="AK22" s="392">
        <v>0.58641979884800255</v>
      </c>
      <c r="AL22" s="392">
        <v>0.57755927107446614</v>
      </c>
      <c r="AM22" s="392">
        <v>0.56541497542556318</v>
      </c>
      <c r="AN22" s="392">
        <v>0.54762051297161918</v>
      </c>
      <c r="AO22" s="392">
        <v>0.53663908956545114</v>
      </c>
      <c r="AP22" s="392">
        <v>0.52841266774474005</v>
      </c>
      <c r="AQ22" s="392">
        <v>0.51113263602481307</v>
      </c>
      <c r="AR22" s="392">
        <v>0.49800315439332993</v>
      </c>
      <c r="AS22" s="392">
        <v>0.48852200624113823</v>
      </c>
      <c r="AT22" s="392">
        <v>0.47813418574132033</v>
      </c>
      <c r="AU22" s="392">
        <v>0.46595807403621686</v>
      </c>
      <c r="AV22" s="392">
        <v>0.45422853468377544</v>
      </c>
      <c r="AW22" s="392">
        <v>0.44583134707417527</v>
      </c>
      <c r="AX22" s="392">
        <v>0.43910767032469422</v>
      </c>
      <c r="AY22" s="392">
        <v>0.43494000581636266</v>
      </c>
      <c r="AZ22" s="392">
        <v>0.43194687807127574</v>
      </c>
      <c r="BA22" s="392">
        <v>0.42854503483627349</v>
      </c>
      <c r="BB22" s="392">
        <v>0.42653765177693254</v>
      </c>
      <c r="BC22" s="392">
        <v>0.42631366310642715</v>
      </c>
      <c r="BD22" s="392">
        <v>0.42492843210350018</v>
      </c>
      <c r="BE22" s="392">
        <v>0.4234588768959473</v>
      </c>
      <c r="BF22" s="392">
        <v>0.4210704191487043</v>
      </c>
      <c r="BG22" s="392">
        <v>0.41869772218820345</v>
      </c>
      <c r="BH22" s="392">
        <v>0.41652592803155375</v>
      </c>
      <c r="BI22" s="390"/>
    </row>
    <row r="23" spans="1:61" ht="15" customHeight="1" x14ac:dyDescent="0.2">
      <c r="V23" s="383" t="s">
        <v>713</v>
      </c>
      <c r="W23" s="393"/>
      <c r="X23" s="393"/>
      <c r="Y23" s="393"/>
      <c r="AB23" s="393">
        <v>0.28646970183746578</v>
      </c>
      <c r="AC23" s="393">
        <v>0.31273220175465033</v>
      </c>
      <c r="AD23" s="393">
        <v>0.32456767150553378</v>
      </c>
      <c r="AE23" s="393">
        <v>0.33324651249454817</v>
      </c>
      <c r="AF23" s="393">
        <v>0.35986940651648358</v>
      </c>
      <c r="AG23" s="393">
        <v>0.3681531360386765</v>
      </c>
      <c r="AH23" s="393">
        <v>0.38267386891256983</v>
      </c>
      <c r="AI23" s="393">
        <v>0.39723939922938156</v>
      </c>
      <c r="AJ23" s="393">
        <v>0.40817292590678289</v>
      </c>
      <c r="AK23" s="393">
        <v>0.41358020115199745</v>
      </c>
      <c r="AL23" s="393">
        <v>0.42244072892553386</v>
      </c>
      <c r="AM23" s="393">
        <v>0.43458502457443682</v>
      </c>
      <c r="AN23" s="393">
        <v>0.45237948702838082</v>
      </c>
      <c r="AO23" s="393">
        <v>0.46336091043454886</v>
      </c>
      <c r="AP23" s="393">
        <v>0.47158733225525995</v>
      </c>
      <c r="AQ23" s="393">
        <v>0.48886736397518693</v>
      </c>
      <c r="AR23" s="393">
        <v>0.50199684560667013</v>
      </c>
      <c r="AS23" s="393">
        <v>0.51147799375886183</v>
      </c>
      <c r="AT23" s="393">
        <v>0.52186581425867962</v>
      </c>
      <c r="AU23" s="393">
        <v>0.53404192596378319</v>
      </c>
      <c r="AV23" s="393">
        <v>0.54577146531622456</v>
      </c>
      <c r="AW23" s="393">
        <v>0.55416865292582473</v>
      </c>
      <c r="AX23" s="393">
        <v>0.56089232967530578</v>
      </c>
      <c r="AY23" s="393">
        <v>0.56505999418363739</v>
      </c>
      <c r="AZ23" s="393">
        <v>0.56805312192872426</v>
      </c>
      <c r="BA23" s="393">
        <v>0.57145496516372651</v>
      </c>
      <c r="BB23" s="393">
        <v>0.57346234822306741</v>
      </c>
      <c r="BC23" s="393">
        <v>0.57368633689357285</v>
      </c>
      <c r="BD23" s="393">
        <v>0.57507156789649982</v>
      </c>
      <c r="BE23" s="393">
        <v>0.5765411231040527</v>
      </c>
      <c r="BF23" s="393">
        <v>0.57892958085129576</v>
      </c>
      <c r="BG23" s="393">
        <v>0.58130227781179655</v>
      </c>
      <c r="BH23" s="393">
        <v>0.58347407196844625</v>
      </c>
    </row>
    <row r="24" spans="1:61" ht="15" customHeight="1" x14ac:dyDescent="0.2">
      <c r="V24" s="383" t="s">
        <v>148</v>
      </c>
      <c r="W24" s="394"/>
      <c r="X24" s="394"/>
      <c r="Y24" s="394"/>
      <c r="Z24" s="394">
        <v>0</v>
      </c>
      <c r="AA24" s="394"/>
      <c r="AB24" s="394">
        <f>SUM(AB7:AB21)</f>
        <v>107856.76543544559</v>
      </c>
      <c r="AC24" s="394">
        <f t="shared" ref="AC24:BH24" si="0">SUM(AC7:AC21)</f>
        <v>108402.53273936089</v>
      </c>
      <c r="AD24" s="394">
        <f t="shared" si="0"/>
        <v>109558.65877036752</v>
      </c>
      <c r="AE24" s="394">
        <f t="shared" si="0"/>
        <v>113120.4731784523</v>
      </c>
      <c r="AF24" s="394">
        <f t="shared" si="0"/>
        <v>110807.9675023789</v>
      </c>
      <c r="AG24" s="394">
        <f t="shared" si="0"/>
        <v>116227.1654552285</v>
      </c>
      <c r="AH24" s="394">
        <f t="shared" si="0"/>
        <v>119650.64538882919</v>
      </c>
      <c r="AI24" s="394">
        <f t="shared" si="0"/>
        <v>123751.97817706641</v>
      </c>
      <c r="AJ24" s="394">
        <f t="shared" si="0"/>
        <v>130079.65114939494</v>
      </c>
      <c r="AK24" s="394">
        <f t="shared" si="0"/>
        <v>137675.94441386082</v>
      </c>
      <c r="AL24" s="394">
        <f t="shared" si="0"/>
        <v>144707.51831764475</v>
      </c>
      <c r="AM24" s="394">
        <f t="shared" si="0"/>
        <v>149394.48156394059</v>
      </c>
      <c r="AN24" s="394">
        <f t="shared" si="0"/>
        <v>153277.84441095821</v>
      </c>
      <c r="AO24" s="394">
        <f t="shared" si="0"/>
        <v>159441.12829319559</v>
      </c>
      <c r="AP24" s="394">
        <f t="shared" si="0"/>
        <v>166154.63613742727</v>
      </c>
      <c r="AQ24" s="394">
        <f t="shared" si="0"/>
        <v>171426.56455596015</v>
      </c>
      <c r="AR24" s="394">
        <f t="shared" si="0"/>
        <v>177154.98224686139</v>
      </c>
      <c r="AS24" s="394">
        <f t="shared" si="0"/>
        <v>183029.44118656305</v>
      </c>
      <c r="AT24" s="394">
        <f t="shared" si="0"/>
        <v>188895.36917060777</v>
      </c>
      <c r="AU24" s="394">
        <f t="shared" si="0"/>
        <v>193434.34092357106</v>
      </c>
      <c r="AV24" s="394">
        <f t="shared" si="0"/>
        <v>197613.9033953083</v>
      </c>
      <c r="AW24" s="394">
        <f t="shared" si="0"/>
        <v>201445.75614287562</v>
      </c>
      <c r="AX24" s="394">
        <f t="shared" si="0"/>
        <v>204296.9583317838</v>
      </c>
      <c r="AY24" s="394">
        <f t="shared" si="0"/>
        <v>207711.86375323805</v>
      </c>
      <c r="AZ24" s="394">
        <f t="shared" si="0"/>
        <v>210083.06214470396</v>
      </c>
      <c r="BA24" s="394">
        <f t="shared" si="0"/>
        <v>212192.7437979333</v>
      </c>
      <c r="BB24" s="394">
        <f t="shared" si="0"/>
        <v>214251.76265805849</v>
      </c>
      <c r="BC24" s="394">
        <f t="shared" si="0"/>
        <v>216566.75018236888</v>
      </c>
      <c r="BD24" s="394">
        <f t="shared" si="0"/>
        <v>218373.77348885935</v>
      </c>
      <c r="BE24" s="394">
        <f t="shared" si="0"/>
        <v>219863.2196522422</v>
      </c>
      <c r="BF24" s="394">
        <f t="shared" si="0"/>
        <v>220874.54333675603</v>
      </c>
      <c r="BG24" s="394">
        <f t="shared" si="0"/>
        <v>221769.61065319739</v>
      </c>
      <c r="BH24" s="394">
        <f t="shared" si="0"/>
        <v>222596.60690050139</v>
      </c>
    </row>
    <row r="25" spans="1:61" ht="15" customHeight="1" x14ac:dyDescent="0.2">
      <c r="W25" s="394"/>
      <c r="X25" s="394"/>
      <c r="Y25" s="394"/>
      <c r="Z25" s="394"/>
      <c r="AA25" s="394"/>
      <c r="AB25" s="394"/>
      <c r="AC25" s="394"/>
      <c r="AD25" s="394"/>
      <c r="AE25" s="394"/>
      <c r="AF25" s="394"/>
      <c r="AG25" s="394"/>
      <c r="AH25" s="394"/>
      <c r="AI25" s="394"/>
      <c r="AJ25" s="394"/>
      <c r="AK25" s="394"/>
      <c r="AL25" s="394"/>
      <c r="AM25" s="394"/>
      <c r="AN25" s="394"/>
      <c r="AO25" s="394"/>
      <c r="AP25" s="394"/>
      <c r="AQ25" s="394"/>
      <c r="AR25" s="394"/>
      <c r="AS25" s="394"/>
      <c r="AT25" s="394"/>
      <c r="AU25" s="394"/>
      <c r="AV25" s="394"/>
      <c r="AW25" s="394"/>
      <c r="AX25" s="394"/>
      <c r="AY25" s="394"/>
      <c r="AZ25" s="394"/>
      <c r="BA25" s="394"/>
      <c r="BB25" s="394"/>
      <c r="BC25" s="394"/>
      <c r="BD25" s="394"/>
      <c r="BE25" s="394"/>
      <c r="BF25" s="394"/>
      <c r="BG25" s="394"/>
      <c r="BH25" s="394"/>
    </row>
    <row r="26" spans="1:61" ht="15" customHeight="1" x14ac:dyDescent="0.2">
      <c r="W26" s="395"/>
      <c r="X26" s="395"/>
      <c r="Y26" s="395"/>
      <c r="Z26" s="395"/>
      <c r="AA26" s="395"/>
      <c r="AB26" s="395"/>
      <c r="AC26" s="395"/>
      <c r="AD26" s="395"/>
      <c r="AE26" s="395"/>
      <c r="AF26" s="395"/>
      <c r="AG26" s="395"/>
      <c r="AH26" s="395"/>
      <c r="AI26" s="395"/>
      <c r="AJ26" s="395"/>
      <c r="AK26" s="395"/>
      <c r="AL26" s="395"/>
      <c r="AM26" s="395"/>
      <c r="AN26" s="395"/>
      <c r="AO26" s="395"/>
      <c r="AP26" s="395"/>
      <c r="AQ26" s="395"/>
      <c r="AR26" s="395"/>
      <c r="AS26" s="395"/>
      <c r="AT26" s="395"/>
      <c r="AU26" s="395"/>
      <c r="AV26" s="395"/>
      <c r="AW26" s="395"/>
      <c r="AX26" s="395"/>
      <c r="AY26" s="395"/>
      <c r="AZ26" s="395"/>
      <c r="BA26" s="395"/>
      <c r="BB26" s="395"/>
      <c r="BC26" s="395"/>
      <c r="BD26" s="395"/>
      <c r="BE26" s="395"/>
      <c r="BF26" s="395"/>
      <c r="BG26" s="395"/>
      <c r="BH26" s="395"/>
    </row>
    <row r="27" spans="1:61" ht="15" customHeight="1" x14ac:dyDescent="0.2">
      <c r="V27" s="396" t="s">
        <v>115</v>
      </c>
    </row>
    <row r="28" spans="1:61" ht="15" customHeight="1" x14ac:dyDescent="0.2">
      <c r="V28" s="383" t="s">
        <v>120</v>
      </c>
      <c r="W28" s="385">
        <v>42095</v>
      </c>
      <c r="X28" s="385">
        <v>42461</v>
      </c>
      <c r="Y28" s="385">
        <v>42826</v>
      </c>
      <c r="Z28" s="386">
        <v>42826</v>
      </c>
      <c r="AA28" s="386">
        <v>43191</v>
      </c>
      <c r="AB28" s="386">
        <v>43191</v>
      </c>
      <c r="AC28" s="386">
        <v>43556</v>
      </c>
      <c r="AD28" s="386">
        <v>43922</v>
      </c>
      <c r="AE28" s="386">
        <v>44287</v>
      </c>
      <c r="AF28" s="386">
        <v>44652</v>
      </c>
      <c r="AG28" s="386">
        <v>45017</v>
      </c>
      <c r="AH28" s="386">
        <v>45383</v>
      </c>
      <c r="AI28" s="386">
        <v>45748</v>
      </c>
      <c r="AJ28" s="386">
        <v>46113</v>
      </c>
      <c r="AK28" s="386">
        <v>46478</v>
      </c>
      <c r="AL28" s="386">
        <v>46844</v>
      </c>
      <c r="AM28" s="386">
        <v>47209</v>
      </c>
      <c r="AN28" s="386">
        <v>47574</v>
      </c>
      <c r="AO28" s="386">
        <v>47939</v>
      </c>
      <c r="AP28" s="386">
        <v>48305</v>
      </c>
      <c r="AQ28" s="386">
        <v>48670</v>
      </c>
      <c r="AR28" s="386">
        <v>49035</v>
      </c>
      <c r="AS28" s="386">
        <v>49400</v>
      </c>
      <c r="AT28" s="386">
        <v>49766</v>
      </c>
      <c r="AU28" s="386">
        <v>50131</v>
      </c>
      <c r="AV28" s="386">
        <v>50496</v>
      </c>
      <c r="AW28" s="386">
        <v>50861</v>
      </c>
      <c r="AX28" s="386">
        <v>51227</v>
      </c>
      <c r="AY28" s="386">
        <v>51592</v>
      </c>
      <c r="AZ28" s="386">
        <v>51957</v>
      </c>
      <c r="BA28" s="386">
        <v>52322</v>
      </c>
      <c r="BB28" s="386">
        <v>52688</v>
      </c>
      <c r="BC28" s="386">
        <v>53053</v>
      </c>
      <c r="BD28" s="386">
        <v>53418</v>
      </c>
      <c r="BE28" s="386">
        <v>53783</v>
      </c>
      <c r="BF28" s="386">
        <v>54149</v>
      </c>
      <c r="BG28" s="386">
        <v>54514</v>
      </c>
      <c r="BH28" s="386">
        <v>54879</v>
      </c>
    </row>
    <row r="29" spans="1:61" ht="15" customHeight="1" x14ac:dyDescent="0.2">
      <c r="V29" s="383" t="s">
        <v>265</v>
      </c>
      <c r="W29" s="387"/>
      <c r="X29" s="387"/>
      <c r="Y29" s="388"/>
      <c r="AB29" s="389">
        <v>4186.1684000000005</v>
      </c>
      <c r="AC29" s="389">
        <v>4257.1161432242952</v>
      </c>
      <c r="AD29" s="389">
        <v>4560.8536605189965</v>
      </c>
      <c r="AE29" s="389">
        <v>4557.6968652976211</v>
      </c>
      <c r="AF29" s="389">
        <v>4816.8216462392866</v>
      </c>
      <c r="AG29" s="389">
        <v>4852.8212120923054</v>
      </c>
      <c r="AH29" s="389">
        <v>4865.2425450481533</v>
      </c>
      <c r="AI29" s="389">
        <v>4876.5278466436375</v>
      </c>
      <c r="AJ29" s="389">
        <v>4887.523741535606</v>
      </c>
      <c r="AK29" s="389">
        <v>4905.5818547512299</v>
      </c>
      <c r="AL29" s="389">
        <v>4898.1882414372358</v>
      </c>
      <c r="AM29" s="389">
        <v>4925.9380330723116</v>
      </c>
      <c r="AN29" s="389">
        <v>4953.5139937009517</v>
      </c>
      <c r="AO29" s="389">
        <v>4981.0514920188944</v>
      </c>
      <c r="AP29" s="389">
        <v>5009.0725073402446</v>
      </c>
      <c r="AQ29" s="389">
        <v>4958.6724152431334</v>
      </c>
      <c r="AR29" s="389">
        <v>4932.7355576851642</v>
      </c>
      <c r="AS29" s="389">
        <v>4931.7926485821718</v>
      </c>
      <c r="AT29" s="389">
        <v>4962.5292271822645</v>
      </c>
      <c r="AU29" s="389">
        <v>4994.5637616621761</v>
      </c>
      <c r="AV29" s="389">
        <v>5027.3427390727575</v>
      </c>
      <c r="AW29" s="389">
        <v>5061.6165300682915</v>
      </c>
      <c r="AX29" s="389">
        <v>5089.6473166878559</v>
      </c>
      <c r="AY29" s="389">
        <v>4483.4788753478115</v>
      </c>
      <c r="AZ29" s="389">
        <v>3833.4070158023542</v>
      </c>
      <c r="BA29" s="389">
        <v>3464.7288221428917</v>
      </c>
      <c r="BB29" s="389">
        <v>2857.7267624470969</v>
      </c>
      <c r="BC29" s="389">
        <v>2250.87402032104</v>
      </c>
      <c r="BD29" s="389">
        <v>2277.8725991625915</v>
      </c>
      <c r="BE29" s="389">
        <v>2305.5659103029029</v>
      </c>
      <c r="BF29" s="389">
        <v>2332.8185083093213</v>
      </c>
      <c r="BG29" s="389">
        <v>2360.8050291544851</v>
      </c>
      <c r="BH29" s="389">
        <v>2389.9600148168315</v>
      </c>
    </row>
    <row r="30" spans="1:61" ht="15" customHeight="1" x14ac:dyDescent="0.2">
      <c r="V30" s="383" t="s">
        <v>691</v>
      </c>
      <c r="W30" s="387"/>
      <c r="X30" s="387"/>
      <c r="Y30" s="388"/>
      <c r="AB30" s="389">
        <v>0</v>
      </c>
      <c r="AC30" s="389">
        <v>0</v>
      </c>
      <c r="AD30" s="389">
        <v>0</v>
      </c>
      <c r="AE30" s="389">
        <v>0</v>
      </c>
      <c r="AF30" s="389">
        <v>0</v>
      </c>
      <c r="AG30" s="389">
        <v>0</v>
      </c>
      <c r="AH30" s="389">
        <v>0</v>
      </c>
      <c r="AI30" s="389">
        <v>0</v>
      </c>
      <c r="AJ30" s="389">
        <v>0</v>
      </c>
      <c r="AK30" s="389">
        <v>0</v>
      </c>
      <c r="AL30" s="389">
        <v>0</v>
      </c>
      <c r="AM30" s="389">
        <v>0</v>
      </c>
      <c r="AN30" s="389">
        <v>900</v>
      </c>
      <c r="AO30" s="389">
        <v>1800</v>
      </c>
      <c r="AP30" s="389">
        <v>2700</v>
      </c>
      <c r="AQ30" s="389">
        <v>3600</v>
      </c>
      <c r="AR30" s="389">
        <v>4500</v>
      </c>
      <c r="AS30" s="389">
        <v>4900</v>
      </c>
      <c r="AT30" s="389">
        <v>5800</v>
      </c>
      <c r="AU30" s="389">
        <v>6700</v>
      </c>
      <c r="AV30" s="389">
        <v>7600</v>
      </c>
      <c r="AW30" s="389">
        <v>8500</v>
      </c>
      <c r="AX30" s="389">
        <v>8500</v>
      </c>
      <c r="AY30" s="389">
        <v>9400</v>
      </c>
      <c r="AZ30" s="389">
        <v>9400</v>
      </c>
      <c r="BA30" s="389">
        <v>10300</v>
      </c>
      <c r="BB30" s="389">
        <v>10300</v>
      </c>
      <c r="BC30" s="389">
        <v>10300</v>
      </c>
      <c r="BD30" s="389">
        <v>11200</v>
      </c>
      <c r="BE30" s="389">
        <v>11200</v>
      </c>
      <c r="BF30" s="389">
        <v>12100</v>
      </c>
      <c r="BG30" s="389">
        <v>12100</v>
      </c>
      <c r="BH30" s="389">
        <v>12100</v>
      </c>
      <c r="BI30" s="390"/>
    </row>
    <row r="31" spans="1:61" ht="15" customHeight="1" x14ac:dyDescent="0.2">
      <c r="A31" s="384" t="s">
        <v>114</v>
      </c>
      <c r="K31" s="384" t="s">
        <v>115</v>
      </c>
      <c r="V31" s="383" t="s">
        <v>583</v>
      </c>
      <c r="W31" s="387"/>
      <c r="X31" s="387"/>
      <c r="Y31" s="388"/>
      <c r="AB31" s="389">
        <v>10213.695</v>
      </c>
      <c r="AC31" s="389">
        <v>8199</v>
      </c>
      <c r="AD31" s="389">
        <v>4832</v>
      </c>
      <c r="AE31" s="389">
        <v>3272</v>
      </c>
      <c r="AF31" s="389">
        <v>3272</v>
      </c>
      <c r="AG31" s="389">
        <v>0</v>
      </c>
      <c r="AH31" s="389">
        <v>0</v>
      </c>
      <c r="AI31" s="389">
        <v>0</v>
      </c>
      <c r="AJ31" s="389">
        <v>0</v>
      </c>
      <c r="AK31" s="389">
        <v>0</v>
      </c>
      <c r="AL31" s="389">
        <v>0</v>
      </c>
      <c r="AM31" s="389">
        <v>0</v>
      </c>
      <c r="AN31" s="389">
        <v>0</v>
      </c>
      <c r="AO31" s="389">
        <v>0</v>
      </c>
      <c r="AP31" s="389">
        <v>0</v>
      </c>
      <c r="AQ31" s="389">
        <v>0</v>
      </c>
      <c r="AR31" s="389">
        <v>0</v>
      </c>
      <c r="AS31" s="389">
        <v>0</v>
      </c>
      <c r="AT31" s="389">
        <v>0</v>
      </c>
      <c r="AU31" s="389">
        <v>0</v>
      </c>
      <c r="AV31" s="389">
        <v>0</v>
      </c>
      <c r="AW31" s="389">
        <v>0</v>
      </c>
      <c r="AX31" s="389">
        <v>0</v>
      </c>
      <c r="AY31" s="389">
        <v>0</v>
      </c>
      <c r="AZ31" s="389">
        <v>0</v>
      </c>
      <c r="BA31" s="389">
        <v>0</v>
      </c>
      <c r="BB31" s="389">
        <v>0</v>
      </c>
      <c r="BC31" s="389">
        <v>0</v>
      </c>
      <c r="BD31" s="389">
        <v>0</v>
      </c>
      <c r="BE31" s="389">
        <v>0</v>
      </c>
      <c r="BF31" s="389">
        <v>0</v>
      </c>
      <c r="BG31" s="389">
        <v>0</v>
      </c>
      <c r="BH31" s="389">
        <v>0</v>
      </c>
      <c r="BI31" s="390"/>
    </row>
    <row r="32" spans="1:61" ht="15" customHeight="1" x14ac:dyDescent="0.2">
      <c r="V32" s="383" t="s">
        <v>465</v>
      </c>
      <c r="W32" s="387"/>
      <c r="X32" s="387"/>
      <c r="Y32" s="388"/>
      <c r="AB32" s="389">
        <v>36520.487833104286</v>
      </c>
      <c r="AC32" s="389">
        <v>36791.579314327566</v>
      </c>
      <c r="AD32" s="389">
        <v>37082.49633246204</v>
      </c>
      <c r="AE32" s="389">
        <v>36270.035183235013</v>
      </c>
      <c r="AF32" s="389">
        <v>35170.381531649065</v>
      </c>
      <c r="AG32" s="389">
        <v>35854.091785093304</v>
      </c>
      <c r="AH32" s="389">
        <v>36288.356652277129</v>
      </c>
      <c r="AI32" s="389">
        <v>32887.561647008326</v>
      </c>
      <c r="AJ32" s="389">
        <v>30703.56239567171</v>
      </c>
      <c r="AK32" s="389">
        <v>30349.396179025513</v>
      </c>
      <c r="AL32" s="389">
        <v>30208.388570581104</v>
      </c>
      <c r="AM32" s="389">
        <v>29861.385881491544</v>
      </c>
      <c r="AN32" s="389">
        <v>29924.687693295164</v>
      </c>
      <c r="AO32" s="389">
        <v>28648.648752592679</v>
      </c>
      <c r="AP32" s="389">
        <v>27076.501491867046</v>
      </c>
      <c r="AQ32" s="389">
        <v>25733.273288616714</v>
      </c>
      <c r="AR32" s="389">
        <v>24685.01473462781</v>
      </c>
      <c r="AS32" s="389">
        <v>23219.806716414638</v>
      </c>
      <c r="AT32" s="389">
        <v>21525.207025168173</v>
      </c>
      <c r="AU32" s="389">
        <v>21024.204575256423</v>
      </c>
      <c r="AV32" s="389">
        <v>19759.84920690555</v>
      </c>
      <c r="AW32" s="389">
        <v>18375.921109254046</v>
      </c>
      <c r="AX32" s="389">
        <v>17532.941888097128</v>
      </c>
      <c r="AY32" s="389">
        <v>16746.366187716347</v>
      </c>
      <c r="AZ32" s="389">
        <v>16827.124366364304</v>
      </c>
      <c r="BA32" s="389">
        <v>16906.400962671611</v>
      </c>
      <c r="BB32" s="389">
        <v>16990.355930118872</v>
      </c>
      <c r="BC32" s="389">
        <v>17071.433340864467</v>
      </c>
      <c r="BD32" s="389">
        <v>15459.262936004001</v>
      </c>
      <c r="BE32" s="389">
        <v>14684.096136222914</v>
      </c>
      <c r="BF32" s="389">
        <v>13487.728854051469</v>
      </c>
      <c r="BG32" s="389">
        <v>12683.003584100323</v>
      </c>
      <c r="BH32" s="389">
        <v>12798.712297814796</v>
      </c>
      <c r="BI32" s="390"/>
    </row>
    <row r="33" spans="22:61" ht="15" customHeight="1" x14ac:dyDescent="0.2">
      <c r="V33" s="383" t="s">
        <v>584</v>
      </c>
      <c r="W33" s="387"/>
      <c r="X33" s="387"/>
      <c r="Y33" s="388"/>
      <c r="AB33" s="389">
        <v>1816.9518850861882</v>
      </c>
      <c r="AC33" s="389">
        <v>1884.7725088936563</v>
      </c>
      <c r="AD33" s="389">
        <v>1888.681978636233</v>
      </c>
      <c r="AE33" s="389">
        <v>1892.5677813905841</v>
      </c>
      <c r="AF33" s="389">
        <v>1896.4319359440315</v>
      </c>
      <c r="AG33" s="389">
        <v>1900.2762483244373</v>
      </c>
      <c r="AH33" s="389">
        <v>1904.1023429219431</v>
      </c>
      <c r="AI33" s="389">
        <v>1907.8641858345488</v>
      </c>
      <c r="AJ33" s="389">
        <v>1911.5095518707294</v>
      </c>
      <c r="AK33" s="389">
        <v>1915.101589959871</v>
      </c>
      <c r="AL33" s="389">
        <v>1918.6438366750281</v>
      </c>
      <c r="AM33" s="389">
        <v>1922.1396133651654</v>
      </c>
      <c r="AN33" s="389">
        <v>1925.5920432047456</v>
      </c>
      <c r="AO33" s="389">
        <v>1929.0040663634836</v>
      </c>
      <c r="AP33" s="389">
        <v>1932.3784535776058</v>
      </c>
      <c r="AQ33" s="389">
        <v>1935.7178183520464</v>
      </c>
      <c r="AR33" s="389">
        <v>1939.0246279820822</v>
      </c>
      <c r="AS33" s="389">
        <v>1942.3012135503909</v>
      </c>
      <c r="AT33" s="389">
        <v>1945.5497790294967</v>
      </c>
      <c r="AU33" s="389">
        <v>1948.7724095986082</v>
      </c>
      <c r="AV33" s="389">
        <v>1951.971079266852</v>
      </c>
      <c r="AW33" s="389">
        <v>1955.1476578810245</v>
      </c>
      <c r="AX33" s="389">
        <v>1958.3039175846027</v>
      </c>
      <c r="AY33" s="389">
        <v>1961.4415387853346</v>
      </c>
      <c r="AZ33" s="389">
        <v>1964.5621156809216</v>
      </c>
      <c r="BA33" s="389">
        <v>1967.6671613857736</v>
      </c>
      <c r="BB33" s="389">
        <v>1970.7581126963428</v>
      </c>
      <c r="BC33" s="389">
        <v>1973.836334527907</v>
      </c>
      <c r="BD33" s="389">
        <v>1976.9031240517638</v>
      </c>
      <c r="BE33" s="389">
        <v>1979.9597145584421</v>
      </c>
      <c r="BF33" s="389">
        <v>1983.0072790696818</v>
      </c>
      <c r="BG33" s="389">
        <v>1986.0469337194661</v>
      </c>
      <c r="BH33" s="389">
        <v>1989.0797409222655</v>
      </c>
      <c r="BI33" s="390"/>
    </row>
    <row r="34" spans="22:61" ht="15" customHeight="1" x14ac:dyDescent="0.2">
      <c r="V34" s="383" t="s">
        <v>571</v>
      </c>
      <c r="W34" s="387"/>
      <c r="X34" s="387"/>
      <c r="Y34" s="388"/>
      <c r="AB34" s="389">
        <v>3585</v>
      </c>
      <c r="AC34" s="389">
        <v>4812</v>
      </c>
      <c r="AD34" s="389">
        <v>6755</v>
      </c>
      <c r="AE34" s="389">
        <v>8065</v>
      </c>
      <c r="AF34" s="389">
        <v>8405</v>
      </c>
      <c r="AG34" s="389">
        <v>10305</v>
      </c>
      <c r="AH34" s="389">
        <v>15105</v>
      </c>
      <c r="AI34" s="389">
        <v>16505</v>
      </c>
      <c r="AJ34" s="389">
        <v>17905</v>
      </c>
      <c r="AK34" s="389">
        <v>19305</v>
      </c>
      <c r="AL34" s="389">
        <v>20055</v>
      </c>
      <c r="AM34" s="389">
        <v>20055</v>
      </c>
      <c r="AN34" s="389">
        <v>20055</v>
      </c>
      <c r="AO34" s="389">
        <v>20055</v>
      </c>
      <c r="AP34" s="389">
        <v>20055</v>
      </c>
      <c r="AQ34" s="389">
        <v>20055</v>
      </c>
      <c r="AR34" s="389">
        <v>20055</v>
      </c>
      <c r="AS34" s="389">
        <v>20055</v>
      </c>
      <c r="AT34" s="389">
        <v>20055</v>
      </c>
      <c r="AU34" s="389">
        <v>20055</v>
      </c>
      <c r="AV34" s="389">
        <v>20055</v>
      </c>
      <c r="AW34" s="389">
        <v>20055</v>
      </c>
      <c r="AX34" s="389">
        <v>20055</v>
      </c>
      <c r="AY34" s="389">
        <v>20055</v>
      </c>
      <c r="AZ34" s="389">
        <v>20055</v>
      </c>
      <c r="BA34" s="389">
        <v>20055</v>
      </c>
      <c r="BB34" s="389">
        <v>20055</v>
      </c>
      <c r="BC34" s="389">
        <v>20055</v>
      </c>
      <c r="BD34" s="389">
        <v>20055</v>
      </c>
      <c r="BE34" s="389">
        <v>20055</v>
      </c>
      <c r="BF34" s="389">
        <v>20055</v>
      </c>
      <c r="BG34" s="389">
        <v>20055</v>
      </c>
      <c r="BH34" s="389">
        <v>20055</v>
      </c>
      <c r="BI34" s="390"/>
    </row>
    <row r="35" spans="22:61" ht="15" customHeight="1" x14ac:dyDescent="0.2">
      <c r="V35" s="383" t="s">
        <v>585</v>
      </c>
      <c r="W35" s="387"/>
      <c r="X35" s="387"/>
      <c r="Y35" s="388"/>
      <c r="AB35" s="389">
        <v>24</v>
      </c>
      <c r="AC35" s="389">
        <v>24.5</v>
      </c>
      <c r="AD35" s="389">
        <v>54.5</v>
      </c>
      <c r="AE35" s="389">
        <v>54.5</v>
      </c>
      <c r="AF35" s="389">
        <v>68.900000000000006</v>
      </c>
      <c r="AG35" s="389">
        <v>124.9</v>
      </c>
      <c r="AH35" s="389">
        <v>124.9</v>
      </c>
      <c r="AI35" s="389">
        <v>280.10000000000002</v>
      </c>
      <c r="AJ35" s="389">
        <v>280.10000000000002</v>
      </c>
      <c r="AK35" s="389">
        <v>463.1</v>
      </c>
      <c r="AL35" s="389">
        <v>464.1</v>
      </c>
      <c r="AM35" s="389">
        <v>799.1</v>
      </c>
      <c r="AN35" s="389">
        <v>799.1</v>
      </c>
      <c r="AO35" s="389">
        <v>804.1</v>
      </c>
      <c r="AP35" s="389">
        <v>828.1</v>
      </c>
      <c r="AQ35" s="389">
        <v>1658.1</v>
      </c>
      <c r="AR35" s="389">
        <v>1658.1</v>
      </c>
      <c r="AS35" s="389">
        <v>1658.1</v>
      </c>
      <c r="AT35" s="389">
        <v>2568.1</v>
      </c>
      <c r="AU35" s="389">
        <v>2568.1</v>
      </c>
      <c r="AV35" s="389">
        <v>3478.1</v>
      </c>
      <c r="AW35" s="389">
        <v>3983.1</v>
      </c>
      <c r="AX35" s="389">
        <v>3983.1</v>
      </c>
      <c r="AY35" s="389">
        <v>3983.1</v>
      </c>
      <c r="AZ35" s="389">
        <v>3983.1</v>
      </c>
      <c r="BA35" s="389">
        <v>3983.1</v>
      </c>
      <c r="BB35" s="389">
        <v>3983.1</v>
      </c>
      <c r="BC35" s="389">
        <v>3983.1</v>
      </c>
      <c r="BD35" s="389">
        <v>3983.1</v>
      </c>
      <c r="BE35" s="389">
        <v>3983.1</v>
      </c>
      <c r="BF35" s="389">
        <v>3983.1</v>
      </c>
      <c r="BG35" s="389">
        <v>3983.1</v>
      </c>
      <c r="BH35" s="389">
        <v>3983.1</v>
      </c>
      <c r="BI35" s="390"/>
    </row>
    <row r="36" spans="22:61" ht="15" customHeight="1" x14ac:dyDescent="0.2">
      <c r="V36" s="383" t="s">
        <v>573</v>
      </c>
      <c r="W36" s="387"/>
      <c r="X36" s="387"/>
      <c r="Y36" s="388"/>
      <c r="AB36" s="389">
        <v>9229</v>
      </c>
      <c r="AC36" s="389">
        <v>9209</v>
      </c>
      <c r="AD36" s="389">
        <v>9209</v>
      </c>
      <c r="AE36" s="389">
        <v>9209</v>
      </c>
      <c r="AF36" s="389">
        <v>9209</v>
      </c>
      <c r="AG36" s="389">
        <v>7149</v>
      </c>
      <c r="AH36" s="389">
        <v>4786</v>
      </c>
      <c r="AI36" s="389">
        <v>4786</v>
      </c>
      <c r="AJ36" s="389">
        <v>6456</v>
      </c>
      <c r="AK36" s="389">
        <v>8126</v>
      </c>
      <c r="AL36" s="389">
        <v>7036</v>
      </c>
      <c r="AM36" s="389">
        <v>7036</v>
      </c>
      <c r="AN36" s="389">
        <v>4556</v>
      </c>
      <c r="AO36" s="389">
        <v>6226</v>
      </c>
      <c r="AP36" s="389">
        <v>8336</v>
      </c>
      <c r="AQ36" s="389">
        <v>10006</v>
      </c>
      <c r="AR36" s="389">
        <v>10006</v>
      </c>
      <c r="AS36" s="389">
        <v>10446</v>
      </c>
      <c r="AT36" s="389">
        <v>10446</v>
      </c>
      <c r="AU36" s="389">
        <v>10886</v>
      </c>
      <c r="AV36" s="389">
        <v>11326</v>
      </c>
      <c r="AW36" s="389">
        <v>11766</v>
      </c>
      <c r="AX36" s="389">
        <v>12206</v>
      </c>
      <c r="AY36" s="389">
        <v>12646</v>
      </c>
      <c r="AZ36" s="389">
        <v>13086</v>
      </c>
      <c r="BA36" s="389">
        <v>13526</v>
      </c>
      <c r="BB36" s="389">
        <v>13966</v>
      </c>
      <c r="BC36" s="389">
        <v>14406</v>
      </c>
      <c r="BD36" s="389">
        <v>14846</v>
      </c>
      <c r="BE36" s="389">
        <v>15286</v>
      </c>
      <c r="BF36" s="389">
        <v>15726</v>
      </c>
      <c r="BG36" s="389">
        <v>16166</v>
      </c>
      <c r="BH36" s="389">
        <v>16606</v>
      </c>
      <c r="BI36" s="390"/>
    </row>
    <row r="37" spans="22:61" ht="15" customHeight="1" x14ac:dyDescent="0.2">
      <c r="V37" s="383" t="s">
        <v>586</v>
      </c>
      <c r="W37" s="387"/>
      <c r="X37" s="387"/>
      <c r="Y37" s="388"/>
      <c r="AB37" s="389">
        <v>8541.7999999999993</v>
      </c>
      <c r="AC37" s="389">
        <v>10365.4</v>
      </c>
      <c r="AD37" s="389">
        <v>10725.4</v>
      </c>
      <c r="AE37" s="389">
        <v>13045.4</v>
      </c>
      <c r="AF37" s="389">
        <v>15472.9</v>
      </c>
      <c r="AG37" s="389">
        <v>18110.399999999998</v>
      </c>
      <c r="AH37" s="389">
        <v>20450.399999999998</v>
      </c>
      <c r="AI37" s="389">
        <v>23150.399999999998</v>
      </c>
      <c r="AJ37" s="389">
        <v>26500.199999999997</v>
      </c>
      <c r="AK37" s="389">
        <v>28930.199999999997</v>
      </c>
      <c r="AL37" s="389">
        <v>30460.199999999997</v>
      </c>
      <c r="AM37" s="389">
        <v>32270.199999999997</v>
      </c>
      <c r="AN37" s="389">
        <v>33620.199999999997</v>
      </c>
      <c r="AO37" s="389">
        <v>35148.199999999997</v>
      </c>
      <c r="AP37" s="389">
        <v>36671.199999999997</v>
      </c>
      <c r="AQ37" s="389">
        <v>38291.199999999997</v>
      </c>
      <c r="AR37" s="389">
        <v>40141.199999999997</v>
      </c>
      <c r="AS37" s="389">
        <v>41291.199999999997</v>
      </c>
      <c r="AT37" s="389">
        <v>42393.2</v>
      </c>
      <c r="AU37" s="389">
        <v>43293.2</v>
      </c>
      <c r="AV37" s="389">
        <v>44193.2</v>
      </c>
      <c r="AW37" s="389">
        <v>45093.2</v>
      </c>
      <c r="AX37" s="389">
        <v>45993.2</v>
      </c>
      <c r="AY37" s="389">
        <v>46893.2</v>
      </c>
      <c r="AZ37" s="389">
        <v>47793.2</v>
      </c>
      <c r="BA37" s="389">
        <v>48693.2</v>
      </c>
      <c r="BB37" s="389">
        <v>49593.2</v>
      </c>
      <c r="BC37" s="389">
        <v>50493.2</v>
      </c>
      <c r="BD37" s="389">
        <v>51393.2</v>
      </c>
      <c r="BE37" s="389">
        <v>52293.2</v>
      </c>
      <c r="BF37" s="389">
        <v>53193.2</v>
      </c>
      <c r="BG37" s="389">
        <v>53643.199999999997</v>
      </c>
      <c r="BH37" s="389">
        <v>54093.2</v>
      </c>
      <c r="BI37" s="390"/>
    </row>
    <row r="38" spans="22:61" ht="15" customHeight="1" x14ac:dyDescent="0.2">
      <c r="V38" s="383" t="s">
        <v>587</v>
      </c>
      <c r="W38" s="387"/>
      <c r="X38" s="387"/>
      <c r="Y38" s="388"/>
      <c r="AB38" s="389">
        <v>12434.846195333805</v>
      </c>
      <c r="AC38" s="389">
        <v>12778.74813922547</v>
      </c>
      <c r="AD38" s="389">
        <v>13008.247512171045</v>
      </c>
      <c r="AE38" s="389">
        <v>13380.981059740021</v>
      </c>
      <c r="AF38" s="389">
        <v>13992.096458251519</v>
      </c>
      <c r="AG38" s="389">
        <v>14909.1932950343</v>
      </c>
      <c r="AH38" s="389">
        <v>16148.086510395849</v>
      </c>
      <c r="AI38" s="389">
        <v>17411.819199223155</v>
      </c>
      <c r="AJ38" s="389">
        <v>18762.679514799507</v>
      </c>
      <c r="AK38" s="389">
        <v>19614.950537776182</v>
      </c>
      <c r="AL38" s="389">
        <v>19972.804528950761</v>
      </c>
      <c r="AM38" s="389">
        <v>20214.5038707766</v>
      </c>
      <c r="AN38" s="389">
        <v>20444.524989283393</v>
      </c>
      <c r="AO38" s="389">
        <v>20677.256274692962</v>
      </c>
      <c r="AP38" s="389">
        <v>20912.013235006663</v>
      </c>
      <c r="AQ38" s="389">
        <v>21147.25937511665</v>
      </c>
      <c r="AR38" s="389">
        <v>21383.021312255081</v>
      </c>
      <c r="AS38" s="389">
        <v>21619.324491374209</v>
      </c>
      <c r="AT38" s="389">
        <v>21856.193300264422</v>
      </c>
      <c r="AU38" s="389">
        <v>22093.651172175854</v>
      </c>
      <c r="AV38" s="389">
        <v>22327.731421551776</v>
      </c>
      <c r="AW38" s="389">
        <v>22531.401817429796</v>
      </c>
      <c r="AX38" s="389">
        <v>22732.138553027122</v>
      </c>
      <c r="AY38" s="389">
        <v>22930.128309952925</v>
      </c>
      <c r="AZ38" s="389">
        <v>23125.54883572186</v>
      </c>
      <c r="BA38" s="389">
        <v>23318.569394458671</v>
      </c>
      <c r="BB38" s="389">
        <v>23509.351195107523</v>
      </c>
      <c r="BC38" s="389">
        <v>23695.261952028337</v>
      </c>
      <c r="BD38" s="389">
        <v>23876.865840957285</v>
      </c>
      <c r="BE38" s="389">
        <v>24054.671390770556</v>
      </c>
      <c r="BF38" s="389">
        <v>24229.137055877494</v>
      </c>
      <c r="BG38" s="389">
        <v>24398.848437731467</v>
      </c>
      <c r="BH38" s="389">
        <v>24564.635334485549</v>
      </c>
      <c r="BI38" s="390"/>
    </row>
    <row r="39" spans="22:61" ht="15" customHeight="1" x14ac:dyDescent="0.2">
      <c r="V39" s="383" t="s">
        <v>588</v>
      </c>
      <c r="W39" s="387"/>
      <c r="X39" s="387"/>
      <c r="Y39" s="388"/>
      <c r="AB39" s="389">
        <v>1888.7815488860292</v>
      </c>
      <c r="AC39" s="389">
        <v>1965.6012684369734</v>
      </c>
      <c r="AD39" s="389">
        <v>2017.3960738731525</v>
      </c>
      <c r="AE39" s="389">
        <v>2075.6227261741451</v>
      </c>
      <c r="AF39" s="389">
        <v>2142.8737290615377</v>
      </c>
      <c r="AG39" s="389">
        <v>2198.8426886778211</v>
      </c>
      <c r="AH39" s="389">
        <v>2258.4571894137362</v>
      </c>
      <c r="AI39" s="389">
        <v>2312.3851923150537</v>
      </c>
      <c r="AJ39" s="389">
        <v>2399.0463533800653</v>
      </c>
      <c r="AK39" s="389">
        <v>2467.4446824048582</v>
      </c>
      <c r="AL39" s="389">
        <v>2536.0141787532853</v>
      </c>
      <c r="AM39" s="389">
        <v>2593.790452801657</v>
      </c>
      <c r="AN39" s="389">
        <v>2691.0564936630735</v>
      </c>
      <c r="AO39" s="389">
        <v>2760.0283409961589</v>
      </c>
      <c r="AP39" s="389">
        <v>2811.9192818966949</v>
      </c>
      <c r="AQ39" s="389">
        <v>2865.3433098731357</v>
      </c>
      <c r="AR39" s="389">
        <v>2951.9714588065913</v>
      </c>
      <c r="AS39" s="389">
        <v>3008.2819061915761</v>
      </c>
      <c r="AT39" s="389">
        <v>3041.8214945477666</v>
      </c>
      <c r="AU39" s="389">
        <v>3067.160600918558</v>
      </c>
      <c r="AV39" s="389">
        <v>3089.0340866087904</v>
      </c>
      <c r="AW39" s="389">
        <v>3099.0433253999568</v>
      </c>
      <c r="AX39" s="389">
        <v>3093.9835391599022</v>
      </c>
      <c r="AY39" s="389">
        <v>3090.5246442683674</v>
      </c>
      <c r="AZ39" s="389">
        <v>3088.6668387854875</v>
      </c>
      <c r="BA39" s="389">
        <v>3088.7391110072535</v>
      </c>
      <c r="BB39" s="389">
        <v>3091.911633131057</v>
      </c>
      <c r="BC39" s="389">
        <v>3097.3603439275512</v>
      </c>
      <c r="BD39" s="389">
        <v>3101.6928520277652</v>
      </c>
      <c r="BE39" s="389">
        <v>3107.4024788650649</v>
      </c>
      <c r="BF39" s="389">
        <v>3114.2384008358486</v>
      </c>
      <c r="BG39" s="389">
        <v>3122.1142056181639</v>
      </c>
      <c r="BH39" s="389">
        <v>3131.1983137664952</v>
      </c>
      <c r="BI39" s="390"/>
    </row>
    <row r="40" spans="22:61" ht="15" customHeight="1" x14ac:dyDescent="0.2">
      <c r="V40" s="383" t="s">
        <v>589</v>
      </c>
      <c r="W40" s="387"/>
      <c r="X40" s="387"/>
      <c r="Y40" s="388"/>
      <c r="AB40" s="389">
        <v>1752.9859999999996</v>
      </c>
      <c r="AC40" s="389">
        <v>1910.3215999999998</v>
      </c>
      <c r="AD40" s="389">
        <v>1952.4743999999998</v>
      </c>
      <c r="AE40" s="389">
        <v>1901.4743999999998</v>
      </c>
      <c r="AF40" s="389">
        <v>1759.5862939199999</v>
      </c>
      <c r="AG40" s="389">
        <v>1744.34937336088</v>
      </c>
      <c r="AH40" s="389">
        <v>1745.644237671577</v>
      </c>
      <c r="AI40" s="389">
        <v>1694.7941805287198</v>
      </c>
      <c r="AJ40" s="389">
        <v>1575.154237671577</v>
      </c>
      <c r="AK40" s="389">
        <v>1504.466094814434</v>
      </c>
      <c r="AL40" s="389">
        <v>1415.494917671577</v>
      </c>
      <c r="AM40" s="389">
        <v>1198.899634814434</v>
      </c>
      <c r="AN40" s="389">
        <v>990.44809481443406</v>
      </c>
      <c r="AO40" s="389">
        <v>845.43038659043407</v>
      </c>
      <c r="AP40" s="389">
        <v>771.1674911435266</v>
      </c>
      <c r="AQ40" s="389">
        <v>728.7972929565542</v>
      </c>
      <c r="AR40" s="389">
        <v>711.50751596979728</v>
      </c>
      <c r="AS40" s="389">
        <v>704.75899149665202</v>
      </c>
      <c r="AT40" s="389">
        <v>703.67608445839403</v>
      </c>
      <c r="AU40" s="389">
        <v>670.90340516949777</v>
      </c>
      <c r="AV40" s="389">
        <v>670.5924903079067</v>
      </c>
      <c r="AW40" s="389">
        <v>612.5</v>
      </c>
      <c r="AX40" s="389">
        <v>612.5</v>
      </c>
      <c r="AY40" s="389">
        <v>612.5</v>
      </c>
      <c r="AZ40" s="389">
        <v>612.5</v>
      </c>
      <c r="BA40" s="389">
        <v>612.5</v>
      </c>
      <c r="BB40" s="389">
        <v>612.5</v>
      </c>
      <c r="BC40" s="389">
        <v>612.5</v>
      </c>
      <c r="BD40" s="389">
        <v>612.5</v>
      </c>
      <c r="BE40" s="389">
        <v>612.5</v>
      </c>
      <c r="BF40" s="389">
        <v>572.5</v>
      </c>
      <c r="BG40" s="389">
        <v>572.5</v>
      </c>
      <c r="BH40" s="389">
        <v>572.5</v>
      </c>
      <c r="BI40" s="390"/>
    </row>
    <row r="41" spans="22:61" ht="15" customHeight="1" x14ac:dyDescent="0.2">
      <c r="V41" s="383" t="s">
        <v>575</v>
      </c>
      <c r="W41" s="387"/>
      <c r="X41" s="387"/>
      <c r="Y41" s="388"/>
      <c r="AB41" s="389">
        <v>12719.263482269986</v>
      </c>
      <c r="AC41" s="389">
        <v>13075.9998457641</v>
      </c>
      <c r="AD41" s="389">
        <v>13571.01938413628</v>
      </c>
      <c r="AE41" s="389">
        <v>13973.330627814654</v>
      </c>
      <c r="AF41" s="389">
        <v>14548.13991765581</v>
      </c>
      <c r="AG41" s="389">
        <v>15384.418083129129</v>
      </c>
      <c r="AH41" s="389">
        <v>16223.183796549529</v>
      </c>
      <c r="AI41" s="389">
        <v>17007.153902059596</v>
      </c>
      <c r="AJ41" s="389">
        <v>17853.738344498004</v>
      </c>
      <c r="AK41" s="389">
        <v>18979.551315754466</v>
      </c>
      <c r="AL41" s="389">
        <v>20217.473190021796</v>
      </c>
      <c r="AM41" s="389">
        <v>21378.711312777923</v>
      </c>
      <c r="AN41" s="389">
        <v>23033.603811697529</v>
      </c>
      <c r="AO41" s="389">
        <v>25179.742887844597</v>
      </c>
      <c r="AP41" s="389">
        <v>27824.852212985614</v>
      </c>
      <c r="AQ41" s="389">
        <v>30464.516821509565</v>
      </c>
      <c r="AR41" s="389">
        <v>33177.471972487954</v>
      </c>
      <c r="AS41" s="389">
        <v>35223.238879266806</v>
      </c>
      <c r="AT41" s="389">
        <v>36268.165962507992</v>
      </c>
      <c r="AU41" s="389">
        <v>37141.962189200196</v>
      </c>
      <c r="AV41" s="389">
        <v>37860.819680892404</v>
      </c>
      <c r="AW41" s="389">
        <v>38592.967443057198</v>
      </c>
      <c r="AX41" s="389">
        <v>39284.318971659573</v>
      </c>
      <c r="AY41" s="389">
        <v>39873.653318351782</v>
      </c>
      <c r="AZ41" s="389">
        <v>40382.987665043984</v>
      </c>
      <c r="BA41" s="389">
        <v>40702.322011736185</v>
      </c>
      <c r="BB41" s="389">
        <v>40831.656358428387</v>
      </c>
      <c r="BC41" s="389">
        <v>40976.990705120581</v>
      </c>
      <c r="BD41" s="389">
        <v>41122.32505181279</v>
      </c>
      <c r="BE41" s="389">
        <v>41267.659398504991</v>
      </c>
      <c r="BF41" s="389">
        <v>41476.993745197185</v>
      </c>
      <c r="BG41" s="389">
        <v>41726.328091889372</v>
      </c>
      <c r="BH41" s="389">
        <v>42015.662438581581</v>
      </c>
      <c r="BI41" s="390"/>
    </row>
    <row r="42" spans="22:61" ht="15" customHeight="1" x14ac:dyDescent="0.25">
      <c r="V42" s="81" t="s">
        <v>578</v>
      </c>
      <c r="W42" s="387"/>
      <c r="X42" s="387"/>
      <c r="Y42" s="388"/>
      <c r="AB42" s="389">
        <v>3589.8770907652988</v>
      </c>
      <c r="AC42" s="389">
        <v>4767.0908423224537</v>
      </c>
      <c r="AD42" s="389">
        <v>5233.7163673945806</v>
      </c>
      <c r="AE42" s="389">
        <v>5710.9203846114551</v>
      </c>
      <c r="AF42" s="389">
        <v>6083.3315510826378</v>
      </c>
      <c r="AG42" s="389">
        <v>6590.7555732691862</v>
      </c>
      <c r="AH42" s="389">
        <v>7178.1180292351492</v>
      </c>
      <c r="AI42" s="389">
        <v>7388.2669383069351</v>
      </c>
      <c r="AJ42" s="389">
        <v>7538.4136197169337</v>
      </c>
      <c r="AK42" s="389">
        <v>8250.6264831157769</v>
      </c>
      <c r="AL42" s="389">
        <v>9813.5413795638051</v>
      </c>
      <c r="AM42" s="389">
        <v>10803.816419743196</v>
      </c>
      <c r="AN42" s="389">
        <v>11745.641771681838</v>
      </c>
      <c r="AO42" s="389">
        <v>12716.136031423601</v>
      </c>
      <c r="AP42" s="389">
        <v>13580.994770958152</v>
      </c>
      <c r="AQ42" s="389">
        <v>14083.76641008154</v>
      </c>
      <c r="AR42" s="389">
        <v>14252.202652742828</v>
      </c>
      <c r="AS42" s="389">
        <v>14852.477522121239</v>
      </c>
      <c r="AT42" s="389">
        <v>15250.293522331747</v>
      </c>
      <c r="AU42" s="389">
        <v>15250.502931901841</v>
      </c>
      <c r="AV42" s="389">
        <v>15250.582302501269</v>
      </c>
      <c r="AW42" s="389">
        <v>15798.10863789028</v>
      </c>
      <c r="AX42" s="389">
        <v>15838.098589131989</v>
      </c>
      <c r="AY42" s="389">
        <v>15984.732689523373</v>
      </c>
      <c r="AZ42" s="389">
        <v>16985.772199440733</v>
      </c>
      <c r="BA42" s="389">
        <v>17453.113891809378</v>
      </c>
      <c r="BB42" s="389">
        <v>18501.603968726326</v>
      </c>
      <c r="BC42" s="389">
        <v>19362.68096519231</v>
      </c>
      <c r="BD42" s="389">
        <v>20295.985442394638</v>
      </c>
      <c r="BE42" s="389">
        <v>21075.49798042512</v>
      </c>
      <c r="BF42" s="389">
        <v>21587.402405951711</v>
      </c>
      <c r="BG42" s="389">
        <v>22005.425715167978</v>
      </c>
      <c r="BH42" s="389">
        <v>22512.498496889988</v>
      </c>
      <c r="BI42" s="390"/>
    </row>
    <row r="43" spans="22:61" ht="15" customHeight="1" x14ac:dyDescent="0.2">
      <c r="V43" s="383" t="s">
        <v>590</v>
      </c>
      <c r="W43" s="387"/>
      <c r="X43" s="387"/>
      <c r="Y43" s="388"/>
      <c r="AB43" s="389">
        <v>1353.9080000000001</v>
      </c>
      <c r="AC43" s="389">
        <v>1473.9950752599177</v>
      </c>
      <c r="AD43" s="389">
        <v>1569.7560735118113</v>
      </c>
      <c r="AE43" s="389">
        <v>1875.8292963583999</v>
      </c>
      <c r="AF43" s="389">
        <v>1891.0263221058235</v>
      </c>
      <c r="AG43" s="389">
        <v>1927.7306351000832</v>
      </c>
      <c r="AH43" s="389">
        <v>1938.5858698247384</v>
      </c>
      <c r="AI43" s="389">
        <v>1948.1201143851554</v>
      </c>
      <c r="AJ43" s="389">
        <v>1956.4335960000662</v>
      </c>
      <c r="AK43" s="389">
        <v>1963.6167986136174</v>
      </c>
      <c r="AL43" s="389">
        <v>1968.184349471903</v>
      </c>
      <c r="AM43" s="389">
        <v>1971.7450693779451</v>
      </c>
      <c r="AN43" s="389">
        <v>1974.3707942958356</v>
      </c>
      <c r="AO43" s="389">
        <v>1976.1271834212637</v>
      </c>
      <c r="AP43" s="389">
        <v>1977.0744022516647</v>
      </c>
      <c r="AQ43" s="389">
        <v>1975.6371560224097</v>
      </c>
      <c r="AR43" s="389">
        <v>1971.9213582482262</v>
      </c>
      <c r="AS43" s="389">
        <v>1967.9355728976147</v>
      </c>
      <c r="AT43" s="389">
        <v>1963.7000698195134</v>
      </c>
      <c r="AU43" s="389">
        <v>1959.2336032585304</v>
      </c>
      <c r="AV43" s="389">
        <v>1954.5535526467534</v>
      </c>
      <c r="AW43" s="389">
        <v>1943.7579819727093</v>
      </c>
      <c r="AX43" s="389">
        <v>1927.0219387537536</v>
      </c>
      <c r="AY43" s="389">
        <v>1904.6290397785738</v>
      </c>
      <c r="AZ43" s="389">
        <v>1876.963656621534</v>
      </c>
      <c r="BA43" s="389">
        <v>1844.5000764639144</v>
      </c>
      <c r="BB43" s="389">
        <v>1807.7890615437909</v>
      </c>
      <c r="BC43" s="389">
        <v>1767.4423381039039</v>
      </c>
      <c r="BD43" s="389">
        <v>1724.1156264007855</v>
      </c>
      <c r="BE43" s="389">
        <v>1683.0263107655376</v>
      </c>
      <c r="BF43" s="389">
        <v>1644.0700055776656</v>
      </c>
      <c r="BG43" s="389">
        <v>1607.1459637895396</v>
      </c>
      <c r="BH43" s="389">
        <v>1572.1571078791521</v>
      </c>
      <c r="BI43" s="390"/>
    </row>
    <row r="44" spans="22:61" ht="15" customHeight="1" x14ac:dyDescent="0.2">
      <c r="V44" s="383" t="s">
        <v>712</v>
      </c>
      <c r="W44" s="391"/>
      <c r="X44" s="391"/>
      <c r="Y44" s="391"/>
      <c r="AB44" s="393">
        <v>0.71353029816253422</v>
      </c>
      <c r="AC44" s="393">
        <v>0.70074324163629853</v>
      </c>
      <c r="AD44" s="393">
        <v>0.68903918451438162</v>
      </c>
      <c r="AE44" s="393">
        <v>0.68797511780972243</v>
      </c>
      <c r="AF44" s="393">
        <v>0.69138477567239909</v>
      </c>
      <c r="AG44" s="393">
        <v>0.68934939050350408</v>
      </c>
      <c r="AH44" s="393">
        <v>0.70026675728651488</v>
      </c>
      <c r="AI44" s="393">
        <v>0.69933035281907496</v>
      </c>
      <c r="AJ44" s="393">
        <v>0.7051377757407824</v>
      </c>
      <c r="AK44" s="393">
        <v>0.71297037278540298</v>
      </c>
      <c r="AL44" s="393">
        <v>0.71195706797502134</v>
      </c>
      <c r="AM44" s="393">
        <v>0.70752250478374601</v>
      </c>
      <c r="AN44" s="393">
        <v>0.69467231732714918</v>
      </c>
      <c r="AO44" s="393">
        <v>0.68471004668462032</v>
      </c>
      <c r="AP44" s="393">
        <v>0.6745003526450688</v>
      </c>
      <c r="AQ44" s="393">
        <v>0.66795798880814305</v>
      </c>
      <c r="AR44" s="393">
        <v>0.65848661991176316</v>
      </c>
      <c r="AS44" s="393">
        <v>0.65071156610794412</v>
      </c>
      <c r="AT44" s="393">
        <v>0.64525693455741218</v>
      </c>
      <c r="AU44" s="393">
        <v>0.64278938463038093</v>
      </c>
      <c r="AV44" s="393">
        <v>0.64132422782565002</v>
      </c>
      <c r="AW44" s="393">
        <v>0.63972477120480564</v>
      </c>
      <c r="AX44" s="393">
        <v>0.63622889483383605</v>
      </c>
      <c r="AY44" s="393">
        <v>0.63362707565376031</v>
      </c>
      <c r="AZ44" s="393">
        <v>0.63222390809831042</v>
      </c>
      <c r="BA44" s="393">
        <v>0.63157998921253389</v>
      </c>
      <c r="BB44" s="393">
        <v>0.63067703187254276</v>
      </c>
      <c r="BC44" s="393">
        <v>0.62848050734630634</v>
      </c>
      <c r="BD44" s="393">
        <v>0.62556056467047538</v>
      </c>
      <c r="BE44" s="393">
        <v>0.62300897478505946</v>
      </c>
      <c r="BF44" s="393">
        <v>0.62133670087418202</v>
      </c>
      <c r="BG44" s="393">
        <v>0.6190416793850062</v>
      </c>
      <c r="BH44" s="393">
        <v>0.61701549288376889</v>
      </c>
      <c r="BI44" s="390"/>
    </row>
    <row r="45" spans="22:61" ht="15" customHeight="1" x14ac:dyDescent="0.2">
      <c r="V45" s="383" t="s">
        <v>713</v>
      </c>
      <c r="W45" s="393"/>
      <c r="X45" s="393"/>
      <c r="Y45" s="393"/>
      <c r="AB45" s="393">
        <v>0.28646970183746578</v>
      </c>
      <c r="AC45" s="393">
        <v>0.29925675836370147</v>
      </c>
      <c r="AD45" s="393">
        <v>0.31096081548561838</v>
      </c>
      <c r="AE45" s="393">
        <v>0.31202488219027757</v>
      </c>
      <c r="AF45" s="393">
        <v>0.30861522432760091</v>
      </c>
      <c r="AG45" s="393">
        <v>0.31065060949649592</v>
      </c>
      <c r="AH45" s="393">
        <v>0.29973324271348512</v>
      </c>
      <c r="AI45" s="393">
        <v>0.30066964718092504</v>
      </c>
      <c r="AJ45" s="393">
        <v>0.2948622242592176</v>
      </c>
      <c r="AK45" s="393">
        <v>0.28702962721459702</v>
      </c>
      <c r="AL45" s="393">
        <v>0.28804293202497866</v>
      </c>
      <c r="AM45" s="393">
        <v>0.29247749521625399</v>
      </c>
      <c r="AN45" s="393">
        <v>0.30532768267285082</v>
      </c>
      <c r="AO45" s="393">
        <v>0.31528995331537968</v>
      </c>
      <c r="AP45" s="393">
        <v>0.3254996473549312</v>
      </c>
      <c r="AQ45" s="393">
        <v>0.33204201119185695</v>
      </c>
      <c r="AR45" s="393">
        <v>0.34151338008823684</v>
      </c>
      <c r="AS45" s="393">
        <v>0.34928843389205588</v>
      </c>
      <c r="AT45" s="393">
        <v>0.35474306544258782</v>
      </c>
      <c r="AU45" s="393">
        <v>0.35721061536961907</v>
      </c>
      <c r="AV45" s="393">
        <v>0.35867577217434998</v>
      </c>
      <c r="AW45" s="393">
        <v>0.36027522879519436</v>
      </c>
      <c r="AX45" s="393">
        <v>0.36377110516616395</v>
      </c>
      <c r="AY45" s="393">
        <v>0.36637292434623969</v>
      </c>
      <c r="AZ45" s="393">
        <v>0.36777609190168958</v>
      </c>
      <c r="BA45" s="393">
        <v>0.36842001078746611</v>
      </c>
      <c r="BB45" s="393">
        <v>0.36932296812745724</v>
      </c>
      <c r="BC45" s="393">
        <v>0.37151949265369366</v>
      </c>
      <c r="BD45" s="393">
        <v>0.37443943532952462</v>
      </c>
      <c r="BE45" s="393">
        <v>0.37699102521494054</v>
      </c>
      <c r="BF45" s="393">
        <v>0.37866329912581798</v>
      </c>
      <c r="BG45" s="393">
        <v>0.3809583206149938</v>
      </c>
      <c r="BH45" s="393">
        <v>0.38298450711623111</v>
      </c>
      <c r="BI45" s="390"/>
    </row>
    <row r="46" spans="22:61" ht="15" customHeight="1" x14ac:dyDescent="0.2">
      <c r="V46" s="383" t="s">
        <v>148</v>
      </c>
      <c r="W46" s="394"/>
      <c r="X46" s="394"/>
      <c r="Y46" s="394"/>
      <c r="Z46" s="394">
        <v>0</v>
      </c>
      <c r="AA46" s="394"/>
      <c r="AB46" s="394">
        <f>SUM(AB29:AB43)</f>
        <v>107856.76543544559</v>
      </c>
      <c r="AC46" s="394">
        <f t="shared" ref="AC46:BH46" si="1">SUM(AC29:AC43)</f>
        <v>111515.12473745443</v>
      </c>
      <c r="AD46" s="394">
        <f t="shared" si="1"/>
        <v>112460.54178270414</v>
      </c>
      <c r="AE46" s="394">
        <f t="shared" si="1"/>
        <v>115284.35832462189</v>
      </c>
      <c r="AF46" s="394">
        <f t="shared" si="1"/>
        <v>118728.48938590971</v>
      </c>
      <c r="AG46" s="394">
        <f t="shared" si="1"/>
        <v>121051.77889408145</v>
      </c>
      <c r="AH46" s="394">
        <f t="shared" si="1"/>
        <v>129016.07717333778</v>
      </c>
      <c r="AI46" s="394">
        <f t="shared" si="1"/>
        <v>132155.99320630514</v>
      </c>
      <c r="AJ46" s="394">
        <f t="shared" si="1"/>
        <v>138729.36135514421</v>
      </c>
      <c r="AK46" s="394">
        <f t="shared" si="1"/>
        <v>146775.03553621596</v>
      </c>
      <c r="AL46" s="394">
        <f t="shared" si="1"/>
        <v>150964.0331931265</v>
      </c>
      <c r="AM46" s="394">
        <f t="shared" si="1"/>
        <v>155031.23028822077</v>
      </c>
      <c r="AN46" s="394">
        <f t="shared" si="1"/>
        <v>157613.73968563695</v>
      </c>
      <c r="AO46" s="394">
        <f t="shared" si="1"/>
        <v>163746.72541594406</v>
      </c>
      <c r="AP46" s="394">
        <f t="shared" si="1"/>
        <v>170486.27384702722</v>
      </c>
      <c r="AQ46" s="394">
        <f t="shared" si="1"/>
        <v>177503.28388777177</v>
      </c>
      <c r="AR46" s="394">
        <f t="shared" si="1"/>
        <v>182365.17119080553</v>
      </c>
      <c r="AS46" s="394">
        <f t="shared" si="1"/>
        <v>185820.2179418953</v>
      </c>
      <c r="AT46" s="394">
        <f t="shared" si="1"/>
        <v>188779.43646530976</v>
      </c>
      <c r="AU46" s="394">
        <f t="shared" si="1"/>
        <v>191653.25464914163</v>
      </c>
      <c r="AV46" s="394">
        <f t="shared" si="1"/>
        <v>194544.77655975404</v>
      </c>
      <c r="AW46" s="394">
        <f t="shared" si="1"/>
        <v>197367.7645029533</v>
      </c>
      <c r="AX46" s="394">
        <f t="shared" si="1"/>
        <v>198806.25471410193</v>
      </c>
      <c r="AY46" s="394">
        <f t="shared" si="1"/>
        <v>200564.75460372449</v>
      </c>
      <c r="AZ46" s="394">
        <f t="shared" si="1"/>
        <v>203014.83269346115</v>
      </c>
      <c r="BA46" s="394">
        <f t="shared" si="1"/>
        <v>205915.84143167571</v>
      </c>
      <c r="BB46" s="394">
        <f t="shared" si="1"/>
        <v>208070.95302219939</v>
      </c>
      <c r="BC46" s="394">
        <f t="shared" si="1"/>
        <v>210045.68000008608</v>
      </c>
      <c r="BD46" s="394">
        <f t="shared" si="1"/>
        <v>211924.82347281158</v>
      </c>
      <c r="BE46" s="394">
        <f t="shared" si="1"/>
        <v>213587.67932041554</v>
      </c>
      <c r="BF46" s="394">
        <f t="shared" si="1"/>
        <v>215485.19625487036</v>
      </c>
      <c r="BG46" s="394">
        <f t="shared" si="1"/>
        <v>216409.51796117079</v>
      </c>
      <c r="BH46" s="394">
        <f t="shared" si="1"/>
        <v>218383.70374515664</v>
      </c>
    </row>
    <row r="47" spans="22:61" ht="15" customHeight="1" x14ac:dyDescent="0.2">
      <c r="W47" s="394"/>
      <c r="X47" s="394"/>
      <c r="Y47" s="394"/>
      <c r="Z47" s="394"/>
      <c r="AA47" s="394"/>
      <c r="AB47" s="394"/>
      <c r="AC47" s="394"/>
      <c r="AD47" s="394"/>
      <c r="AE47" s="394"/>
      <c r="AF47" s="394"/>
      <c r="AG47" s="394"/>
      <c r="AH47" s="394"/>
      <c r="AI47" s="394"/>
      <c r="AJ47" s="394"/>
      <c r="AK47" s="394"/>
      <c r="AL47" s="394"/>
      <c r="AM47" s="394"/>
      <c r="AN47" s="394"/>
      <c r="AO47" s="394"/>
      <c r="AP47" s="394"/>
      <c r="AQ47" s="394"/>
      <c r="AR47" s="394"/>
      <c r="AS47" s="394"/>
      <c r="AT47" s="394"/>
      <c r="AU47" s="394"/>
      <c r="AV47" s="394"/>
      <c r="AW47" s="394"/>
      <c r="AX47" s="394"/>
      <c r="AY47" s="394"/>
      <c r="AZ47" s="394"/>
      <c r="BA47" s="394"/>
      <c r="BB47" s="394"/>
      <c r="BC47" s="394"/>
      <c r="BD47" s="394"/>
      <c r="BE47" s="394"/>
      <c r="BF47" s="394"/>
      <c r="BG47" s="394"/>
      <c r="BH47" s="394"/>
    </row>
    <row r="48" spans="22:61" ht="15" customHeight="1" x14ac:dyDescent="0.2">
      <c r="W48" s="395"/>
      <c r="X48" s="395"/>
      <c r="Y48" s="395"/>
      <c r="Z48" s="395"/>
      <c r="AA48" s="395"/>
      <c r="AB48" s="395"/>
      <c r="AC48" s="395"/>
      <c r="AD48" s="395"/>
      <c r="AE48" s="395"/>
      <c r="AF48" s="395"/>
      <c r="AG48" s="395"/>
      <c r="AH48" s="395"/>
      <c r="AI48" s="395"/>
      <c r="AJ48" s="395"/>
      <c r="AK48" s="395"/>
      <c r="AL48" s="395"/>
      <c r="AM48" s="395"/>
      <c r="AN48" s="395"/>
      <c r="AO48" s="395"/>
      <c r="AP48" s="395"/>
      <c r="AQ48" s="395"/>
      <c r="AR48" s="395"/>
      <c r="AS48" s="395"/>
      <c r="AT48" s="395"/>
      <c r="AU48" s="395"/>
      <c r="AV48" s="395"/>
      <c r="AW48" s="395"/>
      <c r="AX48" s="395"/>
      <c r="AY48" s="395"/>
      <c r="AZ48" s="395"/>
      <c r="BA48" s="395"/>
      <c r="BB48" s="395"/>
      <c r="BC48" s="395"/>
      <c r="BD48" s="395"/>
      <c r="BE48" s="395"/>
      <c r="BF48" s="395"/>
      <c r="BG48" s="395"/>
      <c r="BH48" s="395"/>
    </row>
    <row r="49" spans="1:60" ht="15" customHeight="1" x14ac:dyDescent="0.2">
      <c r="V49" s="396" t="s">
        <v>114</v>
      </c>
    </row>
    <row r="50" spans="1:60" ht="15" customHeight="1" x14ac:dyDescent="0.2">
      <c r="V50" s="383" t="s">
        <v>120</v>
      </c>
      <c r="W50" s="385">
        <v>42095</v>
      </c>
      <c r="X50" s="385">
        <v>42461</v>
      </c>
      <c r="Y50" s="385">
        <v>42826</v>
      </c>
      <c r="Z50" s="385">
        <v>42826</v>
      </c>
      <c r="AA50" s="386">
        <v>43191</v>
      </c>
      <c r="AB50" s="385">
        <v>43191</v>
      </c>
      <c r="AC50" s="385">
        <v>43556</v>
      </c>
      <c r="AD50" s="385">
        <v>43922</v>
      </c>
      <c r="AE50" s="385">
        <v>44287</v>
      </c>
      <c r="AF50" s="385">
        <v>44652</v>
      </c>
      <c r="AG50" s="385">
        <v>45017</v>
      </c>
      <c r="AH50" s="385">
        <v>45383</v>
      </c>
      <c r="AI50" s="385">
        <v>45748</v>
      </c>
      <c r="AJ50" s="385">
        <v>46113</v>
      </c>
      <c r="AK50" s="385">
        <v>46478</v>
      </c>
      <c r="AL50" s="385">
        <v>46844</v>
      </c>
      <c r="AM50" s="385">
        <v>47209</v>
      </c>
      <c r="AN50" s="385">
        <v>47574</v>
      </c>
      <c r="AO50" s="385">
        <v>47939</v>
      </c>
      <c r="AP50" s="385">
        <v>48305</v>
      </c>
      <c r="AQ50" s="385">
        <v>48670</v>
      </c>
      <c r="AR50" s="385">
        <v>49035</v>
      </c>
      <c r="AS50" s="385">
        <v>49400</v>
      </c>
      <c r="AT50" s="385">
        <v>49766</v>
      </c>
      <c r="AU50" s="385">
        <v>50131</v>
      </c>
      <c r="AV50" s="385">
        <v>50496</v>
      </c>
      <c r="AW50" s="385">
        <v>50861</v>
      </c>
      <c r="AX50" s="385">
        <v>51227</v>
      </c>
      <c r="AY50" s="385">
        <v>51592</v>
      </c>
      <c r="AZ50" s="385">
        <v>51957</v>
      </c>
      <c r="BA50" s="385">
        <v>52322</v>
      </c>
      <c r="BB50" s="385">
        <v>52688</v>
      </c>
      <c r="BC50" s="385">
        <v>53053</v>
      </c>
      <c r="BD50" s="385">
        <v>53418</v>
      </c>
      <c r="BE50" s="385">
        <v>53783</v>
      </c>
      <c r="BF50" s="385">
        <v>54149</v>
      </c>
      <c r="BG50" s="385">
        <v>54514</v>
      </c>
      <c r="BH50" s="385">
        <v>54879</v>
      </c>
    </row>
    <row r="51" spans="1:60" ht="15" customHeight="1" x14ac:dyDescent="0.2">
      <c r="V51" s="383" t="s">
        <v>265</v>
      </c>
      <c r="W51" s="387"/>
      <c r="X51" s="387"/>
      <c r="Y51" s="387"/>
      <c r="Z51" s="387"/>
      <c r="AB51" s="389">
        <v>4186.1684000000005</v>
      </c>
      <c r="AC51" s="389">
        <v>4228.6762215592007</v>
      </c>
      <c r="AD51" s="389">
        <v>4236.9620846779799</v>
      </c>
      <c r="AE51" s="389">
        <v>4245.9085482588462</v>
      </c>
      <c r="AF51" s="389">
        <v>4632.3306998562166</v>
      </c>
      <c r="AG51" s="389">
        <v>4643.4486097826384</v>
      </c>
      <c r="AH51" s="389">
        <v>4682.5454263993261</v>
      </c>
      <c r="AI51" s="389">
        <v>4698.0157534509299</v>
      </c>
      <c r="AJ51" s="389">
        <v>4717.7900264778127</v>
      </c>
      <c r="AK51" s="389">
        <v>3374.74675865069</v>
      </c>
      <c r="AL51" s="389">
        <v>3327.6378883917669</v>
      </c>
      <c r="AM51" s="389">
        <v>3363.276390877314</v>
      </c>
      <c r="AN51" s="389">
        <v>3408.0454470607406</v>
      </c>
      <c r="AO51" s="389">
        <v>1803.3221759205735</v>
      </c>
      <c r="AP51" s="389">
        <v>1827.6309782736319</v>
      </c>
      <c r="AQ51" s="389">
        <v>1810.9061077518513</v>
      </c>
      <c r="AR51" s="389">
        <v>1838.3082330744814</v>
      </c>
      <c r="AS51" s="389">
        <v>1839.9251465979801</v>
      </c>
      <c r="AT51" s="389">
        <v>1872.3882811141932</v>
      </c>
      <c r="AU51" s="389">
        <v>1904.8606459330163</v>
      </c>
      <c r="AV51" s="389">
        <v>1937.4947916319552</v>
      </c>
      <c r="AW51" s="389">
        <v>1971.6921860217092</v>
      </c>
      <c r="AX51" s="389">
        <v>2005.4428998448684</v>
      </c>
      <c r="AY51" s="389">
        <v>2038.1800596774588</v>
      </c>
      <c r="AZ51" s="389">
        <v>2068.9655224022913</v>
      </c>
      <c r="BA51" s="389">
        <v>2096.30915575174</v>
      </c>
      <c r="BB51" s="389">
        <v>1833.0705136338211</v>
      </c>
      <c r="BC51" s="389">
        <v>1845.5180364392177</v>
      </c>
      <c r="BD51" s="389">
        <v>1845.909805841532</v>
      </c>
      <c r="BE51" s="389">
        <v>1846.3372533168313</v>
      </c>
      <c r="BF51" s="389">
        <v>1846.8003222188399</v>
      </c>
      <c r="BG51" s="389">
        <v>1847.2951421652892</v>
      </c>
      <c r="BH51" s="389">
        <v>1847.8181018061728</v>
      </c>
    </row>
    <row r="52" spans="1:60" ht="15" customHeight="1" x14ac:dyDescent="0.2">
      <c r="V52" s="383" t="s">
        <v>691</v>
      </c>
      <c r="W52" s="387"/>
      <c r="X52" s="387"/>
      <c r="Y52" s="387"/>
      <c r="Z52" s="387"/>
      <c r="AB52" s="389">
        <v>0</v>
      </c>
      <c r="AC52" s="389">
        <v>0</v>
      </c>
      <c r="AD52" s="389">
        <v>0</v>
      </c>
      <c r="AE52" s="389">
        <v>0</v>
      </c>
      <c r="AF52" s="389">
        <v>0</v>
      </c>
      <c r="AG52" s="389">
        <v>0</v>
      </c>
      <c r="AH52" s="389">
        <v>0</v>
      </c>
      <c r="AI52" s="389">
        <v>0</v>
      </c>
      <c r="AJ52" s="389">
        <v>0</v>
      </c>
      <c r="AK52" s="389">
        <v>0</v>
      </c>
      <c r="AL52" s="389">
        <v>0</v>
      </c>
      <c r="AM52" s="389">
        <v>0</v>
      </c>
      <c r="AN52" s="389">
        <v>0</v>
      </c>
      <c r="AO52" s="389">
        <v>0</v>
      </c>
      <c r="AP52" s="389">
        <v>0</v>
      </c>
      <c r="AQ52" s="389">
        <v>0</v>
      </c>
      <c r="AR52" s="389">
        <v>0</v>
      </c>
      <c r="AS52" s="389">
        <v>0</v>
      </c>
      <c r="AT52" s="389">
        <v>0</v>
      </c>
      <c r="AU52" s="389">
        <v>0</v>
      </c>
      <c r="AV52" s="389">
        <v>0</v>
      </c>
      <c r="AW52" s="389">
        <v>0</v>
      </c>
      <c r="AX52" s="389">
        <v>0</v>
      </c>
      <c r="AY52" s="389">
        <v>0</v>
      </c>
      <c r="AZ52" s="389">
        <v>0</v>
      </c>
      <c r="BA52" s="389">
        <v>0</v>
      </c>
      <c r="BB52" s="389">
        <v>0</v>
      </c>
      <c r="BC52" s="389">
        <v>0</v>
      </c>
      <c r="BD52" s="389">
        <v>0</v>
      </c>
      <c r="BE52" s="389">
        <v>0</v>
      </c>
      <c r="BF52" s="389">
        <v>0</v>
      </c>
      <c r="BG52" s="389">
        <v>0</v>
      </c>
      <c r="BH52" s="389">
        <v>0</v>
      </c>
    </row>
    <row r="53" spans="1:60" ht="15" customHeight="1" x14ac:dyDescent="0.2">
      <c r="V53" s="383" t="s">
        <v>583</v>
      </c>
      <c r="W53" s="387"/>
      <c r="X53" s="387"/>
      <c r="Y53" s="387"/>
      <c r="Z53" s="387"/>
      <c r="AB53" s="389">
        <v>10213.695</v>
      </c>
      <c r="AC53" s="389">
        <v>8199</v>
      </c>
      <c r="AD53" s="389">
        <v>6780</v>
      </c>
      <c r="AE53" s="389">
        <v>3272</v>
      </c>
      <c r="AF53" s="389">
        <v>3272</v>
      </c>
      <c r="AG53" s="389">
        <v>3272</v>
      </c>
      <c r="AH53" s="389">
        <v>0</v>
      </c>
      <c r="AI53" s="389">
        <v>0</v>
      </c>
      <c r="AJ53" s="389">
        <v>0</v>
      </c>
      <c r="AK53" s="389">
        <v>0</v>
      </c>
      <c r="AL53" s="389">
        <v>0</v>
      </c>
      <c r="AM53" s="389">
        <v>0</v>
      </c>
      <c r="AN53" s="389">
        <v>0</v>
      </c>
      <c r="AO53" s="389">
        <v>0</v>
      </c>
      <c r="AP53" s="389">
        <v>0</v>
      </c>
      <c r="AQ53" s="389">
        <v>0</v>
      </c>
      <c r="AR53" s="389">
        <v>0</v>
      </c>
      <c r="AS53" s="389">
        <v>0</v>
      </c>
      <c r="AT53" s="389">
        <v>0</v>
      </c>
      <c r="AU53" s="389">
        <v>0</v>
      </c>
      <c r="AV53" s="389">
        <v>0</v>
      </c>
      <c r="AW53" s="389">
        <v>0</v>
      </c>
      <c r="AX53" s="389">
        <v>0</v>
      </c>
      <c r="AY53" s="389">
        <v>0</v>
      </c>
      <c r="AZ53" s="389">
        <v>0</v>
      </c>
      <c r="BA53" s="389">
        <v>0</v>
      </c>
      <c r="BB53" s="389">
        <v>0</v>
      </c>
      <c r="BC53" s="389">
        <v>0</v>
      </c>
      <c r="BD53" s="389">
        <v>0</v>
      </c>
      <c r="BE53" s="389">
        <v>0</v>
      </c>
      <c r="BF53" s="389">
        <v>0</v>
      </c>
      <c r="BG53" s="389">
        <v>0</v>
      </c>
      <c r="BH53" s="389">
        <v>0</v>
      </c>
    </row>
    <row r="54" spans="1:60" ht="15" customHeight="1" x14ac:dyDescent="0.2">
      <c r="V54" s="383" t="s">
        <v>465</v>
      </c>
      <c r="W54" s="387"/>
      <c r="X54" s="387"/>
      <c r="Y54" s="387"/>
      <c r="Z54" s="387"/>
      <c r="AB54" s="389">
        <v>36520.487833104286</v>
      </c>
      <c r="AC54" s="389">
        <v>37682.529121392123</v>
      </c>
      <c r="AD54" s="389">
        <v>38274.460383863785</v>
      </c>
      <c r="AE54" s="389">
        <v>38608.45941421223</v>
      </c>
      <c r="AF54" s="389">
        <v>37981.59226102812</v>
      </c>
      <c r="AG54" s="389">
        <v>38308.783083632014</v>
      </c>
      <c r="AH54" s="389">
        <v>39314.601740364771</v>
      </c>
      <c r="AI54" s="389">
        <v>40349.741477193573</v>
      </c>
      <c r="AJ54" s="389">
        <v>39601.345996257092</v>
      </c>
      <c r="AK54" s="389">
        <v>40863.680510693208</v>
      </c>
      <c r="AL54" s="389">
        <v>41419.650947179995</v>
      </c>
      <c r="AM54" s="389">
        <v>42052.693120685813</v>
      </c>
      <c r="AN54" s="389">
        <v>40887.784703627374</v>
      </c>
      <c r="AO54" s="389">
        <v>42175.96750906072</v>
      </c>
      <c r="AP54" s="389">
        <v>41389.407280816093</v>
      </c>
      <c r="AQ54" s="389">
        <v>41090.831975636131</v>
      </c>
      <c r="AR54" s="389">
        <v>39976.175303706892</v>
      </c>
      <c r="AS54" s="389">
        <v>38791.239498988783</v>
      </c>
      <c r="AT54" s="389">
        <v>38691.333773990234</v>
      </c>
      <c r="AU54" s="389">
        <v>38769.879901825487</v>
      </c>
      <c r="AV54" s="389">
        <v>37930.273658280392</v>
      </c>
      <c r="AW54" s="389">
        <v>38040.523838694397</v>
      </c>
      <c r="AX54" s="389">
        <v>38113.349012300234</v>
      </c>
      <c r="AY54" s="389">
        <v>37639.71366674154</v>
      </c>
      <c r="AZ54" s="389">
        <v>37776.247390886281</v>
      </c>
      <c r="BA54" s="389">
        <v>37064.583330023925</v>
      </c>
      <c r="BB54" s="389">
        <v>37205.378835217532</v>
      </c>
      <c r="BC54" s="389">
        <v>37348.356513612904</v>
      </c>
      <c r="BD54" s="389">
        <v>35703.765629707203</v>
      </c>
      <c r="BE54" s="389">
        <v>35433.711484930347</v>
      </c>
      <c r="BF54" s="389">
        <v>35546.451363603301</v>
      </c>
      <c r="BG54" s="389">
        <v>34365.774039104021</v>
      </c>
      <c r="BH54" s="389">
        <v>34483.941279200313</v>
      </c>
    </row>
    <row r="55" spans="1:60" ht="15" customHeight="1" x14ac:dyDescent="0.2">
      <c r="A55" s="384"/>
      <c r="V55" s="383" t="s">
        <v>584</v>
      </c>
      <c r="W55" s="387"/>
      <c r="X55" s="387"/>
      <c r="Y55" s="387"/>
      <c r="Z55" s="387"/>
      <c r="AB55" s="389">
        <v>1816.9518850861882</v>
      </c>
      <c r="AC55" s="389">
        <v>1877.1887617951206</v>
      </c>
      <c r="AD55" s="389">
        <v>1881.6102226064982</v>
      </c>
      <c r="AE55" s="389">
        <v>1894.1077922501313</v>
      </c>
      <c r="AF55" s="389">
        <v>1898.6877365416954</v>
      </c>
      <c r="AG55" s="389">
        <v>1903.3563283064505</v>
      </c>
      <c r="AH55" s="389">
        <v>1908.1806043756535</v>
      </c>
      <c r="AI55" s="389">
        <v>1913.1748657010312</v>
      </c>
      <c r="AJ55" s="389">
        <v>1918.3543158875502</v>
      </c>
      <c r="AK55" s="389">
        <v>1923.7351618310122</v>
      </c>
      <c r="AL55" s="389">
        <v>1929.3347181521917</v>
      </c>
      <c r="AM55" s="389">
        <v>1935.1715164840216</v>
      </c>
      <c r="AN55" s="389">
        <v>1941.2654206004599</v>
      </c>
      <c r="AO55" s="389">
        <v>1947.6377483368424</v>
      </c>
      <c r="AP55" s="389">
        <v>1954.199022081111</v>
      </c>
      <c r="AQ55" s="389">
        <v>1960.9592560996443</v>
      </c>
      <c r="AR55" s="389">
        <v>1967.804986886302</v>
      </c>
      <c r="AS55" s="389">
        <v>1974.7384248356295</v>
      </c>
      <c r="AT55" s="389">
        <v>1981.6758392394693</v>
      </c>
      <c r="AU55" s="389">
        <v>1988.6177154498444</v>
      </c>
      <c r="AV55" s="389">
        <v>1995.5645076400547</v>
      </c>
      <c r="AW55" s="389">
        <v>2002.5166418128615</v>
      </c>
      <c r="AX55" s="389">
        <v>2009.4745184599087</v>
      </c>
      <c r="AY55" s="389">
        <v>2016.4385149197024</v>
      </c>
      <c r="AZ55" s="389">
        <v>2023.408987474164</v>
      </c>
      <c r="BA55" s="389">
        <v>2030.3862732177131</v>
      </c>
      <c r="BB55" s="389">
        <v>2037.3706917278109</v>
      </c>
      <c r="BC55" s="389">
        <v>2044.3625465616933</v>
      </c>
      <c r="BD55" s="389">
        <v>2051.3621266005189</v>
      </c>
      <c r="BE55" s="389">
        <v>2058.3697072591835</v>
      </c>
      <c r="BF55" s="389">
        <v>2065.3855515775767</v>
      </c>
      <c r="BG55" s="389">
        <v>2072.4099112069225</v>
      </c>
      <c r="BH55" s="389">
        <v>2079.4430273030721</v>
      </c>
    </row>
    <row r="56" spans="1:60" ht="15" customHeight="1" x14ac:dyDescent="0.2">
      <c r="V56" s="383" t="s">
        <v>571</v>
      </c>
      <c r="W56" s="387"/>
      <c r="X56" s="387"/>
      <c r="Y56" s="387"/>
      <c r="Z56" s="387"/>
      <c r="AB56" s="389">
        <v>3585</v>
      </c>
      <c r="AC56" s="389">
        <v>4812</v>
      </c>
      <c r="AD56" s="389">
        <v>4755</v>
      </c>
      <c r="AE56" s="389">
        <v>6665</v>
      </c>
      <c r="AF56" s="389">
        <v>7005</v>
      </c>
      <c r="AG56" s="389">
        <v>8405</v>
      </c>
      <c r="AH56" s="389">
        <v>8405</v>
      </c>
      <c r="AI56" s="389">
        <v>8405</v>
      </c>
      <c r="AJ56" s="389">
        <v>10305</v>
      </c>
      <c r="AK56" s="389">
        <v>10305</v>
      </c>
      <c r="AL56" s="389">
        <v>11705</v>
      </c>
      <c r="AM56" s="389">
        <v>11705</v>
      </c>
      <c r="AN56" s="389">
        <v>11705</v>
      </c>
      <c r="AO56" s="389">
        <v>11705</v>
      </c>
      <c r="AP56" s="389">
        <v>11705</v>
      </c>
      <c r="AQ56" s="389">
        <v>11705</v>
      </c>
      <c r="AR56" s="389">
        <v>11705</v>
      </c>
      <c r="AS56" s="389">
        <v>11705</v>
      </c>
      <c r="AT56" s="389">
        <v>11705</v>
      </c>
      <c r="AU56" s="389">
        <v>11705</v>
      </c>
      <c r="AV56" s="389">
        <v>11705</v>
      </c>
      <c r="AW56" s="389">
        <v>11705</v>
      </c>
      <c r="AX56" s="389">
        <v>11705</v>
      </c>
      <c r="AY56" s="389">
        <v>11705</v>
      </c>
      <c r="AZ56" s="389">
        <v>11705</v>
      </c>
      <c r="BA56" s="389">
        <v>11705</v>
      </c>
      <c r="BB56" s="389">
        <v>11705</v>
      </c>
      <c r="BC56" s="389">
        <v>11705</v>
      </c>
      <c r="BD56" s="389">
        <v>11705</v>
      </c>
      <c r="BE56" s="389">
        <v>11705</v>
      </c>
      <c r="BF56" s="389">
        <v>11705</v>
      </c>
      <c r="BG56" s="389">
        <v>11705</v>
      </c>
      <c r="BH56" s="389">
        <v>11705</v>
      </c>
    </row>
    <row r="57" spans="1:60" ht="15" customHeight="1" x14ac:dyDescent="0.2">
      <c r="V57" s="383" t="s">
        <v>585</v>
      </c>
      <c r="W57" s="387"/>
      <c r="X57" s="387"/>
      <c r="Y57" s="387"/>
      <c r="Z57" s="387"/>
      <c r="AB57" s="389">
        <v>24</v>
      </c>
      <c r="AC57" s="389">
        <v>24</v>
      </c>
      <c r="AD57" s="389">
        <v>24</v>
      </c>
      <c r="AE57" s="389">
        <v>24</v>
      </c>
      <c r="AF57" s="389">
        <v>26</v>
      </c>
      <c r="AG57" s="389">
        <v>26</v>
      </c>
      <c r="AH57" s="389">
        <v>26</v>
      </c>
      <c r="AI57" s="389">
        <v>26</v>
      </c>
      <c r="AJ57" s="389">
        <v>26</v>
      </c>
      <c r="AK57" s="389">
        <v>26</v>
      </c>
      <c r="AL57" s="389">
        <v>26</v>
      </c>
      <c r="AM57" s="389">
        <v>26</v>
      </c>
      <c r="AN57" s="389">
        <v>26</v>
      </c>
      <c r="AO57" s="389">
        <v>26</v>
      </c>
      <c r="AP57" s="389">
        <v>26</v>
      </c>
      <c r="AQ57" s="389">
        <v>26</v>
      </c>
      <c r="AR57" s="389">
        <v>26</v>
      </c>
      <c r="AS57" s="389">
        <v>26</v>
      </c>
      <c r="AT57" s="389">
        <v>26</v>
      </c>
      <c r="AU57" s="389">
        <v>26</v>
      </c>
      <c r="AV57" s="389">
        <v>26</v>
      </c>
      <c r="AW57" s="389">
        <v>26</v>
      </c>
      <c r="AX57" s="389">
        <v>26</v>
      </c>
      <c r="AY57" s="389">
        <v>26</v>
      </c>
      <c r="AZ57" s="389">
        <v>26</v>
      </c>
      <c r="BA57" s="389">
        <v>26</v>
      </c>
      <c r="BB57" s="389">
        <v>26</v>
      </c>
      <c r="BC57" s="389">
        <v>26</v>
      </c>
      <c r="BD57" s="389">
        <v>26</v>
      </c>
      <c r="BE57" s="389">
        <v>26</v>
      </c>
      <c r="BF57" s="389">
        <v>26</v>
      </c>
      <c r="BG57" s="389">
        <v>26</v>
      </c>
      <c r="BH57" s="389">
        <v>26</v>
      </c>
    </row>
    <row r="58" spans="1:60" ht="15" customHeight="1" x14ac:dyDescent="0.2">
      <c r="V58" s="383" t="s">
        <v>573</v>
      </c>
      <c r="W58" s="387"/>
      <c r="X58" s="387"/>
      <c r="Y58" s="387"/>
      <c r="Z58" s="387"/>
      <c r="AB58" s="389">
        <v>9229</v>
      </c>
      <c r="AC58" s="389">
        <v>7119</v>
      </c>
      <c r="AD58" s="389">
        <v>8209</v>
      </c>
      <c r="AE58" s="389">
        <v>8209</v>
      </c>
      <c r="AF58" s="389">
        <v>8209</v>
      </c>
      <c r="AG58" s="389">
        <v>7149</v>
      </c>
      <c r="AH58" s="389">
        <v>4786</v>
      </c>
      <c r="AI58" s="389">
        <v>4786</v>
      </c>
      <c r="AJ58" s="389">
        <v>3696</v>
      </c>
      <c r="AK58" s="389">
        <v>3696</v>
      </c>
      <c r="AL58" s="389">
        <v>1216</v>
      </c>
      <c r="AM58" s="389">
        <v>1216</v>
      </c>
      <c r="AN58" s="389">
        <v>2886</v>
      </c>
      <c r="AO58" s="389">
        <v>2886</v>
      </c>
      <c r="AP58" s="389">
        <v>4556</v>
      </c>
      <c r="AQ58" s="389">
        <v>4556</v>
      </c>
      <c r="AR58" s="389">
        <v>4556</v>
      </c>
      <c r="AS58" s="389">
        <v>4556</v>
      </c>
      <c r="AT58" s="389">
        <v>4556</v>
      </c>
      <c r="AU58" s="389">
        <v>4556</v>
      </c>
      <c r="AV58" s="389">
        <v>4556</v>
      </c>
      <c r="AW58" s="389">
        <v>4556</v>
      </c>
      <c r="AX58" s="389">
        <v>4556</v>
      </c>
      <c r="AY58" s="389">
        <v>4556</v>
      </c>
      <c r="AZ58" s="389">
        <v>4556</v>
      </c>
      <c r="BA58" s="389">
        <v>4556</v>
      </c>
      <c r="BB58" s="389">
        <v>4556</v>
      </c>
      <c r="BC58" s="389">
        <v>4556</v>
      </c>
      <c r="BD58" s="389">
        <v>4556</v>
      </c>
      <c r="BE58" s="389">
        <v>4556</v>
      </c>
      <c r="BF58" s="389">
        <v>4556</v>
      </c>
      <c r="BG58" s="389">
        <v>4556</v>
      </c>
      <c r="BH58" s="389">
        <v>4556</v>
      </c>
    </row>
    <row r="59" spans="1:60" ht="15" customHeight="1" x14ac:dyDescent="0.2">
      <c r="V59" s="383" t="s">
        <v>586</v>
      </c>
      <c r="W59" s="387"/>
      <c r="X59" s="387"/>
      <c r="Y59" s="387"/>
      <c r="Z59" s="387"/>
      <c r="AB59" s="389">
        <v>8541.7999999999993</v>
      </c>
      <c r="AC59" s="389">
        <v>9754.4</v>
      </c>
      <c r="AD59" s="389">
        <v>10365.4</v>
      </c>
      <c r="AE59" s="389">
        <v>10365.4</v>
      </c>
      <c r="AF59" s="389">
        <v>11165.4</v>
      </c>
      <c r="AG59" s="389">
        <v>12595.4</v>
      </c>
      <c r="AH59" s="389">
        <v>13935.4</v>
      </c>
      <c r="AI59" s="389">
        <v>14335.4</v>
      </c>
      <c r="AJ59" s="389">
        <v>15773.4</v>
      </c>
      <c r="AK59" s="389">
        <v>17210.399999999998</v>
      </c>
      <c r="AL59" s="389">
        <v>18110.399999999998</v>
      </c>
      <c r="AM59" s="389">
        <v>19350.399999999998</v>
      </c>
      <c r="AN59" s="389">
        <v>20850.399999999998</v>
      </c>
      <c r="AO59" s="389">
        <v>21850.399999999998</v>
      </c>
      <c r="AP59" s="389">
        <v>22500.399999999998</v>
      </c>
      <c r="AQ59" s="389">
        <v>23200.399999999998</v>
      </c>
      <c r="AR59" s="389">
        <v>24350.399999999998</v>
      </c>
      <c r="AS59" s="389">
        <v>25150.399999999998</v>
      </c>
      <c r="AT59" s="389">
        <v>25450.399999999998</v>
      </c>
      <c r="AU59" s="389">
        <v>25750.399999999998</v>
      </c>
      <c r="AV59" s="389">
        <v>25710.399999999998</v>
      </c>
      <c r="AW59" s="389">
        <v>26210.399999999998</v>
      </c>
      <c r="AX59" s="389">
        <v>26640.399999999998</v>
      </c>
      <c r="AY59" s="389">
        <v>26640.399999999998</v>
      </c>
      <c r="AZ59" s="389">
        <v>26640.399999999998</v>
      </c>
      <c r="BA59" s="389">
        <v>26640.399999999998</v>
      </c>
      <c r="BB59" s="389">
        <v>26640.399999999998</v>
      </c>
      <c r="BC59" s="389">
        <v>26640.399999999998</v>
      </c>
      <c r="BD59" s="389">
        <v>26640.399999999998</v>
      </c>
      <c r="BE59" s="389">
        <v>26640.399999999998</v>
      </c>
      <c r="BF59" s="389">
        <v>26640.399999999998</v>
      </c>
      <c r="BG59" s="389">
        <v>26640.399999999998</v>
      </c>
      <c r="BH59" s="389">
        <v>26640.399999999998</v>
      </c>
    </row>
    <row r="60" spans="1:60" ht="15" customHeight="1" x14ac:dyDescent="0.2">
      <c r="V60" s="383" t="s">
        <v>587</v>
      </c>
      <c r="W60" s="387"/>
      <c r="X60" s="387"/>
      <c r="Y60" s="387"/>
      <c r="Z60" s="387"/>
      <c r="AB60" s="389">
        <v>12434.846195333805</v>
      </c>
      <c r="AC60" s="389">
        <v>12708.74813922547</v>
      </c>
      <c r="AD60" s="389">
        <v>12834.996828251609</v>
      </c>
      <c r="AE60" s="389">
        <v>12922.371644062416</v>
      </c>
      <c r="AF60" s="389">
        <v>13051.828421110891</v>
      </c>
      <c r="AG60" s="389">
        <v>13207.421638235766</v>
      </c>
      <c r="AH60" s="389">
        <v>13491.347677604095</v>
      </c>
      <c r="AI60" s="389">
        <v>13965.678976166218</v>
      </c>
      <c r="AJ60" s="389">
        <v>14713.633303201994</v>
      </c>
      <c r="AK60" s="389">
        <v>15211.552375084451</v>
      </c>
      <c r="AL60" s="389">
        <v>15902.410039696721</v>
      </c>
      <c r="AM60" s="389">
        <v>16409.215014556525</v>
      </c>
      <c r="AN60" s="389">
        <v>17148.104438342441</v>
      </c>
      <c r="AO60" s="389">
        <v>17964.82627122504</v>
      </c>
      <c r="AP60" s="389">
        <v>18539.361682766699</v>
      </c>
      <c r="AQ60" s="389">
        <v>19041.115569597256</v>
      </c>
      <c r="AR60" s="389">
        <v>19559.867040270972</v>
      </c>
      <c r="AS60" s="389">
        <v>20050.928643263163</v>
      </c>
      <c r="AT60" s="389">
        <v>20556.681134380091</v>
      </c>
      <c r="AU60" s="389">
        <v>21078.936721835435</v>
      </c>
      <c r="AV60" s="389">
        <v>21588.177795645523</v>
      </c>
      <c r="AW60" s="389">
        <v>22079.173603585325</v>
      </c>
      <c r="AX60" s="389">
        <v>22550.475778683081</v>
      </c>
      <c r="AY60" s="389">
        <v>23010.030070035034</v>
      </c>
      <c r="AZ60" s="389">
        <v>23442.056337887301</v>
      </c>
      <c r="BA60" s="389">
        <v>23842.084868240363</v>
      </c>
      <c r="BB60" s="389">
        <v>24198.77804937624</v>
      </c>
      <c r="BC60" s="389">
        <v>24537.010361699478</v>
      </c>
      <c r="BD60" s="389">
        <v>24877.915297503678</v>
      </c>
      <c r="BE60" s="389">
        <v>25190.771549806446</v>
      </c>
      <c r="BF60" s="389">
        <v>25505.379934368837</v>
      </c>
      <c r="BG60" s="389">
        <v>25789.367708220139</v>
      </c>
      <c r="BH60" s="389">
        <v>26057.526645832739</v>
      </c>
    </row>
    <row r="61" spans="1:60" ht="15" customHeight="1" x14ac:dyDescent="0.2">
      <c r="V61" s="383" t="s">
        <v>588</v>
      </c>
      <c r="W61" s="387"/>
      <c r="X61" s="387"/>
      <c r="Y61" s="387"/>
      <c r="Z61" s="387"/>
      <c r="AB61" s="389">
        <v>1888.7815488860292</v>
      </c>
      <c r="AC61" s="389">
        <v>1936.0707837603411</v>
      </c>
      <c r="AD61" s="389">
        <v>1976.9192664024933</v>
      </c>
      <c r="AE61" s="389">
        <v>2016.9864624986676</v>
      </c>
      <c r="AF61" s="389">
        <v>2068.395316546314</v>
      </c>
      <c r="AG61" s="389">
        <v>2109.3981682726503</v>
      </c>
      <c r="AH61" s="389">
        <v>2144.7675524507922</v>
      </c>
      <c r="AI61" s="389">
        <v>2181.4258563385602</v>
      </c>
      <c r="AJ61" s="389">
        <v>2242.4966980405707</v>
      </c>
      <c r="AK61" s="389">
        <v>2289.3775132939509</v>
      </c>
      <c r="AL61" s="389">
        <v>2329.2180127296779</v>
      </c>
      <c r="AM61" s="389">
        <v>2370.44992929198</v>
      </c>
      <c r="AN61" s="389">
        <v>2445.3517862783983</v>
      </c>
      <c r="AO61" s="389">
        <v>2499.5636354216813</v>
      </c>
      <c r="AP61" s="389">
        <v>2553.8616325571293</v>
      </c>
      <c r="AQ61" s="389">
        <v>2614.1815314622836</v>
      </c>
      <c r="AR61" s="389">
        <v>2702.3862958246787</v>
      </c>
      <c r="AS61" s="389">
        <v>2770.6251160184729</v>
      </c>
      <c r="AT61" s="389">
        <v>2821.4697937026176</v>
      </c>
      <c r="AU61" s="389">
        <v>2860.8601337356499</v>
      </c>
      <c r="AV61" s="389">
        <v>2896.339567757695</v>
      </c>
      <c r="AW61" s="389">
        <v>2919.7202796026559</v>
      </c>
      <c r="AX61" s="389">
        <v>2928.1252840683092</v>
      </c>
      <c r="AY61" s="389">
        <v>2938.9665529230442</v>
      </c>
      <c r="AZ61" s="389">
        <v>2952.063003169364</v>
      </c>
      <c r="BA61" s="389">
        <v>2968.086512129822</v>
      </c>
      <c r="BB61" s="389">
        <v>2987.9705575219377</v>
      </c>
      <c r="BC61" s="389">
        <v>3011.1959067077587</v>
      </c>
      <c r="BD61" s="389">
        <v>3034.2046566664317</v>
      </c>
      <c r="BE61" s="389">
        <v>3059.283338468586</v>
      </c>
      <c r="BF61" s="389">
        <v>3086.4112931940545</v>
      </c>
      <c r="BG61" s="389">
        <v>3115.6800190272543</v>
      </c>
      <c r="BH61" s="389">
        <v>3147.2882157148088</v>
      </c>
    </row>
    <row r="62" spans="1:60" ht="15" customHeight="1" x14ac:dyDescent="0.2">
      <c r="V62" s="383" t="s">
        <v>589</v>
      </c>
      <c r="W62" s="387"/>
      <c r="X62" s="387"/>
      <c r="Y62" s="387"/>
      <c r="Z62" s="387"/>
      <c r="AB62" s="389">
        <v>1752.9859999999996</v>
      </c>
      <c r="AC62" s="389">
        <v>2021.8249999999998</v>
      </c>
      <c r="AD62" s="389">
        <v>2249.1069999999995</v>
      </c>
      <c r="AE62" s="389">
        <v>2276.0471399999997</v>
      </c>
      <c r="AF62" s="389">
        <v>2307.4879885199998</v>
      </c>
      <c r="AG62" s="389">
        <v>2429.1248083477994</v>
      </c>
      <c r="AH62" s="389">
        <v>2411.3786812396256</v>
      </c>
      <c r="AI62" s="389">
        <v>2364.73225152534</v>
      </c>
      <c r="AJ62" s="389">
        <v>2302.3211052396255</v>
      </c>
      <c r="AK62" s="389">
        <v>2202.0894509539112</v>
      </c>
      <c r="AL62" s="389">
        <v>1952.6517229539111</v>
      </c>
      <c r="AM62" s="389">
        <v>1807.3226740967682</v>
      </c>
      <c r="AN62" s="389">
        <v>1672.185622816768</v>
      </c>
      <c r="AO62" s="389">
        <v>1567.8171900382995</v>
      </c>
      <c r="AP62" s="389">
        <v>1476.4601902028053</v>
      </c>
      <c r="AQ62" s="389">
        <v>1407.983285671598</v>
      </c>
      <c r="AR62" s="389">
        <v>1336.8941071592678</v>
      </c>
      <c r="AS62" s="389">
        <v>1315.5646099900496</v>
      </c>
      <c r="AT62" s="389">
        <v>1305.3991610530779</v>
      </c>
      <c r="AU62" s="389">
        <v>1299.0617477223409</v>
      </c>
      <c r="AV62" s="389">
        <v>1296.4997896292298</v>
      </c>
      <c r="AW62" s="389">
        <v>1295.7335356214721</v>
      </c>
      <c r="AX62" s="389">
        <v>1295.7335356214721</v>
      </c>
      <c r="AY62" s="389">
        <v>1237.7335356214721</v>
      </c>
      <c r="AZ62" s="389">
        <v>1237.7335356214721</v>
      </c>
      <c r="BA62" s="389">
        <v>1237.7335356214721</v>
      </c>
      <c r="BB62" s="389">
        <v>1237.7335356214721</v>
      </c>
      <c r="BC62" s="389">
        <v>1237.7335356214721</v>
      </c>
      <c r="BD62" s="389">
        <v>1237.7335356214721</v>
      </c>
      <c r="BE62" s="389">
        <v>1237.7335356214721</v>
      </c>
      <c r="BF62" s="389">
        <v>1237.7335356214721</v>
      </c>
      <c r="BG62" s="389">
        <v>1197.7335356214721</v>
      </c>
      <c r="BH62" s="389">
        <v>1197.7335356214721</v>
      </c>
    </row>
    <row r="63" spans="1:60" ht="15" customHeight="1" x14ac:dyDescent="0.2">
      <c r="V63" s="383" t="s">
        <v>575</v>
      </c>
      <c r="W63" s="387"/>
      <c r="X63" s="387"/>
      <c r="Y63" s="387"/>
      <c r="Z63" s="387"/>
      <c r="AB63" s="389">
        <v>12719.263482269986</v>
      </c>
      <c r="AC63" s="389">
        <v>12913.476272402026</v>
      </c>
      <c r="AD63" s="389">
        <v>13276.362878382302</v>
      </c>
      <c r="AE63" s="389">
        <v>13683.580788508543</v>
      </c>
      <c r="AF63" s="389">
        <v>14123.665630973956</v>
      </c>
      <c r="AG63" s="389">
        <v>14590.486614515756</v>
      </c>
      <c r="AH63" s="389">
        <v>15080.1248584368</v>
      </c>
      <c r="AI63" s="389">
        <v>15659.721668729349</v>
      </c>
      <c r="AJ63" s="389">
        <v>16205.411966165959</v>
      </c>
      <c r="AK63" s="389">
        <v>16774.482223936637</v>
      </c>
      <c r="AL63" s="389">
        <v>17421.881175336312</v>
      </c>
      <c r="AM63" s="389">
        <v>18090.345972311206</v>
      </c>
      <c r="AN63" s="389">
        <v>18820.736194794143</v>
      </c>
      <c r="AO63" s="389">
        <v>19624.483332330776</v>
      </c>
      <c r="AP63" s="389">
        <v>20684.703854357947</v>
      </c>
      <c r="AQ63" s="389">
        <v>22205.983744927591</v>
      </c>
      <c r="AR63" s="389">
        <v>23966.625365019761</v>
      </c>
      <c r="AS63" s="389">
        <v>26121.32017736361</v>
      </c>
      <c r="AT63" s="389">
        <v>27943.903428985337</v>
      </c>
      <c r="AU63" s="389">
        <v>29325.875061409799</v>
      </c>
      <c r="AV63" s="389">
        <v>30223.797651206136</v>
      </c>
      <c r="AW63" s="389">
        <v>30888.523077760023</v>
      </c>
      <c r="AX63" s="389">
        <v>31456.843728982254</v>
      </c>
      <c r="AY63" s="389">
        <v>31925.764380204513</v>
      </c>
      <c r="AZ63" s="389">
        <v>32330.075031426721</v>
      </c>
      <c r="BA63" s="389">
        <v>32692.389182648916</v>
      </c>
      <c r="BB63" s="389">
        <v>33027.405608871217</v>
      </c>
      <c r="BC63" s="389">
        <v>33344.678513843421</v>
      </c>
      <c r="BD63" s="389">
        <v>33650.41813000312</v>
      </c>
      <c r="BE63" s="389">
        <v>33948.661108434797</v>
      </c>
      <c r="BF63" s="389">
        <v>34242.031272343091</v>
      </c>
      <c r="BG63" s="389">
        <v>34532.234106811258</v>
      </c>
      <c r="BH63" s="389">
        <v>34820.378177143437</v>
      </c>
    </row>
    <row r="64" spans="1:60" ht="15" customHeight="1" x14ac:dyDescent="0.2">
      <c r="V64" s="383" t="s">
        <v>578</v>
      </c>
      <c r="W64" s="387"/>
      <c r="X64" s="387"/>
      <c r="Y64" s="387"/>
      <c r="Z64" s="387"/>
      <c r="AB64" s="389">
        <v>3589.8770907652988</v>
      </c>
      <c r="AC64" s="389">
        <v>3589.8773274961754</v>
      </c>
      <c r="AD64" s="389">
        <v>4051.6839983015243</v>
      </c>
      <c r="AE64" s="389">
        <v>4767.1081074536251</v>
      </c>
      <c r="AF64" s="389">
        <v>4767.115712893612</v>
      </c>
      <c r="AG64" s="389">
        <v>4887.1347937795472</v>
      </c>
      <c r="AH64" s="389">
        <v>5127.8943320555873</v>
      </c>
      <c r="AI64" s="389">
        <v>5361.7715363582565</v>
      </c>
      <c r="AJ64" s="389">
        <v>5422.7864701419203</v>
      </c>
      <c r="AK64" s="389">
        <v>5721.1799148506061</v>
      </c>
      <c r="AL64" s="389">
        <v>6216.9670648312376</v>
      </c>
      <c r="AM64" s="389">
        <v>6622.0056741340914</v>
      </c>
      <c r="AN64" s="389">
        <v>6958.9034016265314</v>
      </c>
      <c r="AO64" s="389">
        <v>7572.8325289872228</v>
      </c>
      <c r="AP64" s="389">
        <v>7800.4450710957681</v>
      </c>
      <c r="AQ64" s="389">
        <v>8230.2167788660463</v>
      </c>
      <c r="AR64" s="389">
        <v>9133.279515250244</v>
      </c>
      <c r="AS64" s="389">
        <v>9718.8037734061654</v>
      </c>
      <c r="AT64" s="389">
        <v>10163.420389722176</v>
      </c>
      <c r="AU64" s="389">
        <v>10264.498888058912</v>
      </c>
      <c r="AV64" s="389">
        <v>10885.647863199903</v>
      </c>
      <c r="AW64" s="389">
        <v>11290.173182022201</v>
      </c>
      <c r="AX64" s="389">
        <v>11530.196588798874</v>
      </c>
      <c r="AY64" s="389">
        <v>12402.802227062009</v>
      </c>
      <c r="AZ64" s="389">
        <v>12863.337426008069</v>
      </c>
      <c r="BA64" s="389">
        <v>13783.269839644185</v>
      </c>
      <c r="BB64" s="389">
        <v>14307.170206502524</v>
      </c>
      <c r="BC64" s="389">
        <v>14861.113651651969</v>
      </c>
      <c r="BD64" s="389">
        <v>15453.626006830083</v>
      </c>
      <c r="BE64" s="389">
        <v>16545.024753036851</v>
      </c>
      <c r="BF64" s="389">
        <v>16946.39121777445</v>
      </c>
      <c r="BG64" s="389">
        <v>17639.872399121225</v>
      </c>
      <c r="BH64" s="389">
        <v>17751.389485217609</v>
      </c>
    </row>
    <row r="65" spans="22:60" ht="15" customHeight="1" x14ac:dyDescent="0.2">
      <c r="V65" s="383" t="s">
        <v>590</v>
      </c>
      <c r="W65" s="387"/>
      <c r="X65" s="387"/>
      <c r="Y65" s="387"/>
      <c r="Z65" s="387"/>
      <c r="AB65" s="389">
        <v>1353.9080000000001</v>
      </c>
      <c r="AC65" s="389">
        <v>1531.5756772599175</v>
      </c>
      <c r="AD65" s="389">
        <v>1632.6791326744983</v>
      </c>
      <c r="AE65" s="389">
        <v>1739.9937630052495</v>
      </c>
      <c r="AF65" s="389">
        <v>1772.2032062537187</v>
      </c>
      <c r="AG65" s="389">
        <v>1803.1723041257628</v>
      </c>
      <c r="AH65" s="389">
        <v>1832.9930847178484</v>
      </c>
      <c r="AI65" s="389">
        <v>1861.7476961890227</v>
      </c>
      <c r="AJ65" s="389">
        <v>1889.5097726903234</v>
      </c>
      <c r="AK65" s="389">
        <v>1951.3455720418274</v>
      </c>
      <c r="AL65" s="389">
        <v>1977.3149294626442</v>
      </c>
      <c r="AM65" s="389">
        <v>2002.4720619371769</v>
      </c>
      <c r="AN65" s="389">
        <v>2026.8662504436409</v>
      </c>
      <c r="AO65" s="389">
        <v>2045.5726878209316</v>
      </c>
      <c r="AP65" s="389">
        <v>2063.5315406873497</v>
      </c>
      <c r="AQ65" s="389">
        <v>2080.7846245808455</v>
      </c>
      <c r="AR65" s="389">
        <v>2094.8485135999881</v>
      </c>
      <c r="AS65" s="389">
        <v>2108.2645735051456</v>
      </c>
      <c r="AT65" s="389">
        <v>2121.0675553027727</v>
      </c>
      <c r="AU65" s="389">
        <v>2133.2896455222153</v>
      </c>
      <c r="AV65" s="389">
        <v>2142.4195581447566</v>
      </c>
      <c r="AW65" s="389">
        <v>2149.0209734138862</v>
      </c>
      <c r="AX65" s="389">
        <v>2153.0587327915114</v>
      </c>
      <c r="AY65" s="389">
        <v>2149.4468088745457</v>
      </c>
      <c r="AZ65" s="389">
        <v>2138.2468640773914</v>
      </c>
      <c r="BA65" s="389">
        <v>2121.1178520038279</v>
      </c>
      <c r="BB65" s="389">
        <v>2099.0898178186717</v>
      </c>
      <c r="BC65" s="389">
        <v>2072.4237278500573</v>
      </c>
      <c r="BD65" s="389">
        <v>2041.4336623114646</v>
      </c>
      <c r="BE65" s="389">
        <v>2006.4807602963006</v>
      </c>
      <c r="BF65" s="389">
        <v>1967.9663043076853</v>
      </c>
      <c r="BG65" s="389">
        <v>1926.3241288650752</v>
      </c>
      <c r="BH65" s="389">
        <v>1882.012553782698</v>
      </c>
    </row>
    <row r="66" spans="22:60" ht="15" customHeight="1" x14ac:dyDescent="0.2">
      <c r="V66" s="383" t="s">
        <v>712</v>
      </c>
      <c r="W66" s="391"/>
      <c r="X66" s="391"/>
      <c r="Y66" s="391"/>
      <c r="Z66" s="391"/>
      <c r="AB66" s="393">
        <v>0.71353029816253422</v>
      </c>
      <c r="AC66" s="393">
        <v>0.7009660005882028</v>
      </c>
      <c r="AD66" s="393">
        <v>0.69011049083884302</v>
      </c>
      <c r="AE66" s="393">
        <v>0.6744876186711688</v>
      </c>
      <c r="AF66" s="393">
        <v>0.66945347981813308</v>
      </c>
      <c r="AG66" s="393">
        <v>0.66459630510226797</v>
      </c>
      <c r="AH66" s="393">
        <v>0.64289908250265149</v>
      </c>
      <c r="AI66" s="393">
        <v>0.63814342243131705</v>
      </c>
      <c r="AJ66" s="393">
        <v>0.63355922112639762</v>
      </c>
      <c r="AK66" s="393">
        <v>0.62714739972417832</v>
      </c>
      <c r="AL66" s="393">
        <v>0.62010541849589274</v>
      </c>
      <c r="AM66" s="393">
        <v>0.61451304288075359</v>
      </c>
      <c r="AN66" s="393">
        <v>0.61096387735792579</v>
      </c>
      <c r="AO66" s="393">
        <v>0.60313768233741105</v>
      </c>
      <c r="AP66" s="393">
        <v>0.59693774544647427</v>
      </c>
      <c r="AQ66" s="393">
        <v>0.58525136044053205</v>
      </c>
      <c r="AR66" s="393">
        <v>0.57306804924302468</v>
      </c>
      <c r="AS66" s="393">
        <v>0.5584724070492687</v>
      </c>
      <c r="AT66" s="393">
        <v>0.54677377079505229</v>
      </c>
      <c r="AU66" s="393">
        <v>0.53861003764161564</v>
      </c>
      <c r="AV66" s="393">
        <v>0.52969545594176448</v>
      </c>
      <c r="AW66" s="393">
        <v>0.52371436523490766</v>
      </c>
      <c r="AX66" s="393">
        <v>0.51821576270927638</v>
      </c>
      <c r="AY66" s="393">
        <v>0.50889839739282017</v>
      </c>
      <c r="AZ66" s="393">
        <v>0.50192229959024681</v>
      </c>
      <c r="BA66" s="393">
        <v>0.49130467562007468</v>
      </c>
      <c r="BB66" s="393">
        <v>0.48397909221346208</v>
      </c>
      <c r="BC66" s="393">
        <v>0.47895178815079897</v>
      </c>
      <c r="BD66" s="393">
        <v>0.46775324437416416</v>
      </c>
      <c r="BE66" s="393">
        <v>0.46383494435741773</v>
      </c>
      <c r="BF66" s="393">
        <v>0.4592716830082107</v>
      </c>
      <c r="BG66" s="393">
        <v>0.45141877443425216</v>
      </c>
      <c r="BH66" s="393">
        <v>0.44941247483107155</v>
      </c>
    </row>
    <row r="67" spans="22:60" ht="15" customHeight="1" x14ac:dyDescent="0.2">
      <c r="V67" s="383" t="s">
        <v>713</v>
      </c>
      <c r="W67" s="393"/>
      <c r="X67" s="393"/>
      <c r="Y67" s="393"/>
      <c r="Z67" s="393"/>
      <c r="AA67" s="393"/>
      <c r="AB67" s="393">
        <v>0.28646970183746578</v>
      </c>
      <c r="AC67" s="393">
        <v>0.2990339994117972</v>
      </c>
      <c r="AD67" s="393">
        <v>0.30988950916115698</v>
      </c>
      <c r="AE67" s="393">
        <v>0.3255123813288312</v>
      </c>
      <c r="AF67" s="393">
        <v>0.33054652018186692</v>
      </c>
      <c r="AG67" s="393">
        <v>0.33540369489773203</v>
      </c>
      <c r="AH67" s="393">
        <v>0.35710091749734851</v>
      </c>
      <c r="AI67" s="393">
        <v>0.36185657756868295</v>
      </c>
      <c r="AJ67" s="393">
        <v>0.36644077887360238</v>
      </c>
      <c r="AK67" s="393">
        <v>0.37285260027582168</v>
      </c>
      <c r="AL67" s="393">
        <v>0.37989458150410726</v>
      </c>
      <c r="AM67" s="393">
        <v>0.38548695711924641</v>
      </c>
      <c r="AN67" s="393">
        <v>0.38903612264207421</v>
      </c>
      <c r="AO67" s="393">
        <v>0.39686231766258895</v>
      </c>
      <c r="AP67" s="393">
        <v>0.40306225455352573</v>
      </c>
      <c r="AQ67" s="393">
        <v>0.41474863955946795</v>
      </c>
      <c r="AR67" s="393">
        <v>0.42693195075697532</v>
      </c>
      <c r="AS67" s="393">
        <v>0.4415275929507313</v>
      </c>
      <c r="AT67" s="393">
        <v>0.45322622920494771</v>
      </c>
      <c r="AU67" s="393">
        <v>0.46138996235838436</v>
      </c>
      <c r="AV67" s="393">
        <v>0.47030454405823552</v>
      </c>
      <c r="AW67" s="393">
        <v>0.47628563476509234</v>
      </c>
      <c r="AX67" s="393">
        <v>0.48178423729072362</v>
      </c>
      <c r="AY67" s="393">
        <v>0.49110160260717983</v>
      </c>
      <c r="AZ67" s="393">
        <v>0.49807770040975319</v>
      </c>
      <c r="BA67" s="393">
        <v>0.50869532437992526</v>
      </c>
      <c r="BB67" s="393">
        <v>0.51602090778653786</v>
      </c>
      <c r="BC67" s="393">
        <v>0.52104821184920103</v>
      </c>
      <c r="BD67" s="393">
        <v>0.5322467556258359</v>
      </c>
      <c r="BE67" s="393">
        <v>0.53616505564258232</v>
      </c>
      <c r="BF67" s="393">
        <v>0.54072831699178936</v>
      </c>
      <c r="BG67" s="393">
        <v>0.54858122556574784</v>
      </c>
      <c r="BH67" s="393">
        <v>0.5505875251689285</v>
      </c>
    </row>
    <row r="68" spans="22:60" ht="15" customHeight="1" x14ac:dyDescent="0.2">
      <c r="V68" s="383" t="s">
        <v>148</v>
      </c>
      <c r="W68" s="394"/>
      <c r="X68" s="394"/>
      <c r="Y68" s="394"/>
      <c r="Z68" s="394">
        <v>0</v>
      </c>
      <c r="AA68" s="394"/>
      <c r="AB68" s="394">
        <f t="shared" ref="AB68:BH68" si="2">SUM(AB51:AB65)</f>
        <v>107856.76543544559</v>
      </c>
      <c r="AC68" s="394">
        <f t="shared" si="2"/>
        <v>108398.36730489036</v>
      </c>
      <c r="AD68" s="394">
        <f t="shared" si="2"/>
        <v>110548.18179516069</v>
      </c>
      <c r="AE68" s="394">
        <f t="shared" si="2"/>
        <v>110689.96366024968</v>
      </c>
      <c r="AF68" s="394">
        <f t="shared" si="2"/>
        <v>112280.70697372453</v>
      </c>
      <c r="AG68" s="394">
        <f t="shared" si="2"/>
        <v>115329.72634899839</v>
      </c>
      <c r="AH68" s="394">
        <f t="shared" si="2"/>
        <v>113146.23395764449</v>
      </c>
      <c r="AI68" s="394">
        <f t="shared" si="2"/>
        <v>115908.4100816523</v>
      </c>
      <c r="AJ68" s="394">
        <f t="shared" si="2"/>
        <v>118814.04965410284</v>
      </c>
      <c r="AK68" s="394">
        <f t="shared" si="2"/>
        <v>121549.5894813363</v>
      </c>
      <c r="AL68" s="394">
        <f t="shared" si="2"/>
        <v>123534.46649873446</v>
      </c>
      <c r="AM68" s="394">
        <f t="shared" si="2"/>
        <v>126950.35235437489</v>
      </c>
      <c r="AN68" s="394">
        <f t="shared" si="2"/>
        <v>130776.64326559049</v>
      </c>
      <c r="AO68" s="394">
        <f t="shared" si="2"/>
        <v>133669.42307914211</v>
      </c>
      <c r="AP68" s="394">
        <f t="shared" si="2"/>
        <v>137077.00125283856</v>
      </c>
      <c r="AQ68" s="394">
        <f t="shared" si="2"/>
        <v>139930.36287459324</v>
      </c>
      <c r="AR68" s="394">
        <f t="shared" si="2"/>
        <v>143213.58936079257</v>
      </c>
      <c r="AS68" s="394">
        <f t="shared" si="2"/>
        <v>146128.80996396902</v>
      </c>
      <c r="AT68" s="394">
        <f t="shared" si="2"/>
        <v>149194.73935749001</v>
      </c>
      <c r="AU68" s="394">
        <f t="shared" si="2"/>
        <v>151663.28046149272</v>
      </c>
      <c r="AV68" s="394">
        <f t="shared" si="2"/>
        <v>152893.61518313564</v>
      </c>
      <c r="AW68" s="394">
        <f t="shared" si="2"/>
        <v>155134.47731853454</v>
      </c>
      <c r="AX68" s="394">
        <f t="shared" si="2"/>
        <v>156970.1000795505</v>
      </c>
      <c r="AY68" s="394">
        <f t="shared" si="2"/>
        <v>158286.4758160593</v>
      </c>
      <c r="AZ68" s="394">
        <f t="shared" si="2"/>
        <v>159759.53409895307</v>
      </c>
      <c r="BA68" s="394">
        <f t="shared" si="2"/>
        <v>160763.36054928199</v>
      </c>
      <c r="BB68" s="394">
        <f t="shared" si="2"/>
        <v>161861.36781629123</v>
      </c>
      <c r="BC68" s="394">
        <f t="shared" si="2"/>
        <v>163229.79279398796</v>
      </c>
      <c r="BD68" s="394">
        <f t="shared" si="2"/>
        <v>162823.76885108551</v>
      </c>
      <c r="BE68" s="394">
        <f t="shared" si="2"/>
        <v>164253.77349117081</v>
      </c>
      <c r="BF68" s="394">
        <f t="shared" si="2"/>
        <v>165371.9507950093</v>
      </c>
      <c r="BG68" s="394">
        <f t="shared" si="2"/>
        <v>165414.09099014266</v>
      </c>
      <c r="BH68" s="394">
        <f t="shared" si="2"/>
        <v>166194.93102162232</v>
      </c>
    </row>
    <row r="69" spans="22:60" ht="15" customHeight="1" x14ac:dyDescent="0.2">
      <c r="W69" s="394"/>
      <c r="X69" s="394"/>
      <c r="Y69" s="394"/>
      <c r="Z69" s="394"/>
      <c r="AA69" s="394"/>
      <c r="AB69" s="394"/>
      <c r="AC69" s="394"/>
      <c r="AD69" s="394"/>
      <c r="AE69" s="394"/>
      <c r="AF69" s="394"/>
      <c r="AG69" s="394"/>
      <c r="AH69" s="394"/>
      <c r="AI69" s="394"/>
      <c r="AJ69" s="394"/>
      <c r="AK69" s="394"/>
      <c r="AL69" s="394"/>
      <c r="AM69" s="394"/>
      <c r="AN69" s="394"/>
      <c r="AO69" s="394"/>
      <c r="AP69" s="394"/>
      <c r="AQ69" s="394"/>
      <c r="AR69" s="394"/>
      <c r="AS69" s="394"/>
      <c r="AT69" s="394"/>
      <c r="AU69" s="394"/>
      <c r="AV69" s="394"/>
      <c r="AW69" s="394"/>
      <c r="AX69" s="394"/>
      <c r="AY69" s="394"/>
      <c r="AZ69" s="394"/>
      <c r="BA69" s="394"/>
      <c r="BB69" s="394"/>
      <c r="BC69" s="394"/>
      <c r="BD69" s="394"/>
      <c r="BE69" s="394"/>
      <c r="BF69" s="394"/>
      <c r="BG69" s="394"/>
      <c r="BH69" s="394"/>
    </row>
    <row r="70" spans="22:60" ht="15" customHeight="1" x14ac:dyDescent="0.2">
      <c r="W70" s="395"/>
      <c r="X70" s="395"/>
      <c r="Y70" s="395"/>
      <c r="Z70" s="395"/>
      <c r="AA70" s="395"/>
      <c r="AB70" s="395"/>
      <c r="AC70" s="395"/>
      <c r="AD70" s="395"/>
      <c r="AE70" s="395"/>
      <c r="AF70" s="395"/>
      <c r="AG70" s="395"/>
      <c r="AH70" s="395"/>
      <c r="AI70" s="395"/>
      <c r="AJ70" s="395"/>
      <c r="AK70" s="395"/>
      <c r="AL70" s="395"/>
      <c r="AM70" s="395"/>
      <c r="AN70" s="395"/>
      <c r="AO70" s="395"/>
      <c r="AP70" s="395"/>
      <c r="AQ70" s="395"/>
      <c r="AR70" s="395"/>
      <c r="AS70" s="395"/>
      <c r="AT70" s="395"/>
      <c r="AU70" s="395"/>
      <c r="AV70" s="395"/>
      <c r="AW70" s="395"/>
      <c r="AX70" s="395"/>
      <c r="AY70" s="395"/>
      <c r="AZ70" s="395"/>
      <c r="BA70" s="395"/>
      <c r="BB70" s="395"/>
      <c r="BC70" s="395"/>
      <c r="BD70" s="395"/>
      <c r="BE70" s="395"/>
      <c r="BF70" s="395"/>
      <c r="BG70" s="395"/>
      <c r="BH70" s="395"/>
    </row>
    <row r="71" spans="22:60" ht="15" customHeight="1" x14ac:dyDescent="0.2">
      <c r="V71" s="396" t="s">
        <v>101</v>
      </c>
    </row>
    <row r="72" spans="22:60" ht="15" customHeight="1" x14ac:dyDescent="0.2">
      <c r="V72" s="383" t="s">
        <v>120</v>
      </c>
      <c r="W72" s="385">
        <v>42095</v>
      </c>
      <c r="X72" s="385">
        <v>42461</v>
      </c>
      <c r="Y72" s="385">
        <v>42826</v>
      </c>
      <c r="Z72" s="385">
        <v>42826</v>
      </c>
      <c r="AA72" s="386">
        <v>43191</v>
      </c>
      <c r="AB72" s="385">
        <v>43191</v>
      </c>
      <c r="AC72" s="385">
        <v>43556</v>
      </c>
      <c r="AD72" s="385">
        <v>43922</v>
      </c>
      <c r="AE72" s="385">
        <v>44287</v>
      </c>
      <c r="AF72" s="385">
        <v>44652</v>
      </c>
      <c r="AG72" s="385">
        <v>45017</v>
      </c>
      <c r="AH72" s="385">
        <v>45383</v>
      </c>
      <c r="AI72" s="385">
        <v>45748</v>
      </c>
      <c r="AJ72" s="385">
        <v>46113</v>
      </c>
      <c r="AK72" s="385">
        <v>46478</v>
      </c>
      <c r="AL72" s="385">
        <v>46844</v>
      </c>
      <c r="AM72" s="385">
        <v>47209</v>
      </c>
      <c r="AN72" s="385">
        <v>47574</v>
      </c>
      <c r="AO72" s="385">
        <v>47939</v>
      </c>
      <c r="AP72" s="385">
        <v>48305</v>
      </c>
      <c r="AQ72" s="385">
        <v>48670</v>
      </c>
      <c r="AR72" s="385">
        <v>49035</v>
      </c>
      <c r="AS72" s="385">
        <v>49400</v>
      </c>
      <c r="AT72" s="385">
        <v>49766</v>
      </c>
      <c r="AU72" s="385">
        <v>50131</v>
      </c>
      <c r="AV72" s="385">
        <v>50496</v>
      </c>
      <c r="AW72" s="385">
        <v>50861</v>
      </c>
      <c r="AX72" s="385">
        <v>51227</v>
      </c>
      <c r="AY72" s="385">
        <v>51592</v>
      </c>
      <c r="AZ72" s="385">
        <v>51957</v>
      </c>
      <c r="BA72" s="385">
        <v>52322</v>
      </c>
      <c r="BB72" s="385">
        <v>52688</v>
      </c>
      <c r="BC72" s="385">
        <v>53053</v>
      </c>
      <c r="BD72" s="385">
        <v>53418</v>
      </c>
      <c r="BE72" s="385">
        <v>53783</v>
      </c>
      <c r="BF72" s="385">
        <v>54149</v>
      </c>
      <c r="BG72" s="385">
        <v>54514</v>
      </c>
      <c r="BH72" s="385">
        <v>54879</v>
      </c>
    </row>
    <row r="73" spans="22:60" ht="15" customHeight="1" x14ac:dyDescent="0.2">
      <c r="V73" s="383" t="s">
        <v>265</v>
      </c>
      <c r="W73" s="387"/>
      <c r="X73" s="387"/>
      <c r="Y73" s="387"/>
      <c r="Z73" s="387"/>
      <c r="AB73" s="389">
        <v>4186.1684000000005</v>
      </c>
      <c r="AC73" s="389">
        <v>4217.4752754839201</v>
      </c>
      <c r="AD73" s="389">
        <v>4226.6034834247894</v>
      </c>
      <c r="AE73" s="389">
        <v>4480.6424057201466</v>
      </c>
      <c r="AF73" s="389">
        <v>4582.2742148867774</v>
      </c>
      <c r="AG73" s="389">
        <v>4551.6056055842328</v>
      </c>
      <c r="AH73" s="389">
        <v>4562.0092152944972</v>
      </c>
      <c r="AI73" s="389">
        <v>4561.9715742688877</v>
      </c>
      <c r="AJ73" s="389">
        <v>4561.9396373661584</v>
      </c>
      <c r="AK73" s="389">
        <v>4577.0912046445874</v>
      </c>
      <c r="AL73" s="389">
        <v>4544.3061841466415</v>
      </c>
      <c r="AM73" s="389">
        <v>4496.8094248501102</v>
      </c>
      <c r="AN73" s="389">
        <v>4460.7910004996029</v>
      </c>
      <c r="AO73" s="389">
        <v>4466.1202642912103</v>
      </c>
      <c r="AP73" s="389">
        <v>4426.5939493709884</v>
      </c>
      <c r="AQ73" s="389">
        <v>3755.4405389124781</v>
      </c>
      <c r="AR73" s="389">
        <v>3126.8839720975566</v>
      </c>
      <c r="AS73" s="389">
        <v>3104.8610724831142</v>
      </c>
      <c r="AT73" s="389">
        <v>2479.0401300246358</v>
      </c>
      <c r="AU73" s="389">
        <v>2092.6183144144079</v>
      </c>
      <c r="AV73" s="389">
        <v>1467.8040367182584</v>
      </c>
      <c r="AW73" s="389">
        <v>1479.5915383008669</v>
      </c>
      <c r="AX73" s="389">
        <v>1492.2538252014433</v>
      </c>
      <c r="AY73" s="389">
        <v>1505.8213967279157</v>
      </c>
      <c r="AZ73" s="389">
        <v>1520.3561709044952</v>
      </c>
      <c r="BA73" s="389">
        <v>1535.8942362293205</v>
      </c>
      <c r="BB73" s="389">
        <v>1552.5536821914629</v>
      </c>
      <c r="BC73" s="389">
        <v>1570.372343691361</v>
      </c>
      <c r="BD73" s="389">
        <v>1304.4047414753331</v>
      </c>
      <c r="BE73" s="389">
        <v>1324.6729036866036</v>
      </c>
      <c r="BF73" s="389">
        <v>1346.1740870365738</v>
      </c>
      <c r="BG73" s="389">
        <v>1368.9049100373613</v>
      </c>
      <c r="BH73" s="389">
        <v>1392.8571713708777</v>
      </c>
    </row>
    <row r="74" spans="22:60" ht="15" customHeight="1" x14ac:dyDescent="0.2">
      <c r="V74" s="383" t="s">
        <v>691</v>
      </c>
      <c r="W74" s="387"/>
      <c r="X74" s="387"/>
      <c r="Y74" s="387"/>
      <c r="Z74" s="387"/>
      <c r="AB74" s="389">
        <v>0</v>
      </c>
      <c r="AC74" s="389">
        <v>0</v>
      </c>
      <c r="AD74" s="389">
        <v>0</v>
      </c>
      <c r="AE74" s="389">
        <v>0</v>
      </c>
      <c r="AF74" s="389">
        <v>0</v>
      </c>
      <c r="AG74" s="389">
        <v>0</v>
      </c>
      <c r="AH74" s="389">
        <v>0</v>
      </c>
      <c r="AI74" s="389">
        <v>0</v>
      </c>
      <c r="AJ74" s="389">
        <v>0</v>
      </c>
      <c r="AK74" s="389">
        <v>0</v>
      </c>
      <c r="AL74" s="389">
        <v>0</v>
      </c>
      <c r="AM74" s="389">
        <v>0</v>
      </c>
      <c r="AN74" s="389">
        <v>0</v>
      </c>
      <c r="AO74" s="389">
        <v>0</v>
      </c>
      <c r="AP74" s="389">
        <v>0</v>
      </c>
      <c r="AQ74" s="389">
        <v>0</v>
      </c>
      <c r="AR74" s="389">
        <v>0</v>
      </c>
      <c r="AS74" s="389">
        <v>0</v>
      </c>
      <c r="AT74" s="389">
        <v>0</v>
      </c>
      <c r="AU74" s="389">
        <v>0</v>
      </c>
      <c r="AV74" s="389">
        <v>0</v>
      </c>
      <c r="AW74" s="389">
        <v>900</v>
      </c>
      <c r="AX74" s="389">
        <v>900</v>
      </c>
      <c r="AY74" s="389">
        <v>2200</v>
      </c>
      <c r="AZ74" s="389">
        <v>2200</v>
      </c>
      <c r="BA74" s="389">
        <v>3100</v>
      </c>
      <c r="BB74" s="389">
        <v>3100</v>
      </c>
      <c r="BC74" s="389">
        <v>4000</v>
      </c>
      <c r="BD74" s="389">
        <v>4000</v>
      </c>
      <c r="BE74" s="389">
        <v>4900</v>
      </c>
      <c r="BF74" s="389">
        <v>5800</v>
      </c>
      <c r="BG74" s="389">
        <v>5800</v>
      </c>
      <c r="BH74" s="389">
        <v>6700</v>
      </c>
    </row>
    <row r="75" spans="22:60" ht="15" customHeight="1" x14ac:dyDescent="0.2">
      <c r="V75" s="383" t="s">
        <v>583</v>
      </c>
      <c r="W75" s="387"/>
      <c r="X75" s="387"/>
      <c r="Y75" s="387"/>
      <c r="Z75" s="387"/>
      <c r="AB75" s="389">
        <v>10213.695</v>
      </c>
      <c r="AC75" s="389">
        <v>8199</v>
      </c>
      <c r="AD75" s="389">
        <v>6780</v>
      </c>
      <c r="AE75" s="389">
        <v>6780</v>
      </c>
      <c r="AF75" s="389">
        <v>3272</v>
      </c>
      <c r="AG75" s="389">
        <v>3272</v>
      </c>
      <c r="AH75" s="389">
        <v>3272</v>
      </c>
      <c r="AI75" s="389">
        <v>0</v>
      </c>
      <c r="AJ75" s="389">
        <v>0</v>
      </c>
      <c r="AK75" s="389">
        <v>0</v>
      </c>
      <c r="AL75" s="389">
        <v>0</v>
      </c>
      <c r="AM75" s="389">
        <v>0</v>
      </c>
      <c r="AN75" s="389">
        <v>0</v>
      </c>
      <c r="AO75" s="389">
        <v>0</v>
      </c>
      <c r="AP75" s="389">
        <v>0</v>
      </c>
      <c r="AQ75" s="389">
        <v>0</v>
      </c>
      <c r="AR75" s="389">
        <v>0</v>
      </c>
      <c r="AS75" s="389">
        <v>0</v>
      </c>
      <c r="AT75" s="389">
        <v>0</v>
      </c>
      <c r="AU75" s="389">
        <v>0</v>
      </c>
      <c r="AV75" s="389">
        <v>0</v>
      </c>
      <c r="AW75" s="389">
        <v>0</v>
      </c>
      <c r="AX75" s="389">
        <v>0</v>
      </c>
      <c r="AY75" s="389">
        <v>0</v>
      </c>
      <c r="AZ75" s="389">
        <v>0</v>
      </c>
      <c r="BA75" s="389">
        <v>0</v>
      </c>
      <c r="BB75" s="389">
        <v>0</v>
      </c>
      <c r="BC75" s="389">
        <v>0</v>
      </c>
      <c r="BD75" s="389">
        <v>0</v>
      </c>
      <c r="BE75" s="389">
        <v>0</v>
      </c>
      <c r="BF75" s="389">
        <v>0</v>
      </c>
      <c r="BG75" s="389">
        <v>0</v>
      </c>
      <c r="BH75" s="389">
        <v>0</v>
      </c>
    </row>
    <row r="76" spans="22:60" ht="15" customHeight="1" x14ac:dyDescent="0.2">
      <c r="V76" s="383" t="s">
        <v>465</v>
      </c>
      <c r="W76" s="387"/>
      <c r="X76" s="387"/>
      <c r="Y76" s="387"/>
      <c r="Z76" s="387"/>
      <c r="AB76" s="389">
        <v>36520.487833104286</v>
      </c>
      <c r="AC76" s="389">
        <v>37552.621394380811</v>
      </c>
      <c r="AD76" s="389">
        <v>38554.934170161541</v>
      </c>
      <c r="AE76" s="389">
        <v>39524.484112491482</v>
      </c>
      <c r="AF76" s="389">
        <v>38547.903095621936</v>
      </c>
      <c r="AG76" s="389">
        <v>37595.74651226437</v>
      </c>
      <c r="AH76" s="389">
        <v>38698.548971746248</v>
      </c>
      <c r="AI76" s="389">
        <v>40073.425935661828</v>
      </c>
      <c r="AJ76" s="389">
        <v>41713.875529462937</v>
      </c>
      <c r="AK76" s="389">
        <v>40935.240989448357</v>
      </c>
      <c r="AL76" s="389">
        <v>42238.340489054623</v>
      </c>
      <c r="AM76" s="389">
        <v>41110.99037114434</v>
      </c>
      <c r="AN76" s="389">
        <v>40123.209096620973</v>
      </c>
      <c r="AO76" s="389">
        <v>40163.029076133382</v>
      </c>
      <c r="AP76" s="389">
        <v>41286.150343423542</v>
      </c>
      <c r="AQ76" s="389">
        <v>42289.374230843765</v>
      </c>
      <c r="AR76" s="389">
        <v>43033.268223606443</v>
      </c>
      <c r="AS76" s="389">
        <v>42069.98830537832</v>
      </c>
      <c r="AT76" s="389">
        <v>39773.487412034745</v>
      </c>
      <c r="AU76" s="389">
        <v>39820.309288265642</v>
      </c>
      <c r="AV76" s="389">
        <v>38913.607260837118</v>
      </c>
      <c r="AW76" s="389">
        <v>37728.758839241345</v>
      </c>
      <c r="AX76" s="389">
        <v>37774.338779870879</v>
      </c>
      <c r="AY76" s="389">
        <v>36058.55452416632</v>
      </c>
      <c r="AZ76" s="389">
        <v>36121.269005175789</v>
      </c>
      <c r="BA76" s="389">
        <v>34826.342332791937</v>
      </c>
      <c r="BB76" s="389">
        <v>34896.152999962876</v>
      </c>
      <c r="BC76" s="389">
        <v>33995.816490866084</v>
      </c>
      <c r="BD76" s="389">
        <v>34075.368329123521</v>
      </c>
      <c r="BE76" s="389">
        <v>33254.684332998309</v>
      </c>
      <c r="BF76" s="389">
        <v>33344.012188051187</v>
      </c>
      <c r="BG76" s="389">
        <v>33437.702861341277</v>
      </c>
      <c r="BH76" s="389">
        <v>31995.241727733053</v>
      </c>
    </row>
    <row r="77" spans="22:60" ht="15" customHeight="1" x14ac:dyDescent="0.2">
      <c r="V77" s="383" t="s">
        <v>584</v>
      </c>
      <c r="W77" s="387"/>
      <c r="X77" s="387"/>
      <c r="Y77" s="387"/>
      <c r="Z77" s="387"/>
      <c r="AB77" s="389">
        <v>1816.9518850861882</v>
      </c>
      <c r="AC77" s="389">
        <v>1870.2006437905809</v>
      </c>
      <c r="AD77" s="389">
        <v>1871.4369149079298</v>
      </c>
      <c r="AE77" s="389">
        <v>1872.6608233141051</v>
      </c>
      <c r="AF77" s="389">
        <v>1873.8724926362183</v>
      </c>
      <c r="AG77" s="389">
        <v>1883.0720452651108</v>
      </c>
      <c r="AH77" s="389">
        <v>1884.2596023677143</v>
      </c>
      <c r="AI77" s="389">
        <v>1885.3877816151876</v>
      </c>
      <c r="AJ77" s="389">
        <v>1886.4031429379133</v>
      </c>
      <c r="AK77" s="389">
        <v>1887.3677361945031</v>
      </c>
      <c r="AL77" s="389">
        <v>1888.2840997882631</v>
      </c>
      <c r="AM77" s="389">
        <v>1889.1546452023354</v>
      </c>
      <c r="AN77" s="389">
        <v>1889.981663345704</v>
      </c>
      <c r="AO77" s="389">
        <v>1890.7673305819039</v>
      </c>
      <c r="AP77" s="389">
        <v>1891.5137144562941</v>
      </c>
      <c r="AQ77" s="389">
        <v>1892.2227791369648</v>
      </c>
      <c r="AR77" s="389">
        <v>1892.8963905836019</v>
      </c>
      <c r="AS77" s="389">
        <v>1893.536321457907</v>
      </c>
      <c r="AT77" s="389">
        <v>1894.144255788497</v>
      </c>
      <c r="AU77" s="389">
        <v>1894.7217934025575</v>
      </c>
      <c r="AV77" s="389">
        <v>1895.2704541359149</v>
      </c>
      <c r="AW77" s="389">
        <v>1895.7916818326046</v>
      </c>
      <c r="AX77" s="389">
        <v>1896.2868481444598</v>
      </c>
      <c r="AY77" s="389">
        <v>1896.7572561407219</v>
      </c>
      <c r="AZ77" s="389">
        <v>1897.2041437371713</v>
      </c>
      <c r="BA77" s="389">
        <v>1897.628686953798</v>
      </c>
      <c r="BB77" s="389">
        <v>1898.0320030095934</v>
      </c>
      <c r="BC77" s="389">
        <v>1898.415153262599</v>
      </c>
      <c r="BD77" s="389">
        <v>1898.7791460029543</v>
      </c>
      <c r="BE77" s="389">
        <v>1899.124939106292</v>
      </c>
      <c r="BF77" s="389">
        <v>1899.4534425544628</v>
      </c>
      <c r="BG77" s="389">
        <v>1899.7655208302249</v>
      </c>
      <c r="BH77" s="389">
        <v>1900.061995192199</v>
      </c>
    </row>
    <row r="78" spans="22:60" ht="15" customHeight="1" x14ac:dyDescent="0.2">
      <c r="V78" s="383" t="s">
        <v>571</v>
      </c>
      <c r="W78" s="387"/>
      <c r="X78" s="387"/>
      <c r="Y78" s="387"/>
      <c r="Z78" s="387"/>
      <c r="AB78" s="389">
        <v>3585</v>
      </c>
      <c r="AC78" s="389">
        <v>4812</v>
      </c>
      <c r="AD78" s="389">
        <v>6755</v>
      </c>
      <c r="AE78" s="389">
        <v>6665</v>
      </c>
      <c r="AF78" s="389">
        <v>8405</v>
      </c>
      <c r="AG78" s="389">
        <v>8405</v>
      </c>
      <c r="AH78" s="389">
        <v>8405</v>
      </c>
      <c r="AI78" s="389">
        <v>10305</v>
      </c>
      <c r="AJ78" s="389">
        <v>11705</v>
      </c>
      <c r="AK78" s="389">
        <v>11705</v>
      </c>
      <c r="AL78" s="389">
        <v>13105</v>
      </c>
      <c r="AM78" s="389">
        <v>14505</v>
      </c>
      <c r="AN78" s="389">
        <v>14505</v>
      </c>
      <c r="AO78" s="389">
        <v>14505</v>
      </c>
      <c r="AP78" s="389">
        <v>14505</v>
      </c>
      <c r="AQ78" s="389">
        <v>14505</v>
      </c>
      <c r="AR78" s="389">
        <v>14505</v>
      </c>
      <c r="AS78" s="389">
        <v>14505</v>
      </c>
      <c r="AT78" s="389">
        <v>14505</v>
      </c>
      <c r="AU78" s="389">
        <v>14505</v>
      </c>
      <c r="AV78" s="389">
        <v>14505</v>
      </c>
      <c r="AW78" s="389">
        <v>14505</v>
      </c>
      <c r="AX78" s="389">
        <v>14505</v>
      </c>
      <c r="AY78" s="389">
        <v>14505</v>
      </c>
      <c r="AZ78" s="389">
        <v>14505</v>
      </c>
      <c r="BA78" s="389">
        <v>14505</v>
      </c>
      <c r="BB78" s="389">
        <v>14505</v>
      </c>
      <c r="BC78" s="389">
        <v>14505</v>
      </c>
      <c r="BD78" s="389">
        <v>14505</v>
      </c>
      <c r="BE78" s="389">
        <v>14505</v>
      </c>
      <c r="BF78" s="389">
        <v>14505</v>
      </c>
      <c r="BG78" s="389">
        <v>14505</v>
      </c>
      <c r="BH78" s="389">
        <v>14505</v>
      </c>
    </row>
    <row r="79" spans="22:60" ht="15" customHeight="1" x14ac:dyDescent="0.2">
      <c r="V79" s="383" t="s">
        <v>585</v>
      </c>
      <c r="W79" s="387"/>
      <c r="X79" s="387"/>
      <c r="Y79" s="387"/>
      <c r="Z79" s="387"/>
      <c r="AB79" s="389">
        <v>24</v>
      </c>
      <c r="AC79" s="389">
        <v>24</v>
      </c>
      <c r="AD79" s="389">
        <v>24</v>
      </c>
      <c r="AE79" s="389">
        <v>24</v>
      </c>
      <c r="AF79" s="389">
        <v>26</v>
      </c>
      <c r="AG79" s="389">
        <v>26</v>
      </c>
      <c r="AH79" s="389">
        <v>56</v>
      </c>
      <c r="AI79" s="389">
        <v>56</v>
      </c>
      <c r="AJ79" s="389">
        <v>66</v>
      </c>
      <c r="AK79" s="389">
        <v>66</v>
      </c>
      <c r="AL79" s="389">
        <v>122</v>
      </c>
      <c r="AM79" s="389">
        <v>122</v>
      </c>
      <c r="AN79" s="389">
        <v>122</v>
      </c>
      <c r="AO79" s="389">
        <v>122</v>
      </c>
      <c r="AP79" s="389">
        <v>122</v>
      </c>
      <c r="AQ79" s="389">
        <v>122</v>
      </c>
      <c r="AR79" s="389">
        <v>122</v>
      </c>
      <c r="AS79" s="389">
        <v>442</v>
      </c>
      <c r="AT79" s="389">
        <v>442</v>
      </c>
      <c r="AU79" s="389">
        <v>442</v>
      </c>
      <c r="AV79" s="389">
        <v>442</v>
      </c>
      <c r="AW79" s="389">
        <v>442</v>
      </c>
      <c r="AX79" s="389">
        <v>442</v>
      </c>
      <c r="AY79" s="389">
        <v>442</v>
      </c>
      <c r="AZ79" s="389">
        <v>442</v>
      </c>
      <c r="BA79" s="389">
        <v>442</v>
      </c>
      <c r="BB79" s="389">
        <v>442</v>
      </c>
      <c r="BC79" s="389">
        <v>442</v>
      </c>
      <c r="BD79" s="389">
        <v>442</v>
      </c>
      <c r="BE79" s="389">
        <v>442</v>
      </c>
      <c r="BF79" s="389">
        <v>442</v>
      </c>
      <c r="BG79" s="389">
        <v>442</v>
      </c>
      <c r="BH79" s="389">
        <v>442</v>
      </c>
    </row>
    <row r="80" spans="22:60" ht="15" customHeight="1" x14ac:dyDescent="0.2">
      <c r="V80" s="383" t="s">
        <v>573</v>
      </c>
      <c r="W80" s="387"/>
      <c r="X80" s="387"/>
      <c r="Y80" s="387"/>
      <c r="Z80" s="387"/>
      <c r="AB80" s="389">
        <v>9229</v>
      </c>
      <c r="AC80" s="389">
        <v>8209</v>
      </c>
      <c r="AD80" s="389">
        <v>9209</v>
      </c>
      <c r="AE80" s="389">
        <v>9209</v>
      </c>
      <c r="AF80" s="389">
        <v>9209</v>
      </c>
      <c r="AG80" s="389">
        <v>7149</v>
      </c>
      <c r="AH80" s="389">
        <v>7149</v>
      </c>
      <c r="AI80" s="389">
        <v>7149</v>
      </c>
      <c r="AJ80" s="389">
        <v>4786</v>
      </c>
      <c r="AK80" s="389">
        <v>4786</v>
      </c>
      <c r="AL80" s="389">
        <v>3696</v>
      </c>
      <c r="AM80" s="389">
        <v>5366</v>
      </c>
      <c r="AN80" s="389">
        <v>7036</v>
      </c>
      <c r="AO80" s="389">
        <v>7036</v>
      </c>
      <c r="AP80" s="389">
        <v>4556</v>
      </c>
      <c r="AQ80" s="389">
        <v>4556</v>
      </c>
      <c r="AR80" s="389">
        <v>4556</v>
      </c>
      <c r="AS80" s="389">
        <v>6226</v>
      </c>
      <c r="AT80" s="389">
        <v>7896</v>
      </c>
      <c r="AU80" s="389">
        <v>7896</v>
      </c>
      <c r="AV80" s="389">
        <v>9566</v>
      </c>
      <c r="AW80" s="389">
        <v>9566</v>
      </c>
      <c r="AX80" s="389">
        <v>9566</v>
      </c>
      <c r="AY80" s="389">
        <v>9566</v>
      </c>
      <c r="AZ80" s="389">
        <v>9566</v>
      </c>
      <c r="BA80" s="389">
        <v>9566</v>
      </c>
      <c r="BB80" s="389">
        <v>9566</v>
      </c>
      <c r="BC80" s="389">
        <v>9566</v>
      </c>
      <c r="BD80" s="389">
        <v>9566</v>
      </c>
      <c r="BE80" s="389">
        <v>9566</v>
      </c>
      <c r="BF80" s="389">
        <v>9566</v>
      </c>
      <c r="BG80" s="389">
        <v>9566</v>
      </c>
      <c r="BH80" s="389">
        <v>9566</v>
      </c>
    </row>
    <row r="81" spans="22:60" ht="15" customHeight="1" x14ac:dyDescent="0.2">
      <c r="V81" s="383" t="s">
        <v>586</v>
      </c>
      <c r="W81" s="387"/>
      <c r="X81" s="387"/>
      <c r="Y81" s="387"/>
      <c r="Z81" s="387"/>
      <c r="AB81" s="389">
        <v>8541.7999999999993</v>
      </c>
      <c r="AC81" s="389">
        <v>10154.4</v>
      </c>
      <c r="AD81" s="389">
        <v>10365.4</v>
      </c>
      <c r="AE81" s="389">
        <v>10725.4</v>
      </c>
      <c r="AF81" s="389">
        <v>12155.4</v>
      </c>
      <c r="AG81" s="389">
        <v>13935.4</v>
      </c>
      <c r="AH81" s="389">
        <v>15173.4</v>
      </c>
      <c r="AI81" s="389">
        <v>17210.399999999998</v>
      </c>
      <c r="AJ81" s="389">
        <v>18710.399999999998</v>
      </c>
      <c r="AK81" s="389">
        <v>20110.399999999998</v>
      </c>
      <c r="AL81" s="389">
        <v>21800.399999999998</v>
      </c>
      <c r="AM81" s="389">
        <v>24150.399999999998</v>
      </c>
      <c r="AN81" s="389">
        <v>26050.399999999998</v>
      </c>
      <c r="AO81" s="389">
        <v>27600.399999999998</v>
      </c>
      <c r="AP81" s="389">
        <v>28480.399999999998</v>
      </c>
      <c r="AQ81" s="389">
        <v>29410.399999999998</v>
      </c>
      <c r="AR81" s="389">
        <v>30540.399999999998</v>
      </c>
      <c r="AS81" s="389">
        <v>32170.399999999998</v>
      </c>
      <c r="AT81" s="389">
        <v>32820.400000000001</v>
      </c>
      <c r="AU81" s="389">
        <v>34044.400000000001</v>
      </c>
      <c r="AV81" s="389">
        <v>35198.400000000001</v>
      </c>
      <c r="AW81" s="389">
        <v>36221.4</v>
      </c>
      <c r="AX81" s="389">
        <v>36574.400000000001</v>
      </c>
      <c r="AY81" s="389">
        <v>36891.4</v>
      </c>
      <c r="AZ81" s="389">
        <v>37291.4</v>
      </c>
      <c r="BA81" s="389">
        <v>37693.4</v>
      </c>
      <c r="BB81" s="389">
        <v>37693.4</v>
      </c>
      <c r="BC81" s="389">
        <v>37693.4</v>
      </c>
      <c r="BD81" s="389">
        <v>37693.4</v>
      </c>
      <c r="BE81" s="389">
        <v>37693.4</v>
      </c>
      <c r="BF81" s="389">
        <v>37693.4</v>
      </c>
      <c r="BG81" s="389">
        <v>37693.4</v>
      </c>
      <c r="BH81" s="389">
        <v>37693.4</v>
      </c>
    </row>
    <row r="82" spans="22:60" ht="15" customHeight="1" x14ac:dyDescent="0.2">
      <c r="V82" s="383" t="s">
        <v>587</v>
      </c>
      <c r="W82" s="387"/>
      <c r="X82" s="387"/>
      <c r="Y82" s="387"/>
      <c r="Z82" s="387"/>
      <c r="AB82" s="389">
        <v>12434.846195333805</v>
      </c>
      <c r="AC82" s="389">
        <v>12708.485477234497</v>
      </c>
      <c r="AD82" s="389">
        <v>12781.653687325259</v>
      </c>
      <c r="AE82" s="389">
        <v>12834.899718425095</v>
      </c>
      <c r="AF82" s="389">
        <v>12899.145352634918</v>
      </c>
      <c r="AG82" s="389">
        <v>13223.669714871834</v>
      </c>
      <c r="AH82" s="389">
        <v>13729.001441697057</v>
      </c>
      <c r="AI82" s="389">
        <v>14337.055738855815</v>
      </c>
      <c r="AJ82" s="389">
        <v>15289.088769210452</v>
      </c>
      <c r="AK82" s="389">
        <v>15838.071341849696</v>
      </c>
      <c r="AL82" s="389">
        <v>16303.33336220357</v>
      </c>
      <c r="AM82" s="389">
        <v>16699.33125898501</v>
      </c>
      <c r="AN82" s="389">
        <v>17055.226674395723</v>
      </c>
      <c r="AO82" s="389">
        <v>17315.749162651624</v>
      </c>
      <c r="AP82" s="389">
        <v>17375.917789883035</v>
      </c>
      <c r="AQ82" s="389">
        <v>17435.75021597229</v>
      </c>
      <c r="AR82" s="389">
        <v>17495.262828551866</v>
      </c>
      <c r="AS82" s="389">
        <v>17554.470861483191</v>
      </c>
      <c r="AT82" s="389">
        <v>17611.028411321706</v>
      </c>
      <c r="AU82" s="389">
        <v>17665.066712359934</v>
      </c>
      <c r="AV82" s="389">
        <v>17716.710226670664</v>
      </c>
      <c r="AW82" s="389">
        <v>17766.0770135643</v>
      </c>
      <c r="AX82" s="389">
        <v>17813.279076551669</v>
      </c>
      <c r="AY82" s="389">
        <v>17858.422689493822</v>
      </c>
      <c r="AZ82" s="389">
        <v>17901.608703452275</v>
      </c>
      <c r="BA82" s="389">
        <v>17942.932835607211</v>
      </c>
      <c r="BB82" s="389">
        <v>17982.485941483905</v>
      </c>
      <c r="BC82" s="389">
        <v>18020.354271616168</v>
      </c>
      <c r="BD82" s="389">
        <v>18055.20664145509</v>
      </c>
      <c r="BE82" s="389">
        <v>18087.332765189647</v>
      </c>
      <c r="BF82" s="389">
        <v>18116.99370974784</v>
      </c>
      <c r="BG82" s="389">
        <v>18144.424748203979</v>
      </c>
      <c r="BH82" s="389">
        <v>18169.837928215653</v>
      </c>
    </row>
    <row r="83" spans="22:60" ht="15" customHeight="1" x14ac:dyDescent="0.2">
      <c r="V83" s="383" t="s">
        <v>588</v>
      </c>
      <c r="W83" s="387"/>
      <c r="X83" s="387"/>
      <c r="Y83" s="387"/>
      <c r="Z83" s="387"/>
      <c r="AB83" s="389">
        <v>1888.7815488860292</v>
      </c>
      <c r="AC83" s="389">
        <v>1887.5009530901907</v>
      </c>
      <c r="AD83" s="389">
        <v>1881.2759462867389</v>
      </c>
      <c r="AE83" s="389">
        <v>1881.3266424046028</v>
      </c>
      <c r="AF83" s="389">
        <v>1895.0224190551889</v>
      </c>
      <c r="AG83" s="389">
        <v>1902.3219670368576</v>
      </c>
      <c r="AH83" s="389">
        <v>1905.7019841004558</v>
      </c>
      <c r="AI83" s="389">
        <v>1911.4277569426542</v>
      </c>
      <c r="AJ83" s="389">
        <v>1939.2440279865766</v>
      </c>
      <c r="AK83" s="389">
        <v>1947.802399003175</v>
      </c>
      <c r="AL83" s="389">
        <v>1950.2401476497296</v>
      </c>
      <c r="AM83" s="389">
        <v>1942.6753646659001</v>
      </c>
      <c r="AN83" s="389">
        <v>1971.9965038656126</v>
      </c>
      <c r="AO83" s="389">
        <v>1980.5161072394205</v>
      </c>
      <c r="AP83" s="389">
        <v>1993.046663168675</v>
      </c>
      <c r="AQ83" s="389">
        <v>2011.2115981440479</v>
      </c>
      <c r="AR83" s="389">
        <v>2054.1360180751108</v>
      </c>
      <c r="AS83" s="389">
        <v>2076.3584331250172</v>
      </c>
      <c r="AT83" s="389">
        <v>2086.7855810532942</v>
      </c>
      <c r="AU83" s="389">
        <v>2090.5070220671696</v>
      </c>
      <c r="AV83" s="389">
        <v>2094.8761096803828</v>
      </c>
      <c r="AW83" s="389">
        <v>2095.6234582538646</v>
      </c>
      <c r="AX83" s="389">
        <v>2089.9101772061545</v>
      </c>
      <c r="AY83" s="389">
        <v>2087.8124392720829</v>
      </c>
      <c r="AZ83" s="389">
        <v>2089.1094362873459</v>
      </c>
      <c r="BA83" s="389">
        <v>2094.0564397871467</v>
      </c>
      <c r="BB83" s="389">
        <v>2102.7798745114374</v>
      </c>
      <c r="BC83" s="389">
        <v>2114.7919204029363</v>
      </c>
      <c r="BD83" s="389">
        <v>2129.7072427806156</v>
      </c>
      <c r="BE83" s="389">
        <v>2147.1812372618001</v>
      </c>
      <c r="BF83" s="389">
        <v>2166.9035744584326</v>
      </c>
      <c r="BG83" s="389">
        <v>2188.6127702662147</v>
      </c>
      <c r="BH83" s="389">
        <v>2212.0999905688709</v>
      </c>
    </row>
    <row r="84" spans="22:60" ht="15" customHeight="1" x14ac:dyDescent="0.2">
      <c r="V84" s="383" t="s">
        <v>589</v>
      </c>
      <c r="W84" s="387"/>
      <c r="X84" s="387"/>
      <c r="Y84" s="387"/>
      <c r="Z84" s="387"/>
      <c r="AB84" s="389">
        <v>1752.9859999999996</v>
      </c>
      <c r="AC84" s="389">
        <v>1966.0732999999998</v>
      </c>
      <c r="AD84" s="389">
        <v>2066.8406999999997</v>
      </c>
      <c r="AE84" s="389">
        <v>2134.7406999999998</v>
      </c>
      <c r="AF84" s="389">
        <v>2001.2294662999996</v>
      </c>
      <c r="AG84" s="389">
        <v>2160.6736872972497</v>
      </c>
      <c r="AH84" s="389">
        <v>2267.6730425773849</v>
      </c>
      <c r="AI84" s="389">
        <v>2190.1529968630985</v>
      </c>
      <c r="AJ84" s="389">
        <v>2134.5210425773848</v>
      </c>
      <c r="AK84" s="389">
        <v>2038.0505282916702</v>
      </c>
      <c r="AL84" s="389">
        <v>1884.4849374345274</v>
      </c>
      <c r="AM84" s="389">
        <v>1564.7862128630991</v>
      </c>
      <c r="AN84" s="389">
        <v>1387.4512140059562</v>
      </c>
      <c r="AO84" s="389">
        <v>1254.4732875465277</v>
      </c>
      <c r="AP84" s="389">
        <v>1170.7996706117963</v>
      </c>
      <c r="AQ84" s="389">
        <v>1114.5482830677502</v>
      </c>
      <c r="AR84" s="389">
        <v>1086.9759363688552</v>
      </c>
      <c r="AS84" s="389">
        <v>1073.5614312973112</v>
      </c>
      <c r="AT84" s="389">
        <v>1068.5470037299165</v>
      </c>
      <c r="AU84" s="389">
        <v>1065.1255963347714</v>
      </c>
      <c r="AV84" s="389">
        <v>1063.7460002457703</v>
      </c>
      <c r="AW84" s="389">
        <v>1063.3346085154769</v>
      </c>
      <c r="AX84" s="389">
        <v>1063.3346085154769</v>
      </c>
      <c r="AY84" s="389">
        <v>1063.3346085154769</v>
      </c>
      <c r="AZ84" s="389">
        <v>1063.3346085154769</v>
      </c>
      <c r="BA84" s="389">
        <v>1031.3346085154769</v>
      </c>
      <c r="BB84" s="389">
        <v>1031.3346085154769</v>
      </c>
      <c r="BC84" s="389">
        <v>1031.3346085154769</v>
      </c>
      <c r="BD84" s="389">
        <v>1031.3346085154769</v>
      </c>
      <c r="BE84" s="389">
        <v>1031.3346085154769</v>
      </c>
      <c r="BF84" s="389">
        <v>1031.3346085154769</v>
      </c>
      <c r="BG84" s="389">
        <v>1031.3346085154769</v>
      </c>
      <c r="BH84" s="389">
        <v>973.33460851547693</v>
      </c>
    </row>
    <row r="85" spans="22:60" ht="15" customHeight="1" x14ac:dyDescent="0.2">
      <c r="V85" s="383" t="s">
        <v>575</v>
      </c>
      <c r="W85" s="387"/>
      <c r="X85" s="387"/>
      <c r="Y85" s="387"/>
      <c r="Z85" s="387"/>
      <c r="AB85" s="389">
        <v>12719.263482269986</v>
      </c>
      <c r="AC85" s="389">
        <v>12875.9998457641</v>
      </c>
      <c r="AD85" s="389">
        <v>13071.019384136278</v>
      </c>
      <c r="AE85" s="389">
        <v>13255.330627814652</v>
      </c>
      <c r="AF85" s="389">
        <v>13430.139917655808</v>
      </c>
      <c r="AG85" s="389">
        <v>13596.518083129127</v>
      </c>
      <c r="AH85" s="389">
        <v>13765.38379654953</v>
      </c>
      <c r="AI85" s="389">
        <v>13949.3539020596</v>
      </c>
      <c r="AJ85" s="389">
        <v>14160.938344498005</v>
      </c>
      <c r="AK85" s="389">
        <v>14436.751315754465</v>
      </c>
      <c r="AL85" s="389">
        <v>14755.923190021796</v>
      </c>
      <c r="AM85" s="389">
        <v>15112.473812777924</v>
      </c>
      <c r="AN85" s="389">
        <v>15511.506936697529</v>
      </c>
      <c r="AO85" s="389">
        <v>15962.821794094596</v>
      </c>
      <c r="AP85" s="389">
        <v>16657.931119235614</v>
      </c>
      <c r="AQ85" s="389">
        <v>17793.771257759567</v>
      </c>
      <c r="AR85" s="389">
        <v>19147.744488737946</v>
      </c>
      <c r="AS85" s="389">
        <v>20872.710436516798</v>
      </c>
      <c r="AT85" s="389">
        <v>22372.849644757982</v>
      </c>
      <c r="AU85" s="389">
        <v>23462.18399145018</v>
      </c>
      <c r="AV85" s="389">
        <v>24101.518338142389</v>
      </c>
      <c r="AW85" s="389">
        <v>24545.852684834586</v>
      </c>
      <c r="AX85" s="389">
        <v>24919.187031526788</v>
      </c>
      <c r="AY85" s="389">
        <v>25193.121378218992</v>
      </c>
      <c r="AZ85" s="389">
        <v>25402.445724911198</v>
      </c>
      <c r="BA85" s="389">
        <v>25569.773571603393</v>
      </c>
      <c r="BB85" s="389">
        <v>25709.803693295598</v>
      </c>
      <c r="BC85" s="389">
        <v>25832.090293737798</v>
      </c>
      <c r="BD85" s="389">
        <v>25942.84360536751</v>
      </c>
      <c r="BE85" s="389">
        <v>26046.100279269085</v>
      </c>
      <c r="BF85" s="389">
        <v>26144.484138647371</v>
      </c>
      <c r="BG85" s="389">
        <v>26239.700668585534</v>
      </c>
      <c r="BH85" s="389">
        <v>26332.858434387614</v>
      </c>
    </row>
    <row r="86" spans="22:60" ht="15" customHeight="1" x14ac:dyDescent="0.2">
      <c r="V86" s="383" t="s">
        <v>578</v>
      </c>
      <c r="W86" s="387"/>
      <c r="X86" s="387"/>
      <c r="Y86" s="387"/>
      <c r="Z86" s="387"/>
      <c r="AB86" s="389">
        <v>3589.8770907652988</v>
      </c>
      <c r="AC86" s="389">
        <v>3589.8777806774197</v>
      </c>
      <c r="AD86" s="389">
        <v>4141.0875510748556</v>
      </c>
      <c r="AE86" s="389">
        <v>4171.84514101893</v>
      </c>
      <c r="AF86" s="389">
        <v>4956.2364115493765</v>
      </c>
      <c r="AG86" s="389">
        <v>4956.2558331939308</v>
      </c>
      <c r="AH86" s="389">
        <v>5531.4761018599074</v>
      </c>
      <c r="AI86" s="389">
        <v>5571.4964123613436</v>
      </c>
      <c r="AJ86" s="389">
        <v>6232.1448624961968</v>
      </c>
      <c r="AK86" s="389">
        <v>6314.159943427112</v>
      </c>
      <c r="AL86" s="389">
        <v>7020.5678298528937</v>
      </c>
      <c r="AM86" s="389">
        <v>7590.7605609000184</v>
      </c>
      <c r="AN86" s="389">
        <v>7780.8737993460381</v>
      </c>
      <c r="AO86" s="389">
        <v>8096.9672460496731</v>
      </c>
      <c r="AP86" s="389">
        <v>8396.7540432630849</v>
      </c>
      <c r="AQ86" s="389">
        <v>8511.9354472043015</v>
      </c>
      <c r="AR86" s="389">
        <v>8693.1018178143077</v>
      </c>
      <c r="AS86" s="389">
        <v>9636.9929502597661</v>
      </c>
      <c r="AT86" s="389">
        <v>9823.0427358622874</v>
      </c>
      <c r="AU86" s="389">
        <v>10882.114061378019</v>
      </c>
      <c r="AV86" s="389">
        <v>11008.75429050134</v>
      </c>
      <c r="AW86" s="389">
        <v>11185.460231302914</v>
      </c>
      <c r="AX86" s="389">
        <v>11323.140771123297</v>
      </c>
      <c r="AY86" s="389">
        <v>12028.619816324474</v>
      </c>
      <c r="AZ86" s="389">
        <v>12225.388540535838</v>
      </c>
      <c r="BA86" s="389">
        <v>12375.029550753614</v>
      </c>
      <c r="BB86" s="389">
        <v>12474.788775947094</v>
      </c>
      <c r="BC86" s="389">
        <v>12787.070674309052</v>
      </c>
      <c r="BD86" s="389">
        <v>12858.776694561491</v>
      </c>
      <c r="BE86" s="389">
        <v>13027.838351175331</v>
      </c>
      <c r="BF86" s="389">
        <v>13188.33808749407</v>
      </c>
      <c r="BG86" s="389">
        <v>13273.879494227333</v>
      </c>
      <c r="BH86" s="389">
        <v>13324.276486696685</v>
      </c>
    </row>
    <row r="87" spans="22:60" ht="15" customHeight="1" x14ac:dyDescent="0.2">
      <c r="V87" s="383" t="s">
        <v>590</v>
      </c>
      <c r="W87" s="387"/>
      <c r="X87" s="387"/>
      <c r="Y87" s="387"/>
      <c r="Z87" s="387"/>
      <c r="AB87" s="389">
        <v>1353.9080000000001</v>
      </c>
      <c r="AC87" s="389">
        <v>1473.9950752599177</v>
      </c>
      <c r="AD87" s="389">
        <v>1569.7560735118113</v>
      </c>
      <c r="AE87" s="389">
        <v>1620.8292963583999</v>
      </c>
      <c r="AF87" s="389">
        <v>1636.0263221058235</v>
      </c>
      <c r="AG87" s="389">
        <v>1649.7306351000832</v>
      </c>
      <c r="AH87" s="389">
        <v>1660.5858698247384</v>
      </c>
      <c r="AI87" s="389">
        <v>1670.1201143851554</v>
      </c>
      <c r="AJ87" s="389">
        <v>1678.4335960000662</v>
      </c>
      <c r="AK87" s="389">
        <v>1685.6167986136174</v>
      </c>
      <c r="AL87" s="389">
        <v>1690.184349471903</v>
      </c>
      <c r="AM87" s="389">
        <v>1693.7450693779451</v>
      </c>
      <c r="AN87" s="389">
        <v>1696.3707942958356</v>
      </c>
      <c r="AO87" s="389">
        <v>1733.1271834212637</v>
      </c>
      <c r="AP87" s="389">
        <v>1734.0744022516647</v>
      </c>
      <c r="AQ87" s="389">
        <v>1732.6371560224097</v>
      </c>
      <c r="AR87" s="389">
        <v>1728.9213582482262</v>
      </c>
      <c r="AS87" s="389">
        <v>1724.9355728976147</v>
      </c>
      <c r="AT87" s="389">
        <v>1720.7000698195134</v>
      </c>
      <c r="AU87" s="389">
        <v>1716.2336032585304</v>
      </c>
      <c r="AV87" s="389">
        <v>1711.5535526467534</v>
      </c>
      <c r="AW87" s="389">
        <v>1700.7579819727093</v>
      </c>
      <c r="AX87" s="389">
        <v>1684.0219387537536</v>
      </c>
      <c r="AY87" s="389">
        <v>1661.6290397785738</v>
      </c>
      <c r="AZ87" s="389">
        <v>1633.963656621534</v>
      </c>
      <c r="BA87" s="389">
        <v>1601.5000764639144</v>
      </c>
      <c r="BB87" s="389">
        <v>1564.7890615437909</v>
      </c>
      <c r="BC87" s="389">
        <v>1524.4423381039039</v>
      </c>
      <c r="BD87" s="389">
        <v>1481.1156264007855</v>
      </c>
      <c r="BE87" s="389">
        <v>1440.0263107655376</v>
      </c>
      <c r="BF87" s="389">
        <v>1401.0700055776656</v>
      </c>
      <c r="BG87" s="389">
        <v>1364.1459637895396</v>
      </c>
      <c r="BH87" s="389">
        <v>1329.1571078791521</v>
      </c>
    </row>
    <row r="88" spans="22:60" ht="15" customHeight="1" x14ac:dyDescent="0.2">
      <c r="V88" s="383" t="s">
        <v>712</v>
      </c>
      <c r="W88" s="391"/>
      <c r="X88" s="391"/>
      <c r="Y88" s="391"/>
      <c r="Z88" s="391"/>
      <c r="AB88" s="393">
        <v>0.71353029816253422</v>
      </c>
      <c r="AC88" s="393">
        <v>0.70725876033275525</v>
      </c>
      <c r="AD88" s="393">
        <v>0.70492377997377165</v>
      </c>
      <c r="AE88" s="393">
        <v>0.70443651384994665</v>
      </c>
      <c r="AF88" s="393">
        <v>0.69711718210712603</v>
      </c>
      <c r="AG88" s="393">
        <v>0.69389691012162502</v>
      </c>
      <c r="AH88" s="393">
        <v>0.70125903719628568</v>
      </c>
      <c r="AI88" s="393">
        <v>0.70592865818570716</v>
      </c>
      <c r="AJ88" s="393">
        <v>0.71025369771988933</v>
      </c>
      <c r="AK88" s="393">
        <v>0.71101688987980349</v>
      </c>
      <c r="AL88" s="393">
        <v>0.71811030420488731</v>
      </c>
      <c r="AM88" s="393">
        <v>0.72652612233438341</v>
      </c>
      <c r="AN88" s="393">
        <v>0.72902234746143624</v>
      </c>
      <c r="AO88" s="393">
        <v>0.72978395524116513</v>
      </c>
      <c r="AP88" s="393">
        <v>0.72309694924133938</v>
      </c>
      <c r="AQ88" s="393">
        <v>0.71869181730312348</v>
      </c>
      <c r="AR88" s="393">
        <v>0.71234128768701699</v>
      </c>
      <c r="AS88" s="393">
        <v>0.70831413326946679</v>
      </c>
      <c r="AT88" s="393">
        <v>0.69787291164402177</v>
      </c>
      <c r="AU88" s="393">
        <v>0.69384052087931691</v>
      </c>
      <c r="AV88" s="393">
        <v>0.69088094984240622</v>
      </c>
      <c r="AW88" s="393">
        <v>0.68727796040284128</v>
      </c>
      <c r="AX88" s="393">
        <v>0.68333579891284102</v>
      </c>
      <c r="AY88" s="393">
        <v>0.67896309418043965</v>
      </c>
      <c r="AZ88" s="393">
        <v>0.67517289108190859</v>
      </c>
      <c r="BA88" s="393">
        <v>0.67072299932926505</v>
      </c>
      <c r="BB88" s="393">
        <v>0.66676336200628727</v>
      </c>
      <c r="BC88" s="393">
        <v>0.66229764374761024</v>
      </c>
      <c r="BD88" s="393">
        <v>0.65821076269302303</v>
      </c>
      <c r="BE88" s="393">
        <v>0.65508402040110281</v>
      </c>
      <c r="BF88" s="393">
        <v>0.65426476119497012</v>
      </c>
      <c r="BG88" s="393">
        <v>0.65200576556389156</v>
      </c>
      <c r="BH88" s="393">
        <v>0.65003613618689526</v>
      </c>
    </row>
    <row r="89" spans="22:60" ht="15" customHeight="1" x14ac:dyDescent="0.2">
      <c r="V89" s="383" t="s">
        <v>713</v>
      </c>
      <c r="W89" s="393"/>
      <c r="X89" s="393"/>
      <c r="Y89" s="393"/>
      <c r="Z89" s="393"/>
      <c r="AB89" s="393">
        <v>0.28646970183746578</v>
      </c>
      <c r="AC89" s="393">
        <v>0.29274123966724475</v>
      </c>
      <c r="AD89" s="393">
        <v>0.29507622002622835</v>
      </c>
      <c r="AE89" s="393">
        <v>0.29556348615005335</v>
      </c>
      <c r="AF89" s="393">
        <v>0.30288281789287397</v>
      </c>
      <c r="AG89" s="393">
        <v>0.30610308987837498</v>
      </c>
      <c r="AH89" s="393">
        <v>0.29874096280371432</v>
      </c>
      <c r="AI89" s="393">
        <v>0.29407134181429284</v>
      </c>
      <c r="AJ89" s="393">
        <v>0.28974630228011067</v>
      </c>
      <c r="AK89" s="393">
        <v>0.28898311012019651</v>
      </c>
      <c r="AL89" s="393">
        <v>0.28188969579511269</v>
      </c>
      <c r="AM89" s="393">
        <v>0.27347387766561659</v>
      </c>
      <c r="AN89" s="393">
        <v>0.27097765253856376</v>
      </c>
      <c r="AO89" s="393">
        <v>0.27021604475883487</v>
      </c>
      <c r="AP89" s="393">
        <v>0.27690305075866062</v>
      </c>
      <c r="AQ89" s="393">
        <v>0.28130818269687652</v>
      </c>
      <c r="AR89" s="393">
        <v>0.28765871231298301</v>
      </c>
      <c r="AS89" s="393">
        <v>0.29168586673053321</v>
      </c>
      <c r="AT89" s="393">
        <v>0.30212708835597823</v>
      </c>
      <c r="AU89" s="393">
        <v>0.30615947912068309</v>
      </c>
      <c r="AV89" s="393">
        <v>0.30911905015759378</v>
      </c>
      <c r="AW89" s="393">
        <v>0.31272203959715872</v>
      </c>
      <c r="AX89" s="393">
        <v>0.31666420108715898</v>
      </c>
      <c r="AY89" s="393">
        <v>0.32103690581956035</v>
      </c>
      <c r="AZ89" s="393">
        <v>0.32482710891809141</v>
      </c>
      <c r="BA89" s="393">
        <v>0.32927700067073495</v>
      </c>
      <c r="BB89" s="393">
        <v>0.33323663799371273</v>
      </c>
      <c r="BC89" s="393">
        <v>0.33770235625238976</v>
      </c>
      <c r="BD89" s="393">
        <v>0.34178923730697697</v>
      </c>
      <c r="BE89" s="393">
        <v>0.34491597959889719</v>
      </c>
      <c r="BF89" s="393">
        <v>0.34573523880502988</v>
      </c>
      <c r="BG89" s="393">
        <v>0.34799423443610844</v>
      </c>
      <c r="BH89" s="393">
        <v>0.34996386381310474</v>
      </c>
    </row>
    <row r="90" spans="22:60" ht="15" customHeight="1" x14ac:dyDescent="0.2">
      <c r="V90" s="383" t="s">
        <v>148</v>
      </c>
      <c r="W90" s="394"/>
      <c r="X90" s="394"/>
      <c r="Y90" s="394"/>
      <c r="Z90" s="394">
        <v>0</v>
      </c>
      <c r="AB90" s="394">
        <f t="shared" ref="AB90:BH90" si="3">SUM(AB73:AB87)</f>
        <v>107856.76543544559</v>
      </c>
      <c r="AC90" s="394">
        <f t="shared" si="3"/>
        <v>109540.62974568144</v>
      </c>
      <c r="AD90" s="394">
        <f t="shared" si="3"/>
        <v>113298.00791082921</v>
      </c>
      <c r="AE90" s="394">
        <f t="shared" si="3"/>
        <v>115180.15946754739</v>
      </c>
      <c r="AF90" s="394">
        <f t="shared" si="3"/>
        <v>114889.24969244607</v>
      </c>
      <c r="AG90" s="394">
        <f t="shared" si="3"/>
        <v>114306.9940837428</v>
      </c>
      <c r="AH90" s="394">
        <f t="shared" si="3"/>
        <v>118060.04002601752</v>
      </c>
      <c r="AI90" s="394">
        <f t="shared" si="3"/>
        <v>120870.79221301356</v>
      </c>
      <c r="AJ90" s="394">
        <f t="shared" si="3"/>
        <v>124863.98895253567</v>
      </c>
      <c r="AK90" s="394">
        <f t="shared" si="3"/>
        <v>126327.55225722717</v>
      </c>
      <c r="AL90" s="394">
        <f t="shared" si="3"/>
        <v>130999.06458962394</v>
      </c>
      <c r="AM90" s="394">
        <f t="shared" si="3"/>
        <v>136244.12672076668</v>
      </c>
      <c r="AN90" s="394">
        <f t="shared" si="3"/>
        <v>139590.80768307296</v>
      </c>
      <c r="AO90" s="394">
        <f t="shared" si="3"/>
        <v>142126.9714520096</v>
      </c>
      <c r="AP90" s="394">
        <f t="shared" si="3"/>
        <v>142596.18169566471</v>
      </c>
      <c r="AQ90" s="394">
        <f t="shared" si="3"/>
        <v>145130.29150706358</v>
      </c>
      <c r="AR90" s="394">
        <f t="shared" si="3"/>
        <v>147982.59103408389</v>
      </c>
      <c r="AS90" s="394">
        <f t="shared" si="3"/>
        <v>153350.815384899</v>
      </c>
      <c r="AT90" s="394">
        <f t="shared" si="3"/>
        <v>154493.02524439257</v>
      </c>
      <c r="AU90" s="394">
        <f t="shared" si="3"/>
        <v>157576.28038293123</v>
      </c>
      <c r="AV90" s="394">
        <f t="shared" si="3"/>
        <v>159685.24026957856</v>
      </c>
      <c r="AW90" s="394">
        <f t="shared" si="3"/>
        <v>161095.64803781867</v>
      </c>
      <c r="AX90" s="394">
        <f t="shared" si="3"/>
        <v>162043.15305689393</v>
      </c>
      <c r="AY90" s="394">
        <f t="shared" si="3"/>
        <v>162958.47314863838</v>
      </c>
      <c r="AZ90" s="394">
        <f t="shared" si="3"/>
        <v>163859.07999014109</v>
      </c>
      <c r="BA90" s="394">
        <f t="shared" si="3"/>
        <v>164180.89233870583</v>
      </c>
      <c r="BB90" s="394">
        <f t="shared" si="3"/>
        <v>164519.12064046122</v>
      </c>
      <c r="BC90" s="394">
        <f t="shared" si="3"/>
        <v>164981.08809450537</v>
      </c>
      <c r="BD90" s="394">
        <f t="shared" si="3"/>
        <v>164983.93663568277</v>
      </c>
      <c r="BE90" s="394">
        <f t="shared" si="3"/>
        <v>165364.69572796806</v>
      </c>
      <c r="BF90" s="394">
        <f t="shared" si="3"/>
        <v>166645.16384208307</v>
      </c>
      <c r="BG90" s="394">
        <f t="shared" si="3"/>
        <v>166954.87154579692</v>
      </c>
      <c r="BH90" s="394">
        <f t="shared" si="3"/>
        <v>166536.12545055957</v>
      </c>
    </row>
    <row r="91" spans="22:60" ht="15" customHeight="1" x14ac:dyDescent="0.2">
      <c r="W91" s="394"/>
      <c r="X91" s="394"/>
      <c r="Y91" s="394"/>
      <c r="Z91" s="394"/>
      <c r="AA91" s="394"/>
      <c r="AB91" s="394"/>
      <c r="AC91" s="394"/>
      <c r="AD91" s="394"/>
      <c r="AE91" s="394"/>
      <c r="AF91" s="394"/>
      <c r="AG91" s="394"/>
      <c r="AH91" s="394"/>
      <c r="AI91" s="394"/>
      <c r="AJ91" s="394"/>
      <c r="AK91" s="394"/>
      <c r="AL91" s="394"/>
      <c r="AM91" s="394"/>
      <c r="AN91" s="394"/>
      <c r="AO91" s="394"/>
      <c r="AP91" s="394"/>
      <c r="AQ91" s="394"/>
      <c r="AR91" s="394"/>
      <c r="AS91" s="394"/>
      <c r="AT91" s="394"/>
      <c r="AU91" s="394"/>
      <c r="AV91" s="394"/>
      <c r="AW91" s="394"/>
      <c r="AX91" s="394"/>
      <c r="AY91" s="394"/>
      <c r="AZ91" s="394"/>
      <c r="BA91" s="394"/>
      <c r="BB91" s="394"/>
      <c r="BC91" s="394"/>
      <c r="BD91" s="394"/>
      <c r="BE91" s="394"/>
      <c r="BF91" s="394"/>
      <c r="BG91" s="394"/>
      <c r="BH91" s="394"/>
    </row>
    <row r="92" spans="22:60" ht="15" customHeight="1" x14ac:dyDescent="0.2"/>
    <row r="93" spans="22:60" ht="15" customHeight="1" x14ac:dyDescent="0.2">
      <c r="V93" s="396" t="s">
        <v>704</v>
      </c>
    </row>
    <row r="94" spans="22:60" ht="15" customHeight="1" x14ac:dyDescent="0.2">
      <c r="V94" s="383" t="s">
        <v>120</v>
      </c>
      <c r="W94" s="385">
        <v>42095</v>
      </c>
      <c r="X94" s="385">
        <v>42461</v>
      </c>
      <c r="Y94" s="385">
        <v>42826</v>
      </c>
      <c r="Z94" s="385">
        <v>42826</v>
      </c>
      <c r="AA94" s="386">
        <v>43191</v>
      </c>
      <c r="AB94" s="385">
        <v>43191</v>
      </c>
      <c r="AC94" s="385">
        <v>43556</v>
      </c>
      <c r="AD94" s="385">
        <v>43922</v>
      </c>
      <c r="AE94" s="385">
        <v>44287</v>
      </c>
      <c r="AF94" s="385">
        <v>44652</v>
      </c>
      <c r="AG94" s="385">
        <v>45017</v>
      </c>
      <c r="AH94" s="385">
        <v>45383</v>
      </c>
      <c r="AI94" s="385">
        <v>45748</v>
      </c>
      <c r="AJ94" s="385">
        <v>46113</v>
      </c>
      <c r="AK94" s="385">
        <v>46478</v>
      </c>
      <c r="AL94" s="385">
        <v>46844</v>
      </c>
      <c r="AM94" s="385">
        <v>47209</v>
      </c>
      <c r="AN94" s="385">
        <v>47574</v>
      </c>
      <c r="AO94" s="385">
        <v>47939</v>
      </c>
      <c r="AP94" s="385">
        <v>48305</v>
      </c>
      <c r="AQ94" s="385">
        <v>48670</v>
      </c>
      <c r="AR94" s="385">
        <v>49035</v>
      </c>
      <c r="AS94" s="385">
        <v>49400</v>
      </c>
      <c r="AT94" s="385">
        <v>49766</v>
      </c>
      <c r="AU94" s="385">
        <v>50131</v>
      </c>
      <c r="AV94" s="385">
        <v>50496</v>
      </c>
      <c r="AW94" s="385">
        <v>50861</v>
      </c>
      <c r="AX94" s="385">
        <v>51227</v>
      </c>
      <c r="AY94" s="385">
        <v>51592</v>
      </c>
      <c r="AZ94" s="385">
        <v>51957</v>
      </c>
      <c r="BA94" s="385">
        <v>52322</v>
      </c>
      <c r="BB94" s="385">
        <v>52688</v>
      </c>
      <c r="BC94" s="385">
        <v>53053</v>
      </c>
      <c r="BD94" s="385">
        <v>53418</v>
      </c>
      <c r="BE94" s="385">
        <v>53783</v>
      </c>
      <c r="BF94" s="385">
        <v>54149</v>
      </c>
      <c r="BG94" s="385">
        <v>54514</v>
      </c>
      <c r="BH94" s="385">
        <v>54879</v>
      </c>
    </row>
    <row r="95" spans="22:60" ht="15" customHeight="1" x14ac:dyDescent="0.2">
      <c r="V95" s="383" t="s">
        <v>265</v>
      </c>
      <c r="W95" s="387"/>
      <c r="X95" s="387"/>
      <c r="Y95" s="387"/>
      <c r="Z95" s="387"/>
      <c r="AB95" s="389">
        <v>4186.1684000000005</v>
      </c>
      <c r="AC95" s="389">
        <v>4253.9456901926151</v>
      </c>
      <c r="AD95" s="389">
        <v>4553.9414205008688</v>
      </c>
      <c r="AE95" s="389">
        <v>4566.0559398574478</v>
      </c>
      <c r="AF95" s="389">
        <v>4669.3421915188646</v>
      </c>
      <c r="AG95" s="389">
        <v>4683.8579116669471</v>
      </c>
      <c r="AH95" s="389">
        <v>4562.0092152944972</v>
      </c>
      <c r="AI95" s="389">
        <v>1084.9715742688882</v>
      </c>
      <c r="AJ95" s="389"/>
      <c r="AK95" s="389"/>
      <c r="AL95" s="389"/>
      <c r="AM95" s="389"/>
      <c r="AN95" s="389"/>
      <c r="AO95" s="389"/>
      <c r="AP95" s="389"/>
      <c r="AQ95" s="389"/>
      <c r="AR95" s="389"/>
      <c r="AS95" s="389"/>
      <c r="AT95" s="389"/>
      <c r="AU95" s="389"/>
      <c r="AV95" s="389"/>
      <c r="AW95" s="389"/>
      <c r="AX95" s="389"/>
      <c r="AY95" s="389"/>
      <c r="AZ95" s="389"/>
      <c r="BA95" s="389"/>
      <c r="BB95" s="389"/>
      <c r="BC95" s="389"/>
      <c r="BD95" s="389"/>
      <c r="BE95" s="389"/>
      <c r="BF95" s="389"/>
      <c r="BG95" s="389"/>
      <c r="BH95" s="389"/>
    </row>
    <row r="96" spans="22:60" x14ac:dyDescent="0.2">
      <c r="V96" s="383" t="s">
        <v>691</v>
      </c>
      <c r="W96" s="387"/>
      <c r="X96" s="387"/>
      <c r="Y96" s="387"/>
      <c r="Z96" s="387"/>
      <c r="AB96" s="389">
        <v>0</v>
      </c>
      <c r="AC96" s="389">
        <v>0</v>
      </c>
      <c r="AD96" s="389">
        <v>0</v>
      </c>
      <c r="AE96" s="389">
        <v>0</v>
      </c>
      <c r="AF96" s="389">
        <v>0</v>
      </c>
      <c r="AG96" s="389">
        <v>0</v>
      </c>
      <c r="AH96" s="389">
        <v>0</v>
      </c>
      <c r="AI96" s="389">
        <v>0</v>
      </c>
      <c r="AJ96" s="389"/>
      <c r="AK96" s="389"/>
      <c r="AL96" s="389"/>
      <c r="AM96" s="389"/>
      <c r="AN96" s="389"/>
      <c r="AO96" s="389"/>
      <c r="AP96" s="389"/>
      <c r="AQ96" s="389"/>
      <c r="AR96" s="389"/>
      <c r="AS96" s="389"/>
      <c r="AT96" s="389"/>
      <c r="AU96" s="389"/>
      <c r="AV96" s="389"/>
      <c r="AW96" s="389"/>
      <c r="AX96" s="389"/>
      <c r="AY96" s="389"/>
      <c r="AZ96" s="389"/>
      <c r="BA96" s="389"/>
      <c r="BB96" s="389"/>
      <c r="BC96" s="389"/>
      <c r="BD96" s="389"/>
      <c r="BE96" s="389"/>
      <c r="BF96" s="389"/>
      <c r="BG96" s="389"/>
      <c r="BH96" s="389"/>
    </row>
    <row r="97" spans="22:60" ht="15" customHeight="1" x14ac:dyDescent="0.2">
      <c r="V97" s="383" t="s">
        <v>583</v>
      </c>
      <c r="W97" s="387"/>
      <c r="X97" s="387"/>
      <c r="Y97" s="387"/>
      <c r="Z97" s="387"/>
      <c r="AB97" s="389">
        <v>10213.695</v>
      </c>
      <c r="AC97" s="389">
        <v>8199</v>
      </c>
      <c r="AD97" s="389">
        <v>6780</v>
      </c>
      <c r="AE97" s="389">
        <v>3272</v>
      </c>
      <c r="AF97" s="389">
        <v>3272</v>
      </c>
      <c r="AG97" s="389">
        <v>3272</v>
      </c>
      <c r="AH97" s="389">
        <v>3272</v>
      </c>
      <c r="AI97" s="389">
        <v>0</v>
      </c>
      <c r="AJ97" s="389"/>
      <c r="AK97" s="389"/>
      <c r="AL97" s="389"/>
      <c r="AM97" s="389"/>
      <c r="AN97" s="389"/>
      <c r="AO97" s="389"/>
      <c r="AP97" s="389"/>
      <c r="AQ97" s="389"/>
      <c r="AR97" s="389"/>
      <c r="AS97" s="389"/>
      <c r="AT97" s="389"/>
      <c r="AU97" s="389"/>
      <c r="AV97" s="389"/>
      <c r="AW97" s="389"/>
      <c r="AX97" s="389"/>
      <c r="AY97" s="389"/>
      <c r="AZ97" s="389"/>
      <c r="BA97" s="389"/>
      <c r="BB97" s="389"/>
      <c r="BC97" s="389"/>
      <c r="BD97" s="389"/>
      <c r="BE97" s="389"/>
      <c r="BF97" s="389"/>
      <c r="BG97" s="389"/>
      <c r="BH97" s="389"/>
    </row>
    <row r="98" spans="22:60" ht="15" customHeight="1" x14ac:dyDescent="0.2">
      <c r="V98" s="383" t="s">
        <v>465</v>
      </c>
      <c r="W98" s="387"/>
      <c r="X98" s="387"/>
      <c r="Y98" s="387"/>
      <c r="Z98" s="387"/>
      <c r="AB98" s="389">
        <v>36520.487833104286</v>
      </c>
      <c r="AC98" s="389">
        <v>37603.925371036399</v>
      </c>
      <c r="AD98" s="389">
        <v>37977.712984635633</v>
      </c>
      <c r="AE98" s="389">
        <v>38032.289074176813</v>
      </c>
      <c r="AF98" s="389">
        <v>38198.778882292383</v>
      </c>
      <c r="AG98" s="389">
        <v>36835.679352206287</v>
      </c>
      <c r="AH98" s="389">
        <v>38698.548971746248</v>
      </c>
      <c r="AI98" s="389">
        <v>6572.4259356618295</v>
      </c>
      <c r="AJ98" s="389"/>
      <c r="AK98" s="389"/>
      <c r="AL98" s="389"/>
      <c r="AM98" s="389"/>
      <c r="AN98" s="389"/>
      <c r="AO98" s="389"/>
      <c r="AP98" s="389"/>
      <c r="AQ98" s="389"/>
      <c r="AR98" s="389"/>
      <c r="AS98" s="389"/>
      <c r="AT98" s="389"/>
      <c r="AU98" s="389"/>
      <c r="AV98" s="389"/>
      <c r="AW98" s="389"/>
      <c r="AX98" s="389"/>
      <c r="AY98" s="389"/>
      <c r="AZ98" s="389"/>
      <c r="BA98" s="389"/>
      <c r="BB98" s="389"/>
      <c r="BC98" s="389"/>
      <c r="BD98" s="389"/>
      <c r="BE98" s="389"/>
      <c r="BF98" s="389"/>
      <c r="BG98" s="389"/>
      <c r="BH98" s="389"/>
    </row>
    <row r="99" spans="22:60" ht="15" customHeight="1" x14ac:dyDescent="0.2">
      <c r="V99" s="383" t="s">
        <v>584</v>
      </c>
      <c r="W99" s="387"/>
      <c r="X99" s="387"/>
      <c r="Y99" s="387"/>
      <c r="Z99" s="387"/>
      <c r="AB99" s="389">
        <v>1816.9518850861882</v>
      </c>
      <c r="AC99" s="389">
        <v>1877.1887617951206</v>
      </c>
      <c r="AD99" s="389">
        <v>1881.6102226064982</v>
      </c>
      <c r="AE99" s="389">
        <v>1886.1077922501313</v>
      </c>
      <c r="AF99" s="389">
        <v>1890.6877365416954</v>
      </c>
      <c r="AG99" s="389">
        <v>1895.3563283064505</v>
      </c>
      <c r="AH99" s="389">
        <v>1884.2596023677143</v>
      </c>
      <c r="AI99" s="389">
        <v>588.06778161518764</v>
      </c>
      <c r="AJ99" s="389"/>
      <c r="AK99" s="389"/>
      <c r="AL99" s="389"/>
      <c r="AM99" s="389"/>
      <c r="AN99" s="389"/>
      <c r="AO99" s="389"/>
      <c r="AP99" s="389"/>
      <c r="AQ99" s="389"/>
      <c r="AR99" s="389"/>
      <c r="AS99" s="389"/>
      <c r="AT99" s="389"/>
      <c r="AU99" s="389"/>
      <c r="AV99" s="389"/>
      <c r="AW99" s="389"/>
      <c r="AX99" s="389"/>
      <c r="AY99" s="389"/>
      <c r="AZ99" s="389"/>
      <c r="BA99" s="389"/>
      <c r="BB99" s="389"/>
      <c r="BC99" s="389"/>
      <c r="BD99" s="389"/>
      <c r="BE99" s="389"/>
      <c r="BF99" s="389"/>
      <c r="BG99" s="389"/>
      <c r="BH99" s="389"/>
    </row>
    <row r="100" spans="22:60" ht="15" customHeight="1" x14ac:dyDescent="0.2">
      <c r="V100" s="383" t="s">
        <v>571</v>
      </c>
      <c r="W100" s="387"/>
      <c r="X100" s="387"/>
      <c r="Y100" s="387"/>
      <c r="Z100" s="387"/>
      <c r="AB100" s="389">
        <v>3585</v>
      </c>
      <c r="AC100" s="389">
        <v>4812</v>
      </c>
      <c r="AD100" s="389">
        <v>6755</v>
      </c>
      <c r="AE100" s="389">
        <v>6665</v>
      </c>
      <c r="AF100" s="389">
        <v>8405</v>
      </c>
      <c r="AG100" s="389">
        <v>8405</v>
      </c>
      <c r="AH100" s="389">
        <v>8405</v>
      </c>
      <c r="AI100" s="389">
        <v>0</v>
      </c>
      <c r="AJ100" s="389"/>
      <c r="AK100" s="389"/>
      <c r="AL100" s="389"/>
      <c r="AM100" s="389"/>
      <c r="AN100" s="389"/>
      <c r="AO100" s="389"/>
      <c r="AP100" s="389"/>
      <c r="AQ100" s="389"/>
      <c r="AR100" s="389"/>
      <c r="AS100" s="389"/>
      <c r="AT100" s="389"/>
      <c r="AU100" s="389"/>
      <c r="AV100" s="389"/>
      <c r="AW100" s="389"/>
      <c r="AX100" s="389"/>
      <c r="AY100" s="389"/>
      <c r="AZ100" s="389"/>
      <c r="BA100" s="389"/>
      <c r="BB100" s="389"/>
      <c r="BC100" s="389"/>
      <c r="BD100" s="389"/>
      <c r="BE100" s="389"/>
      <c r="BF100" s="389"/>
      <c r="BG100" s="389"/>
      <c r="BH100" s="389"/>
    </row>
    <row r="101" spans="22:60" ht="15" customHeight="1" x14ac:dyDescent="0.2">
      <c r="V101" s="383" t="s">
        <v>585</v>
      </c>
      <c r="W101" s="387"/>
      <c r="X101" s="387"/>
      <c r="Y101" s="387"/>
      <c r="Z101" s="387"/>
      <c r="AB101" s="389">
        <v>24</v>
      </c>
      <c r="AC101" s="389">
        <v>24.5</v>
      </c>
      <c r="AD101" s="389">
        <v>24.5</v>
      </c>
      <c r="AE101" s="389">
        <v>24.5</v>
      </c>
      <c r="AF101" s="389">
        <v>28.9</v>
      </c>
      <c r="AG101" s="389">
        <v>28.9</v>
      </c>
      <c r="AH101" s="389">
        <v>56</v>
      </c>
      <c r="AI101" s="389">
        <v>11</v>
      </c>
      <c r="AJ101" s="389"/>
      <c r="AK101" s="389"/>
      <c r="AL101" s="389"/>
      <c r="AM101" s="389"/>
      <c r="AN101" s="389"/>
      <c r="AO101" s="389"/>
      <c r="AP101" s="389"/>
      <c r="AQ101" s="389"/>
      <c r="AR101" s="389"/>
      <c r="AS101" s="389"/>
      <c r="AT101" s="389"/>
      <c r="AU101" s="389"/>
      <c r="AV101" s="389"/>
      <c r="AW101" s="389"/>
      <c r="AX101" s="389"/>
      <c r="AY101" s="389"/>
      <c r="AZ101" s="389"/>
      <c r="BA101" s="389"/>
      <c r="BB101" s="389"/>
      <c r="BC101" s="389"/>
      <c r="BD101" s="389"/>
      <c r="BE101" s="389"/>
      <c r="BF101" s="389"/>
      <c r="BG101" s="389"/>
      <c r="BH101" s="389"/>
    </row>
    <row r="102" spans="22:60" ht="15" customHeight="1" x14ac:dyDescent="0.2">
      <c r="V102" s="383" t="s">
        <v>573</v>
      </c>
      <c r="W102" s="387"/>
      <c r="X102" s="387"/>
      <c r="Y102" s="387"/>
      <c r="Z102" s="387"/>
      <c r="AB102" s="389">
        <v>9229</v>
      </c>
      <c r="AC102" s="389">
        <v>9209</v>
      </c>
      <c r="AD102" s="389">
        <v>9209</v>
      </c>
      <c r="AE102" s="389">
        <v>9209</v>
      </c>
      <c r="AF102" s="389">
        <v>8209</v>
      </c>
      <c r="AG102" s="389">
        <v>7149</v>
      </c>
      <c r="AH102" s="389">
        <v>7149</v>
      </c>
      <c r="AI102" s="389">
        <v>0</v>
      </c>
      <c r="AJ102" s="389"/>
      <c r="AK102" s="389"/>
      <c r="AL102" s="389"/>
      <c r="AM102" s="389"/>
      <c r="AN102" s="389"/>
      <c r="AO102" s="389"/>
      <c r="AP102" s="389"/>
      <c r="AQ102" s="389"/>
      <c r="AR102" s="389"/>
      <c r="AS102" s="389"/>
      <c r="AT102" s="389"/>
      <c r="AU102" s="389"/>
      <c r="AV102" s="389"/>
      <c r="AW102" s="389"/>
      <c r="AX102" s="389"/>
      <c r="AY102" s="389"/>
      <c r="AZ102" s="389"/>
      <c r="BA102" s="389"/>
      <c r="BB102" s="389"/>
      <c r="BC102" s="389"/>
      <c r="BD102" s="389"/>
      <c r="BE102" s="389"/>
      <c r="BF102" s="389"/>
      <c r="BG102" s="389"/>
      <c r="BH102" s="389"/>
    </row>
    <row r="103" spans="22:60" ht="15" customHeight="1" x14ac:dyDescent="0.2">
      <c r="V103" s="383" t="s">
        <v>586</v>
      </c>
      <c r="W103" s="387"/>
      <c r="X103" s="387"/>
      <c r="Y103" s="387"/>
      <c r="Z103" s="387"/>
      <c r="AB103" s="389">
        <v>8541.7999999999993</v>
      </c>
      <c r="AC103" s="389">
        <v>10365.4</v>
      </c>
      <c r="AD103" s="389">
        <v>10365.4</v>
      </c>
      <c r="AE103" s="389">
        <v>11165.4</v>
      </c>
      <c r="AF103" s="389">
        <v>12605.4</v>
      </c>
      <c r="AG103" s="389">
        <v>13935.4</v>
      </c>
      <c r="AH103" s="389">
        <v>15173.4</v>
      </c>
      <c r="AI103" s="389">
        <v>760.30000000000007</v>
      </c>
      <c r="AJ103" s="389"/>
      <c r="AK103" s="389"/>
      <c r="AL103" s="389"/>
      <c r="AM103" s="389"/>
      <c r="AN103" s="389"/>
      <c r="AO103" s="389"/>
      <c r="AP103" s="389"/>
      <c r="AQ103" s="389"/>
      <c r="AR103" s="389"/>
      <c r="AS103" s="389"/>
      <c r="AT103" s="389"/>
      <c r="AU103" s="389"/>
      <c r="AV103" s="389"/>
      <c r="AW103" s="389"/>
      <c r="AX103" s="389"/>
      <c r="AY103" s="389"/>
      <c r="AZ103" s="389"/>
      <c r="BA103" s="389"/>
      <c r="BB103" s="389"/>
      <c r="BC103" s="389"/>
      <c r="BD103" s="389"/>
      <c r="BE103" s="389"/>
      <c r="BF103" s="389"/>
      <c r="BG103" s="389"/>
      <c r="BH103" s="389"/>
    </row>
    <row r="104" spans="22:60" ht="15" customHeight="1" x14ac:dyDescent="0.2">
      <c r="V104" s="383" t="s">
        <v>587</v>
      </c>
      <c r="W104" s="387"/>
      <c r="X104" s="387"/>
      <c r="Y104" s="387"/>
      <c r="Z104" s="387"/>
      <c r="AB104" s="389">
        <v>12434.846195333805</v>
      </c>
      <c r="AC104" s="389">
        <v>12708.74813922547</v>
      </c>
      <c r="AD104" s="389">
        <v>12854.996828251609</v>
      </c>
      <c r="AE104" s="389">
        <v>12971.489099772751</v>
      </c>
      <c r="AF104" s="389">
        <v>13094.094738297714</v>
      </c>
      <c r="AG104" s="389">
        <v>13477.735450670863</v>
      </c>
      <c r="AH104" s="389">
        <v>13729.001441697057</v>
      </c>
      <c r="AI104" s="389">
        <v>5758.0657388558175</v>
      </c>
      <c r="AJ104" s="389"/>
      <c r="AK104" s="389"/>
      <c r="AL104" s="389"/>
      <c r="AM104" s="389"/>
      <c r="AN104" s="389"/>
      <c r="AO104" s="389"/>
      <c r="AP104" s="389"/>
      <c r="AQ104" s="389"/>
      <c r="AR104" s="389"/>
      <c r="AS104" s="389"/>
      <c r="AT104" s="389"/>
      <c r="AU104" s="389"/>
      <c r="AV104" s="389"/>
      <c r="AW104" s="389"/>
      <c r="AX104" s="389"/>
      <c r="AY104" s="389"/>
      <c r="AZ104" s="389"/>
      <c r="BA104" s="389"/>
      <c r="BB104" s="389"/>
      <c r="BC104" s="389"/>
      <c r="BD104" s="389"/>
      <c r="BE104" s="389"/>
      <c r="BF104" s="389"/>
      <c r="BG104" s="389"/>
      <c r="BH104" s="389"/>
    </row>
    <row r="105" spans="22:60" ht="15" customHeight="1" x14ac:dyDescent="0.2">
      <c r="V105" s="383" t="s">
        <v>588</v>
      </c>
      <c r="W105" s="387"/>
      <c r="X105" s="387"/>
      <c r="Y105" s="387"/>
      <c r="Z105" s="387"/>
      <c r="AB105" s="389">
        <v>1888.7815488860292</v>
      </c>
      <c r="AC105" s="389">
        <v>1987.2071968495554</v>
      </c>
      <c r="AD105" s="389">
        <v>2028.2114834722206</v>
      </c>
      <c r="AE105" s="389">
        <v>2064.6650594054145</v>
      </c>
      <c r="AF105" s="389">
        <v>2113.5791458868371</v>
      </c>
      <c r="AG105" s="389">
        <v>2152.9355025615632</v>
      </c>
      <c r="AH105" s="389">
        <v>1905.7019841004558</v>
      </c>
      <c r="AI105" s="389">
        <v>1911.4277569426542</v>
      </c>
      <c r="AJ105" s="389"/>
      <c r="AK105" s="389"/>
      <c r="AL105" s="389"/>
      <c r="AM105" s="389"/>
      <c r="AN105" s="389"/>
      <c r="AO105" s="389"/>
      <c r="AP105" s="389"/>
      <c r="AQ105" s="389"/>
      <c r="AR105" s="389"/>
      <c r="AS105" s="389"/>
      <c r="AT105" s="389"/>
      <c r="AU105" s="389"/>
      <c r="AV105" s="389"/>
      <c r="AW105" s="389"/>
      <c r="AX105" s="389"/>
      <c r="AY105" s="389"/>
      <c r="AZ105" s="389"/>
      <c r="BA105" s="389"/>
      <c r="BB105" s="389"/>
      <c r="BC105" s="389"/>
      <c r="BD105" s="389"/>
      <c r="BE105" s="389"/>
      <c r="BF105" s="389"/>
      <c r="BG105" s="389"/>
      <c r="BH105" s="389"/>
    </row>
    <row r="106" spans="22:60" ht="15" customHeight="1" x14ac:dyDescent="0.2">
      <c r="V106" s="383" t="s">
        <v>589</v>
      </c>
      <c r="W106" s="387"/>
      <c r="X106" s="387"/>
      <c r="Y106" s="387"/>
      <c r="Z106" s="387"/>
      <c r="AB106" s="389">
        <v>1752.9859999999996</v>
      </c>
      <c r="AC106" s="389">
        <v>1966.0732999999998</v>
      </c>
      <c r="AD106" s="389">
        <v>2066.8406999999997</v>
      </c>
      <c r="AE106" s="389">
        <v>2065.7406999999998</v>
      </c>
      <c r="AF106" s="389">
        <v>2001.2294662999996</v>
      </c>
      <c r="AG106" s="389">
        <v>2160.6736872972497</v>
      </c>
      <c r="AH106" s="389">
        <v>2267.6730425773849</v>
      </c>
      <c r="AI106" s="389">
        <v>1286.8529968630987</v>
      </c>
      <c r="AJ106" s="389"/>
      <c r="AK106" s="389"/>
      <c r="AL106" s="389"/>
      <c r="AM106" s="389"/>
      <c r="AN106" s="389"/>
      <c r="AO106" s="389"/>
      <c r="AP106" s="389"/>
      <c r="AQ106" s="389"/>
      <c r="AR106" s="389"/>
      <c r="AS106" s="389"/>
      <c r="AT106" s="389"/>
      <c r="AU106" s="389"/>
      <c r="AV106" s="389"/>
      <c r="AW106" s="389"/>
      <c r="AX106" s="389"/>
      <c r="AY106" s="389"/>
      <c r="AZ106" s="389"/>
      <c r="BA106" s="389"/>
      <c r="BB106" s="389"/>
      <c r="BC106" s="389"/>
      <c r="BD106" s="389"/>
      <c r="BE106" s="389"/>
      <c r="BF106" s="389"/>
      <c r="BG106" s="389"/>
      <c r="BH106" s="389"/>
    </row>
    <row r="107" spans="22:60" ht="15" customHeight="1" x14ac:dyDescent="0.2">
      <c r="V107" s="383" t="s">
        <v>575</v>
      </c>
      <c r="W107" s="387"/>
      <c r="X107" s="387"/>
      <c r="Y107" s="387"/>
      <c r="Z107" s="387"/>
      <c r="AB107" s="389">
        <v>12719.263482269986</v>
      </c>
      <c r="AC107" s="389">
        <v>12975.999845764098</v>
      </c>
      <c r="AD107" s="389">
        <v>13271.01938413628</v>
      </c>
      <c r="AE107" s="389">
        <v>13495.330627814656</v>
      </c>
      <c r="AF107" s="389">
        <v>13870.13991765581</v>
      </c>
      <c r="AG107" s="389">
        <v>14356.518083129129</v>
      </c>
      <c r="AH107" s="389">
        <v>13765.38379654953</v>
      </c>
      <c r="AI107" s="389">
        <v>13949.3539020596</v>
      </c>
      <c r="AJ107" s="389"/>
      <c r="AK107" s="389"/>
      <c r="AL107" s="389"/>
      <c r="AM107" s="389"/>
      <c r="AN107" s="389"/>
      <c r="AO107" s="389"/>
      <c r="AP107" s="389"/>
      <c r="AQ107" s="389"/>
      <c r="AR107" s="389"/>
      <c r="AS107" s="389"/>
      <c r="AT107" s="389"/>
      <c r="AU107" s="389"/>
      <c r="AV107" s="389"/>
      <c r="AW107" s="389"/>
      <c r="AX107" s="389"/>
      <c r="AY107" s="389"/>
      <c r="AZ107" s="389"/>
      <c r="BA107" s="389"/>
      <c r="BB107" s="389"/>
      <c r="BC107" s="389"/>
      <c r="BD107" s="389"/>
      <c r="BE107" s="389"/>
      <c r="BF107" s="389"/>
      <c r="BG107" s="389"/>
      <c r="BH107" s="389"/>
    </row>
    <row r="108" spans="22:60" ht="15" customHeight="1" x14ac:dyDescent="0.2">
      <c r="V108" s="383" t="s">
        <v>578</v>
      </c>
      <c r="W108" s="387"/>
      <c r="X108" s="387"/>
      <c r="Y108" s="387"/>
      <c r="Z108" s="387"/>
      <c r="AB108" s="389">
        <v>3589.8770907652988</v>
      </c>
      <c r="AC108" s="389">
        <v>4064.7107047401983</v>
      </c>
      <c r="AD108" s="389">
        <v>4892.9697343512489</v>
      </c>
      <c r="AE108" s="389">
        <v>5367.1718395580956</v>
      </c>
      <c r="AF108" s="389">
        <v>5957.2214294789883</v>
      </c>
      <c r="AG108" s="389">
        <v>6279.7442579316476</v>
      </c>
      <c r="AH108" s="389">
        <v>6163.2761018599085</v>
      </c>
      <c r="AI108" s="389">
        <v>1984.6364123613437</v>
      </c>
      <c r="AJ108" s="389"/>
      <c r="AK108" s="389"/>
      <c r="AL108" s="389"/>
      <c r="AM108" s="389"/>
      <c r="AN108" s="389"/>
      <c r="AO108" s="389"/>
      <c r="AP108" s="389"/>
      <c r="AQ108" s="389"/>
      <c r="AR108" s="389"/>
      <c r="AS108" s="389"/>
      <c r="AT108" s="389"/>
      <c r="AU108" s="389"/>
      <c r="AV108" s="389"/>
      <c r="AW108" s="389"/>
      <c r="AX108" s="389"/>
      <c r="AY108" s="389"/>
      <c r="AZ108" s="389"/>
      <c r="BA108" s="389"/>
      <c r="BB108" s="389"/>
      <c r="BC108" s="389"/>
      <c r="BD108" s="389"/>
      <c r="BE108" s="389"/>
      <c r="BF108" s="389"/>
      <c r="BG108" s="389"/>
      <c r="BH108" s="389"/>
    </row>
    <row r="109" spans="22:60" ht="15" customHeight="1" x14ac:dyDescent="0.2">
      <c r="V109" s="383" t="s">
        <v>590</v>
      </c>
      <c r="W109" s="387"/>
      <c r="X109" s="387"/>
      <c r="Y109" s="387"/>
      <c r="Z109" s="387"/>
      <c r="AB109" s="389">
        <v>1353.9080000000001</v>
      </c>
      <c r="AC109" s="389">
        <v>1525.1566822599177</v>
      </c>
      <c r="AD109" s="389">
        <v>1600.2182056060583</v>
      </c>
      <c r="AE109" s="389">
        <v>1718.2000021706408</v>
      </c>
      <c r="AF109" s="389">
        <v>1741.8683275259366</v>
      </c>
      <c r="AG109" s="389">
        <v>1764.1459681223855</v>
      </c>
      <c r="AH109" s="389">
        <v>1660.5858698247384</v>
      </c>
      <c r="AI109" s="389">
        <v>1634.1201143851554</v>
      </c>
      <c r="AJ109" s="389"/>
      <c r="AK109" s="389"/>
      <c r="AL109" s="389"/>
      <c r="AM109" s="389"/>
      <c r="AN109" s="389"/>
      <c r="AO109" s="389"/>
      <c r="AP109" s="389"/>
      <c r="AQ109" s="389"/>
      <c r="AR109" s="389"/>
      <c r="AS109" s="389"/>
      <c r="AT109" s="389"/>
      <c r="AU109" s="389"/>
      <c r="AV109" s="389"/>
      <c r="AW109" s="389"/>
      <c r="AX109" s="389"/>
      <c r="AY109" s="389"/>
      <c r="AZ109" s="389"/>
      <c r="BA109" s="389"/>
      <c r="BB109" s="389"/>
      <c r="BC109" s="389"/>
      <c r="BD109" s="389"/>
      <c r="BE109" s="389"/>
      <c r="BF109" s="389"/>
      <c r="BG109" s="389"/>
      <c r="BH109" s="389"/>
    </row>
    <row r="110" spans="22:60" ht="15" customHeight="1" x14ac:dyDescent="0.2">
      <c r="V110" s="383" t="s">
        <v>712</v>
      </c>
      <c r="W110" s="391"/>
      <c r="X110" s="391"/>
      <c r="Y110" s="391"/>
      <c r="Z110" s="391"/>
      <c r="AB110" s="393">
        <v>0.71353029816253422</v>
      </c>
      <c r="AC110" s="393">
        <v>0.70524832865542875</v>
      </c>
      <c r="AD110" s="393">
        <v>0.69669464399000669</v>
      </c>
      <c r="AE110" s="393">
        <v>0.68343247806153151</v>
      </c>
      <c r="AF110" s="393">
        <v>0.68653854546135784</v>
      </c>
      <c r="AG110" s="393">
        <v>0.68044542707565292</v>
      </c>
      <c r="AH110" s="393">
        <v>0.70284924373666802</v>
      </c>
      <c r="AI110" s="393">
        <v>0</v>
      </c>
      <c r="AJ110" s="393"/>
      <c r="AK110" s="393"/>
      <c r="AL110" s="393"/>
      <c r="AM110" s="393"/>
      <c r="AN110" s="393"/>
      <c r="AO110" s="393"/>
      <c r="AP110" s="393"/>
      <c r="AQ110" s="393"/>
      <c r="AR110" s="393"/>
      <c r="AS110" s="393"/>
      <c r="AT110" s="393"/>
      <c r="AU110" s="393"/>
      <c r="AV110" s="393"/>
      <c r="AW110" s="393"/>
      <c r="AX110" s="393"/>
      <c r="AY110" s="393"/>
      <c r="AZ110" s="393"/>
      <c r="BA110" s="393"/>
      <c r="BB110" s="393"/>
      <c r="BC110" s="393"/>
      <c r="BD110" s="393"/>
      <c r="BE110" s="393"/>
      <c r="BF110" s="393"/>
      <c r="BG110" s="393"/>
      <c r="BH110" s="393"/>
    </row>
    <row r="111" spans="22:60" ht="15" customHeight="1" x14ac:dyDescent="0.2">
      <c r="V111" s="383" t="s">
        <v>713</v>
      </c>
      <c r="W111" s="393"/>
      <c r="X111" s="393"/>
      <c r="Y111" s="393"/>
      <c r="Z111" s="393"/>
      <c r="AA111" s="393"/>
      <c r="AB111" s="393">
        <v>0.28646970183746578</v>
      </c>
      <c r="AC111" s="393">
        <v>0.29475167134457125</v>
      </c>
      <c r="AD111" s="393">
        <v>0.30330535600999331</v>
      </c>
      <c r="AE111" s="393">
        <v>0.31656752193846849</v>
      </c>
      <c r="AF111" s="393">
        <v>0.31346145453864216</v>
      </c>
      <c r="AG111" s="393">
        <v>0.31955457292434708</v>
      </c>
      <c r="AH111" s="393">
        <v>0.29715075626333198</v>
      </c>
      <c r="AI111" s="393">
        <v>1</v>
      </c>
      <c r="AJ111" s="393"/>
      <c r="AK111" s="393"/>
      <c r="AL111" s="393"/>
      <c r="AM111" s="393"/>
      <c r="AN111" s="393"/>
      <c r="AO111" s="393"/>
      <c r="AP111" s="393"/>
      <c r="AQ111" s="393"/>
      <c r="AR111" s="393"/>
      <c r="AS111" s="393"/>
      <c r="AT111" s="393"/>
      <c r="AU111" s="393"/>
      <c r="AV111" s="393"/>
      <c r="AW111" s="393"/>
      <c r="AX111" s="393"/>
      <c r="AY111" s="393"/>
      <c r="AZ111" s="393"/>
      <c r="BA111" s="393"/>
      <c r="BB111" s="393"/>
      <c r="BC111" s="393"/>
      <c r="BD111" s="393"/>
      <c r="BE111" s="393"/>
      <c r="BF111" s="393"/>
      <c r="BG111" s="393"/>
      <c r="BH111" s="393"/>
    </row>
    <row r="112" spans="22:60" ht="15" customHeight="1" x14ac:dyDescent="0.2">
      <c r="V112" s="383" t="s">
        <v>148</v>
      </c>
      <c r="W112" s="394"/>
      <c r="X112" s="394"/>
      <c r="Y112" s="394"/>
      <c r="Z112" s="394">
        <v>0</v>
      </c>
      <c r="AA112" s="394"/>
      <c r="AB112" s="394">
        <f t="shared" ref="AB112:AI112" si="4">SUM(AB95:AB109)</f>
        <v>107856.76543544559</v>
      </c>
      <c r="AC112" s="394">
        <f t="shared" si="4"/>
        <v>111572.85569186338</v>
      </c>
      <c r="AD112" s="394">
        <f t="shared" si="4"/>
        <v>114261.42096356041</v>
      </c>
      <c r="AE112" s="394">
        <f t="shared" si="4"/>
        <v>112502.95013500593</v>
      </c>
      <c r="AF112" s="394">
        <f t="shared" si="4"/>
        <v>116057.24183549824</v>
      </c>
      <c r="AG112" s="394">
        <f t="shared" si="4"/>
        <v>116396.94654189252</v>
      </c>
      <c r="AH112" s="394">
        <f t="shared" si="4"/>
        <v>118691.84002601753</v>
      </c>
      <c r="AI112" s="394">
        <f t="shared" si="4"/>
        <v>35541.222213013578</v>
      </c>
      <c r="AJ112" s="394"/>
      <c r="AK112" s="394"/>
      <c r="AL112" s="394"/>
      <c r="AM112" s="394"/>
      <c r="AN112" s="394"/>
      <c r="AO112" s="394"/>
      <c r="AP112" s="394"/>
      <c r="AQ112" s="394"/>
      <c r="AR112" s="394"/>
      <c r="AS112" s="394"/>
      <c r="AT112" s="394"/>
      <c r="AU112" s="394"/>
      <c r="AV112" s="394"/>
      <c r="AW112" s="394"/>
      <c r="AX112" s="394"/>
      <c r="AY112" s="394"/>
      <c r="AZ112" s="394"/>
      <c r="BA112" s="394"/>
      <c r="BB112" s="394"/>
      <c r="BC112" s="394"/>
      <c r="BD112" s="394"/>
      <c r="BE112" s="394"/>
      <c r="BF112" s="394"/>
      <c r="BG112" s="394"/>
      <c r="BH112" s="394"/>
    </row>
    <row r="113" ht="15" customHeight="1" x14ac:dyDescent="0.2"/>
    <row r="114" ht="15" customHeight="1" x14ac:dyDescent="0.2"/>
    <row r="115" ht="15" customHeight="1" x14ac:dyDescent="0.2"/>
    <row r="116" ht="15" customHeight="1" x14ac:dyDescent="0.2"/>
  </sheetData>
  <hyperlinks>
    <hyperlink ref="A3" location="'5. Energy supply'!A1" display="Return to: Chapter contents"/>
  </hyperlinks>
  <pageMargins left="0.7" right="0.7" top="0.75" bottom="0.75" header="0.3" footer="0.3"/>
  <drawing r:id="rId1"/>
  <legacy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5C4DB"/>
  </sheetPr>
  <dimension ref="A1:AX14"/>
  <sheetViews>
    <sheetView showGridLines="0" zoomScale="80" zoomScaleNormal="80" workbookViewId="0">
      <selection activeCell="A2" sqref="A2"/>
    </sheetView>
  </sheetViews>
  <sheetFormatPr defaultColWidth="10.28515625" defaultRowHeight="15" customHeight="1" x14ac:dyDescent="0.25"/>
  <cols>
    <col min="1" max="1" width="3.5703125" style="468" customWidth="1"/>
    <col min="2" max="12" width="11.140625" style="468" customWidth="1"/>
    <col min="13" max="13" width="24.85546875" style="468" customWidth="1"/>
    <col min="14" max="16" width="8" style="468" customWidth="1"/>
    <col min="17" max="16384" width="10.28515625" style="468"/>
  </cols>
  <sheetData>
    <row r="1" spans="1:50" s="255" customFormat="1" ht="20.25" customHeight="1" x14ac:dyDescent="0.3">
      <c r="A1" s="255" t="s">
        <v>92</v>
      </c>
    </row>
    <row r="2" spans="1:50" ht="15" customHeight="1" x14ac:dyDescent="0.25">
      <c r="Q2" s="474"/>
      <c r="R2" s="474"/>
      <c r="S2" s="474"/>
      <c r="T2" s="474"/>
      <c r="U2" s="474"/>
      <c r="V2" s="474"/>
      <c r="W2" s="474"/>
      <c r="X2" s="474"/>
      <c r="Y2" s="474"/>
      <c r="Z2" s="474"/>
      <c r="AA2" s="474"/>
      <c r="AB2" s="474"/>
      <c r="AC2" s="474"/>
      <c r="AD2" s="474"/>
      <c r="AE2" s="474"/>
      <c r="AF2" s="474"/>
      <c r="AG2" s="474"/>
      <c r="AH2" s="474"/>
      <c r="AI2" s="474"/>
      <c r="AJ2" s="474"/>
      <c r="AK2" s="474"/>
      <c r="AL2" s="474"/>
      <c r="AM2" s="474"/>
      <c r="AN2" s="474"/>
      <c r="AO2" s="474"/>
      <c r="AP2" s="474"/>
      <c r="AQ2" s="474"/>
      <c r="AR2" s="474"/>
      <c r="AS2" s="474"/>
      <c r="AT2" s="474"/>
      <c r="AU2" s="474"/>
      <c r="AV2" s="474"/>
      <c r="AW2" s="474"/>
      <c r="AX2" s="474"/>
    </row>
    <row r="3" spans="1:50" ht="15" customHeight="1" x14ac:dyDescent="0.25">
      <c r="A3" s="481" t="s">
        <v>143</v>
      </c>
      <c r="M3" s="474"/>
      <c r="N3" s="474"/>
      <c r="O3" s="474"/>
      <c r="P3" s="474"/>
      <c r="Q3" s="474"/>
      <c r="R3" s="474"/>
      <c r="S3" s="474"/>
      <c r="T3" s="474"/>
      <c r="U3" s="474"/>
      <c r="V3" s="474"/>
      <c r="W3" s="474"/>
      <c r="X3" s="474"/>
      <c r="Y3" s="474"/>
      <c r="Z3" s="474"/>
      <c r="AA3" s="474"/>
      <c r="AB3" s="474"/>
      <c r="AC3" s="474"/>
      <c r="AD3" s="474"/>
      <c r="AE3" s="474"/>
      <c r="AF3" s="474"/>
      <c r="AG3" s="474"/>
      <c r="AH3" s="474"/>
      <c r="AI3" s="474"/>
      <c r="AJ3" s="474"/>
      <c r="AK3" s="474"/>
      <c r="AL3" s="474"/>
      <c r="AM3" s="474"/>
      <c r="AN3" s="474"/>
      <c r="AO3" s="474"/>
      <c r="AP3" s="474"/>
      <c r="AQ3" s="474"/>
      <c r="AR3" s="474"/>
      <c r="AS3" s="474"/>
      <c r="AT3" s="474"/>
      <c r="AU3" s="474"/>
      <c r="AV3" s="474"/>
      <c r="AW3" s="474"/>
      <c r="AX3" s="474"/>
    </row>
    <row r="4" spans="1:50" ht="15" customHeight="1" x14ac:dyDescent="0.25">
      <c r="AX4" s="474"/>
    </row>
    <row r="5" spans="1:50" ht="15" customHeight="1" x14ac:dyDescent="0.25">
      <c r="AX5" s="474"/>
    </row>
    <row r="6" spans="1:50" ht="15" customHeight="1" x14ac:dyDescent="0.25">
      <c r="A6" s="476"/>
      <c r="M6" s="474" t="s">
        <v>714</v>
      </c>
      <c r="N6" s="474"/>
      <c r="O6" s="474"/>
      <c r="P6" s="474"/>
      <c r="AX6" s="474"/>
    </row>
    <row r="7" spans="1:50" ht="15" customHeight="1" x14ac:dyDescent="0.25">
      <c r="M7" s="475"/>
      <c r="N7" s="475">
        <v>2015</v>
      </c>
      <c r="O7" s="475">
        <v>2016</v>
      </c>
      <c r="P7" s="475">
        <v>2017</v>
      </c>
      <c r="Q7" s="475">
        <v>2018</v>
      </c>
      <c r="R7" s="475">
        <v>2019</v>
      </c>
      <c r="S7" s="475">
        <v>2020</v>
      </c>
      <c r="T7" s="475">
        <v>2021</v>
      </c>
      <c r="U7" s="475">
        <v>2022</v>
      </c>
      <c r="V7" s="475">
        <v>2023</v>
      </c>
      <c r="W7" s="475">
        <v>2024</v>
      </c>
      <c r="X7" s="475">
        <v>2025</v>
      </c>
      <c r="Y7" s="475">
        <v>2026</v>
      </c>
      <c r="Z7" s="475">
        <v>2027</v>
      </c>
      <c r="AA7" s="475">
        <v>2028</v>
      </c>
      <c r="AB7" s="475">
        <v>2029</v>
      </c>
      <c r="AC7" s="475">
        <v>2030</v>
      </c>
      <c r="AD7" s="475">
        <v>2031</v>
      </c>
      <c r="AE7" s="475">
        <v>2032</v>
      </c>
      <c r="AF7" s="475">
        <v>2033</v>
      </c>
      <c r="AG7" s="475">
        <v>2034</v>
      </c>
      <c r="AH7" s="475">
        <v>2035</v>
      </c>
      <c r="AI7" s="475">
        <v>2036</v>
      </c>
      <c r="AJ7" s="475">
        <v>2037</v>
      </c>
      <c r="AK7" s="475">
        <v>2038</v>
      </c>
      <c r="AL7" s="475">
        <v>2039</v>
      </c>
      <c r="AM7" s="475">
        <v>2040</v>
      </c>
      <c r="AN7" s="475">
        <v>2041</v>
      </c>
      <c r="AO7" s="475">
        <v>2042</v>
      </c>
      <c r="AP7" s="475">
        <v>2043</v>
      </c>
      <c r="AQ7" s="475">
        <v>2044</v>
      </c>
      <c r="AR7" s="475">
        <v>2045</v>
      </c>
      <c r="AS7" s="475">
        <v>2046</v>
      </c>
      <c r="AT7" s="475">
        <v>2047</v>
      </c>
      <c r="AU7" s="475">
        <v>2048</v>
      </c>
      <c r="AV7" s="475">
        <v>2049</v>
      </c>
      <c r="AW7" s="475">
        <v>2050</v>
      </c>
      <c r="AX7" s="474"/>
    </row>
    <row r="8" spans="1:50" ht="15" customHeight="1" x14ac:dyDescent="0.25">
      <c r="M8" s="473" t="s">
        <v>715</v>
      </c>
      <c r="N8" s="472"/>
      <c r="O8" s="472"/>
      <c r="P8" s="472"/>
      <c r="Q8" s="471">
        <v>91.667294629362118</v>
      </c>
      <c r="R8" s="471">
        <v>73.340104769584002</v>
      </c>
      <c r="S8" s="471">
        <v>73.112482893867821</v>
      </c>
      <c r="T8" s="471">
        <v>81.662635810804488</v>
      </c>
      <c r="U8" s="471">
        <v>81.638091626495566</v>
      </c>
      <c r="V8" s="471">
        <v>86.965203747541636</v>
      </c>
      <c r="W8" s="471"/>
      <c r="X8" s="471"/>
      <c r="Y8" s="471"/>
      <c r="Z8" s="470"/>
      <c r="AA8" s="470"/>
      <c r="AB8" s="470"/>
      <c r="AC8" s="470"/>
      <c r="AD8" s="470"/>
      <c r="AE8" s="470"/>
      <c r="AF8" s="470"/>
      <c r="AG8" s="470"/>
      <c r="AH8" s="470"/>
      <c r="AI8" s="470"/>
      <c r="AJ8" s="470"/>
      <c r="AK8" s="470"/>
      <c r="AL8" s="470"/>
      <c r="AM8" s="470"/>
      <c r="AN8" s="470"/>
      <c r="AO8" s="470"/>
      <c r="AP8" s="470"/>
      <c r="AQ8" s="470"/>
      <c r="AR8" s="470"/>
      <c r="AS8" s="470"/>
      <c r="AT8" s="470"/>
      <c r="AU8" s="470"/>
      <c r="AV8" s="470"/>
      <c r="AW8" s="470"/>
      <c r="AX8" s="474"/>
    </row>
    <row r="9" spans="1:50" ht="15" customHeight="1" x14ac:dyDescent="0.25">
      <c r="M9" s="473" t="s">
        <v>103</v>
      </c>
      <c r="N9" s="472"/>
      <c r="O9" s="472"/>
      <c r="P9" s="472"/>
      <c r="Q9" s="471">
        <v>91.667294629362118</v>
      </c>
      <c r="R9" s="471">
        <v>93.619417573394685</v>
      </c>
      <c r="S9" s="471">
        <v>95.617461602522951</v>
      </c>
      <c r="T9" s="471">
        <v>106.96027021895287</v>
      </c>
      <c r="U9" s="471">
        <v>103.49207439778957</v>
      </c>
      <c r="V9" s="471">
        <v>109.61949005761971</v>
      </c>
      <c r="W9" s="471">
        <v>113.42210719292814</v>
      </c>
      <c r="X9" s="471">
        <v>128.1183256860113</v>
      </c>
      <c r="Y9" s="471">
        <v>139.19505662661942</v>
      </c>
      <c r="Z9" s="470">
        <v>143.63425084745336</v>
      </c>
      <c r="AA9" s="470">
        <v>151.54795887090194</v>
      </c>
      <c r="AB9" s="470">
        <v>161.47118106667301</v>
      </c>
      <c r="AC9" s="470">
        <v>169.50725029446187</v>
      </c>
      <c r="AD9" s="470">
        <v>175.56083914673286</v>
      </c>
      <c r="AE9" s="470">
        <v>180.21014296672098</v>
      </c>
      <c r="AF9" s="470">
        <v>188.30952016972913</v>
      </c>
      <c r="AG9" s="470">
        <v>195.40829047984835</v>
      </c>
      <c r="AH9" s="470">
        <v>201.18167952329247</v>
      </c>
      <c r="AI9" s="470">
        <v>204.72572125502984</v>
      </c>
      <c r="AJ9" s="470">
        <v>210.45168659637056</v>
      </c>
      <c r="AK9" s="470">
        <v>220.5714609484657</v>
      </c>
      <c r="AL9" s="470">
        <v>228.49769807319996</v>
      </c>
      <c r="AM9" s="470">
        <v>237.13027247176558</v>
      </c>
      <c r="AN9" s="470">
        <v>244.35722026739955</v>
      </c>
      <c r="AO9" s="470">
        <v>255.00959003743912</v>
      </c>
      <c r="AP9" s="470">
        <v>261.26638932877239</v>
      </c>
      <c r="AQ9" s="470">
        <v>268.21507616657055</v>
      </c>
      <c r="AR9" s="470">
        <v>276.37476721731827</v>
      </c>
      <c r="AS9" s="470">
        <v>284.72000286594954</v>
      </c>
      <c r="AT9" s="470">
        <v>293.95469454187031</v>
      </c>
      <c r="AU9" s="470">
        <v>302.03123900008751</v>
      </c>
      <c r="AV9" s="470">
        <v>311.27337887965763</v>
      </c>
      <c r="AW9" s="470">
        <v>313.9708281094849</v>
      </c>
      <c r="AX9" s="474"/>
    </row>
    <row r="10" spans="1:50" ht="15" customHeight="1" x14ac:dyDescent="0.25">
      <c r="M10" s="473" t="s">
        <v>115</v>
      </c>
      <c r="N10" s="472"/>
      <c r="O10" s="472"/>
      <c r="P10" s="472"/>
      <c r="Q10" s="471">
        <v>91.667294629362118</v>
      </c>
      <c r="R10" s="471">
        <v>103.77932989200366</v>
      </c>
      <c r="S10" s="471">
        <v>114.07997450079438</v>
      </c>
      <c r="T10" s="471">
        <v>120.36035757048575</v>
      </c>
      <c r="U10" s="471">
        <v>118.43038286401145</v>
      </c>
      <c r="V10" s="471">
        <v>122.08690778380048</v>
      </c>
      <c r="W10" s="471">
        <v>119.13094583089645</v>
      </c>
      <c r="X10" s="471">
        <v>126.49655412840281</v>
      </c>
      <c r="Y10" s="471">
        <v>131.82185188579484</v>
      </c>
      <c r="Z10" s="470">
        <v>132.27007364211181</v>
      </c>
      <c r="AA10" s="470">
        <v>132.53681046583046</v>
      </c>
      <c r="AB10" s="470">
        <v>133.96522488948835</v>
      </c>
      <c r="AC10" s="470">
        <v>135.28430457082152</v>
      </c>
      <c r="AD10" s="470">
        <v>136.95120445360089</v>
      </c>
      <c r="AE10" s="470">
        <v>142.60350127922794</v>
      </c>
      <c r="AF10" s="470">
        <v>145.52173967861359</v>
      </c>
      <c r="AG10" s="470">
        <v>158.26188999886352</v>
      </c>
      <c r="AH10" s="470">
        <v>164.89158405150351</v>
      </c>
      <c r="AI10" s="470">
        <v>164.05067769567307</v>
      </c>
      <c r="AJ10" s="470">
        <v>166.8462696030054</v>
      </c>
      <c r="AK10" s="470">
        <v>171.71223775330822</v>
      </c>
      <c r="AL10" s="470">
        <v>177.77709578840984</v>
      </c>
      <c r="AM10" s="470">
        <v>183.73641427453362</v>
      </c>
      <c r="AN10" s="470">
        <v>184.02433709743775</v>
      </c>
      <c r="AO10" s="470">
        <v>182.01284990332925</v>
      </c>
      <c r="AP10" s="470">
        <v>181.88476525886296</v>
      </c>
      <c r="AQ10" s="470">
        <v>180.90084641085167</v>
      </c>
      <c r="AR10" s="470">
        <v>179.58288607384867</v>
      </c>
      <c r="AS10" s="470">
        <v>180.24754982240069</v>
      </c>
      <c r="AT10" s="470">
        <v>182.7214343109793</v>
      </c>
      <c r="AU10" s="470">
        <v>184.30988712615874</v>
      </c>
      <c r="AV10" s="470">
        <v>188.62017100323533</v>
      </c>
      <c r="AW10" s="470">
        <v>188.87396462051714</v>
      </c>
      <c r="AX10" s="474"/>
    </row>
    <row r="11" spans="1:50" ht="15" customHeight="1" x14ac:dyDescent="0.25">
      <c r="M11" s="473" t="s">
        <v>114</v>
      </c>
      <c r="N11" s="472"/>
      <c r="O11" s="472"/>
      <c r="P11" s="472"/>
      <c r="Q11" s="471">
        <v>91.667294629362118</v>
      </c>
      <c r="R11" s="471">
        <v>67.987955956134385</v>
      </c>
      <c r="S11" s="471">
        <v>60.132681341564023</v>
      </c>
      <c r="T11" s="471">
        <v>62.06046717294663</v>
      </c>
      <c r="U11" s="471">
        <v>53.098715063481734</v>
      </c>
      <c r="V11" s="471">
        <v>52.668950967965145</v>
      </c>
      <c r="W11" s="471">
        <v>48.465658476059787</v>
      </c>
      <c r="X11" s="471">
        <v>37.7414835642291</v>
      </c>
      <c r="Y11" s="471">
        <v>28.586934758376231</v>
      </c>
      <c r="Z11" s="470">
        <v>17.576537557255222</v>
      </c>
      <c r="AA11" s="470">
        <v>25.744010645798255</v>
      </c>
      <c r="AB11" s="470">
        <v>41.587630994216568</v>
      </c>
      <c r="AC11" s="470">
        <v>48.764307293952697</v>
      </c>
      <c r="AD11" s="470">
        <v>44.836436048817802</v>
      </c>
      <c r="AE11" s="470">
        <v>45.363614928086292</v>
      </c>
      <c r="AF11" s="470">
        <v>52.761911635493163</v>
      </c>
      <c r="AG11" s="470">
        <v>62.442492550328097</v>
      </c>
      <c r="AH11" s="470">
        <v>73.587956447742556</v>
      </c>
      <c r="AI11" s="470">
        <v>70.566648549132424</v>
      </c>
      <c r="AJ11" s="470">
        <v>67.757542536713686</v>
      </c>
      <c r="AK11" s="470">
        <v>65.691587694173961</v>
      </c>
      <c r="AL11" s="470">
        <v>61.934399262759825</v>
      </c>
      <c r="AM11" s="470">
        <v>54.899061011043898</v>
      </c>
      <c r="AN11" s="470">
        <v>44.329983104318103</v>
      </c>
      <c r="AO11" s="470">
        <v>30.770480100967063</v>
      </c>
      <c r="AP11" s="470">
        <v>23.299326651701904</v>
      </c>
      <c r="AQ11" s="470">
        <v>12.922733620839381</v>
      </c>
      <c r="AR11" s="470">
        <v>9.9058662987254706</v>
      </c>
      <c r="AS11" s="470">
        <v>1.6885537033290916</v>
      </c>
      <c r="AT11" s="470">
        <v>-5.2821284218684923</v>
      </c>
      <c r="AU11" s="470">
        <v>-11.98278148774267</v>
      </c>
      <c r="AV11" s="470">
        <v>-16.223641439942696</v>
      </c>
      <c r="AW11" s="470">
        <v>-16.133832792009969</v>
      </c>
      <c r="AX11" s="474"/>
    </row>
    <row r="12" spans="1:50" ht="15" customHeight="1" x14ac:dyDescent="0.25">
      <c r="M12" s="473" t="s">
        <v>101</v>
      </c>
      <c r="N12" s="472"/>
      <c r="O12" s="472"/>
      <c r="P12" s="472"/>
      <c r="Q12" s="471">
        <v>91.667294629362118</v>
      </c>
      <c r="R12" s="471">
        <v>65.291496519311465</v>
      </c>
      <c r="S12" s="471">
        <v>64.542775436375166</v>
      </c>
      <c r="T12" s="471">
        <v>62.104192971166356</v>
      </c>
      <c r="U12" s="471">
        <v>65.276265489090235</v>
      </c>
      <c r="V12" s="471">
        <v>61.340278050453662</v>
      </c>
      <c r="W12" s="471">
        <v>46.968124439060546</v>
      </c>
      <c r="X12" s="471">
        <v>40.910831626208335</v>
      </c>
      <c r="Y12" s="471">
        <v>30.751368575088975</v>
      </c>
      <c r="Z12" s="470">
        <v>25.507684078069985</v>
      </c>
      <c r="AA12" s="470">
        <v>35.761446517824027</v>
      </c>
      <c r="AB12" s="470">
        <v>36.990472582968039</v>
      </c>
      <c r="AC12" s="470">
        <v>51.065854182746591</v>
      </c>
      <c r="AD12" s="470">
        <v>70.223303636768605</v>
      </c>
      <c r="AE12" s="470">
        <v>92.186413490739142</v>
      </c>
      <c r="AF12" s="470">
        <v>104.17884332881823</v>
      </c>
      <c r="AG12" s="470">
        <v>119.12051372304148</v>
      </c>
      <c r="AH12" s="470">
        <v>131.17657606332352</v>
      </c>
      <c r="AI12" s="470">
        <v>128.04660608444061</v>
      </c>
      <c r="AJ12" s="470">
        <v>120.22688172426354</v>
      </c>
      <c r="AK12" s="470">
        <v>122.70223649271799</v>
      </c>
      <c r="AL12" s="470">
        <v>122.73746903747815</v>
      </c>
      <c r="AM12" s="470">
        <v>124.09824644569215</v>
      </c>
      <c r="AN12" s="470">
        <v>117.05879542121977</v>
      </c>
      <c r="AO12" s="470">
        <v>113.49379227911004</v>
      </c>
      <c r="AP12" s="470">
        <v>112.95761674577136</v>
      </c>
      <c r="AQ12" s="470">
        <v>111.0034521708086</v>
      </c>
      <c r="AR12" s="470">
        <v>113.70843460512856</v>
      </c>
      <c r="AS12" s="470">
        <v>115.13930642623222</v>
      </c>
      <c r="AT12" s="470">
        <v>116.44279708046525</v>
      </c>
      <c r="AU12" s="470">
        <v>117.52288726545947</v>
      </c>
      <c r="AV12" s="470">
        <v>120.11713456340493</v>
      </c>
      <c r="AW12" s="470">
        <v>121.38490095959583</v>
      </c>
    </row>
    <row r="14" spans="1:50" ht="15" customHeight="1" x14ac:dyDescent="0.25">
      <c r="M14" s="469" t="s">
        <v>716</v>
      </c>
      <c r="N14" s="469"/>
      <c r="O14" s="469"/>
      <c r="P14" s="469"/>
    </row>
  </sheetData>
  <hyperlinks>
    <hyperlink ref="A3" location="'5. Energy supply'!A1" display="Return to: Chapter contents"/>
  </hyperlinks>
  <pageMargins left="0.7" right="0.7" top="0.75" bottom="0.75" header="0.3" footer="0.3"/>
  <pageSetup orientation="portrait" horizontalDpi="90" verticalDpi="9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C4847"/>
  </sheetPr>
  <dimension ref="A1:BC14"/>
  <sheetViews>
    <sheetView showGridLines="0" zoomScale="80" zoomScaleNormal="80" workbookViewId="0">
      <selection activeCell="A2" sqref="A2"/>
    </sheetView>
  </sheetViews>
  <sheetFormatPr defaultColWidth="10" defaultRowHeight="14.25" x14ac:dyDescent="0.2"/>
  <cols>
    <col min="1" max="1" width="4" style="400" customWidth="1"/>
    <col min="2" max="12" width="10" style="400"/>
    <col min="13" max="13" width="27.85546875" style="400" customWidth="1"/>
    <col min="14" max="14" width="6.7109375" style="400" customWidth="1"/>
    <col min="15" max="15" width="9.7109375" style="400" customWidth="1"/>
    <col min="16" max="44" width="6.7109375" style="400" customWidth="1"/>
    <col min="45" max="54" width="7.7109375" style="400" customWidth="1"/>
    <col min="55" max="16384" width="10" style="400"/>
  </cols>
  <sheetData>
    <row r="1" spans="1:55" s="459" customFormat="1" ht="20.25" customHeight="1" x14ac:dyDescent="0.3">
      <c r="A1" s="459" t="s">
        <v>133</v>
      </c>
    </row>
    <row r="2" spans="1:55" x14ac:dyDescent="0.2">
      <c r="K2" s="416"/>
      <c r="L2" s="416"/>
    </row>
    <row r="3" spans="1:55" s="487" customFormat="1" ht="15.75" x14ac:dyDescent="0.25">
      <c r="A3" s="486" t="s">
        <v>100</v>
      </c>
    </row>
    <row r="4" spans="1:55" x14ac:dyDescent="0.2">
      <c r="K4" s="416"/>
      <c r="L4" s="416"/>
    </row>
    <row r="5" spans="1:55" x14ac:dyDescent="0.2">
      <c r="K5" s="416"/>
      <c r="L5" s="416"/>
      <c r="M5" s="417" t="s">
        <v>134</v>
      </c>
    </row>
    <row r="6" spans="1:55" s="402" customFormat="1" x14ac:dyDescent="0.2">
      <c r="A6" s="400"/>
      <c r="B6" s="400"/>
      <c r="C6" s="400"/>
      <c r="D6" s="400"/>
      <c r="E6" s="400"/>
      <c r="F6" s="400"/>
      <c r="G6" s="400"/>
      <c r="H6" s="400"/>
      <c r="I6" s="400"/>
      <c r="J6" s="400"/>
      <c r="K6" s="416"/>
      <c r="L6" s="416"/>
    </row>
    <row r="7" spans="1:55" s="402" customFormat="1" x14ac:dyDescent="0.2">
      <c r="A7" s="400"/>
      <c r="B7" s="400"/>
      <c r="C7" s="400"/>
      <c r="D7" s="400"/>
      <c r="E7" s="400"/>
      <c r="F7" s="400"/>
      <c r="G7" s="400"/>
      <c r="H7" s="400"/>
      <c r="I7" s="400"/>
      <c r="J7" s="400"/>
      <c r="K7" s="416"/>
      <c r="L7" s="416"/>
      <c r="M7" s="404" t="s">
        <v>120</v>
      </c>
      <c r="N7" s="413">
        <v>2010</v>
      </c>
      <c r="O7" s="413">
        <v>2011</v>
      </c>
      <c r="P7" s="413">
        <v>2012</v>
      </c>
      <c r="Q7" s="413">
        <v>2013</v>
      </c>
      <c r="R7" s="413">
        <v>2014</v>
      </c>
      <c r="S7" s="413">
        <v>2015</v>
      </c>
      <c r="T7" s="413">
        <v>2016</v>
      </c>
      <c r="U7" s="413">
        <v>2017</v>
      </c>
      <c r="V7" s="413">
        <v>2018</v>
      </c>
      <c r="W7" s="413">
        <v>2019</v>
      </c>
      <c r="X7" s="413">
        <v>2020</v>
      </c>
      <c r="Y7" s="413">
        <v>2021</v>
      </c>
      <c r="Z7" s="413">
        <v>2022</v>
      </c>
      <c r="AA7" s="413">
        <v>2023</v>
      </c>
      <c r="AB7" s="413">
        <v>2024</v>
      </c>
      <c r="AC7" s="413">
        <v>2025</v>
      </c>
      <c r="AD7" s="413">
        <v>2026</v>
      </c>
      <c r="AE7" s="413">
        <v>2027</v>
      </c>
      <c r="AF7" s="413">
        <v>2028</v>
      </c>
      <c r="AG7" s="413">
        <v>2029</v>
      </c>
      <c r="AH7" s="413">
        <v>2030</v>
      </c>
      <c r="AI7" s="413">
        <v>2031</v>
      </c>
      <c r="AJ7" s="413">
        <v>2032</v>
      </c>
      <c r="AK7" s="413">
        <v>2033</v>
      </c>
      <c r="AL7" s="413">
        <v>2034</v>
      </c>
      <c r="AM7" s="413">
        <v>2035</v>
      </c>
      <c r="AN7" s="413">
        <v>2036</v>
      </c>
      <c r="AO7" s="413">
        <v>2037</v>
      </c>
      <c r="AP7" s="413">
        <v>2038</v>
      </c>
      <c r="AQ7" s="413">
        <v>2039</v>
      </c>
      <c r="AR7" s="413">
        <v>2040</v>
      </c>
      <c r="AS7" s="413">
        <v>2041</v>
      </c>
      <c r="AT7" s="413">
        <v>2042</v>
      </c>
      <c r="AU7" s="413">
        <v>2043</v>
      </c>
      <c r="AV7" s="413">
        <v>2044</v>
      </c>
      <c r="AW7" s="413">
        <v>2045</v>
      </c>
      <c r="AX7" s="413">
        <v>2046</v>
      </c>
      <c r="AY7" s="413">
        <v>2047</v>
      </c>
      <c r="AZ7" s="413">
        <v>2048</v>
      </c>
      <c r="BA7" s="413">
        <v>2049</v>
      </c>
      <c r="BB7" s="413">
        <v>2050</v>
      </c>
    </row>
    <row r="8" spans="1:55" s="402" customFormat="1" x14ac:dyDescent="0.2">
      <c r="A8" s="400"/>
      <c r="B8" s="400"/>
      <c r="C8" s="400"/>
      <c r="D8" s="400"/>
      <c r="E8" s="400"/>
      <c r="F8" s="400"/>
      <c r="G8" s="400"/>
      <c r="H8" s="400"/>
      <c r="I8" s="400"/>
      <c r="J8" s="400"/>
      <c r="K8" s="416"/>
      <c r="L8" s="416"/>
      <c r="M8" s="404" t="s">
        <v>129</v>
      </c>
      <c r="N8" s="418"/>
      <c r="O8" s="418"/>
      <c r="P8" s="418"/>
      <c r="Q8" s="418"/>
      <c r="R8" s="418"/>
      <c r="S8" s="418"/>
      <c r="T8" s="418"/>
      <c r="U8" s="418">
        <v>49.7</v>
      </c>
      <c r="V8" s="418">
        <v>70.454247066464916</v>
      </c>
      <c r="W8" s="418">
        <v>66.42210481791524</v>
      </c>
      <c r="X8" s="418">
        <v>64.757795373248086</v>
      </c>
      <c r="Y8" s="418">
        <v>65.526130188612129</v>
      </c>
      <c r="Z8" s="418">
        <v>67.198128591425743</v>
      </c>
      <c r="AA8" s="418">
        <v>69.815276665649023</v>
      </c>
      <c r="AB8" s="418">
        <v>73.146221532091403</v>
      </c>
      <c r="AC8" s="418">
        <v>76.706211558628766</v>
      </c>
      <c r="AD8" s="418">
        <v>79.832592748100168</v>
      </c>
      <c r="AE8" s="418">
        <v>82.608438625976476</v>
      </c>
      <c r="AF8" s="418">
        <v>85.002441375230447</v>
      </c>
      <c r="AG8" s="418">
        <v>87.109241307422522</v>
      </c>
      <c r="AH8" s="418">
        <v>88.94697783072445</v>
      </c>
      <c r="AI8" s="418">
        <v>90.567963001872798</v>
      </c>
      <c r="AJ8" s="418">
        <v>91.977081606998084</v>
      </c>
      <c r="AK8" s="418">
        <v>93.160603720003522</v>
      </c>
      <c r="AL8" s="418">
        <v>94.238410127852944</v>
      </c>
      <c r="AM8" s="418">
        <v>95.355861639929756</v>
      </c>
      <c r="AN8" s="418">
        <v>96.612984873933613</v>
      </c>
      <c r="AO8" s="418">
        <v>97.990156280448886</v>
      </c>
      <c r="AP8" s="418">
        <v>99.426105822902926</v>
      </c>
      <c r="AQ8" s="418">
        <v>100.89763659150326</v>
      </c>
      <c r="AR8" s="418">
        <v>102.36270719876445</v>
      </c>
      <c r="AS8" s="418">
        <v>103.81678079137605</v>
      </c>
      <c r="AT8" s="418">
        <v>105.26885564983804</v>
      </c>
      <c r="AU8" s="418">
        <v>106.74124053311982</v>
      </c>
      <c r="AV8" s="418">
        <v>108.23421951549324</v>
      </c>
      <c r="AW8" s="418">
        <v>109.74808064454844</v>
      </c>
      <c r="AX8" s="418">
        <v>111.28311599676819</v>
      </c>
      <c r="AY8" s="418">
        <v>112.83962173387967</v>
      </c>
      <c r="AZ8" s="418">
        <v>114.41789815999424</v>
      </c>
      <c r="BA8" s="418">
        <v>116.01824977954664</v>
      </c>
      <c r="BB8" s="418">
        <v>116.82210455162922</v>
      </c>
    </row>
    <row r="9" spans="1:55" s="402" customFormat="1" x14ac:dyDescent="0.2">
      <c r="A9" s="400"/>
      <c r="B9" s="400"/>
      <c r="C9" s="400"/>
      <c r="D9" s="400"/>
      <c r="E9" s="400"/>
      <c r="F9" s="400"/>
      <c r="G9" s="400"/>
      <c r="H9" s="400"/>
      <c r="I9" s="400"/>
      <c r="J9" s="400"/>
      <c r="K9" s="416"/>
      <c r="L9" s="416"/>
      <c r="M9" s="404" t="s">
        <v>123</v>
      </c>
      <c r="N9" s="418"/>
      <c r="O9" s="418"/>
      <c r="P9" s="418"/>
      <c r="Q9" s="418"/>
      <c r="R9" s="418"/>
      <c r="S9" s="418"/>
      <c r="T9" s="418"/>
      <c r="U9" s="418">
        <v>49.7</v>
      </c>
      <c r="V9" s="418">
        <v>70.454247066464916</v>
      </c>
      <c r="W9" s="418">
        <v>65.183053257135271</v>
      </c>
      <c r="X9" s="418">
        <v>62.157639110660448</v>
      </c>
      <c r="Y9" s="418">
        <v>61.792260984992197</v>
      </c>
      <c r="Z9" s="418">
        <v>62.41460448927679</v>
      </c>
      <c r="AA9" s="418">
        <v>63.517845724758423</v>
      </c>
      <c r="AB9" s="418">
        <v>64.798497820594093</v>
      </c>
      <c r="AC9" s="418">
        <v>66.071253814021347</v>
      </c>
      <c r="AD9" s="418">
        <v>67.300049287559318</v>
      </c>
      <c r="AE9" s="418">
        <v>68.341812031885652</v>
      </c>
      <c r="AF9" s="418">
        <v>69.262275716858866</v>
      </c>
      <c r="AG9" s="418">
        <v>70.058482898233777</v>
      </c>
      <c r="AH9" s="418">
        <v>70.700345546346355</v>
      </c>
      <c r="AI9" s="418">
        <v>71.15867087533006</v>
      </c>
      <c r="AJ9" s="418">
        <v>71.410246435122019</v>
      </c>
      <c r="AK9" s="418">
        <v>71.403439083478361</v>
      </c>
      <c r="AL9" s="418">
        <v>71.227107975818583</v>
      </c>
      <c r="AM9" s="418">
        <v>70.953186180196965</v>
      </c>
      <c r="AN9" s="418">
        <v>70.706893715536026</v>
      </c>
      <c r="AO9" s="418">
        <v>70.473573696312968</v>
      </c>
      <c r="AP9" s="418">
        <v>70.265315403751202</v>
      </c>
      <c r="AQ9" s="418">
        <v>70.089933282043887</v>
      </c>
      <c r="AR9" s="418">
        <v>69.91845476576573</v>
      </c>
      <c r="AS9" s="418">
        <v>69.738114718580775</v>
      </c>
      <c r="AT9" s="418">
        <v>69.530109374210852</v>
      </c>
      <c r="AU9" s="418">
        <v>69.322724439834261</v>
      </c>
      <c r="AV9" s="418">
        <v>69.11595806497661</v>
      </c>
      <c r="AW9" s="418">
        <v>68.909808404682863</v>
      </c>
      <c r="AX9" s="418">
        <v>68.704273619500881</v>
      </c>
      <c r="AY9" s="418">
        <v>68.499351875464953</v>
      </c>
      <c r="AZ9" s="418">
        <v>68.295041344079522</v>
      </c>
      <c r="BA9" s="418">
        <v>68.091340202302774</v>
      </c>
      <c r="BB9" s="418">
        <v>67.989591196047087</v>
      </c>
    </row>
    <row r="10" spans="1:55" s="402" customFormat="1" x14ac:dyDescent="0.2">
      <c r="A10" s="400"/>
      <c r="B10" s="400"/>
      <c r="C10" s="400"/>
      <c r="D10" s="400"/>
      <c r="E10" s="400"/>
      <c r="F10" s="400"/>
      <c r="G10" s="400"/>
      <c r="H10" s="400"/>
      <c r="I10" s="400"/>
      <c r="J10" s="400"/>
      <c r="K10" s="416"/>
      <c r="L10" s="416"/>
      <c r="M10" s="404" t="s">
        <v>130</v>
      </c>
      <c r="N10" s="418"/>
      <c r="O10" s="418"/>
      <c r="P10" s="418"/>
      <c r="Q10" s="418"/>
      <c r="R10" s="418"/>
      <c r="S10" s="418"/>
      <c r="T10" s="418"/>
      <c r="U10" s="418">
        <v>49.7</v>
      </c>
      <c r="V10" s="418">
        <v>70.454247066464916</v>
      </c>
      <c r="W10" s="418">
        <v>63.099160401989103</v>
      </c>
      <c r="X10" s="418">
        <v>57.982904206086374</v>
      </c>
      <c r="Y10" s="418">
        <v>55.547681871816387</v>
      </c>
      <c r="Z10" s="418">
        <v>54.362165583599051</v>
      </c>
      <c r="AA10" s="418">
        <v>53.79022794591274</v>
      </c>
      <c r="AB10" s="418">
        <v>53.459184176802729</v>
      </c>
      <c r="AC10" s="418">
        <v>53.369679410835744</v>
      </c>
      <c r="AD10" s="418">
        <v>53.357469578875452</v>
      </c>
      <c r="AE10" s="418">
        <v>53.25067124065685</v>
      </c>
      <c r="AF10" s="418">
        <v>52.956559553062903</v>
      </c>
      <c r="AG10" s="418">
        <v>52.397151167742571</v>
      </c>
      <c r="AH10" s="418">
        <v>51.650568472547</v>
      </c>
      <c r="AI10" s="418">
        <v>50.783259907012301</v>
      </c>
      <c r="AJ10" s="418">
        <v>49.822646041058157</v>
      </c>
      <c r="AK10" s="418">
        <v>48.753728257154144</v>
      </c>
      <c r="AL10" s="418">
        <v>47.717475916728063</v>
      </c>
      <c r="AM10" s="418">
        <v>46.774410009258077</v>
      </c>
      <c r="AN10" s="418">
        <v>45.948859029742472</v>
      </c>
      <c r="AO10" s="418">
        <v>45.106346392576022</v>
      </c>
      <c r="AP10" s="418">
        <v>44.156809667475095</v>
      </c>
      <c r="AQ10" s="418">
        <v>43.083916032142689</v>
      </c>
      <c r="AR10" s="418">
        <v>42.031630897146613</v>
      </c>
      <c r="AS10" s="418">
        <v>41.055852767877447</v>
      </c>
      <c r="AT10" s="418">
        <v>40.193858830189903</v>
      </c>
      <c r="AU10" s="418">
        <v>39.349963007594766</v>
      </c>
      <c r="AV10" s="418">
        <v>38.523785318568308</v>
      </c>
      <c r="AW10" s="418">
        <v>37.714953759542347</v>
      </c>
      <c r="AX10" s="418">
        <v>36.923104137402056</v>
      </c>
      <c r="AY10" s="418">
        <v>36.147879905500375</v>
      </c>
      <c r="AZ10" s="418">
        <v>35.388932003115599</v>
      </c>
      <c r="BA10" s="418">
        <v>34.645918698279566</v>
      </c>
      <c r="BB10" s="418">
        <v>34.277067413574954</v>
      </c>
    </row>
    <row r="11" spans="1:55" s="402" customFormat="1" x14ac:dyDescent="0.2">
      <c r="A11" s="400"/>
      <c r="B11" s="400"/>
      <c r="C11" s="400"/>
      <c r="D11" s="400"/>
      <c r="E11" s="400"/>
      <c r="F11" s="400"/>
      <c r="G11" s="400"/>
      <c r="H11" s="400"/>
      <c r="I11" s="400"/>
      <c r="J11" s="400"/>
      <c r="K11" s="400"/>
      <c r="L11" s="400"/>
      <c r="M11" s="404" t="s">
        <v>131</v>
      </c>
      <c r="N11" s="420">
        <v>85.2</v>
      </c>
      <c r="O11" s="420">
        <v>115</v>
      </c>
      <c r="P11" s="420">
        <v>114.4</v>
      </c>
      <c r="Q11" s="420">
        <v>107.9</v>
      </c>
      <c r="R11" s="420">
        <v>99.2</v>
      </c>
      <c r="S11" s="418">
        <v>53.45</v>
      </c>
      <c r="T11" s="418">
        <v>45.15</v>
      </c>
      <c r="U11" s="418">
        <v>49.7</v>
      </c>
      <c r="V11" s="418"/>
      <c r="W11" s="418"/>
      <c r="X11" s="418"/>
      <c r="Y11" s="418"/>
      <c r="Z11" s="418"/>
      <c r="AA11" s="418"/>
      <c r="AB11" s="418"/>
      <c r="AC11" s="418"/>
      <c r="AD11" s="418"/>
      <c r="AE11" s="418"/>
      <c r="AF11" s="418"/>
      <c r="AG11" s="418"/>
      <c r="AH11" s="418"/>
      <c r="AI11" s="418"/>
      <c r="AJ11" s="418"/>
      <c r="AK11" s="418"/>
      <c r="AL11" s="418"/>
      <c r="AM11" s="418"/>
      <c r="AN11" s="418"/>
      <c r="AO11" s="418"/>
      <c r="AP11" s="418"/>
      <c r="AQ11" s="418"/>
      <c r="AR11" s="418"/>
      <c r="AS11" s="420"/>
      <c r="AT11" s="420"/>
      <c r="AU11" s="420"/>
      <c r="AV11" s="420"/>
      <c r="AW11" s="420"/>
      <c r="AX11" s="420"/>
      <c r="AY11" s="420"/>
      <c r="AZ11" s="420"/>
      <c r="BA11" s="420"/>
      <c r="BB11" s="420"/>
    </row>
    <row r="12" spans="1:55" s="402" customFormat="1" ht="15" x14ac:dyDescent="0.25">
      <c r="A12" s="400"/>
      <c r="B12" s="400"/>
      <c r="C12" s="400"/>
      <c r="D12" s="400"/>
      <c r="E12" s="400"/>
      <c r="F12" s="400"/>
      <c r="G12" s="400"/>
      <c r="H12" s="400"/>
      <c r="I12" s="400"/>
      <c r="J12" s="400"/>
      <c r="K12" s="410"/>
      <c r="L12" s="410"/>
      <c r="M12" s="400"/>
      <c r="N12" s="400"/>
      <c r="O12" s="400"/>
      <c r="P12" s="400"/>
      <c r="Q12" s="400"/>
      <c r="R12" s="400"/>
      <c r="S12" s="400"/>
      <c r="T12" s="400"/>
      <c r="U12" s="400"/>
      <c r="V12" s="400"/>
      <c r="W12" s="400"/>
      <c r="X12" s="400"/>
      <c r="Y12" s="400"/>
      <c r="Z12" s="400"/>
      <c r="AA12" s="400"/>
      <c r="AB12" s="400"/>
      <c r="AC12" s="400"/>
      <c r="AD12" s="400"/>
      <c r="AE12" s="400"/>
      <c r="AF12" s="400"/>
      <c r="AG12" s="400"/>
      <c r="AH12" s="400"/>
      <c r="AI12" s="400"/>
      <c r="AJ12" s="400"/>
      <c r="AK12" s="400"/>
      <c r="AL12" s="400"/>
      <c r="AM12" s="400"/>
      <c r="AN12" s="400"/>
      <c r="AO12" s="400"/>
      <c r="AP12" s="400"/>
      <c r="AQ12" s="400"/>
      <c r="AR12" s="400"/>
      <c r="AS12" s="400"/>
      <c r="AT12" s="400"/>
      <c r="AU12" s="400"/>
      <c r="AV12" s="400"/>
      <c r="AW12" s="400"/>
      <c r="AX12" s="400"/>
      <c r="AY12" s="400"/>
      <c r="AZ12" s="400"/>
      <c r="BA12" s="400"/>
      <c r="BB12" s="400"/>
      <c r="BC12" s="419"/>
    </row>
    <row r="13" spans="1:55" s="402" customFormat="1" x14ac:dyDescent="0.2">
      <c r="A13" s="400"/>
      <c r="B13" s="400"/>
      <c r="C13" s="400"/>
      <c r="D13" s="400"/>
      <c r="E13" s="400"/>
      <c r="F13" s="400"/>
      <c r="G13" s="400"/>
      <c r="H13" s="400"/>
      <c r="I13" s="400"/>
      <c r="J13" s="400"/>
      <c r="K13" s="400"/>
      <c r="L13" s="400"/>
      <c r="M13" s="400"/>
      <c r="N13" s="400"/>
      <c r="O13" s="400"/>
      <c r="P13" s="400"/>
      <c r="Q13" s="400"/>
      <c r="R13" s="400"/>
      <c r="S13" s="400"/>
      <c r="T13" s="400"/>
      <c r="U13" s="400"/>
      <c r="V13" s="400"/>
      <c r="W13" s="400"/>
      <c r="X13" s="400"/>
      <c r="Y13" s="400"/>
      <c r="Z13" s="400"/>
      <c r="AA13" s="400"/>
      <c r="AB13" s="400"/>
      <c r="AC13" s="400"/>
      <c r="AD13" s="400"/>
      <c r="AE13" s="400"/>
      <c r="AF13" s="400"/>
      <c r="AG13" s="400"/>
      <c r="AH13" s="400"/>
      <c r="AI13" s="400"/>
      <c r="AJ13" s="400"/>
      <c r="AK13" s="400"/>
      <c r="AL13" s="400"/>
      <c r="AM13" s="400"/>
      <c r="AN13" s="400"/>
      <c r="AO13" s="400"/>
      <c r="AP13" s="400"/>
      <c r="AQ13" s="400"/>
      <c r="AR13" s="400"/>
      <c r="AS13" s="400"/>
      <c r="AT13" s="400"/>
      <c r="AU13" s="400"/>
      <c r="AV13" s="400"/>
      <c r="AW13" s="400"/>
      <c r="AX13" s="400"/>
      <c r="AY13" s="400"/>
      <c r="AZ13" s="400"/>
      <c r="BA13" s="400"/>
      <c r="BB13" s="400"/>
    </row>
    <row r="14" spans="1:55" s="402" customFormat="1" x14ac:dyDescent="0.2">
      <c r="A14" s="400"/>
      <c r="B14" s="400"/>
      <c r="C14" s="400"/>
      <c r="D14" s="400"/>
      <c r="E14" s="400"/>
      <c r="F14" s="400"/>
      <c r="G14" s="400"/>
      <c r="H14" s="400"/>
      <c r="I14" s="400"/>
      <c r="J14" s="400"/>
      <c r="K14" s="400"/>
      <c r="L14" s="400"/>
      <c r="M14" s="400"/>
      <c r="N14" s="400"/>
      <c r="O14" s="400"/>
      <c r="P14" s="400"/>
      <c r="Q14" s="400"/>
      <c r="R14" s="400"/>
      <c r="S14" s="400"/>
      <c r="T14" s="400"/>
      <c r="U14" s="400"/>
      <c r="V14" s="400"/>
      <c r="W14" s="400"/>
      <c r="X14" s="400"/>
      <c r="Y14" s="400"/>
      <c r="Z14" s="400"/>
      <c r="AA14" s="400"/>
      <c r="AB14" s="400"/>
      <c r="AC14" s="400"/>
      <c r="AD14" s="400"/>
      <c r="AE14" s="400"/>
      <c r="AF14" s="400"/>
      <c r="AG14" s="400"/>
      <c r="AH14" s="400"/>
      <c r="AI14" s="400"/>
      <c r="AJ14" s="400"/>
      <c r="AK14" s="400"/>
      <c r="AL14" s="400"/>
      <c r="AM14" s="400"/>
      <c r="AN14" s="400"/>
      <c r="AO14" s="400"/>
      <c r="AP14" s="400"/>
      <c r="AQ14" s="400"/>
      <c r="AR14" s="400"/>
      <c r="AS14" s="400"/>
      <c r="AT14" s="400"/>
      <c r="AU14" s="400"/>
      <c r="AV14" s="400"/>
      <c r="AW14" s="400"/>
      <c r="AX14" s="400"/>
      <c r="AY14" s="400"/>
      <c r="AZ14" s="400"/>
      <c r="BA14" s="400"/>
      <c r="BB14" s="400"/>
    </row>
  </sheetData>
  <hyperlinks>
    <hyperlink ref="A3" location="'Commodity prices'!A1" display="Return to: Section contents"/>
  </hyperlinks>
  <pageMargins left="0.7" right="0.7" top="0.75" bottom="0.75" header="0.3" footer="0.3"/>
  <drawing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5">
    <tabColor rgb="FFEA5B0B"/>
  </sheetPr>
  <dimension ref="A1:C10"/>
  <sheetViews>
    <sheetView showGridLines="0" zoomScale="80" zoomScaleNormal="80" workbookViewId="0">
      <selection activeCell="A2" sqref="A2"/>
    </sheetView>
  </sheetViews>
  <sheetFormatPr defaultColWidth="10.28515625" defaultRowHeight="15" x14ac:dyDescent="0.25"/>
  <cols>
    <col min="1" max="1" width="49.5703125" customWidth="1"/>
    <col min="2" max="2" width="97.28515625" bestFit="1" customWidth="1"/>
    <col min="3" max="3" width="12.140625" customWidth="1"/>
  </cols>
  <sheetData>
    <row r="1" spans="1:3" s="304" customFormat="1" ht="20.25" customHeight="1" x14ac:dyDescent="0.3">
      <c r="A1" s="304" t="s">
        <v>94</v>
      </c>
    </row>
    <row r="2" spans="1:3" s="82" customFormat="1" ht="15" customHeight="1" x14ac:dyDescent="0.25"/>
    <row r="3" spans="1:3" s="82" customFormat="1" ht="15" customHeight="1" x14ac:dyDescent="0.25"/>
    <row r="4" spans="1:3" s="82" customFormat="1" ht="15" customHeight="1" x14ac:dyDescent="0.25"/>
    <row r="5" spans="1:3" s="82" customFormat="1" ht="15" customHeight="1" x14ac:dyDescent="0.25"/>
    <row r="6" spans="1:3" s="82" customFormat="1" ht="15" customHeight="1" thickBot="1" x14ac:dyDescent="0.3"/>
    <row r="7" spans="1:3" s="81" customFormat="1" x14ac:dyDescent="0.25">
      <c r="A7" s="578" t="s">
        <v>94</v>
      </c>
      <c r="B7" s="154" t="s">
        <v>95</v>
      </c>
      <c r="C7" s="261">
        <v>6.2</v>
      </c>
    </row>
    <row r="8" spans="1:3" x14ac:dyDescent="0.25">
      <c r="A8" s="579"/>
      <c r="B8" s="155" t="s">
        <v>96</v>
      </c>
      <c r="C8" s="262">
        <v>6.3</v>
      </c>
    </row>
    <row r="9" spans="1:3" s="81" customFormat="1" x14ac:dyDescent="0.25">
      <c r="A9" s="580"/>
      <c r="B9" s="490" t="s">
        <v>97</v>
      </c>
      <c r="C9" s="491">
        <v>6.4</v>
      </c>
    </row>
    <row r="10" spans="1:3" ht="15.75" thickBot="1" x14ac:dyDescent="0.3">
      <c r="A10" s="581"/>
      <c r="B10" s="156" t="s">
        <v>98</v>
      </c>
      <c r="C10" s="263" t="s">
        <v>99</v>
      </c>
    </row>
  </sheetData>
  <mergeCells count="1">
    <mergeCell ref="A7:A10"/>
  </mergeCells>
  <hyperlinks>
    <hyperlink ref="C7" location="'6.2'!A1" display="'6.2'!A1"/>
    <hyperlink ref="C8" location="'6.3'!A1" display="'6.3'!A1"/>
    <hyperlink ref="C9" location="'6.4'!A1" display="'6.4'!A1"/>
    <hyperlink ref="C10" location="'NZ1'!A1" display="NZ1"/>
  </hyperlinks>
  <pageMargins left="0.7" right="0.7" top="0.75" bottom="0.75" header="0.3" footer="0.3"/>
  <drawing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A5B0B"/>
  </sheetPr>
  <dimension ref="A1:Y36"/>
  <sheetViews>
    <sheetView showGridLines="0" zoomScale="80" zoomScaleNormal="80" workbookViewId="0">
      <selection activeCell="A2" sqref="A2"/>
    </sheetView>
  </sheetViews>
  <sheetFormatPr defaultRowHeight="15" x14ac:dyDescent="0.25"/>
  <cols>
    <col min="1" max="11" width="9.140625" style="81"/>
    <col min="12" max="12" width="14.28515625" style="81" customWidth="1"/>
    <col min="13" max="13" width="21.42578125" customWidth="1"/>
    <col min="15" max="17" width="26.7109375" customWidth="1"/>
    <col min="22" max="22" width="13.5703125" customWidth="1"/>
    <col min="28" max="28" width="24.85546875" customWidth="1"/>
    <col min="29" max="29" width="13.140625" customWidth="1"/>
    <col min="30" max="30" width="12.7109375" customWidth="1"/>
  </cols>
  <sheetData>
    <row r="1" spans="1:18" s="266" customFormat="1" ht="20.25" customHeight="1" x14ac:dyDescent="0.3">
      <c r="A1" s="266" t="s">
        <v>717</v>
      </c>
    </row>
    <row r="2" spans="1:18" s="82" customFormat="1" ht="15" customHeight="1" x14ac:dyDescent="0.25"/>
    <row r="3" spans="1:18" s="82" customFormat="1" ht="15" customHeight="1" x14ac:dyDescent="0.25">
      <c r="A3" s="481" t="s">
        <v>143</v>
      </c>
    </row>
    <row r="4" spans="1:18" s="82" customFormat="1" ht="15" customHeight="1" x14ac:dyDescent="0.25"/>
    <row r="5" spans="1:18" s="81" customFormat="1" x14ac:dyDescent="0.25">
      <c r="M5" s="235" t="s">
        <v>718</v>
      </c>
      <c r="R5" s="235"/>
    </row>
    <row r="6" spans="1:18" x14ac:dyDescent="0.25">
      <c r="M6" s="81"/>
      <c r="N6" s="81"/>
      <c r="O6" s="81"/>
      <c r="P6" s="81"/>
      <c r="Q6" s="81"/>
      <c r="R6" s="235"/>
    </row>
    <row r="7" spans="1:18" x14ac:dyDescent="0.25">
      <c r="M7" s="81"/>
      <c r="N7" s="330">
        <v>2018</v>
      </c>
      <c r="O7" s="620">
        <v>2050</v>
      </c>
      <c r="P7" s="621"/>
      <c r="Q7" s="622"/>
      <c r="R7" s="235"/>
    </row>
    <row r="8" spans="1:18" x14ac:dyDescent="0.25">
      <c r="M8" s="235"/>
      <c r="N8" s="329"/>
      <c r="O8" s="331" t="s">
        <v>103</v>
      </c>
      <c r="P8" s="331" t="s">
        <v>115</v>
      </c>
      <c r="Q8" s="331" t="s">
        <v>719</v>
      </c>
      <c r="R8" s="235"/>
    </row>
    <row r="9" spans="1:18" x14ac:dyDescent="0.25">
      <c r="M9" s="187" t="s">
        <v>257</v>
      </c>
      <c r="N9" s="331">
        <v>22</v>
      </c>
      <c r="O9" s="331">
        <v>5.2</v>
      </c>
      <c r="P9" s="331">
        <v>5.86</v>
      </c>
      <c r="Q9" s="332">
        <v>0</v>
      </c>
      <c r="R9" s="235"/>
    </row>
    <row r="10" spans="1:18" x14ac:dyDescent="0.25">
      <c r="M10" s="187" t="s">
        <v>720</v>
      </c>
      <c r="N10" s="332">
        <v>0</v>
      </c>
      <c r="O10" s="331">
        <v>0</v>
      </c>
      <c r="P10" s="331">
        <v>11.01</v>
      </c>
      <c r="Q10" s="332">
        <v>13.927657214326828</v>
      </c>
      <c r="R10" s="235"/>
    </row>
    <row r="11" spans="1:18" x14ac:dyDescent="0.25">
      <c r="M11" s="187" t="s">
        <v>721</v>
      </c>
      <c r="N11" s="331">
        <v>0.14000000000000001</v>
      </c>
      <c r="O11" s="331">
        <v>10.7</v>
      </c>
      <c r="P11" s="331">
        <v>5.9</v>
      </c>
      <c r="Q11" s="332">
        <v>8.5542395807381553</v>
      </c>
      <c r="R11" s="235"/>
    </row>
    <row r="12" spans="1:18" x14ac:dyDescent="0.25">
      <c r="M12" s="187" t="s">
        <v>722</v>
      </c>
      <c r="N12" s="332">
        <v>0</v>
      </c>
      <c r="O12" s="331">
        <v>7.1</v>
      </c>
      <c r="P12" s="331">
        <v>2.7</v>
      </c>
      <c r="Q12" s="332">
        <v>3.9483846328319014</v>
      </c>
      <c r="R12" s="235"/>
    </row>
    <row r="13" spans="1:18" x14ac:dyDescent="0.25">
      <c r="M13" s="187" t="s">
        <v>723</v>
      </c>
      <c r="N13" s="331">
        <v>0</v>
      </c>
      <c r="O13" s="331">
        <v>0.32</v>
      </c>
      <c r="P13" s="331">
        <v>0.14000000000000001</v>
      </c>
      <c r="Q13" s="332">
        <v>0</v>
      </c>
      <c r="R13" s="235"/>
    </row>
    <row r="14" spans="1:18" x14ac:dyDescent="0.25">
      <c r="M14" s="187" t="s">
        <v>724</v>
      </c>
      <c r="N14" s="332">
        <v>0.4</v>
      </c>
      <c r="O14" s="331">
        <v>5</v>
      </c>
      <c r="P14" s="331">
        <v>3.37</v>
      </c>
      <c r="Q14" s="332">
        <v>3.3701545146106637</v>
      </c>
      <c r="R14" s="235"/>
    </row>
    <row r="15" spans="1:18" x14ac:dyDescent="0.25">
      <c r="M15" s="187" t="s">
        <v>211</v>
      </c>
      <c r="N15" s="331">
        <v>5.5</v>
      </c>
      <c r="O15" s="331">
        <v>2.8</v>
      </c>
      <c r="P15" s="331">
        <f>1.23+0.9</f>
        <v>2.13</v>
      </c>
      <c r="Q15" s="332">
        <v>1.2915838717568262</v>
      </c>
      <c r="R15" s="81"/>
    </row>
    <row r="16" spans="1:18" x14ac:dyDescent="0.25">
      <c r="M16" s="186" t="s">
        <v>148</v>
      </c>
      <c r="N16" s="332">
        <f>SUM(N9:N15)</f>
        <v>28.04</v>
      </c>
      <c r="O16" s="332">
        <f>SUM(O9:O15)</f>
        <v>31.12</v>
      </c>
      <c r="P16" s="332">
        <f>SUM(P9:P15)</f>
        <v>31.110000000000003</v>
      </c>
      <c r="Q16" s="332">
        <f>SUM(Q9:Q15)</f>
        <v>31.092019814264379</v>
      </c>
      <c r="R16" s="81"/>
    </row>
    <row r="21" spans="13:25" x14ac:dyDescent="0.25">
      <c r="M21" s="23"/>
      <c r="N21" s="75"/>
      <c r="O21" s="81"/>
      <c r="P21" s="23"/>
      <c r="Q21" s="23"/>
      <c r="R21" s="23"/>
      <c r="S21" s="23"/>
      <c r="T21" s="23"/>
      <c r="U21" s="23"/>
      <c r="V21" s="23"/>
      <c r="W21" s="23"/>
      <c r="X21" s="23"/>
      <c r="Y21" s="23"/>
    </row>
    <row r="22" spans="13:25" x14ac:dyDescent="0.25">
      <c r="M22" s="23"/>
      <c r="N22" s="76"/>
      <c r="O22" s="81"/>
      <c r="P22" s="74"/>
      <c r="Q22" s="74"/>
      <c r="R22" s="74"/>
      <c r="S22" s="74"/>
      <c r="T22" s="74"/>
      <c r="U22" s="74"/>
      <c r="V22" s="74"/>
      <c r="W22" s="23"/>
      <c r="X22" s="23"/>
      <c r="Y22" s="23"/>
    </row>
    <row r="23" spans="13:25" x14ac:dyDescent="0.25">
      <c r="M23" s="23"/>
      <c r="N23" s="34"/>
      <c r="O23" s="81"/>
      <c r="P23" s="34"/>
      <c r="Q23" s="34"/>
      <c r="R23" s="34"/>
      <c r="S23" s="34"/>
      <c r="T23" s="34"/>
      <c r="U23" s="34"/>
      <c r="V23" s="34"/>
      <c r="W23" s="23"/>
      <c r="X23" s="23"/>
      <c r="Y23" s="23"/>
    </row>
    <row r="24" spans="13:25" x14ac:dyDescent="0.25">
      <c r="M24" s="23"/>
      <c r="N24" s="34"/>
      <c r="O24" s="81"/>
      <c r="P24" s="34"/>
      <c r="Q24" s="34"/>
      <c r="R24" s="34"/>
      <c r="S24" s="34"/>
      <c r="T24" s="34"/>
      <c r="U24" s="34"/>
      <c r="V24" s="34"/>
      <c r="W24" s="23"/>
      <c r="X24" s="23"/>
      <c r="Y24" s="23"/>
    </row>
    <row r="25" spans="13:25" x14ac:dyDescent="0.25">
      <c r="M25" s="23"/>
      <c r="N25" s="34"/>
      <c r="O25" s="81"/>
      <c r="P25" s="34"/>
      <c r="Q25" s="34"/>
      <c r="R25" s="34"/>
      <c r="S25" s="34"/>
      <c r="T25" s="34"/>
      <c r="U25" s="34"/>
      <c r="V25" s="34"/>
      <c r="W25" s="23"/>
      <c r="X25" s="23"/>
      <c r="Y25" s="23"/>
    </row>
    <row r="26" spans="13:25" x14ac:dyDescent="0.25">
      <c r="M26" s="23"/>
      <c r="N26" s="34"/>
      <c r="O26" s="39"/>
      <c r="P26" s="34"/>
      <c r="Q26" s="34"/>
      <c r="R26" s="34"/>
      <c r="S26" s="34"/>
      <c r="T26" s="34"/>
      <c r="U26" s="34"/>
      <c r="V26" s="34"/>
      <c r="W26" s="23"/>
      <c r="X26" s="23"/>
      <c r="Y26" s="23"/>
    </row>
    <row r="27" spans="13:25" x14ac:dyDescent="0.25">
      <c r="M27" s="23"/>
      <c r="N27" s="34"/>
      <c r="O27" s="34"/>
      <c r="P27" s="34"/>
      <c r="Q27" s="34"/>
      <c r="R27" s="34"/>
      <c r="S27" s="34"/>
      <c r="T27" s="34"/>
      <c r="U27" s="34"/>
      <c r="V27" s="34"/>
      <c r="W27" s="23"/>
      <c r="X27" s="23"/>
      <c r="Y27" s="23"/>
    </row>
    <row r="28" spans="13:25" x14ac:dyDescent="0.25">
      <c r="M28" s="23"/>
      <c r="N28" s="34"/>
      <c r="O28" s="34"/>
      <c r="P28" s="34"/>
      <c r="Q28" s="34"/>
      <c r="R28" s="34"/>
      <c r="S28" s="34"/>
      <c r="T28" s="34"/>
      <c r="U28" s="34"/>
      <c r="V28" s="34"/>
      <c r="W28" s="23"/>
      <c r="X28" s="23"/>
      <c r="Y28" s="23"/>
    </row>
    <row r="29" spans="13:25" x14ac:dyDescent="0.25">
      <c r="M29" s="23"/>
      <c r="N29" s="34"/>
      <c r="O29" s="34"/>
      <c r="P29" s="34"/>
      <c r="Q29" s="34"/>
      <c r="R29" s="34"/>
      <c r="S29" s="34"/>
      <c r="T29" s="34"/>
      <c r="U29" s="34"/>
      <c r="V29" s="34"/>
      <c r="W29" s="23"/>
      <c r="X29" s="23"/>
      <c r="Y29" s="23"/>
    </row>
    <row r="30" spans="13:25" x14ac:dyDescent="0.25">
      <c r="M30" s="23"/>
      <c r="N30" s="34"/>
      <c r="O30" s="34"/>
      <c r="P30" s="34"/>
      <c r="Q30" s="34"/>
      <c r="R30" s="34"/>
      <c r="S30" s="34"/>
      <c r="T30" s="34"/>
      <c r="U30" s="34"/>
      <c r="V30" s="34"/>
      <c r="W30" s="23"/>
      <c r="X30" s="23"/>
      <c r="Y30" s="23"/>
    </row>
    <row r="31" spans="13:25" x14ac:dyDescent="0.25">
      <c r="M31" s="23"/>
      <c r="N31" s="34"/>
      <c r="O31" s="34"/>
      <c r="P31" s="34"/>
      <c r="Q31" s="34"/>
      <c r="R31" s="34"/>
      <c r="S31" s="34"/>
      <c r="T31" s="34"/>
      <c r="U31" s="34"/>
      <c r="V31" s="34"/>
      <c r="W31" s="23"/>
      <c r="X31" s="23"/>
      <c r="Y31" s="23"/>
    </row>
    <row r="32" spans="13:25" x14ac:dyDescent="0.25">
      <c r="M32" s="23"/>
      <c r="N32" s="34"/>
      <c r="O32" s="34"/>
      <c r="P32" s="34"/>
      <c r="Q32" s="34"/>
      <c r="R32" s="34"/>
      <c r="S32" s="34"/>
      <c r="T32" s="34"/>
      <c r="U32" s="34"/>
      <c r="V32" s="34"/>
      <c r="W32" s="23"/>
      <c r="X32" s="23"/>
      <c r="Y32" s="23"/>
    </row>
    <row r="33" spans="13:25" x14ac:dyDescent="0.25">
      <c r="M33" s="23"/>
      <c r="N33" s="34"/>
      <c r="O33" s="34"/>
      <c r="P33" s="34"/>
      <c r="Q33" s="34"/>
      <c r="R33" s="34"/>
      <c r="S33" s="34"/>
      <c r="T33" s="34"/>
      <c r="U33" s="34"/>
      <c r="V33" s="34"/>
      <c r="W33" s="23"/>
      <c r="X33" s="23"/>
      <c r="Y33" s="23"/>
    </row>
    <row r="34" spans="13:25" x14ac:dyDescent="0.25">
      <c r="M34" s="23"/>
      <c r="N34" s="34"/>
      <c r="O34" s="34"/>
      <c r="P34" s="34"/>
      <c r="Q34" s="34"/>
      <c r="R34" s="34"/>
      <c r="S34" s="34"/>
      <c r="T34" s="34"/>
      <c r="U34" s="34"/>
      <c r="V34" s="34"/>
      <c r="W34" s="23"/>
      <c r="X34" s="23"/>
      <c r="Y34" s="23"/>
    </row>
    <row r="35" spans="13:25" x14ac:dyDescent="0.25">
      <c r="M35" s="23"/>
      <c r="N35" s="34"/>
      <c r="O35" s="34"/>
      <c r="P35" s="34"/>
      <c r="Q35" s="34"/>
      <c r="R35" s="34"/>
      <c r="S35" s="34"/>
      <c r="T35" s="34"/>
      <c r="U35" s="34"/>
      <c r="V35" s="34"/>
      <c r="W35" s="23"/>
      <c r="X35" s="23"/>
      <c r="Y35" s="23"/>
    </row>
    <row r="36" spans="13:25" x14ac:dyDescent="0.25">
      <c r="M36" s="81"/>
      <c r="N36" s="81"/>
      <c r="O36" s="35"/>
      <c r="P36" s="35"/>
      <c r="Q36" s="35"/>
      <c r="R36" s="35"/>
      <c r="S36" s="35"/>
      <c r="T36" s="35"/>
      <c r="U36" s="35"/>
      <c r="V36" s="35"/>
      <c r="W36" s="81"/>
      <c r="X36" s="81"/>
      <c r="Y36" s="81"/>
    </row>
  </sheetData>
  <mergeCells count="1">
    <mergeCell ref="O7:Q7"/>
  </mergeCells>
  <hyperlinks>
    <hyperlink ref="A3" location="'6. Net zero'!A1" display="Return to: Chapter contents"/>
  </hyperlinks>
  <pageMargins left="0.7" right="0.7" top="0.75" bottom="0.75" header="0.3" footer="0.3"/>
  <pageSetup paperSize="9" orientation="portrait" r:id="rId1"/>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A5B0B"/>
  </sheetPr>
  <dimension ref="A1:W51"/>
  <sheetViews>
    <sheetView showGridLines="0" zoomScale="80" zoomScaleNormal="80" workbookViewId="0">
      <selection activeCell="A2" sqref="A2"/>
    </sheetView>
  </sheetViews>
  <sheetFormatPr defaultColWidth="9.140625" defaultRowHeight="14.25" x14ac:dyDescent="0.2"/>
  <cols>
    <col min="1" max="1" width="9.140625" style="235"/>
    <col min="2" max="2" width="16.7109375" style="235" customWidth="1"/>
    <col min="3" max="12" width="9.140625" style="235"/>
    <col min="13" max="13" width="28.7109375" style="235" customWidth="1"/>
    <col min="14" max="18" width="9.140625" style="235"/>
    <col min="19" max="19" width="21.140625" style="235" customWidth="1"/>
    <col min="20" max="16384" width="9.140625" style="235"/>
  </cols>
  <sheetData>
    <row r="1" spans="1:23" s="266" customFormat="1" ht="20.25" customHeight="1" x14ac:dyDescent="0.3">
      <c r="A1" s="266" t="s">
        <v>725</v>
      </c>
    </row>
    <row r="3" spans="1:23" x14ac:dyDescent="0.2">
      <c r="A3" s="481" t="s">
        <v>143</v>
      </c>
    </row>
    <row r="5" spans="1:23" x14ac:dyDescent="0.2">
      <c r="N5" s="330">
        <v>2018</v>
      </c>
      <c r="O5" s="620">
        <v>2050</v>
      </c>
      <c r="P5" s="621"/>
      <c r="Q5" s="622"/>
    </row>
    <row r="6" spans="1:23" x14ac:dyDescent="0.2">
      <c r="N6" s="333"/>
      <c r="O6" s="331" t="s">
        <v>567</v>
      </c>
      <c r="P6" s="331" t="s">
        <v>568</v>
      </c>
      <c r="Q6" s="331" t="s">
        <v>726</v>
      </c>
      <c r="U6" s="220"/>
      <c r="V6" s="220"/>
      <c r="W6" s="220"/>
    </row>
    <row r="7" spans="1:23" x14ac:dyDescent="0.2">
      <c r="M7" s="194" t="s">
        <v>727</v>
      </c>
      <c r="N7" s="332">
        <v>0</v>
      </c>
      <c r="O7" s="332">
        <v>0</v>
      </c>
      <c r="P7" s="332">
        <v>12.1</v>
      </c>
      <c r="Q7" s="332">
        <v>42.940173680487284</v>
      </c>
    </row>
    <row r="8" spans="1:23" x14ac:dyDescent="0.2">
      <c r="M8" s="194" t="s">
        <v>728</v>
      </c>
      <c r="N8" s="332">
        <v>0</v>
      </c>
      <c r="O8" s="332">
        <v>0</v>
      </c>
      <c r="P8" s="332">
        <v>0</v>
      </c>
      <c r="Q8" s="332">
        <v>7</v>
      </c>
    </row>
    <row r="9" spans="1:23" x14ac:dyDescent="0.2">
      <c r="M9" s="194" t="s">
        <v>571</v>
      </c>
      <c r="N9" s="332">
        <v>3.585</v>
      </c>
      <c r="O9" s="332">
        <v>16.504999999999999</v>
      </c>
      <c r="P9" s="332">
        <v>20.055</v>
      </c>
      <c r="Q9" s="332">
        <v>20.055</v>
      </c>
    </row>
    <row r="10" spans="1:23" x14ac:dyDescent="0.2">
      <c r="M10" s="194" t="s">
        <v>573</v>
      </c>
      <c r="N10" s="332">
        <v>9.2289999999999992</v>
      </c>
      <c r="O10" s="332">
        <v>7.8959999999999999</v>
      </c>
      <c r="P10" s="332">
        <v>16.606000000000002</v>
      </c>
      <c r="Q10" s="332">
        <v>18.600000000000001</v>
      </c>
    </row>
    <row r="11" spans="1:23" x14ac:dyDescent="0.2">
      <c r="M11" s="194" t="s">
        <v>574</v>
      </c>
      <c r="N11" s="332">
        <v>48.486999999999995</v>
      </c>
      <c r="O11" s="332">
        <v>16.636000000000003</v>
      </c>
      <c r="P11" s="332">
        <v>13.370999999999999</v>
      </c>
      <c r="Q11" s="332">
        <v>0</v>
      </c>
    </row>
    <row r="12" spans="1:23" x14ac:dyDescent="0.2">
      <c r="M12" s="194" t="s">
        <v>575</v>
      </c>
      <c r="N12" s="332">
        <v>12.718999999999999</v>
      </c>
      <c r="O12" s="332">
        <v>52.215000000000003</v>
      </c>
      <c r="P12" s="332">
        <v>42.015999999999998</v>
      </c>
      <c r="Q12" s="332">
        <v>42.015375960000007</v>
      </c>
    </row>
    <row r="13" spans="1:23" x14ac:dyDescent="0.2">
      <c r="M13" s="194" t="s">
        <v>576</v>
      </c>
      <c r="N13" s="332">
        <v>20.977</v>
      </c>
      <c r="O13" s="332">
        <v>86.884999999999991</v>
      </c>
      <c r="P13" s="332">
        <v>78.658000000000001</v>
      </c>
      <c r="Q13" s="332">
        <v>91.467839874900022</v>
      </c>
    </row>
    <row r="14" spans="1:23" x14ac:dyDescent="0.2">
      <c r="M14" s="194" t="s">
        <v>577</v>
      </c>
      <c r="N14" s="332">
        <v>9.27</v>
      </c>
      <c r="O14" s="332">
        <v>14.396000000000001</v>
      </c>
      <c r="P14" s="332">
        <v>13.065000000000001</v>
      </c>
      <c r="Q14" s="332">
        <v>17.866191387774951</v>
      </c>
    </row>
    <row r="15" spans="1:23" x14ac:dyDescent="0.2">
      <c r="M15" s="194" t="s">
        <v>578</v>
      </c>
      <c r="N15" s="332">
        <v>3.59</v>
      </c>
      <c r="O15" s="332">
        <v>28.062999999999999</v>
      </c>
      <c r="P15" s="332">
        <v>22.512</v>
      </c>
      <c r="Q15" s="332">
        <v>22.989943176000001</v>
      </c>
    </row>
    <row r="16" spans="1:23" x14ac:dyDescent="0.2">
      <c r="M16" s="2"/>
    </row>
    <row r="17" spans="13:13" x14ac:dyDescent="0.2">
      <c r="M17" s="2"/>
    </row>
    <row r="18" spans="13:13" x14ac:dyDescent="0.2">
      <c r="M18" s="86" t="s">
        <v>579</v>
      </c>
    </row>
    <row r="19" spans="13:13" x14ac:dyDescent="0.2">
      <c r="M19" s="2"/>
    </row>
    <row r="20" spans="13:13" x14ac:dyDescent="0.2">
      <c r="M20" s="85"/>
    </row>
    <row r="21" spans="13:13" x14ac:dyDescent="0.2">
      <c r="M21" s="85"/>
    </row>
    <row r="22" spans="13:13" x14ac:dyDescent="0.2">
      <c r="M22" s="85"/>
    </row>
    <row r="23" spans="13:13" x14ac:dyDescent="0.2">
      <c r="M23" s="85"/>
    </row>
    <row r="24" spans="13:13" x14ac:dyDescent="0.2">
      <c r="M24" s="2"/>
    </row>
    <row r="25" spans="13:13" x14ac:dyDescent="0.2">
      <c r="M25" s="2"/>
    </row>
    <row r="26" spans="13:13" x14ac:dyDescent="0.2">
      <c r="M26" s="2"/>
    </row>
    <row r="27" spans="13:13" x14ac:dyDescent="0.2">
      <c r="M27" s="2"/>
    </row>
    <row r="28" spans="13:13" x14ac:dyDescent="0.2">
      <c r="M28" s="2"/>
    </row>
    <row r="29" spans="13:13" x14ac:dyDescent="0.2">
      <c r="M29" s="85"/>
    </row>
    <row r="30" spans="13:13" x14ac:dyDescent="0.2">
      <c r="M30" s="85"/>
    </row>
    <row r="31" spans="13:13" x14ac:dyDescent="0.2">
      <c r="M31" s="85"/>
    </row>
    <row r="32" spans="13:13" x14ac:dyDescent="0.2">
      <c r="M32" s="85"/>
    </row>
    <row r="33" spans="5:13" x14ac:dyDescent="0.2">
      <c r="M33" s="2"/>
    </row>
    <row r="34" spans="5:13" x14ac:dyDescent="0.2">
      <c r="M34" s="2"/>
    </row>
    <row r="35" spans="5:13" x14ac:dyDescent="0.2">
      <c r="M35" s="2"/>
    </row>
    <row r="36" spans="5:13" x14ac:dyDescent="0.2">
      <c r="M36" s="85"/>
    </row>
    <row r="37" spans="5:13" x14ac:dyDescent="0.2">
      <c r="M37" s="85"/>
    </row>
    <row r="38" spans="5:13" x14ac:dyDescent="0.2">
      <c r="M38" s="85"/>
    </row>
    <row r="39" spans="5:13" x14ac:dyDescent="0.2">
      <c r="M39" s="85"/>
    </row>
    <row r="40" spans="5:13" ht="15" x14ac:dyDescent="0.25">
      <c r="E40" s="222"/>
      <c r="F40" s="222"/>
      <c r="G40" s="222"/>
      <c r="H40" s="222"/>
      <c r="I40" s="222"/>
    </row>
    <row r="41" spans="5:13" ht="15" x14ac:dyDescent="0.25">
      <c r="E41" s="222"/>
      <c r="F41" s="222"/>
      <c r="G41" s="222"/>
      <c r="H41" s="222"/>
      <c r="I41" s="222"/>
    </row>
    <row r="42" spans="5:13" x14ac:dyDescent="0.2">
      <c r="E42" s="2"/>
      <c r="F42" s="259"/>
      <c r="G42" s="259"/>
      <c r="H42" s="259"/>
      <c r="I42" s="259"/>
    </row>
    <row r="43" spans="5:13" x14ac:dyDescent="0.2">
      <c r="E43" s="85"/>
      <c r="F43" s="259"/>
      <c r="G43" s="259"/>
      <c r="H43" s="259"/>
      <c r="I43" s="259"/>
    </row>
    <row r="44" spans="5:13" x14ac:dyDescent="0.2">
      <c r="E44" s="85"/>
      <c r="F44" s="259"/>
      <c r="G44" s="259"/>
      <c r="H44" s="259"/>
      <c r="I44" s="259"/>
    </row>
    <row r="45" spans="5:13" x14ac:dyDescent="0.2">
      <c r="E45" s="2"/>
      <c r="F45" s="259"/>
      <c r="G45" s="259"/>
      <c r="H45" s="259"/>
      <c r="I45" s="259"/>
    </row>
    <row r="46" spans="5:13" x14ac:dyDescent="0.2">
      <c r="E46" s="2"/>
      <c r="F46" s="259"/>
      <c r="G46" s="259"/>
      <c r="H46" s="259"/>
      <c r="I46" s="259"/>
    </row>
    <row r="47" spans="5:13" x14ac:dyDescent="0.2">
      <c r="E47" s="85"/>
      <c r="F47" s="259"/>
      <c r="G47" s="259"/>
      <c r="H47" s="259"/>
      <c r="I47" s="259"/>
    </row>
    <row r="48" spans="5:13" x14ac:dyDescent="0.2">
      <c r="E48" s="85"/>
      <c r="F48" s="259"/>
      <c r="G48" s="259"/>
      <c r="H48" s="259"/>
      <c r="I48" s="259"/>
    </row>
    <row r="49" spans="5:9" x14ac:dyDescent="0.2">
      <c r="E49" s="85"/>
      <c r="F49" s="259"/>
      <c r="G49" s="259"/>
      <c r="H49" s="259"/>
      <c r="I49" s="259"/>
    </row>
    <row r="50" spans="5:9" x14ac:dyDescent="0.2">
      <c r="E50" s="85"/>
      <c r="F50" s="259"/>
      <c r="G50" s="259"/>
      <c r="H50" s="259"/>
      <c r="I50" s="259"/>
    </row>
    <row r="51" spans="5:9" ht="15" x14ac:dyDescent="0.25">
      <c r="E51" s="260"/>
      <c r="F51" s="258"/>
      <c r="G51" s="258"/>
      <c r="H51" s="258"/>
      <c r="I51" s="258"/>
    </row>
  </sheetData>
  <mergeCells count="1">
    <mergeCell ref="O5:Q5"/>
  </mergeCells>
  <hyperlinks>
    <hyperlink ref="A3" location="'6. Net zero'!A1" display="Return to: Chapter contents"/>
  </hyperlinks>
  <pageMargins left="0.7" right="0.7" top="0.75" bottom="0.75" header="0.3" footer="0.3"/>
  <pageSetup paperSize="9" orientation="portrait" r:id="rId1"/>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A5B0B"/>
  </sheetPr>
  <dimension ref="A1:M15"/>
  <sheetViews>
    <sheetView showGridLines="0" zoomScale="80" zoomScaleNormal="80" workbookViewId="0">
      <selection activeCell="A2" sqref="A2"/>
    </sheetView>
  </sheetViews>
  <sheetFormatPr defaultRowHeight="15" x14ac:dyDescent="0.25"/>
  <cols>
    <col min="1" max="6" width="9.140625" style="81"/>
    <col min="7" max="7" width="27.140625" style="81" customWidth="1"/>
    <col min="8" max="8" width="30" customWidth="1"/>
    <col min="9" max="9" width="15.42578125" customWidth="1"/>
    <col min="10" max="10" width="4" customWidth="1"/>
    <col min="11" max="12" width="15.42578125" customWidth="1"/>
  </cols>
  <sheetData>
    <row r="1" spans="1:13" s="266" customFormat="1" ht="20.25" customHeight="1" x14ac:dyDescent="0.3">
      <c r="A1" s="266" t="s">
        <v>729</v>
      </c>
    </row>
    <row r="2" spans="1:13" s="77" customFormat="1" x14ac:dyDescent="0.25">
      <c r="M2" s="108"/>
    </row>
    <row r="3" spans="1:13" s="77" customFormat="1" x14ac:dyDescent="0.25">
      <c r="A3" s="481" t="s">
        <v>143</v>
      </c>
      <c r="M3" s="108"/>
    </row>
    <row r="4" spans="1:13" s="77" customFormat="1" x14ac:dyDescent="0.25">
      <c r="M4" s="108"/>
    </row>
    <row r="5" spans="1:13" s="77" customFormat="1" x14ac:dyDescent="0.25">
      <c r="M5" s="108"/>
    </row>
    <row r="6" spans="1:13" x14ac:dyDescent="0.25">
      <c r="H6" s="81"/>
      <c r="I6" s="235"/>
      <c r="J6" s="235"/>
      <c r="K6" s="235"/>
      <c r="L6" s="235"/>
      <c r="M6" s="235"/>
    </row>
    <row r="7" spans="1:13" x14ac:dyDescent="0.25">
      <c r="H7" s="235" t="s">
        <v>730</v>
      </c>
      <c r="I7" s="222" t="s">
        <v>731</v>
      </c>
      <c r="J7" s="222"/>
      <c r="K7" s="222" t="s">
        <v>115</v>
      </c>
      <c r="L7" s="222" t="s">
        <v>732</v>
      </c>
      <c r="M7" s="235"/>
    </row>
    <row r="8" spans="1:13" x14ac:dyDescent="0.25">
      <c r="H8" s="187" t="s">
        <v>465</v>
      </c>
      <c r="I8" s="331">
        <v>804</v>
      </c>
      <c r="J8" s="305"/>
      <c r="K8" s="334">
        <v>209</v>
      </c>
      <c r="L8" s="335">
        <v>51.512392239923159</v>
      </c>
      <c r="M8" s="235"/>
    </row>
    <row r="9" spans="1:13" x14ac:dyDescent="0.25">
      <c r="H9" s="187" t="s">
        <v>733</v>
      </c>
      <c r="I9" s="331">
        <v>0</v>
      </c>
      <c r="J9" s="305"/>
      <c r="K9" s="336">
        <v>377</v>
      </c>
      <c r="L9" s="336">
        <v>354.14710148203949</v>
      </c>
      <c r="M9" s="235"/>
    </row>
    <row r="10" spans="1:13" x14ac:dyDescent="0.25">
      <c r="H10" s="187" t="s">
        <v>734</v>
      </c>
      <c r="I10" s="331">
        <v>2.5999999999999999E-2</v>
      </c>
      <c r="J10" s="305"/>
      <c r="K10" s="331">
        <v>40</v>
      </c>
      <c r="L10" s="336">
        <v>67.97624909999999</v>
      </c>
      <c r="M10" s="235"/>
    </row>
    <row r="11" spans="1:13" x14ac:dyDescent="0.25">
      <c r="H11" s="187" t="s">
        <v>284</v>
      </c>
      <c r="I11" s="331">
        <v>285</v>
      </c>
      <c r="J11" s="305"/>
      <c r="K11" s="331">
        <f>373+9</f>
        <v>382</v>
      </c>
      <c r="L11" s="336">
        <v>422.8033911217637</v>
      </c>
      <c r="M11" s="235"/>
    </row>
    <row r="12" spans="1:13" x14ac:dyDescent="0.25">
      <c r="H12" s="235"/>
      <c r="I12" s="305"/>
      <c r="J12" s="305"/>
      <c r="K12" s="305"/>
      <c r="L12" s="305"/>
      <c r="M12" s="235"/>
    </row>
    <row r="13" spans="1:13" x14ac:dyDescent="0.25">
      <c r="H13" s="187" t="s">
        <v>735</v>
      </c>
      <c r="I13" s="336">
        <f>SUM(I8:I12)</f>
        <v>1089.0259999999998</v>
      </c>
      <c r="J13" s="305"/>
      <c r="K13" s="331">
        <f>SUM(K8:K12)</f>
        <v>1008</v>
      </c>
      <c r="L13" s="336">
        <f t="shared" ref="L13" si="0">SUM(L8:L12)</f>
        <v>896.43913394372635</v>
      </c>
      <c r="M13" s="81"/>
    </row>
    <row r="14" spans="1:13" x14ac:dyDescent="0.25">
      <c r="H14" s="187" t="s">
        <v>736</v>
      </c>
      <c r="I14" s="331" t="s">
        <v>737</v>
      </c>
      <c r="J14" s="305"/>
      <c r="K14" s="331">
        <v>312</v>
      </c>
      <c r="L14" s="331">
        <v>324</v>
      </c>
      <c r="M14" s="81"/>
    </row>
    <row r="15" spans="1:13" x14ac:dyDescent="0.25">
      <c r="H15" s="36"/>
      <c r="I15" s="81"/>
      <c r="J15" s="81"/>
      <c r="K15" s="81"/>
      <c r="L15" s="81"/>
      <c r="M15" s="81"/>
    </row>
  </sheetData>
  <hyperlinks>
    <hyperlink ref="A3" location="'6. Net zero'!A1" display="Return to: Chapter contents"/>
  </hyperlinks>
  <pageMargins left="0.7" right="0.7" top="0.75" bottom="0.75" header="0.3" footer="0.3"/>
  <pageSetup paperSize="9" orientation="portrait" r:id="rId1"/>
  <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A5B0B"/>
  </sheetPr>
  <dimension ref="A1:EN113"/>
  <sheetViews>
    <sheetView zoomScale="85" zoomScaleNormal="85" workbookViewId="0">
      <selection activeCell="A2" sqref="A2"/>
    </sheetView>
  </sheetViews>
  <sheetFormatPr defaultColWidth="10.28515625" defaultRowHeight="15" customHeight="1" x14ac:dyDescent="0.2"/>
  <cols>
    <col min="1" max="1" width="10.28515625" style="203" customWidth="1"/>
    <col min="2" max="9" width="10.28515625" style="203"/>
    <col min="10" max="11" width="10.28515625" style="203" customWidth="1"/>
    <col min="12" max="12" width="10.28515625" style="203"/>
    <col min="13" max="13" width="29.28515625" style="203" customWidth="1"/>
    <col min="14" max="14" width="10.28515625" style="203"/>
    <col min="15" max="47" width="10.28515625" style="203" customWidth="1"/>
    <col min="48" max="16384" width="10.28515625" style="203"/>
  </cols>
  <sheetData>
    <row r="1" spans="1:49" s="266" customFormat="1" ht="20.25" customHeight="1" x14ac:dyDescent="0.3">
      <c r="A1" s="266" t="s">
        <v>98</v>
      </c>
    </row>
    <row r="3" spans="1:49" ht="15" customHeight="1" x14ac:dyDescent="0.2">
      <c r="A3" s="481" t="s">
        <v>143</v>
      </c>
    </row>
    <row r="4" spans="1:49" ht="15" customHeight="1" x14ac:dyDescent="0.2">
      <c r="Q4" s="436"/>
      <c r="R4" s="436"/>
      <c r="S4" s="436"/>
      <c r="T4" s="436"/>
      <c r="U4" s="436"/>
      <c r="V4" s="436"/>
      <c r="W4" s="436"/>
      <c r="X4" s="436"/>
      <c r="Y4" s="436"/>
      <c r="Z4" s="436"/>
      <c r="AA4" s="436"/>
      <c r="AB4" s="436"/>
      <c r="AC4" s="436"/>
      <c r="AD4" s="436"/>
      <c r="AE4" s="436"/>
      <c r="AF4" s="436"/>
      <c r="AG4" s="436"/>
      <c r="AH4" s="436"/>
      <c r="AI4" s="436"/>
      <c r="AJ4" s="436"/>
      <c r="AK4" s="436"/>
      <c r="AL4" s="436"/>
      <c r="AM4" s="436"/>
      <c r="AN4" s="436"/>
      <c r="AO4" s="436"/>
      <c r="AP4" s="436"/>
      <c r="AQ4" s="436"/>
      <c r="AR4" s="436"/>
      <c r="AS4" s="436"/>
      <c r="AT4" s="436"/>
      <c r="AU4" s="436"/>
      <c r="AV4" s="436"/>
      <c r="AW4" s="436"/>
    </row>
    <row r="5" spans="1:49" ht="18" x14ac:dyDescent="0.25">
      <c r="A5" s="457" t="s">
        <v>103</v>
      </c>
    </row>
    <row r="6" spans="1:49" ht="15" customHeight="1" x14ac:dyDescent="0.25">
      <c r="A6" s="434"/>
      <c r="M6" s="437" t="s">
        <v>738</v>
      </c>
      <c r="O6" s="437"/>
      <c r="P6" s="437"/>
      <c r="Q6" s="437"/>
      <c r="R6" s="437"/>
      <c r="S6" s="437"/>
      <c r="T6" s="437"/>
      <c r="U6" s="437"/>
      <c r="V6" s="437"/>
      <c r="W6" s="437"/>
      <c r="X6" s="437"/>
      <c r="Y6" s="437"/>
      <c r="Z6" s="437"/>
      <c r="AA6" s="437"/>
      <c r="AB6" s="437"/>
      <c r="AC6" s="437"/>
      <c r="AD6" s="437"/>
      <c r="AE6" s="437"/>
      <c r="AF6" s="437"/>
      <c r="AG6" s="437"/>
      <c r="AH6" s="437"/>
      <c r="AI6" s="437"/>
      <c r="AJ6" s="437"/>
      <c r="AK6" s="437"/>
      <c r="AL6" s="437"/>
      <c r="AM6" s="437"/>
      <c r="AN6" s="437"/>
      <c r="AO6" s="437"/>
      <c r="AP6" s="437"/>
      <c r="AQ6" s="437"/>
      <c r="AR6" s="437"/>
      <c r="AS6" s="437"/>
      <c r="AT6" s="437"/>
      <c r="AU6" s="437"/>
      <c r="AV6" s="437"/>
    </row>
    <row r="7" spans="1:49" ht="15" customHeight="1" x14ac:dyDescent="0.2">
      <c r="M7" s="438" t="s">
        <v>120</v>
      </c>
      <c r="N7" s="439">
        <v>42736</v>
      </c>
      <c r="O7" s="439">
        <v>43101</v>
      </c>
      <c r="P7" s="439">
        <v>43466</v>
      </c>
      <c r="Q7" s="439">
        <v>43831</v>
      </c>
      <c r="R7" s="439">
        <v>44197</v>
      </c>
      <c r="S7" s="439">
        <v>44562</v>
      </c>
      <c r="T7" s="439">
        <v>44927</v>
      </c>
      <c r="U7" s="439">
        <v>45292</v>
      </c>
      <c r="V7" s="439">
        <v>45658</v>
      </c>
      <c r="W7" s="439">
        <v>46023</v>
      </c>
      <c r="X7" s="439">
        <v>46388</v>
      </c>
      <c r="Y7" s="439">
        <v>46753</v>
      </c>
      <c r="Z7" s="439">
        <v>47119</v>
      </c>
      <c r="AA7" s="439">
        <v>47484</v>
      </c>
      <c r="AB7" s="439">
        <v>47849</v>
      </c>
      <c r="AC7" s="439">
        <v>48214</v>
      </c>
      <c r="AD7" s="439">
        <v>48580</v>
      </c>
      <c r="AE7" s="439">
        <v>48945</v>
      </c>
      <c r="AF7" s="439">
        <v>49310</v>
      </c>
      <c r="AG7" s="439">
        <v>49675</v>
      </c>
      <c r="AH7" s="439">
        <v>50041</v>
      </c>
      <c r="AI7" s="439">
        <v>50406</v>
      </c>
      <c r="AJ7" s="439">
        <v>50771</v>
      </c>
      <c r="AK7" s="439">
        <v>51136</v>
      </c>
      <c r="AL7" s="439">
        <v>51502</v>
      </c>
      <c r="AM7" s="439">
        <v>51867</v>
      </c>
      <c r="AN7" s="439">
        <v>52232</v>
      </c>
      <c r="AO7" s="439">
        <v>52597</v>
      </c>
      <c r="AP7" s="439">
        <v>52963</v>
      </c>
      <c r="AQ7" s="439">
        <v>53328</v>
      </c>
      <c r="AR7" s="439">
        <v>53693</v>
      </c>
      <c r="AS7" s="439">
        <v>54058</v>
      </c>
      <c r="AT7" s="439">
        <v>54424</v>
      </c>
      <c r="AU7" s="439">
        <v>54789</v>
      </c>
    </row>
    <row r="8" spans="1:49" ht="15" customHeight="1" x14ac:dyDescent="0.2">
      <c r="M8" s="438" t="s">
        <v>284</v>
      </c>
      <c r="N8" s="440">
        <v>73.1868498801079</v>
      </c>
      <c r="O8" s="441">
        <v>49.204239999999999</v>
      </c>
      <c r="P8" s="441">
        <v>31.901240000000001</v>
      </c>
      <c r="Q8" s="441">
        <v>24.548829999999999</v>
      </c>
      <c r="R8" s="441">
        <v>19.99999</v>
      </c>
      <c r="S8" s="441">
        <v>14.908099999999999</v>
      </c>
      <c r="T8" s="441">
        <v>14.43783</v>
      </c>
      <c r="U8" s="441">
        <v>13.992369999999999</v>
      </c>
      <c r="V8" s="441">
        <v>11.88158</v>
      </c>
      <c r="W8" s="441">
        <v>9.4425190000000008</v>
      </c>
      <c r="X8" s="441">
        <v>8.7348379999999999</v>
      </c>
      <c r="Y8" s="441">
        <v>8.5457820000000009</v>
      </c>
      <c r="Z8" s="441">
        <v>7.2604340000000001</v>
      </c>
      <c r="AA8" s="441">
        <v>7.3997159999999997</v>
      </c>
      <c r="AB8" s="441">
        <v>7.0997529999999998</v>
      </c>
      <c r="AC8" s="441">
        <v>6.7543420000000003</v>
      </c>
      <c r="AD8" s="441">
        <v>6.4174490000000004</v>
      </c>
      <c r="AE8" s="441">
        <v>6.254105</v>
      </c>
      <c r="AF8" s="441">
        <v>6.1999700000000004</v>
      </c>
      <c r="AG8" s="441">
        <v>6.1244649999999998</v>
      </c>
      <c r="AH8" s="441">
        <v>5.7003250000000003</v>
      </c>
      <c r="AI8" s="441">
        <v>5.3886539999999998</v>
      </c>
      <c r="AJ8" s="441">
        <v>5.4888909999999997</v>
      </c>
      <c r="AK8" s="441">
        <v>5.5924990000000001</v>
      </c>
      <c r="AL8" s="441">
        <v>5.7150230000000004</v>
      </c>
      <c r="AM8" s="441">
        <v>5.8836779999999997</v>
      </c>
      <c r="AN8" s="441">
        <v>5.7721090000000004</v>
      </c>
      <c r="AO8" s="441">
        <v>5.9364319999999999</v>
      </c>
      <c r="AP8" s="441">
        <v>6.1031180000000003</v>
      </c>
      <c r="AQ8" s="441">
        <v>6.2977550000000004</v>
      </c>
      <c r="AR8" s="441">
        <v>6.5660959999999999</v>
      </c>
      <c r="AS8" s="441">
        <v>6.8731119999999999</v>
      </c>
      <c r="AT8" s="441">
        <v>7.1481139999999996</v>
      </c>
      <c r="AU8" s="441">
        <v>7.3684890000000003</v>
      </c>
    </row>
    <row r="9" spans="1:49" ht="15" customHeight="1" x14ac:dyDescent="0.2">
      <c r="M9" s="438" t="s">
        <v>739</v>
      </c>
      <c r="N9" s="440">
        <v>190.01580522223179</v>
      </c>
      <c r="O9" s="442">
        <v>186.56365212240604</v>
      </c>
      <c r="P9" s="442">
        <v>183.11149902258029</v>
      </c>
      <c r="Q9" s="442">
        <v>179.65934592275454</v>
      </c>
      <c r="R9" s="442">
        <v>176.20719282292879</v>
      </c>
      <c r="S9" s="442">
        <v>172.75503972310304</v>
      </c>
      <c r="T9" s="442">
        <v>169.30288662327729</v>
      </c>
      <c r="U9" s="442">
        <v>165.85073352345154</v>
      </c>
      <c r="V9" s="442">
        <v>162.39858042362579</v>
      </c>
      <c r="W9" s="442">
        <v>158.94642732380004</v>
      </c>
      <c r="X9" s="442">
        <v>155.49427422397429</v>
      </c>
      <c r="Y9" s="442">
        <v>152.04212112414859</v>
      </c>
      <c r="Z9" s="441">
        <v>147.74339615263392</v>
      </c>
      <c r="AA9" s="441">
        <v>141.99073752428467</v>
      </c>
      <c r="AB9" s="441">
        <v>137.78513589996976</v>
      </c>
      <c r="AC9" s="441">
        <v>133.8049154575364</v>
      </c>
      <c r="AD9" s="441">
        <v>130.04506239439783</v>
      </c>
      <c r="AE9" s="441">
        <v>125.93935770511128</v>
      </c>
      <c r="AF9" s="441">
        <v>121.92318863029469</v>
      </c>
      <c r="AG9" s="441">
        <v>118.41407122040118</v>
      </c>
      <c r="AH9" s="441">
        <v>114.97985743949627</v>
      </c>
      <c r="AI9" s="441">
        <v>111.41836610923309</v>
      </c>
      <c r="AJ9" s="441">
        <v>107.0216009127965</v>
      </c>
      <c r="AK9" s="441">
        <v>102.41554842249006</v>
      </c>
      <c r="AL9" s="441">
        <v>97.510229190094037</v>
      </c>
      <c r="AM9" s="441">
        <v>92.239264502224216</v>
      </c>
      <c r="AN9" s="441">
        <v>87.350143237916001</v>
      </c>
      <c r="AO9" s="441">
        <v>82.26604832946586</v>
      </c>
      <c r="AP9" s="441">
        <v>77.246791458305765</v>
      </c>
      <c r="AQ9" s="441">
        <v>74.363507911694668</v>
      </c>
      <c r="AR9" s="441">
        <v>71.591059174081707</v>
      </c>
      <c r="AS9" s="441">
        <v>69.036441931452629</v>
      </c>
      <c r="AT9" s="441">
        <v>66.499522903760862</v>
      </c>
      <c r="AU9" s="441">
        <v>63.916361757837876</v>
      </c>
    </row>
    <row r="10" spans="1:49" ht="15" customHeight="1" x14ac:dyDescent="0.2">
      <c r="M10" s="438" t="s">
        <v>740</v>
      </c>
      <c r="N10" s="440">
        <v>116.88106898806869</v>
      </c>
      <c r="O10" s="442">
        <v>113.0325827164588</v>
      </c>
      <c r="P10" s="442">
        <v>109.18409644484892</v>
      </c>
      <c r="Q10" s="442">
        <v>105.33561017323903</v>
      </c>
      <c r="R10" s="442">
        <v>101.48712390162915</v>
      </c>
      <c r="S10" s="442">
        <v>97.638637630019261</v>
      </c>
      <c r="T10" s="442">
        <v>93.790151358409375</v>
      </c>
      <c r="U10" s="442">
        <v>89.941665086799489</v>
      </c>
      <c r="V10" s="442">
        <v>86.093178815189603</v>
      </c>
      <c r="W10" s="442">
        <v>82.244692543579717</v>
      </c>
      <c r="X10" s="442">
        <v>78.396206271969831</v>
      </c>
      <c r="Y10" s="442">
        <v>74.547720000359988</v>
      </c>
      <c r="Z10" s="441">
        <v>70.77167128484443</v>
      </c>
      <c r="AA10" s="441">
        <v>66.655080942045146</v>
      </c>
      <c r="AB10" s="441">
        <v>62.08886075721751</v>
      </c>
      <c r="AC10" s="441">
        <v>57.116964671712736</v>
      </c>
      <c r="AD10" s="441">
        <v>52.099054402869641</v>
      </c>
      <c r="AE10" s="441">
        <v>47.168456966277056</v>
      </c>
      <c r="AF10" s="441">
        <v>42.426207213199405</v>
      </c>
      <c r="AG10" s="441">
        <v>38.104545340323313</v>
      </c>
      <c r="AH10" s="441">
        <v>34.115212013972418</v>
      </c>
      <c r="AI10" s="441">
        <v>30.449698232603108</v>
      </c>
      <c r="AJ10" s="441">
        <v>27.023452161436225</v>
      </c>
      <c r="AK10" s="441">
        <v>23.667540778160721</v>
      </c>
      <c r="AL10" s="441">
        <v>21.025262968017735</v>
      </c>
      <c r="AM10" s="441">
        <v>18.577382924429727</v>
      </c>
      <c r="AN10" s="441">
        <v>16.183340571821468</v>
      </c>
      <c r="AO10" s="441">
        <v>13.837249688813209</v>
      </c>
      <c r="AP10" s="441">
        <v>11.524395094528177</v>
      </c>
      <c r="AQ10" s="441">
        <v>9.2402951457737998</v>
      </c>
      <c r="AR10" s="441">
        <v>6.8689820802317536</v>
      </c>
      <c r="AS10" s="441">
        <v>4.4981248193049286</v>
      </c>
      <c r="AT10" s="441">
        <v>2.0530932749502835</v>
      </c>
      <c r="AU10" s="441">
        <v>0.71888749055581169</v>
      </c>
    </row>
    <row r="11" spans="1:49" ht="15" customHeight="1" x14ac:dyDescent="0.2">
      <c r="A11" s="443"/>
      <c r="B11" s="443"/>
      <c r="C11" s="443"/>
      <c r="D11" s="443"/>
      <c r="E11" s="443"/>
      <c r="F11" s="443"/>
      <c r="G11" s="443"/>
      <c r="H11" s="443"/>
      <c r="I11" s="443"/>
      <c r="J11" s="443"/>
      <c r="K11" s="443"/>
      <c r="L11" s="443"/>
      <c r="M11" s="438" t="s">
        <v>741</v>
      </c>
      <c r="N11" s="440">
        <v>122.93751028136097</v>
      </c>
      <c r="O11" s="441">
        <v>122.03019971985326</v>
      </c>
      <c r="P11" s="441">
        <v>121.12288915834554</v>
      </c>
      <c r="Q11" s="441">
        <v>120.21557859683783</v>
      </c>
      <c r="R11" s="441">
        <v>119.30826803533012</v>
      </c>
      <c r="S11" s="441">
        <v>118.4009574738224</v>
      </c>
      <c r="T11" s="441">
        <v>117.49364691231469</v>
      </c>
      <c r="U11" s="441">
        <v>116.58633635080697</v>
      </c>
      <c r="V11" s="441">
        <v>115.67902578929926</v>
      </c>
      <c r="W11" s="441">
        <v>114.77171522779155</v>
      </c>
      <c r="X11" s="441">
        <v>113.86440466628383</v>
      </c>
      <c r="Y11" s="441">
        <v>112.95709410477612</v>
      </c>
      <c r="Z11" s="441">
        <v>112.0497835432684</v>
      </c>
      <c r="AA11" s="441">
        <v>111.14247298176069</v>
      </c>
      <c r="AB11" s="441">
        <v>110.23516242025298</v>
      </c>
      <c r="AC11" s="441">
        <v>109.32785185874526</v>
      </c>
      <c r="AD11" s="441">
        <v>108.42054129723755</v>
      </c>
      <c r="AE11" s="441">
        <v>107.51323073572983</v>
      </c>
      <c r="AF11" s="441">
        <v>106.60592017422212</v>
      </c>
      <c r="AG11" s="441">
        <v>105.69860961271441</v>
      </c>
      <c r="AH11" s="441">
        <v>104.79129905120669</v>
      </c>
      <c r="AI11" s="441">
        <v>103.88398848969898</v>
      </c>
      <c r="AJ11" s="441">
        <v>102.97667792819126</v>
      </c>
      <c r="AK11" s="441">
        <v>102.06936736668355</v>
      </c>
      <c r="AL11" s="441">
        <v>101.16205680517584</v>
      </c>
      <c r="AM11" s="441">
        <v>100.25474624366812</v>
      </c>
      <c r="AN11" s="441">
        <v>99.347435682160409</v>
      </c>
      <c r="AO11" s="441">
        <v>98.440125120652695</v>
      </c>
      <c r="AP11" s="441">
        <v>97.532814559144981</v>
      </c>
      <c r="AQ11" s="441">
        <v>96.625503997637267</v>
      </c>
      <c r="AR11" s="441">
        <v>95.718193436129553</v>
      </c>
      <c r="AS11" s="441">
        <v>94.810882874621839</v>
      </c>
      <c r="AT11" s="441">
        <v>93.903572313114125</v>
      </c>
      <c r="AU11" s="441">
        <v>92.996261751606312</v>
      </c>
    </row>
    <row r="13" spans="1:49" ht="15" customHeight="1" x14ac:dyDescent="0.2">
      <c r="M13" s="444" t="s">
        <v>742</v>
      </c>
      <c r="N13" s="436"/>
      <c r="O13" s="436"/>
      <c r="P13" s="436"/>
      <c r="Q13" s="436"/>
      <c r="R13" s="436"/>
      <c r="S13" s="436"/>
      <c r="T13" s="436"/>
      <c r="U13" s="436"/>
      <c r="V13" s="436"/>
      <c r="W13" s="436"/>
      <c r="X13" s="436"/>
      <c r="Y13" s="436"/>
      <c r="Z13" s="436"/>
      <c r="AA13" s="436"/>
      <c r="AB13" s="436"/>
      <c r="AC13" s="436"/>
      <c r="AD13" s="436"/>
      <c r="AE13" s="436"/>
      <c r="AF13" s="436"/>
      <c r="AG13" s="436"/>
      <c r="AH13" s="436"/>
      <c r="AI13" s="436"/>
      <c r="AJ13" s="436"/>
      <c r="AK13" s="436"/>
      <c r="AL13" s="436"/>
      <c r="AM13" s="436"/>
      <c r="AN13" s="436"/>
      <c r="AO13" s="436"/>
      <c r="AP13" s="436"/>
      <c r="AQ13" s="436"/>
      <c r="AR13" s="436"/>
      <c r="AS13" s="436"/>
      <c r="AT13" s="436"/>
      <c r="AU13" s="436"/>
    </row>
    <row r="16" spans="1:49" ht="15" customHeight="1" x14ac:dyDescent="0.2">
      <c r="P16" s="436"/>
      <c r="Q16" s="436"/>
      <c r="R16" s="436"/>
      <c r="S16" s="436"/>
      <c r="T16" s="436"/>
      <c r="U16" s="436"/>
      <c r="V16" s="436"/>
      <c r="W16" s="436"/>
      <c r="X16" s="436"/>
      <c r="Y16" s="436"/>
      <c r="Z16" s="436"/>
      <c r="AB16" s="436"/>
      <c r="AC16" s="436"/>
      <c r="AD16" s="436"/>
      <c r="AE16" s="436"/>
      <c r="AF16" s="436"/>
      <c r="AG16" s="436"/>
      <c r="AH16" s="436"/>
      <c r="AI16" s="436"/>
      <c r="AJ16" s="436"/>
      <c r="AK16" s="436"/>
      <c r="AL16" s="436"/>
      <c r="AM16" s="436"/>
      <c r="AN16" s="436"/>
      <c r="AO16" s="436"/>
      <c r="AP16" s="436"/>
      <c r="AQ16" s="436"/>
      <c r="AR16" s="436"/>
      <c r="AS16" s="436"/>
      <c r="AT16" s="436"/>
      <c r="AU16" s="436"/>
    </row>
    <row r="19" spans="13:28" ht="15" customHeight="1" x14ac:dyDescent="0.2">
      <c r="M19" s="445"/>
      <c r="N19" s="445"/>
    </row>
    <row r="20" spans="13:28" ht="15" customHeight="1" x14ac:dyDescent="0.2">
      <c r="M20" s="445"/>
      <c r="N20" s="445"/>
    </row>
    <row r="21" spans="13:28" ht="15" customHeight="1" x14ac:dyDescent="0.2">
      <c r="M21" s="445"/>
      <c r="N21" s="85"/>
      <c r="O21" s="445"/>
      <c r="P21" s="445"/>
      <c r="Q21" s="445"/>
      <c r="R21" s="445"/>
      <c r="S21" s="445"/>
      <c r="T21" s="445"/>
      <c r="U21" s="445"/>
      <c r="V21" s="445"/>
      <c r="W21" s="445"/>
      <c r="X21" s="445"/>
      <c r="Y21" s="445"/>
      <c r="Z21" s="445"/>
      <c r="AA21" s="445"/>
      <c r="AB21" s="445"/>
    </row>
    <row r="22" spans="13:28" ht="15" customHeight="1" x14ac:dyDescent="0.2">
      <c r="M22" s="445"/>
      <c r="N22" s="446"/>
    </row>
    <row r="23" spans="13:28" ht="15" customHeight="1" x14ac:dyDescent="0.2">
      <c r="M23" s="445"/>
      <c r="N23" s="445"/>
    </row>
    <row r="25" spans="13:28" ht="15" customHeight="1" x14ac:dyDescent="0.2">
      <c r="O25" s="445"/>
      <c r="P25" s="445"/>
      <c r="Q25" s="445"/>
      <c r="R25" s="445"/>
      <c r="S25" s="445"/>
      <c r="T25" s="445"/>
      <c r="U25" s="445"/>
      <c r="V25" s="445"/>
      <c r="W25" s="445"/>
      <c r="X25" s="445"/>
      <c r="Y25" s="445"/>
      <c r="Z25" s="445"/>
      <c r="AA25" s="445"/>
      <c r="AB25" s="445"/>
    </row>
    <row r="26" spans="13:28" ht="15" customHeight="1" x14ac:dyDescent="0.2">
      <c r="P26" s="436"/>
      <c r="Q26" s="436"/>
      <c r="R26" s="436"/>
    </row>
    <row r="34" spans="1:144" ht="18" x14ac:dyDescent="0.25">
      <c r="A34" s="457" t="s">
        <v>115</v>
      </c>
    </row>
    <row r="35" spans="1:144" ht="15" customHeight="1" x14ac:dyDescent="0.25">
      <c r="A35" s="434"/>
      <c r="M35" s="437" t="s">
        <v>743</v>
      </c>
      <c r="N35" s="437"/>
      <c r="O35" s="437"/>
      <c r="P35" s="437"/>
      <c r="Q35" s="437"/>
      <c r="R35" s="437"/>
      <c r="S35" s="437"/>
      <c r="T35" s="437"/>
      <c r="U35" s="437"/>
      <c r="V35" s="437"/>
      <c r="W35" s="437"/>
      <c r="X35" s="437"/>
      <c r="Y35" s="437"/>
      <c r="Z35" s="437"/>
      <c r="AA35" s="437"/>
      <c r="AB35" s="437"/>
      <c r="AC35" s="437"/>
      <c r="AD35" s="437"/>
      <c r="AE35" s="437"/>
      <c r="AF35" s="437"/>
      <c r="AG35" s="437"/>
      <c r="AH35" s="437"/>
      <c r="AI35" s="437"/>
      <c r="AJ35" s="437"/>
      <c r="AK35" s="437"/>
      <c r="AL35" s="437"/>
      <c r="AM35" s="437"/>
      <c r="AN35" s="437"/>
      <c r="AO35" s="437"/>
      <c r="AP35" s="437"/>
      <c r="AQ35" s="437"/>
      <c r="AR35" s="437"/>
      <c r="AS35" s="437"/>
      <c r="AT35" s="437"/>
      <c r="AU35" s="437"/>
    </row>
    <row r="36" spans="1:144" ht="15" customHeight="1" x14ac:dyDescent="0.2">
      <c r="M36" s="438" t="s">
        <v>120</v>
      </c>
      <c r="N36" s="439">
        <v>42736</v>
      </c>
      <c r="O36" s="439">
        <v>43101</v>
      </c>
      <c r="P36" s="439">
        <v>43466</v>
      </c>
      <c r="Q36" s="439">
        <v>43831</v>
      </c>
      <c r="R36" s="439">
        <v>44197</v>
      </c>
      <c r="S36" s="439">
        <v>44562</v>
      </c>
      <c r="T36" s="439">
        <v>44927</v>
      </c>
      <c r="U36" s="439">
        <v>45292</v>
      </c>
      <c r="V36" s="439">
        <v>45658</v>
      </c>
      <c r="W36" s="439">
        <v>46023</v>
      </c>
      <c r="X36" s="439">
        <v>46388</v>
      </c>
      <c r="Y36" s="439">
        <v>46753</v>
      </c>
      <c r="Z36" s="439">
        <v>47119</v>
      </c>
      <c r="AA36" s="439">
        <v>47484</v>
      </c>
      <c r="AB36" s="439">
        <v>47849</v>
      </c>
      <c r="AC36" s="439">
        <v>48214</v>
      </c>
      <c r="AD36" s="439">
        <v>48580</v>
      </c>
      <c r="AE36" s="439">
        <v>48945</v>
      </c>
      <c r="AF36" s="439">
        <v>49310</v>
      </c>
      <c r="AG36" s="439">
        <v>49675</v>
      </c>
      <c r="AH36" s="439">
        <v>50041</v>
      </c>
      <c r="AI36" s="439">
        <v>50406</v>
      </c>
      <c r="AJ36" s="439">
        <v>50771</v>
      </c>
      <c r="AK36" s="439">
        <v>51136</v>
      </c>
      <c r="AL36" s="439">
        <v>51502</v>
      </c>
      <c r="AM36" s="439">
        <v>51867</v>
      </c>
      <c r="AN36" s="439">
        <v>52232</v>
      </c>
      <c r="AO36" s="439">
        <v>52597</v>
      </c>
      <c r="AP36" s="439">
        <v>52963</v>
      </c>
      <c r="AQ36" s="439">
        <v>53328</v>
      </c>
      <c r="AR36" s="439">
        <v>53693</v>
      </c>
      <c r="AS36" s="439">
        <v>54058</v>
      </c>
      <c r="AT36" s="439">
        <v>54424</v>
      </c>
      <c r="AU36" s="439">
        <v>54789</v>
      </c>
    </row>
    <row r="37" spans="1:144" ht="15" customHeight="1" x14ac:dyDescent="0.2">
      <c r="M37" s="447" t="s">
        <v>284</v>
      </c>
      <c r="N37" s="440">
        <v>73.1868498801079</v>
      </c>
      <c r="O37" s="441">
        <v>49.319789999999998</v>
      </c>
      <c r="P37" s="441">
        <v>32.173020000000001</v>
      </c>
      <c r="Q37" s="441">
        <v>25.30387</v>
      </c>
      <c r="R37" s="441">
        <v>17.59459</v>
      </c>
      <c r="S37" s="441">
        <v>15.07934</v>
      </c>
      <c r="T37" s="441">
        <v>14.054270000000001</v>
      </c>
      <c r="U37" s="441">
        <v>11.253450000000001</v>
      </c>
      <c r="V37" s="441">
        <v>10.35487</v>
      </c>
      <c r="W37" s="441">
        <v>8.5121970000000005</v>
      </c>
      <c r="X37" s="441">
        <v>7.9957070000000003</v>
      </c>
      <c r="Y37" s="441">
        <v>8.6519290000000009</v>
      </c>
      <c r="Z37" s="441">
        <v>8.1351449999999996</v>
      </c>
      <c r="AA37" s="441">
        <v>8.3205360000000006</v>
      </c>
      <c r="AB37" s="441">
        <v>7.4462650000000004</v>
      </c>
      <c r="AC37" s="441">
        <v>6.6815509999999998</v>
      </c>
      <c r="AD37" s="441">
        <v>6.0732030000000004</v>
      </c>
      <c r="AE37" s="441">
        <v>5.9002829999999999</v>
      </c>
      <c r="AF37" s="441">
        <v>5.4886229999999996</v>
      </c>
      <c r="AG37" s="441">
        <v>5.4180320000000002</v>
      </c>
      <c r="AH37" s="441">
        <v>5.3689720000000003</v>
      </c>
      <c r="AI37" s="441">
        <v>5.3265370000000001</v>
      </c>
      <c r="AJ37" s="441">
        <v>5.3379950000000003</v>
      </c>
      <c r="AK37" s="441">
        <v>5.3261029999999998</v>
      </c>
      <c r="AL37" s="441">
        <v>5.6798279999999997</v>
      </c>
      <c r="AM37" s="441">
        <v>5.8316840000000001</v>
      </c>
      <c r="AN37" s="441">
        <v>5.9178709999999999</v>
      </c>
      <c r="AO37" s="441">
        <v>6.0000439999999999</v>
      </c>
      <c r="AP37" s="441">
        <v>6.113016</v>
      </c>
      <c r="AQ37" s="441">
        <v>6.2195450000000001</v>
      </c>
      <c r="AR37" s="441">
        <v>6.3596190000000004</v>
      </c>
      <c r="AS37" s="441">
        <v>6.4505109999999997</v>
      </c>
      <c r="AT37" s="441">
        <v>6.5369910000000004</v>
      </c>
      <c r="AU37" s="441">
        <v>6.6408230000000001</v>
      </c>
      <c r="AW37" s="448"/>
    </row>
    <row r="38" spans="1:144" ht="15" customHeight="1" x14ac:dyDescent="0.2">
      <c r="M38" s="447" t="s">
        <v>739</v>
      </c>
      <c r="N38" s="440">
        <v>190.01580522223179</v>
      </c>
      <c r="O38" s="442">
        <v>187.16570646700325</v>
      </c>
      <c r="P38" s="442">
        <v>184.3156077117747</v>
      </c>
      <c r="Q38" s="442">
        <v>181.46550895654616</v>
      </c>
      <c r="R38" s="442">
        <v>178.61541020131762</v>
      </c>
      <c r="S38" s="442">
        <v>175.76531144608907</v>
      </c>
      <c r="T38" s="442">
        <v>172.91521269086053</v>
      </c>
      <c r="U38" s="442">
        <v>170.06511393563198</v>
      </c>
      <c r="V38" s="442">
        <v>167.21501518040344</v>
      </c>
      <c r="W38" s="442">
        <v>164.3649164251749</v>
      </c>
      <c r="X38" s="442">
        <v>161.51481766994635</v>
      </c>
      <c r="Y38" s="442">
        <v>158.66471891471781</v>
      </c>
      <c r="Z38" s="441">
        <v>155.88248364583887</v>
      </c>
      <c r="AA38" s="441">
        <v>150.41983626044993</v>
      </c>
      <c r="AB38" s="441">
        <v>146.59338062946267</v>
      </c>
      <c r="AC38" s="441">
        <v>142.152872415601</v>
      </c>
      <c r="AD38" s="441">
        <v>137.77093335799441</v>
      </c>
      <c r="AE38" s="441">
        <v>133.04643754187262</v>
      </c>
      <c r="AF38" s="441">
        <v>128.22000586696586</v>
      </c>
      <c r="AG38" s="441">
        <v>122.16586399970059</v>
      </c>
      <c r="AH38" s="441">
        <v>115.75029256317177</v>
      </c>
      <c r="AI38" s="441">
        <v>109.89903478560619</v>
      </c>
      <c r="AJ38" s="441">
        <v>103.45554830285985</v>
      </c>
      <c r="AK38" s="441">
        <v>96.619279045919527</v>
      </c>
      <c r="AL38" s="441">
        <v>92.490962304470116</v>
      </c>
      <c r="AM38" s="441">
        <v>87.051842999479021</v>
      </c>
      <c r="AN38" s="441">
        <v>82.833179284969148</v>
      </c>
      <c r="AO38" s="441">
        <v>78.730394111437022</v>
      </c>
      <c r="AP38" s="441">
        <v>75.069748815762821</v>
      </c>
      <c r="AQ38" s="441">
        <v>72.035957937210469</v>
      </c>
      <c r="AR38" s="441">
        <v>68.495693072306466</v>
      </c>
      <c r="AS38" s="441">
        <v>65.069883422702731</v>
      </c>
      <c r="AT38" s="441">
        <v>62.373548798175612</v>
      </c>
      <c r="AU38" s="441">
        <v>59.670594989950118</v>
      </c>
    </row>
    <row r="39" spans="1:144" ht="15" customHeight="1" x14ac:dyDescent="0.2">
      <c r="A39" s="443"/>
      <c r="B39" s="443"/>
      <c r="C39" s="443"/>
      <c r="D39" s="443"/>
      <c r="E39" s="443"/>
      <c r="F39" s="443"/>
      <c r="G39" s="443"/>
      <c r="H39" s="443"/>
      <c r="I39" s="443"/>
      <c r="J39" s="443"/>
      <c r="K39" s="443"/>
      <c r="M39" s="447" t="s">
        <v>740</v>
      </c>
      <c r="N39" s="440">
        <v>116.88106898806869</v>
      </c>
      <c r="O39" s="442">
        <v>113.06479576747486</v>
      </c>
      <c r="P39" s="442">
        <v>109.24852254688103</v>
      </c>
      <c r="Q39" s="442">
        <v>105.43224932628721</v>
      </c>
      <c r="R39" s="442">
        <v>101.61597610569338</v>
      </c>
      <c r="S39" s="442">
        <v>97.799702885099549</v>
      </c>
      <c r="T39" s="442">
        <v>93.983429664505721</v>
      </c>
      <c r="U39" s="442">
        <v>90.167156443911892</v>
      </c>
      <c r="V39" s="442">
        <v>86.350883223318064</v>
      </c>
      <c r="W39" s="442">
        <v>82.534610002724236</v>
      </c>
      <c r="X39" s="442">
        <v>78.718336782130407</v>
      </c>
      <c r="Y39" s="442">
        <v>74.902063561536508</v>
      </c>
      <c r="Z39" s="441">
        <v>71.277859073857201</v>
      </c>
      <c r="AA39" s="441">
        <v>67.331621697902307</v>
      </c>
      <c r="AB39" s="441">
        <v>62.956609402111596</v>
      </c>
      <c r="AC39" s="441">
        <v>58.199153358448932</v>
      </c>
      <c r="AD39" s="441">
        <v>53.419358609433601</v>
      </c>
      <c r="AE39" s="441">
        <v>48.748638149918939</v>
      </c>
      <c r="AF39" s="441">
        <v>44.281481373112065</v>
      </c>
      <c r="AG39" s="441">
        <v>40.237490081306291</v>
      </c>
      <c r="AH39" s="441">
        <v>36.504025119607483</v>
      </c>
      <c r="AI39" s="441">
        <v>33.035533448448703</v>
      </c>
      <c r="AJ39" s="441">
        <v>29.698527838976517</v>
      </c>
      <c r="AK39" s="441">
        <v>26.274585432010788</v>
      </c>
      <c r="AL39" s="441">
        <v>23.266181158171651</v>
      </c>
      <c r="AM39" s="441">
        <v>20.224478154895746</v>
      </c>
      <c r="AN39" s="441">
        <v>16.994466128850931</v>
      </c>
      <c r="AO39" s="441">
        <v>13.702301172210705</v>
      </c>
      <c r="AP39" s="441">
        <v>10.416249533082569</v>
      </c>
      <c r="AQ39" s="441">
        <v>7.2286756545161674</v>
      </c>
      <c r="AR39" s="441">
        <v>4.1489572495714864</v>
      </c>
      <c r="AS39" s="441">
        <v>2.0718022037793675</v>
      </c>
      <c r="AT39" s="441">
        <v>0.98022390893273315</v>
      </c>
      <c r="AU39" s="441">
        <v>0.45924248986986704</v>
      </c>
    </row>
    <row r="40" spans="1:144" ht="15" customHeight="1" x14ac:dyDescent="0.2">
      <c r="M40" s="447" t="s">
        <v>741</v>
      </c>
      <c r="N40" s="440">
        <v>122.93751028136097</v>
      </c>
      <c r="O40" s="441">
        <v>122.18819754910541</v>
      </c>
      <c r="P40" s="441">
        <v>121.43888481684985</v>
      </c>
      <c r="Q40" s="441">
        <v>120.68957208459429</v>
      </c>
      <c r="R40" s="441">
        <v>119.94025935233873</v>
      </c>
      <c r="S40" s="441">
        <v>119.19094662008317</v>
      </c>
      <c r="T40" s="441">
        <v>118.44163388782761</v>
      </c>
      <c r="U40" s="441">
        <v>117.69232115557205</v>
      </c>
      <c r="V40" s="441">
        <v>116.94300842331648</v>
      </c>
      <c r="W40" s="441">
        <v>116.19369569106092</v>
      </c>
      <c r="X40" s="441">
        <v>115.44438295880536</v>
      </c>
      <c r="Y40" s="441">
        <v>114.6950702265498</v>
      </c>
      <c r="Z40" s="441">
        <v>113.94575749429424</v>
      </c>
      <c r="AA40" s="441">
        <v>113.19644476203868</v>
      </c>
      <c r="AB40" s="441">
        <v>112.44713202978312</v>
      </c>
      <c r="AC40" s="441">
        <v>111.69781929752756</v>
      </c>
      <c r="AD40" s="441">
        <v>110.948506565272</v>
      </c>
      <c r="AE40" s="441">
        <v>110.19919383301644</v>
      </c>
      <c r="AF40" s="441">
        <v>109.44988110076088</v>
      </c>
      <c r="AG40" s="441">
        <v>108.70056836850532</v>
      </c>
      <c r="AH40" s="441">
        <v>107.95125563624975</v>
      </c>
      <c r="AI40" s="441">
        <v>107.20194290399419</v>
      </c>
      <c r="AJ40" s="441">
        <v>106.45263017173863</v>
      </c>
      <c r="AK40" s="441">
        <v>105.70331743948307</v>
      </c>
      <c r="AL40" s="441">
        <v>104.95400470722751</v>
      </c>
      <c r="AM40" s="441">
        <v>104.20469197497195</v>
      </c>
      <c r="AN40" s="441">
        <v>103.45537924271639</v>
      </c>
      <c r="AO40" s="441">
        <v>102.70606651046083</v>
      </c>
      <c r="AP40" s="441">
        <v>101.95675377820527</v>
      </c>
      <c r="AQ40" s="441">
        <v>101.20744104594971</v>
      </c>
      <c r="AR40" s="441">
        <v>100.45812831369415</v>
      </c>
      <c r="AS40" s="441">
        <v>99.708815581438586</v>
      </c>
      <c r="AT40" s="441">
        <v>98.959502849183025</v>
      </c>
      <c r="AU40" s="441">
        <v>98.210190116927365</v>
      </c>
    </row>
    <row r="42" spans="1:144" ht="15" customHeight="1" x14ac:dyDescent="0.2">
      <c r="M42" s="444" t="s">
        <v>742</v>
      </c>
      <c r="N42" s="436"/>
      <c r="O42" s="436"/>
      <c r="P42" s="436"/>
      <c r="Q42" s="436"/>
      <c r="R42" s="436"/>
      <c r="S42" s="436"/>
      <c r="T42" s="436"/>
      <c r="U42" s="436"/>
      <c r="V42" s="436"/>
      <c r="W42" s="436"/>
      <c r="X42" s="436"/>
      <c r="Y42" s="436"/>
      <c r="Z42" s="436"/>
      <c r="AA42" s="436"/>
      <c r="AB42" s="436"/>
      <c r="AC42" s="436"/>
      <c r="AD42" s="436"/>
      <c r="AE42" s="436"/>
      <c r="AF42" s="436"/>
      <c r="AG42" s="436"/>
      <c r="AH42" s="436"/>
      <c r="AI42" s="436"/>
      <c r="AJ42" s="436"/>
      <c r="AK42" s="436"/>
      <c r="AL42" s="436"/>
      <c r="AM42" s="436"/>
      <c r="AN42" s="436"/>
      <c r="AO42" s="436"/>
      <c r="AP42" s="436"/>
      <c r="AQ42" s="436"/>
      <c r="AR42" s="436"/>
      <c r="AS42" s="436"/>
      <c r="AT42" s="436"/>
      <c r="AU42" s="436"/>
    </row>
    <row r="46" spans="1:144" s="449" customFormat="1" ht="15" customHeight="1" x14ac:dyDescent="0.2">
      <c r="A46" s="203"/>
      <c r="B46" s="203"/>
      <c r="C46" s="203"/>
      <c r="D46" s="203"/>
      <c r="E46" s="203"/>
      <c r="F46" s="203"/>
      <c r="G46" s="203"/>
      <c r="H46" s="203"/>
      <c r="I46" s="203"/>
      <c r="J46" s="203"/>
      <c r="K46" s="203"/>
      <c r="L46" s="203"/>
      <c r="M46" s="203"/>
      <c r="N46" s="203"/>
      <c r="O46" s="203"/>
      <c r="P46" s="203"/>
      <c r="Q46" s="203"/>
      <c r="R46" s="203"/>
      <c r="S46" s="203"/>
      <c r="T46" s="203"/>
      <c r="U46" s="203"/>
      <c r="V46" s="203"/>
      <c r="W46" s="203"/>
      <c r="X46" s="203"/>
      <c r="Y46" s="203"/>
      <c r="Z46" s="203"/>
      <c r="AA46" s="203"/>
      <c r="AB46" s="203"/>
      <c r="AC46" s="203"/>
      <c r="AD46" s="203"/>
      <c r="AE46" s="203"/>
      <c r="AF46" s="203"/>
      <c r="AG46" s="203"/>
      <c r="AH46" s="203"/>
      <c r="AI46" s="203"/>
      <c r="AJ46" s="203"/>
      <c r="AK46" s="203"/>
      <c r="AL46" s="203"/>
      <c r="AM46" s="203"/>
      <c r="AN46" s="203"/>
      <c r="AO46" s="203"/>
      <c r="AP46" s="203"/>
      <c r="AQ46" s="203"/>
      <c r="AR46" s="203"/>
      <c r="AS46" s="203"/>
      <c r="AT46" s="203"/>
      <c r="AU46" s="203"/>
      <c r="AV46" s="203"/>
      <c r="AW46" s="203"/>
      <c r="AX46" s="203"/>
      <c r="AY46" s="203"/>
      <c r="AZ46" s="203"/>
      <c r="BA46" s="203"/>
      <c r="BB46" s="203"/>
      <c r="BC46" s="203"/>
      <c r="BD46" s="203"/>
      <c r="BE46" s="203"/>
      <c r="BF46" s="203"/>
      <c r="BG46" s="203"/>
      <c r="BH46" s="203"/>
      <c r="BI46" s="203"/>
      <c r="BJ46" s="203"/>
      <c r="BK46" s="203"/>
      <c r="BL46" s="203"/>
      <c r="BM46" s="203"/>
      <c r="BN46" s="203"/>
      <c r="BO46" s="203"/>
      <c r="BP46" s="203"/>
      <c r="BQ46" s="203"/>
      <c r="BR46" s="203"/>
      <c r="BS46" s="203"/>
      <c r="BT46" s="203"/>
      <c r="BU46" s="203"/>
      <c r="BV46" s="203"/>
      <c r="BW46" s="203"/>
      <c r="BX46" s="203"/>
      <c r="BY46" s="203"/>
      <c r="BZ46" s="203"/>
      <c r="CA46" s="203"/>
      <c r="CB46" s="203"/>
      <c r="CC46" s="203"/>
      <c r="CD46" s="203"/>
      <c r="CE46" s="203"/>
      <c r="CF46" s="203"/>
      <c r="CG46" s="203"/>
      <c r="CH46" s="203"/>
      <c r="CI46" s="203"/>
      <c r="CJ46" s="203"/>
      <c r="CK46" s="203"/>
      <c r="CL46" s="203"/>
      <c r="CM46" s="203"/>
      <c r="CN46" s="203"/>
      <c r="CO46" s="203"/>
      <c r="CP46" s="203"/>
      <c r="CQ46" s="203"/>
      <c r="CR46" s="203"/>
      <c r="CS46" s="203"/>
      <c r="CT46" s="203"/>
      <c r="CU46" s="203"/>
      <c r="CV46" s="203"/>
      <c r="CW46" s="203"/>
      <c r="CX46" s="203"/>
      <c r="CY46" s="203"/>
      <c r="CZ46" s="203"/>
      <c r="DA46" s="203"/>
      <c r="DB46" s="203"/>
      <c r="DC46" s="203"/>
      <c r="DD46" s="203"/>
      <c r="DE46" s="203"/>
      <c r="DF46" s="203"/>
      <c r="DG46" s="203"/>
      <c r="DH46" s="203"/>
      <c r="DI46" s="203"/>
      <c r="DJ46" s="203"/>
      <c r="DK46" s="203"/>
      <c r="DL46" s="203"/>
      <c r="DM46" s="203"/>
      <c r="DN46" s="203"/>
      <c r="DO46" s="203"/>
      <c r="DP46" s="203"/>
      <c r="DQ46" s="203"/>
      <c r="DR46" s="203"/>
      <c r="DS46" s="203"/>
      <c r="DT46" s="203"/>
      <c r="DU46" s="203"/>
      <c r="DV46" s="203"/>
      <c r="DW46" s="203"/>
      <c r="DX46" s="203"/>
      <c r="DY46" s="203"/>
      <c r="DZ46" s="203"/>
      <c r="EA46" s="203"/>
      <c r="EB46" s="203"/>
      <c r="EC46" s="203"/>
      <c r="ED46" s="203"/>
      <c r="EE46" s="203"/>
      <c r="EF46" s="203"/>
      <c r="EG46" s="203"/>
      <c r="EH46" s="203"/>
      <c r="EI46" s="203"/>
      <c r="EJ46" s="203"/>
      <c r="EK46" s="203"/>
      <c r="EL46" s="203"/>
      <c r="EM46" s="203"/>
      <c r="EN46" s="203"/>
    </row>
    <row r="47" spans="1:144" s="449" customFormat="1" ht="15" customHeight="1" x14ac:dyDescent="0.2">
      <c r="A47" s="203"/>
      <c r="B47" s="203"/>
      <c r="C47" s="203"/>
      <c r="D47" s="203"/>
      <c r="E47" s="203"/>
      <c r="F47" s="203"/>
      <c r="G47" s="203"/>
      <c r="H47" s="203"/>
      <c r="I47" s="203"/>
      <c r="J47" s="203"/>
      <c r="K47" s="203"/>
      <c r="L47" s="203"/>
      <c r="M47" s="203"/>
      <c r="N47" s="203"/>
      <c r="O47" s="203"/>
      <c r="P47" s="203"/>
      <c r="Q47" s="203"/>
      <c r="R47" s="203"/>
      <c r="S47" s="203"/>
      <c r="T47" s="203"/>
      <c r="U47" s="203"/>
      <c r="V47" s="203"/>
      <c r="W47" s="203"/>
      <c r="X47" s="203"/>
      <c r="Y47" s="203"/>
      <c r="Z47" s="203"/>
      <c r="AA47" s="203"/>
      <c r="AB47" s="203"/>
      <c r="AC47" s="203"/>
      <c r="AD47" s="203"/>
      <c r="AE47" s="203"/>
      <c r="AF47" s="203"/>
      <c r="AG47" s="203"/>
      <c r="AH47" s="203"/>
      <c r="AI47" s="203"/>
      <c r="AJ47" s="203"/>
      <c r="AK47" s="203"/>
      <c r="AL47" s="203"/>
      <c r="AM47" s="203"/>
      <c r="AN47" s="203"/>
      <c r="AO47" s="203"/>
      <c r="AP47" s="203"/>
      <c r="AQ47" s="203"/>
      <c r="AR47" s="203"/>
      <c r="AS47" s="203"/>
      <c r="AT47" s="203"/>
      <c r="AU47" s="203"/>
      <c r="AV47" s="203"/>
      <c r="AW47" s="203"/>
      <c r="AX47" s="203"/>
      <c r="AY47" s="203"/>
      <c r="AZ47" s="203"/>
      <c r="BA47" s="203"/>
      <c r="BB47" s="203"/>
      <c r="BC47" s="203"/>
      <c r="BD47" s="203"/>
      <c r="BE47" s="203"/>
      <c r="BF47" s="203"/>
      <c r="BG47" s="203"/>
      <c r="BH47" s="203"/>
      <c r="BI47" s="203"/>
      <c r="BJ47" s="203"/>
      <c r="BK47" s="203"/>
      <c r="BL47" s="203"/>
      <c r="BM47" s="203"/>
      <c r="BN47" s="203"/>
      <c r="BO47" s="203"/>
      <c r="BP47" s="203"/>
      <c r="BQ47" s="203"/>
      <c r="BR47" s="203"/>
      <c r="BS47" s="203"/>
      <c r="BT47" s="203"/>
      <c r="BU47" s="203"/>
      <c r="BV47" s="203"/>
      <c r="BW47" s="203"/>
      <c r="BX47" s="203"/>
      <c r="BY47" s="203"/>
      <c r="BZ47" s="203"/>
      <c r="CA47" s="203"/>
      <c r="CB47" s="203"/>
      <c r="CC47" s="203"/>
      <c r="CD47" s="203"/>
      <c r="CE47" s="203"/>
      <c r="CF47" s="203"/>
      <c r="CG47" s="203"/>
      <c r="CH47" s="203"/>
      <c r="CI47" s="203"/>
      <c r="CJ47" s="203"/>
      <c r="CK47" s="203"/>
      <c r="CL47" s="203"/>
      <c r="CM47" s="203"/>
      <c r="CN47" s="203"/>
      <c r="CO47" s="203"/>
      <c r="CP47" s="203"/>
      <c r="CQ47" s="203"/>
      <c r="CR47" s="203"/>
      <c r="CS47" s="203"/>
      <c r="CT47" s="203"/>
      <c r="CU47" s="203"/>
      <c r="CV47" s="203"/>
      <c r="CW47" s="203"/>
      <c r="CX47" s="203"/>
      <c r="CY47" s="203"/>
      <c r="CZ47" s="203"/>
      <c r="DA47" s="203"/>
      <c r="DB47" s="203"/>
      <c r="DC47" s="203"/>
      <c r="DD47" s="203"/>
      <c r="DE47" s="203"/>
      <c r="DF47" s="203"/>
      <c r="DG47" s="203"/>
      <c r="DH47" s="203"/>
      <c r="DI47" s="203"/>
      <c r="DJ47" s="203"/>
      <c r="DK47" s="203"/>
      <c r="DL47" s="203"/>
      <c r="DM47" s="203"/>
      <c r="DN47" s="203"/>
      <c r="DO47" s="203"/>
      <c r="DP47" s="203"/>
      <c r="DQ47" s="203"/>
      <c r="DR47" s="203"/>
      <c r="DS47" s="203"/>
      <c r="DT47" s="203"/>
      <c r="DU47" s="203"/>
      <c r="DV47" s="203"/>
      <c r="DW47" s="203"/>
      <c r="DX47" s="203"/>
      <c r="DY47" s="203"/>
      <c r="DZ47" s="203"/>
      <c r="EA47" s="203"/>
      <c r="EB47" s="203"/>
      <c r="EC47" s="203"/>
      <c r="ED47" s="203"/>
      <c r="EE47" s="203"/>
      <c r="EF47" s="203"/>
      <c r="EG47" s="203"/>
      <c r="EH47" s="203"/>
      <c r="EI47" s="203"/>
      <c r="EJ47" s="203"/>
      <c r="EK47" s="203"/>
      <c r="EL47" s="203"/>
      <c r="EM47" s="203"/>
      <c r="EN47" s="203"/>
    </row>
    <row r="48" spans="1:144" s="449" customFormat="1" ht="15" customHeight="1" x14ac:dyDescent="0.2">
      <c r="A48" s="203"/>
      <c r="B48" s="203"/>
      <c r="C48" s="203"/>
      <c r="D48" s="203"/>
      <c r="E48" s="203"/>
      <c r="F48" s="203"/>
      <c r="G48" s="203"/>
      <c r="H48" s="203"/>
      <c r="I48" s="203"/>
      <c r="J48" s="203"/>
      <c r="K48" s="203"/>
      <c r="L48" s="203"/>
      <c r="M48" s="203"/>
      <c r="N48" s="203"/>
      <c r="O48" s="203"/>
      <c r="P48" s="203"/>
      <c r="Q48" s="203"/>
      <c r="R48" s="203"/>
      <c r="S48" s="203"/>
      <c r="T48" s="203"/>
      <c r="U48" s="203"/>
      <c r="V48" s="203"/>
      <c r="W48" s="203"/>
      <c r="X48" s="203"/>
      <c r="Y48" s="203"/>
      <c r="Z48" s="203"/>
      <c r="AA48" s="203"/>
      <c r="AB48" s="203"/>
      <c r="AC48" s="203"/>
      <c r="AD48" s="203"/>
      <c r="AE48" s="203"/>
      <c r="AF48" s="203"/>
      <c r="AG48" s="203"/>
      <c r="AH48" s="203"/>
      <c r="AI48" s="203"/>
      <c r="AJ48" s="203"/>
      <c r="AK48" s="203"/>
      <c r="AL48" s="203"/>
      <c r="AM48" s="203"/>
      <c r="AN48" s="203"/>
      <c r="AO48" s="203"/>
      <c r="AP48" s="203"/>
      <c r="AQ48" s="203"/>
      <c r="AR48" s="203"/>
      <c r="AS48" s="203"/>
      <c r="AT48" s="203"/>
      <c r="AU48" s="203"/>
      <c r="AV48" s="203"/>
      <c r="AW48" s="203"/>
      <c r="AX48" s="203"/>
      <c r="AY48" s="203"/>
      <c r="AZ48" s="203"/>
      <c r="BA48" s="203"/>
      <c r="BB48" s="203"/>
      <c r="BC48" s="203"/>
      <c r="BD48" s="203"/>
      <c r="BE48" s="203"/>
      <c r="BF48" s="203"/>
      <c r="BG48" s="203"/>
      <c r="BH48" s="203"/>
      <c r="BI48" s="203"/>
      <c r="BJ48" s="203"/>
      <c r="BK48" s="203"/>
      <c r="BL48" s="203"/>
      <c r="BM48" s="203"/>
      <c r="BN48" s="203"/>
      <c r="BO48" s="203"/>
      <c r="BP48" s="203"/>
      <c r="BQ48" s="203"/>
      <c r="BR48" s="203"/>
      <c r="BS48" s="203"/>
      <c r="BT48" s="203"/>
      <c r="BU48" s="203"/>
      <c r="BV48" s="203"/>
      <c r="BW48" s="203"/>
      <c r="BX48" s="203"/>
      <c r="BY48" s="203"/>
      <c r="BZ48" s="203"/>
      <c r="CA48" s="203"/>
      <c r="CB48" s="203"/>
      <c r="CC48" s="203"/>
      <c r="CD48" s="203"/>
      <c r="CE48" s="203"/>
      <c r="CF48" s="203"/>
      <c r="CG48" s="203"/>
      <c r="CH48" s="203"/>
      <c r="CI48" s="203"/>
      <c r="CJ48" s="203"/>
      <c r="CK48" s="203"/>
      <c r="CL48" s="203"/>
      <c r="CM48" s="203"/>
      <c r="CN48" s="203"/>
      <c r="CO48" s="203"/>
      <c r="CP48" s="203"/>
      <c r="CQ48" s="203"/>
      <c r="CR48" s="203"/>
      <c r="CS48" s="203"/>
      <c r="CT48" s="203"/>
      <c r="CU48" s="203"/>
      <c r="CV48" s="203"/>
      <c r="CW48" s="203"/>
      <c r="CX48" s="203"/>
      <c r="CY48" s="203"/>
      <c r="CZ48" s="203"/>
      <c r="DA48" s="203"/>
      <c r="DB48" s="203"/>
      <c r="DC48" s="203"/>
      <c r="DD48" s="203"/>
      <c r="DE48" s="203"/>
      <c r="DF48" s="203"/>
      <c r="DG48" s="203"/>
      <c r="DH48" s="203"/>
      <c r="DI48" s="203"/>
      <c r="DJ48" s="203"/>
      <c r="DK48" s="203"/>
      <c r="DL48" s="203"/>
      <c r="DM48" s="203"/>
      <c r="DN48" s="203"/>
      <c r="DO48" s="203"/>
      <c r="DP48" s="203"/>
      <c r="DQ48" s="203"/>
      <c r="DR48" s="203"/>
      <c r="DS48" s="203"/>
      <c r="DT48" s="203"/>
      <c r="DU48" s="203"/>
      <c r="DV48" s="203"/>
      <c r="DW48" s="203"/>
      <c r="DX48" s="203"/>
      <c r="DY48" s="203"/>
      <c r="DZ48" s="203"/>
      <c r="EA48" s="203"/>
      <c r="EB48" s="203"/>
      <c r="EC48" s="203"/>
      <c r="ED48" s="203"/>
      <c r="EE48" s="203"/>
      <c r="EF48" s="203"/>
      <c r="EG48" s="203"/>
      <c r="EH48" s="203"/>
      <c r="EI48" s="203"/>
      <c r="EJ48" s="203"/>
      <c r="EK48" s="203"/>
      <c r="EL48" s="203"/>
      <c r="EM48" s="203"/>
      <c r="EN48" s="203"/>
    </row>
    <row r="49" spans="1:144" s="449" customFormat="1" ht="15" customHeight="1" x14ac:dyDescent="0.2">
      <c r="A49" s="203"/>
      <c r="B49" s="203"/>
      <c r="C49" s="203"/>
      <c r="D49" s="203"/>
      <c r="E49" s="203"/>
      <c r="F49" s="203"/>
      <c r="G49" s="203"/>
      <c r="H49" s="203"/>
      <c r="I49" s="203"/>
      <c r="J49" s="203"/>
      <c r="K49" s="203"/>
      <c r="L49" s="203"/>
      <c r="M49" s="203"/>
      <c r="N49" s="203"/>
      <c r="O49" s="203"/>
      <c r="P49" s="203"/>
      <c r="Q49" s="203"/>
      <c r="R49" s="203"/>
      <c r="S49" s="203"/>
      <c r="T49" s="203"/>
      <c r="U49" s="203"/>
      <c r="V49" s="203"/>
      <c r="W49" s="203"/>
      <c r="X49" s="203"/>
      <c r="Y49" s="203"/>
      <c r="Z49" s="203"/>
      <c r="AA49" s="203"/>
      <c r="AB49" s="203"/>
      <c r="AC49" s="203"/>
      <c r="AD49" s="203"/>
      <c r="AE49" s="203"/>
      <c r="AF49" s="203"/>
      <c r="AG49" s="203"/>
      <c r="AH49" s="203"/>
      <c r="AI49" s="203"/>
      <c r="AJ49" s="203"/>
      <c r="AK49" s="203"/>
      <c r="AL49" s="203"/>
      <c r="AM49" s="203"/>
      <c r="AN49" s="203"/>
      <c r="AO49" s="203"/>
      <c r="AP49" s="203"/>
      <c r="AQ49" s="203"/>
      <c r="AR49" s="203"/>
      <c r="AS49" s="203"/>
      <c r="AT49" s="203"/>
      <c r="AU49" s="203"/>
      <c r="AV49" s="203"/>
      <c r="AW49" s="203"/>
      <c r="AX49" s="203"/>
      <c r="AY49" s="203"/>
      <c r="AZ49" s="203"/>
      <c r="BA49" s="203"/>
      <c r="BB49" s="203"/>
      <c r="BC49" s="203"/>
      <c r="BD49" s="203"/>
      <c r="BE49" s="203"/>
      <c r="BF49" s="203"/>
      <c r="BG49" s="203"/>
      <c r="BH49" s="203"/>
      <c r="BI49" s="203"/>
      <c r="BJ49" s="203"/>
      <c r="BK49" s="203"/>
      <c r="BL49" s="203"/>
      <c r="BM49" s="203"/>
      <c r="BN49" s="203"/>
      <c r="BO49" s="203"/>
      <c r="BP49" s="203"/>
      <c r="BQ49" s="203"/>
      <c r="BR49" s="203"/>
      <c r="BS49" s="203"/>
      <c r="BT49" s="203"/>
      <c r="BU49" s="203"/>
      <c r="BV49" s="203"/>
      <c r="BW49" s="203"/>
      <c r="BX49" s="203"/>
      <c r="BY49" s="203"/>
      <c r="BZ49" s="203"/>
      <c r="CA49" s="203"/>
      <c r="CB49" s="203"/>
      <c r="CC49" s="203"/>
      <c r="CD49" s="203"/>
      <c r="CE49" s="203"/>
      <c r="CF49" s="203"/>
      <c r="CG49" s="203"/>
      <c r="CH49" s="203"/>
      <c r="CI49" s="203"/>
      <c r="CJ49" s="203"/>
      <c r="CK49" s="203"/>
      <c r="CL49" s="203"/>
      <c r="CM49" s="203"/>
      <c r="CN49" s="203"/>
      <c r="CO49" s="203"/>
      <c r="CP49" s="203"/>
      <c r="CQ49" s="203"/>
      <c r="CR49" s="203"/>
      <c r="CS49" s="203"/>
      <c r="CT49" s="203"/>
      <c r="CU49" s="203"/>
      <c r="CV49" s="203"/>
      <c r="CW49" s="203"/>
      <c r="CX49" s="203"/>
      <c r="CY49" s="203"/>
      <c r="CZ49" s="203"/>
      <c r="DA49" s="203"/>
      <c r="DB49" s="203"/>
      <c r="DC49" s="203"/>
      <c r="DD49" s="203"/>
      <c r="DE49" s="203"/>
      <c r="DF49" s="203"/>
      <c r="DG49" s="203"/>
      <c r="DH49" s="203"/>
      <c r="DI49" s="203"/>
      <c r="DJ49" s="203"/>
      <c r="DK49" s="203"/>
      <c r="DL49" s="203"/>
      <c r="DM49" s="203"/>
      <c r="DN49" s="203"/>
      <c r="DO49" s="203"/>
      <c r="DP49" s="203"/>
      <c r="DQ49" s="203"/>
      <c r="DR49" s="203"/>
      <c r="DS49" s="203"/>
      <c r="DT49" s="203"/>
      <c r="DU49" s="203"/>
      <c r="DV49" s="203"/>
      <c r="DW49" s="203"/>
      <c r="DX49" s="203"/>
      <c r="DY49" s="203"/>
      <c r="DZ49" s="203"/>
      <c r="EA49" s="203"/>
      <c r="EB49" s="203"/>
      <c r="EC49" s="203"/>
      <c r="ED49" s="203"/>
      <c r="EE49" s="203"/>
      <c r="EF49" s="203"/>
      <c r="EG49" s="203"/>
      <c r="EH49" s="203"/>
      <c r="EI49" s="203"/>
      <c r="EJ49" s="203"/>
      <c r="EK49" s="203"/>
      <c r="EL49" s="203"/>
      <c r="EM49" s="203"/>
      <c r="EN49" s="203"/>
    </row>
    <row r="50" spans="1:144" s="449" customFormat="1" ht="15" customHeight="1" x14ac:dyDescent="0.2">
      <c r="A50" s="203"/>
      <c r="B50" s="203"/>
      <c r="C50" s="203"/>
      <c r="D50" s="203"/>
      <c r="E50" s="203"/>
      <c r="F50" s="203"/>
      <c r="G50" s="203"/>
      <c r="H50" s="203"/>
      <c r="I50" s="203"/>
      <c r="J50" s="203"/>
      <c r="K50" s="203"/>
      <c r="L50" s="203"/>
      <c r="M50" s="203"/>
      <c r="N50" s="203"/>
      <c r="O50" s="203"/>
      <c r="P50" s="203"/>
      <c r="Q50" s="203"/>
      <c r="R50" s="203"/>
      <c r="S50" s="203"/>
      <c r="T50" s="203"/>
      <c r="U50" s="203"/>
      <c r="V50" s="203"/>
      <c r="W50" s="203"/>
      <c r="X50" s="203"/>
      <c r="Y50" s="203"/>
      <c r="Z50" s="203"/>
      <c r="AA50" s="203"/>
      <c r="AB50" s="203"/>
      <c r="AC50" s="203"/>
      <c r="AD50" s="203"/>
      <c r="AE50" s="203"/>
      <c r="AF50" s="203"/>
      <c r="AG50" s="203"/>
      <c r="AH50" s="203"/>
      <c r="AI50" s="203"/>
      <c r="AJ50" s="203"/>
      <c r="AK50" s="203"/>
      <c r="AL50" s="203"/>
      <c r="AM50" s="203"/>
      <c r="AN50" s="203"/>
      <c r="AO50" s="203"/>
      <c r="AP50" s="203"/>
      <c r="AQ50" s="203"/>
      <c r="AR50" s="203"/>
      <c r="AS50" s="203"/>
      <c r="AT50" s="203"/>
      <c r="AU50" s="203"/>
      <c r="AV50" s="203"/>
      <c r="AW50" s="203"/>
      <c r="AX50" s="203"/>
      <c r="AY50" s="203"/>
      <c r="AZ50" s="203"/>
      <c r="BA50" s="203"/>
      <c r="BB50" s="203"/>
      <c r="BC50" s="203"/>
      <c r="BD50" s="203"/>
      <c r="BE50" s="203"/>
      <c r="BF50" s="203"/>
      <c r="BG50" s="203"/>
      <c r="BH50" s="203"/>
      <c r="BI50" s="203"/>
      <c r="BJ50" s="203"/>
      <c r="BK50" s="203"/>
      <c r="BL50" s="203"/>
      <c r="BM50" s="203"/>
      <c r="BN50" s="203"/>
      <c r="BO50" s="203"/>
      <c r="BP50" s="203"/>
      <c r="BQ50" s="203"/>
      <c r="BR50" s="203"/>
      <c r="BS50" s="203"/>
      <c r="BT50" s="203"/>
      <c r="BU50" s="203"/>
      <c r="BV50" s="203"/>
      <c r="BW50" s="203"/>
      <c r="BX50" s="203"/>
      <c r="BY50" s="203"/>
      <c r="BZ50" s="203"/>
      <c r="CA50" s="203"/>
      <c r="CB50" s="203"/>
      <c r="CC50" s="203"/>
      <c r="CD50" s="203"/>
      <c r="CE50" s="203"/>
      <c r="CF50" s="203"/>
      <c r="CG50" s="203"/>
      <c r="CH50" s="203"/>
      <c r="CI50" s="203"/>
      <c r="CJ50" s="203"/>
      <c r="CK50" s="203"/>
      <c r="CL50" s="203"/>
      <c r="CM50" s="203"/>
      <c r="CN50" s="203"/>
      <c r="CO50" s="203"/>
      <c r="CP50" s="203"/>
      <c r="CQ50" s="203"/>
      <c r="CR50" s="203"/>
      <c r="CS50" s="203"/>
      <c r="CT50" s="203"/>
      <c r="CU50" s="203"/>
      <c r="CV50" s="203"/>
      <c r="CW50" s="203"/>
      <c r="CX50" s="203"/>
      <c r="CY50" s="203"/>
      <c r="CZ50" s="203"/>
      <c r="DA50" s="203"/>
      <c r="DB50" s="203"/>
      <c r="DC50" s="203"/>
      <c r="DD50" s="203"/>
      <c r="DE50" s="203"/>
      <c r="DF50" s="203"/>
      <c r="DG50" s="203"/>
      <c r="DH50" s="203"/>
      <c r="DI50" s="203"/>
      <c r="DJ50" s="203"/>
      <c r="DK50" s="203"/>
      <c r="DL50" s="203"/>
      <c r="DM50" s="203"/>
      <c r="DN50" s="203"/>
      <c r="DO50" s="203"/>
      <c r="DP50" s="203"/>
      <c r="DQ50" s="203"/>
      <c r="DR50" s="203"/>
      <c r="DS50" s="203"/>
      <c r="DT50" s="203"/>
      <c r="DU50" s="203"/>
      <c r="DV50" s="203"/>
      <c r="DW50" s="203"/>
      <c r="DX50" s="203"/>
      <c r="DY50" s="203"/>
      <c r="DZ50" s="203"/>
      <c r="EA50" s="203"/>
      <c r="EB50" s="203"/>
      <c r="EC50" s="203"/>
      <c r="ED50" s="203"/>
      <c r="EE50" s="203"/>
      <c r="EF50" s="203"/>
      <c r="EG50" s="203"/>
      <c r="EH50" s="203"/>
      <c r="EI50" s="203"/>
      <c r="EJ50" s="203"/>
      <c r="EK50" s="203"/>
      <c r="EL50" s="203"/>
      <c r="EM50" s="203"/>
      <c r="EN50" s="203"/>
    </row>
    <row r="51" spans="1:144" s="449" customFormat="1" ht="15" customHeight="1" x14ac:dyDescent="0.2">
      <c r="A51" s="203"/>
      <c r="B51" s="203"/>
      <c r="C51" s="203"/>
      <c r="D51" s="203"/>
      <c r="E51" s="203"/>
      <c r="F51" s="203"/>
      <c r="G51" s="203"/>
      <c r="H51" s="203"/>
      <c r="I51" s="203"/>
      <c r="J51" s="203"/>
      <c r="K51" s="203"/>
      <c r="L51" s="203"/>
      <c r="M51" s="203"/>
      <c r="N51" s="203"/>
      <c r="O51" s="203"/>
      <c r="P51" s="203"/>
      <c r="Q51" s="203"/>
      <c r="R51" s="203"/>
      <c r="S51" s="203"/>
      <c r="T51" s="203"/>
      <c r="U51" s="203"/>
      <c r="V51" s="203"/>
      <c r="W51" s="203"/>
      <c r="X51" s="203"/>
      <c r="Y51" s="203"/>
      <c r="Z51" s="203"/>
      <c r="AA51" s="203"/>
      <c r="AB51" s="203"/>
      <c r="AC51" s="203"/>
      <c r="AD51" s="203"/>
      <c r="AE51" s="203"/>
      <c r="AF51" s="203"/>
      <c r="AG51" s="203"/>
      <c r="AH51" s="203"/>
      <c r="AI51" s="203"/>
      <c r="AJ51" s="203"/>
      <c r="AK51" s="203"/>
      <c r="AL51" s="203"/>
      <c r="AM51" s="203"/>
      <c r="AN51" s="203"/>
      <c r="AO51" s="203"/>
      <c r="AP51" s="203"/>
      <c r="AQ51" s="203"/>
      <c r="AR51" s="203"/>
      <c r="AS51" s="203"/>
      <c r="AT51" s="203"/>
      <c r="AU51" s="203"/>
      <c r="AV51" s="203"/>
      <c r="AW51" s="203"/>
      <c r="AX51" s="203"/>
      <c r="AY51" s="203"/>
      <c r="AZ51" s="203"/>
      <c r="BA51" s="203"/>
      <c r="BB51" s="203"/>
      <c r="BC51" s="203"/>
      <c r="BD51" s="203"/>
      <c r="BE51" s="203"/>
      <c r="BF51" s="203"/>
      <c r="BG51" s="203"/>
      <c r="BH51" s="203"/>
      <c r="BI51" s="203"/>
      <c r="BJ51" s="203"/>
      <c r="BK51" s="203"/>
      <c r="BL51" s="203"/>
      <c r="BM51" s="203"/>
      <c r="BN51" s="203"/>
      <c r="BO51" s="203"/>
      <c r="BP51" s="203"/>
      <c r="BQ51" s="203"/>
      <c r="BR51" s="203"/>
      <c r="BS51" s="203"/>
      <c r="BT51" s="203"/>
      <c r="BU51" s="203"/>
      <c r="BV51" s="203"/>
      <c r="BW51" s="203"/>
      <c r="BX51" s="203"/>
      <c r="BY51" s="203"/>
      <c r="BZ51" s="203"/>
      <c r="CA51" s="203"/>
      <c r="CB51" s="203"/>
      <c r="CC51" s="203"/>
      <c r="CD51" s="203"/>
      <c r="CE51" s="203"/>
      <c r="CF51" s="203"/>
      <c r="CG51" s="203"/>
      <c r="CH51" s="203"/>
      <c r="CI51" s="203"/>
      <c r="CJ51" s="203"/>
      <c r="CK51" s="203"/>
      <c r="CL51" s="203"/>
      <c r="CM51" s="203"/>
      <c r="CN51" s="203"/>
      <c r="CO51" s="203"/>
      <c r="CP51" s="203"/>
      <c r="CQ51" s="203"/>
      <c r="CR51" s="203"/>
      <c r="CS51" s="203"/>
      <c r="CT51" s="203"/>
      <c r="CU51" s="203"/>
      <c r="CV51" s="203"/>
      <c r="CW51" s="203"/>
      <c r="CX51" s="203"/>
      <c r="CY51" s="203"/>
      <c r="CZ51" s="203"/>
      <c r="DA51" s="203"/>
      <c r="DB51" s="203"/>
      <c r="DC51" s="203"/>
      <c r="DD51" s="203"/>
      <c r="DE51" s="203"/>
      <c r="DF51" s="203"/>
      <c r="DG51" s="203"/>
      <c r="DH51" s="203"/>
      <c r="DI51" s="203"/>
      <c r="DJ51" s="203"/>
      <c r="DK51" s="203"/>
      <c r="DL51" s="203"/>
      <c r="DM51" s="203"/>
      <c r="DN51" s="203"/>
      <c r="DO51" s="203"/>
      <c r="DP51" s="203"/>
      <c r="DQ51" s="203"/>
      <c r="DR51" s="203"/>
      <c r="DS51" s="203"/>
      <c r="DT51" s="203"/>
      <c r="DU51" s="203"/>
      <c r="DV51" s="203"/>
      <c r="DW51" s="203"/>
      <c r="DX51" s="203"/>
      <c r="DY51" s="203"/>
      <c r="DZ51" s="203"/>
      <c r="EA51" s="203"/>
      <c r="EB51" s="203"/>
      <c r="EC51" s="203"/>
      <c r="ED51" s="203"/>
      <c r="EE51" s="203"/>
      <c r="EF51" s="203"/>
      <c r="EG51" s="203"/>
      <c r="EH51" s="203"/>
      <c r="EI51" s="203"/>
      <c r="EJ51" s="203"/>
      <c r="EK51" s="203"/>
      <c r="EL51" s="203"/>
      <c r="EM51" s="203"/>
      <c r="EN51" s="203"/>
    </row>
    <row r="52" spans="1:144" s="449" customFormat="1" ht="15" customHeight="1" x14ac:dyDescent="0.2">
      <c r="A52" s="203"/>
      <c r="B52" s="203"/>
      <c r="C52" s="203"/>
      <c r="D52" s="203"/>
      <c r="E52" s="203"/>
      <c r="F52" s="203"/>
      <c r="G52" s="203"/>
      <c r="H52" s="203"/>
      <c r="I52" s="203"/>
      <c r="J52" s="203"/>
      <c r="K52" s="203"/>
      <c r="L52" s="203"/>
      <c r="M52" s="203"/>
      <c r="N52" s="203"/>
      <c r="O52" s="203"/>
      <c r="P52" s="203"/>
      <c r="Q52" s="203"/>
      <c r="R52" s="203"/>
      <c r="S52" s="203"/>
      <c r="T52" s="203"/>
      <c r="U52" s="203"/>
      <c r="V52" s="203"/>
      <c r="W52" s="203"/>
      <c r="X52" s="203"/>
      <c r="Y52" s="203"/>
      <c r="Z52" s="203"/>
      <c r="AA52" s="203"/>
      <c r="AB52" s="203"/>
      <c r="AC52" s="203"/>
      <c r="AD52" s="203"/>
      <c r="AE52" s="203"/>
      <c r="AF52" s="203"/>
      <c r="AG52" s="203"/>
      <c r="AH52" s="203"/>
      <c r="AI52" s="203"/>
      <c r="AJ52" s="203"/>
      <c r="AK52" s="203"/>
      <c r="AL52" s="203"/>
      <c r="AM52" s="203"/>
      <c r="AN52" s="203"/>
      <c r="AO52" s="203"/>
      <c r="AP52" s="203"/>
      <c r="AQ52" s="203"/>
      <c r="AR52" s="203"/>
      <c r="AS52" s="203"/>
      <c r="AT52" s="203"/>
      <c r="AU52" s="203"/>
      <c r="AV52" s="203"/>
      <c r="AW52" s="203"/>
      <c r="AX52" s="203"/>
      <c r="AY52" s="203"/>
      <c r="AZ52" s="203"/>
      <c r="BA52" s="203"/>
      <c r="BB52" s="203"/>
      <c r="BC52" s="203"/>
      <c r="BD52" s="203"/>
      <c r="BE52" s="203"/>
      <c r="BF52" s="203"/>
      <c r="BG52" s="203"/>
      <c r="BH52" s="203"/>
      <c r="BI52" s="203"/>
      <c r="BJ52" s="203"/>
      <c r="BK52" s="203"/>
      <c r="BL52" s="203"/>
      <c r="BM52" s="203"/>
      <c r="BN52" s="203"/>
      <c r="BO52" s="203"/>
      <c r="BP52" s="203"/>
      <c r="BQ52" s="203"/>
      <c r="BR52" s="203"/>
      <c r="BS52" s="203"/>
      <c r="BT52" s="203"/>
      <c r="BU52" s="203"/>
      <c r="BV52" s="203"/>
      <c r="BW52" s="203"/>
      <c r="BX52" s="203"/>
      <c r="BY52" s="203"/>
      <c r="BZ52" s="203"/>
      <c r="CA52" s="203"/>
      <c r="CB52" s="203"/>
      <c r="CC52" s="203"/>
      <c r="CD52" s="203"/>
      <c r="CE52" s="203"/>
      <c r="CF52" s="203"/>
      <c r="CG52" s="203"/>
      <c r="CH52" s="203"/>
      <c r="CI52" s="203"/>
      <c r="CJ52" s="203"/>
      <c r="CK52" s="203"/>
      <c r="CL52" s="203"/>
      <c r="CM52" s="203"/>
      <c r="CN52" s="203"/>
      <c r="CO52" s="203"/>
      <c r="CP52" s="203"/>
      <c r="CQ52" s="203"/>
      <c r="CR52" s="203"/>
      <c r="CS52" s="203"/>
      <c r="CT52" s="203"/>
      <c r="CU52" s="203"/>
      <c r="CV52" s="203"/>
      <c r="CW52" s="203"/>
      <c r="CX52" s="203"/>
      <c r="CY52" s="203"/>
      <c r="CZ52" s="203"/>
      <c r="DA52" s="203"/>
      <c r="DB52" s="203"/>
      <c r="DC52" s="203"/>
      <c r="DD52" s="203"/>
      <c r="DE52" s="203"/>
      <c r="DF52" s="203"/>
      <c r="DG52" s="203"/>
      <c r="DH52" s="203"/>
      <c r="DI52" s="203"/>
      <c r="DJ52" s="203"/>
      <c r="DK52" s="203"/>
      <c r="DL52" s="203"/>
      <c r="DM52" s="203"/>
      <c r="DN52" s="203"/>
      <c r="DO52" s="203"/>
      <c r="DP52" s="203"/>
      <c r="DQ52" s="203"/>
      <c r="DR52" s="203"/>
      <c r="DS52" s="203"/>
      <c r="DT52" s="203"/>
      <c r="DU52" s="203"/>
      <c r="DV52" s="203"/>
      <c r="DW52" s="203"/>
      <c r="DX52" s="203"/>
      <c r="DY52" s="203"/>
      <c r="DZ52" s="203"/>
      <c r="EA52" s="203"/>
      <c r="EB52" s="203"/>
      <c r="EC52" s="203"/>
      <c r="ED52" s="203"/>
      <c r="EE52" s="203"/>
      <c r="EF52" s="203"/>
      <c r="EG52" s="203"/>
      <c r="EH52" s="203"/>
      <c r="EI52" s="203"/>
      <c r="EJ52" s="203"/>
      <c r="EK52" s="203"/>
      <c r="EL52" s="203"/>
      <c r="EM52" s="203"/>
      <c r="EN52" s="203"/>
    </row>
    <row r="53" spans="1:144" s="449" customFormat="1" ht="15" customHeight="1" x14ac:dyDescent="0.2">
      <c r="A53" s="203"/>
      <c r="B53" s="203"/>
      <c r="C53" s="203"/>
      <c r="D53" s="203"/>
      <c r="E53" s="203"/>
      <c r="F53" s="203"/>
      <c r="G53" s="203"/>
      <c r="H53" s="203"/>
      <c r="I53" s="203"/>
      <c r="J53" s="203"/>
      <c r="K53" s="203"/>
      <c r="L53" s="203"/>
      <c r="M53" s="203"/>
      <c r="N53" s="203"/>
      <c r="O53" s="203"/>
      <c r="P53" s="203"/>
      <c r="Q53" s="203"/>
      <c r="R53" s="203"/>
      <c r="S53" s="203"/>
      <c r="T53" s="203"/>
      <c r="U53" s="203"/>
      <c r="V53" s="203"/>
      <c r="W53" s="203"/>
      <c r="X53" s="203"/>
      <c r="Y53" s="203"/>
      <c r="Z53" s="203"/>
      <c r="AA53" s="203"/>
      <c r="AB53" s="203"/>
      <c r="AC53" s="203"/>
      <c r="AD53" s="203"/>
      <c r="AE53" s="203"/>
      <c r="AF53" s="203"/>
      <c r="AG53" s="203"/>
      <c r="AH53" s="203"/>
      <c r="AI53" s="203"/>
      <c r="AJ53" s="203"/>
      <c r="AK53" s="203"/>
      <c r="AL53" s="203"/>
      <c r="AM53" s="203"/>
      <c r="AN53" s="203"/>
      <c r="AO53" s="203"/>
      <c r="AP53" s="203"/>
      <c r="AQ53" s="203"/>
      <c r="AR53" s="203"/>
      <c r="AS53" s="203"/>
      <c r="AT53" s="203"/>
      <c r="AU53" s="203"/>
      <c r="AV53" s="203"/>
      <c r="AW53" s="203"/>
      <c r="AX53" s="203"/>
      <c r="AY53" s="203"/>
      <c r="AZ53" s="203"/>
      <c r="BA53" s="203"/>
      <c r="BB53" s="203"/>
      <c r="BC53" s="203"/>
      <c r="BD53" s="203"/>
      <c r="BE53" s="203"/>
      <c r="BF53" s="203"/>
      <c r="BG53" s="203"/>
      <c r="BH53" s="203"/>
      <c r="BI53" s="203"/>
      <c r="BJ53" s="203"/>
      <c r="BK53" s="203"/>
      <c r="BL53" s="203"/>
      <c r="BM53" s="203"/>
      <c r="BN53" s="203"/>
      <c r="BO53" s="203"/>
      <c r="BP53" s="203"/>
      <c r="BQ53" s="203"/>
      <c r="BR53" s="203"/>
      <c r="BS53" s="203"/>
      <c r="BT53" s="203"/>
      <c r="BU53" s="203"/>
      <c r="BV53" s="203"/>
      <c r="BW53" s="203"/>
      <c r="BX53" s="203"/>
      <c r="BY53" s="203"/>
      <c r="BZ53" s="203"/>
      <c r="CA53" s="203"/>
      <c r="CB53" s="203"/>
      <c r="CC53" s="203"/>
      <c r="CD53" s="203"/>
      <c r="CE53" s="203"/>
      <c r="CF53" s="203"/>
      <c r="CG53" s="203"/>
      <c r="CH53" s="203"/>
      <c r="CI53" s="203"/>
      <c r="CJ53" s="203"/>
      <c r="CK53" s="203"/>
      <c r="CL53" s="203"/>
      <c r="CM53" s="203"/>
      <c r="CN53" s="203"/>
      <c r="CO53" s="203"/>
      <c r="CP53" s="203"/>
      <c r="CQ53" s="203"/>
      <c r="CR53" s="203"/>
      <c r="CS53" s="203"/>
      <c r="CT53" s="203"/>
      <c r="CU53" s="203"/>
      <c r="CV53" s="203"/>
      <c r="CW53" s="203"/>
      <c r="CX53" s="203"/>
      <c r="CY53" s="203"/>
      <c r="CZ53" s="203"/>
      <c r="DA53" s="203"/>
      <c r="DB53" s="203"/>
      <c r="DC53" s="203"/>
      <c r="DD53" s="203"/>
      <c r="DE53" s="203"/>
      <c r="DF53" s="203"/>
      <c r="DG53" s="203"/>
      <c r="DH53" s="203"/>
      <c r="DI53" s="203"/>
      <c r="DJ53" s="203"/>
      <c r="DK53" s="203"/>
      <c r="DL53" s="203"/>
      <c r="DM53" s="203"/>
      <c r="DN53" s="203"/>
      <c r="DO53" s="203"/>
      <c r="DP53" s="203"/>
      <c r="DQ53" s="203"/>
      <c r="DR53" s="203"/>
      <c r="DS53" s="203"/>
      <c r="DT53" s="203"/>
      <c r="DU53" s="203"/>
      <c r="DV53" s="203"/>
      <c r="DW53" s="203"/>
      <c r="DX53" s="203"/>
      <c r="DY53" s="203"/>
      <c r="DZ53" s="203"/>
      <c r="EA53" s="203"/>
      <c r="EB53" s="203"/>
      <c r="EC53" s="203"/>
      <c r="ED53" s="203"/>
      <c r="EE53" s="203"/>
      <c r="EF53" s="203"/>
      <c r="EG53" s="203"/>
      <c r="EH53" s="203"/>
      <c r="EI53" s="203"/>
      <c r="EJ53" s="203"/>
      <c r="EK53" s="203"/>
      <c r="EL53" s="203"/>
      <c r="EM53" s="203"/>
      <c r="EN53" s="203"/>
    </row>
    <row r="54" spans="1:144" s="449" customFormat="1" ht="15" customHeight="1" x14ac:dyDescent="0.2">
      <c r="A54" s="203"/>
      <c r="B54" s="203"/>
      <c r="C54" s="203"/>
      <c r="D54" s="203"/>
      <c r="E54" s="203"/>
      <c r="F54" s="203"/>
      <c r="G54" s="203"/>
      <c r="H54" s="203"/>
      <c r="I54" s="203"/>
      <c r="J54" s="203"/>
      <c r="K54" s="203"/>
      <c r="L54" s="203"/>
      <c r="M54" s="203"/>
      <c r="N54" s="203"/>
      <c r="O54" s="203"/>
      <c r="P54" s="203"/>
      <c r="Q54" s="203"/>
      <c r="R54" s="203"/>
      <c r="S54" s="203"/>
      <c r="T54" s="203"/>
      <c r="U54" s="203"/>
      <c r="V54" s="203"/>
      <c r="W54" s="203"/>
      <c r="X54" s="203"/>
      <c r="Y54" s="203"/>
      <c r="Z54" s="203"/>
      <c r="AA54" s="203"/>
      <c r="AB54" s="203"/>
      <c r="AC54" s="203"/>
      <c r="AD54" s="203"/>
      <c r="AE54" s="203"/>
      <c r="AF54" s="203"/>
      <c r="AG54" s="203"/>
      <c r="AH54" s="203"/>
      <c r="AI54" s="203"/>
      <c r="AJ54" s="203"/>
      <c r="AK54" s="203"/>
      <c r="AL54" s="203"/>
      <c r="AM54" s="203"/>
      <c r="AN54" s="203"/>
      <c r="AO54" s="203"/>
      <c r="AP54" s="203"/>
      <c r="AQ54" s="203"/>
      <c r="AR54" s="203"/>
      <c r="AS54" s="203"/>
      <c r="AT54" s="203"/>
      <c r="AU54" s="203"/>
      <c r="AV54" s="203"/>
      <c r="AW54" s="203"/>
      <c r="AX54" s="203"/>
      <c r="AY54" s="203"/>
      <c r="AZ54" s="203"/>
      <c r="BA54" s="203"/>
      <c r="BB54" s="203"/>
      <c r="BC54" s="203"/>
      <c r="BD54" s="203"/>
      <c r="BE54" s="203"/>
      <c r="BF54" s="203"/>
      <c r="BG54" s="203"/>
      <c r="BH54" s="203"/>
      <c r="BI54" s="203"/>
      <c r="BJ54" s="203"/>
      <c r="BK54" s="203"/>
      <c r="BL54" s="203"/>
      <c r="BM54" s="203"/>
      <c r="BN54" s="203"/>
      <c r="BO54" s="203"/>
      <c r="BP54" s="203"/>
      <c r="BQ54" s="203"/>
      <c r="BR54" s="203"/>
      <c r="BS54" s="203"/>
      <c r="BT54" s="203"/>
      <c r="BU54" s="203"/>
      <c r="BV54" s="203"/>
      <c r="BW54" s="203"/>
      <c r="BX54" s="203"/>
      <c r="BY54" s="203"/>
      <c r="BZ54" s="203"/>
      <c r="CA54" s="203"/>
      <c r="CB54" s="203"/>
      <c r="CC54" s="203"/>
      <c r="CD54" s="203"/>
      <c r="CE54" s="203"/>
      <c r="CF54" s="203"/>
      <c r="CG54" s="203"/>
      <c r="CH54" s="203"/>
      <c r="CI54" s="203"/>
      <c r="CJ54" s="203"/>
      <c r="CK54" s="203"/>
      <c r="CL54" s="203"/>
      <c r="CM54" s="203"/>
      <c r="CN54" s="203"/>
      <c r="CO54" s="203"/>
      <c r="CP54" s="203"/>
      <c r="CQ54" s="203"/>
      <c r="CR54" s="203"/>
      <c r="CS54" s="203"/>
      <c r="CT54" s="203"/>
      <c r="CU54" s="203"/>
      <c r="CV54" s="203"/>
      <c r="CW54" s="203"/>
      <c r="CX54" s="203"/>
      <c r="CY54" s="203"/>
      <c r="CZ54" s="203"/>
      <c r="DA54" s="203"/>
      <c r="DB54" s="203"/>
      <c r="DC54" s="203"/>
      <c r="DD54" s="203"/>
      <c r="DE54" s="203"/>
      <c r="DF54" s="203"/>
      <c r="DG54" s="203"/>
      <c r="DH54" s="203"/>
      <c r="DI54" s="203"/>
      <c r="DJ54" s="203"/>
      <c r="DK54" s="203"/>
      <c r="DL54" s="203"/>
      <c r="DM54" s="203"/>
      <c r="DN54" s="203"/>
      <c r="DO54" s="203"/>
      <c r="DP54" s="203"/>
      <c r="DQ54" s="203"/>
      <c r="DR54" s="203"/>
      <c r="DS54" s="203"/>
      <c r="DT54" s="203"/>
      <c r="DU54" s="203"/>
      <c r="DV54" s="203"/>
      <c r="DW54" s="203"/>
      <c r="DX54" s="203"/>
      <c r="DY54" s="203"/>
      <c r="DZ54" s="203"/>
      <c r="EA54" s="203"/>
      <c r="EB54" s="203"/>
      <c r="EC54" s="203"/>
      <c r="ED54" s="203"/>
      <c r="EE54" s="203"/>
      <c r="EF54" s="203"/>
      <c r="EG54" s="203"/>
      <c r="EH54" s="203"/>
      <c r="EI54" s="203"/>
      <c r="EJ54" s="203"/>
      <c r="EK54" s="203"/>
      <c r="EL54" s="203"/>
      <c r="EM54" s="203"/>
      <c r="EN54" s="203"/>
    </row>
    <row r="55" spans="1:144" s="449" customFormat="1" ht="15" customHeight="1" x14ac:dyDescent="0.2">
      <c r="A55" s="203"/>
      <c r="B55" s="203"/>
      <c r="C55" s="203"/>
      <c r="D55" s="203"/>
      <c r="E55" s="203"/>
      <c r="F55" s="203"/>
      <c r="G55" s="203"/>
      <c r="H55" s="203"/>
      <c r="I55" s="203"/>
      <c r="J55" s="203"/>
      <c r="K55" s="203"/>
      <c r="L55" s="203"/>
      <c r="M55" s="203"/>
      <c r="N55" s="203"/>
      <c r="O55" s="203"/>
      <c r="P55" s="203"/>
      <c r="Q55" s="203"/>
      <c r="R55" s="203"/>
      <c r="S55" s="203"/>
      <c r="T55" s="203"/>
      <c r="U55" s="203"/>
      <c r="V55" s="203"/>
      <c r="W55" s="203"/>
      <c r="X55" s="203"/>
      <c r="Y55" s="203"/>
      <c r="Z55" s="203"/>
      <c r="AA55" s="203"/>
      <c r="AB55" s="203"/>
      <c r="AC55" s="203"/>
      <c r="AD55" s="203"/>
      <c r="AE55" s="203"/>
      <c r="AF55" s="203"/>
      <c r="AG55" s="203"/>
      <c r="AH55" s="203"/>
      <c r="AI55" s="203"/>
      <c r="AJ55" s="203"/>
      <c r="AK55" s="203"/>
      <c r="AL55" s="203"/>
      <c r="AM55" s="203"/>
      <c r="AN55" s="203"/>
      <c r="AO55" s="203"/>
      <c r="AP55" s="203"/>
      <c r="AQ55" s="203"/>
      <c r="AR55" s="203"/>
      <c r="AS55" s="203"/>
      <c r="AT55" s="203"/>
      <c r="AU55" s="203"/>
      <c r="AV55" s="203"/>
      <c r="AW55" s="203"/>
      <c r="AX55" s="203"/>
      <c r="AY55" s="203"/>
      <c r="AZ55" s="203"/>
      <c r="BA55" s="203"/>
      <c r="BB55" s="203"/>
      <c r="BC55" s="203"/>
      <c r="BD55" s="203"/>
      <c r="BE55" s="203"/>
      <c r="BF55" s="203"/>
      <c r="BG55" s="203"/>
      <c r="BH55" s="203"/>
      <c r="BI55" s="203"/>
      <c r="BJ55" s="203"/>
      <c r="BK55" s="203"/>
      <c r="BL55" s="203"/>
      <c r="BM55" s="203"/>
      <c r="BN55" s="203"/>
      <c r="BO55" s="203"/>
      <c r="BP55" s="203"/>
      <c r="BQ55" s="203"/>
      <c r="BR55" s="203"/>
      <c r="BS55" s="203"/>
      <c r="BT55" s="203"/>
      <c r="BU55" s="203"/>
      <c r="BV55" s="203"/>
      <c r="BW55" s="203"/>
      <c r="BX55" s="203"/>
      <c r="BY55" s="203"/>
      <c r="BZ55" s="203"/>
      <c r="CA55" s="203"/>
      <c r="CB55" s="203"/>
      <c r="CC55" s="203"/>
      <c r="CD55" s="203"/>
      <c r="CE55" s="203"/>
      <c r="CF55" s="203"/>
      <c r="CG55" s="203"/>
      <c r="CH55" s="203"/>
      <c r="CI55" s="203"/>
      <c r="CJ55" s="203"/>
      <c r="CK55" s="203"/>
      <c r="CL55" s="203"/>
      <c r="CM55" s="203"/>
      <c r="CN55" s="203"/>
      <c r="CO55" s="203"/>
      <c r="CP55" s="203"/>
      <c r="CQ55" s="203"/>
      <c r="CR55" s="203"/>
      <c r="CS55" s="203"/>
      <c r="CT55" s="203"/>
      <c r="CU55" s="203"/>
      <c r="CV55" s="203"/>
      <c r="CW55" s="203"/>
      <c r="CX55" s="203"/>
      <c r="CY55" s="203"/>
      <c r="CZ55" s="203"/>
      <c r="DA55" s="203"/>
      <c r="DB55" s="203"/>
      <c r="DC55" s="203"/>
      <c r="DD55" s="203"/>
      <c r="DE55" s="203"/>
      <c r="DF55" s="203"/>
      <c r="DG55" s="203"/>
      <c r="DH55" s="203"/>
      <c r="DI55" s="203"/>
      <c r="DJ55" s="203"/>
      <c r="DK55" s="203"/>
      <c r="DL55" s="203"/>
      <c r="DM55" s="203"/>
      <c r="DN55" s="203"/>
      <c r="DO55" s="203"/>
      <c r="DP55" s="203"/>
      <c r="DQ55" s="203"/>
      <c r="DR55" s="203"/>
      <c r="DS55" s="203"/>
      <c r="DT55" s="203"/>
      <c r="DU55" s="203"/>
      <c r="DV55" s="203"/>
      <c r="DW55" s="203"/>
      <c r="DX55" s="203"/>
      <c r="DY55" s="203"/>
      <c r="DZ55" s="203"/>
      <c r="EA55" s="203"/>
      <c r="EB55" s="203"/>
      <c r="EC55" s="203"/>
      <c r="ED55" s="203"/>
      <c r="EE55" s="203"/>
      <c r="EF55" s="203"/>
      <c r="EG55" s="203"/>
      <c r="EH55" s="203"/>
      <c r="EI55" s="203"/>
      <c r="EJ55" s="203"/>
      <c r="EK55" s="203"/>
      <c r="EL55" s="203"/>
      <c r="EM55" s="203"/>
      <c r="EN55" s="203"/>
    </row>
    <row r="56" spans="1:144" s="449" customFormat="1" ht="15" customHeight="1" x14ac:dyDescent="0.2">
      <c r="A56" s="203"/>
      <c r="B56" s="203"/>
      <c r="C56" s="203"/>
      <c r="D56" s="203"/>
      <c r="E56" s="203"/>
      <c r="F56" s="203"/>
      <c r="G56" s="203"/>
      <c r="H56" s="203"/>
      <c r="I56" s="203"/>
      <c r="J56" s="203"/>
      <c r="K56" s="203"/>
      <c r="L56" s="203"/>
      <c r="M56" s="203"/>
      <c r="N56" s="203"/>
      <c r="O56" s="203"/>
      <c r="P56" s="203"/>
      <c r="Q56" s="203"/>
      <c r="R56" s="203"/>
      <c r="S56" s="203"/>
      <c r="T56" s="203"/>
      <c r="U56" s="203"/>
      <c r="V56" s="203"/>
      <c r="W56" s="203"/>
      <c r="X56" s="203"/>
      <c r="Y56" s="203"/>
      <c r="Z56" s="203"/>
      <c r="AA56" s="203"/>
      <c r="AB56" s="203"/>
      <c r="AC56" s="203"/>
      <c r="AD56" s="203"/>
      <c r="AE56" s="203"/>
      <c r="AF56" s="203"/>
      <c r="AG56" s="203"/>
      <c r="AH56" s="203"/>
      <c r="AI56" s="203"/>
      <c r="AJ56" s="203"/>
      <c r="AK56" s="203"/>
      <c r="AL56" s="203"/>
      <c r="AM56" s="203"/>
      <c r="AN56" s="203"/>
      <c r="AO56" s="203"/>
      <c r="AP56" s="203"/>
      <c r="AQ56" s="203"/>
      <c r="AR56" s="203"/>
      <c r="AS56" s="203"/>
      <c r="AT56" s="203"/>
      <c r="AU56" s="203"/>
      <c r="AV56" s="203"/>
      <c r="AW56" s="203"/>
      <c r="AX56" s="203"/>
      <c r="AY56" s="203"/>
      <c r="AZ56" s="203"/>
      <c r="BA56" s="203"/>
      <c r="BB56" s="203"/>
      <c r="BC56" s="203"/>
      <c r="BD56" s="203"/>
      <c r="BE56" s="203"/>
      <c r="BF56" s="203"/>
      <c r="BG56" s="203"/>
      <c r="BH56" s="203"/>
      <c r="BI56" s="203"/>
      <c r="BJ56" s="203"/>
      <c r="BK56" s="203"/>
      <c r="BL56" s="203"/>
      <c r="BM56" s="203"/>
      <c r="BN56" s="203"/>
      <c r="BO56" s="203"/>
      <c r="BP56" s="203"/>
      <c r="BQ56" s="203"/>
      <c r="BR56" s="203"/>
      <c r="BS56" s="203"/>
      <c r="BT56" s="203"/>
      <c r="BU56" s="203"/>
      <c r="BV56" s="203"/>
      <c r="BW56" s="203"/>
      <c r="BX56" s="203"/>
      <c r="BY56" s="203"/>
      <c r="BZ56" s="203"/>
      <c r="CA56" s="203"/>
      <c r="CB56" s="203"/>
      <c r="CC56" s="203"/>
      <c r="CD56" s="203"/>
      <c r="CE56" s="203"/>
      <c r="CF56" s="203"/>
      <c r="CG56" s="203"/>
      <c r="CH56" s="203"/>
      <c r="CI56" s="203"/>
      <c r="CJ56" s="203"/>
      <c r="CK56" s="203"/>
      <c r="CL56" s="203"/>
      <c r="CM56" s="203"/>
      <c r="CN56" s="203"/>
      <c r="CO56" s="203"/>
      <c r="CP56" s="203"/>
      <c r="CQ56" s="203"/>
      <c r="CR56" s="203"/>
      <c r="CS56" s="203"/>
      <c r="CT56" s="203"/>
      <c r="CU56" s="203"/>
      <c r="CV56" s="203"/>
      <c r="CW56" s="203"/>
      <c r="CX56" s="203"/>
      <c r="CY56" s="203"/>
      <c r="CZ56" s="203"/>
      <c r="DA56" s="203"/>
      <c r="DB56" s="203"/>
      <c r="DC56" s="203"/>
      <c r="DD56" s="203"/>
      <c r="DE56" s="203"/>
      <c r="DF56" s="203"/>
      <c r="DG56" s="203"/>
      <c r="DH56" s="203"/>
      <c r="DI56" s="203"/>
      <c r="DJ56" s="203"/>
      <c r="DK56" s="203"/>
      <c r="DL56" s="203"/>
      <c r="DM56" s="203"/>
      <c r="DN56" s="203"/>
      <c r="DO56" s="203"/>
      <c r="DP56" s="203"/>
      <c r="DQ56" s="203"/>
      <c r="DR56" s="203"/>
      <c r="DS56" s="203"/>
      <c r="DT56" s="203"/>
      <c r="DU56" s="203"/>
      <c r="DV56" s="203"/>
      <c r="DW56" s="203"/>
      <c r="DX56" s="203"/>
      <c r="DY56" s="203"/>
      <c r="DZ56" s="203"/>
      <c r="EA56" s="203"/>
      <c r="EB56" s="203"/>
      <c r="EC56" s="203"/>
      <c r="ED56" s="203"/>
      <c r="EE56" s="203"/>
      <c r="EF56" s="203"/>
      <c r="EG56" s="203"/>
      <c r="EH56" s="203"/>
      <c r="EI56" s="203"/>
      <c r="EJ56" s="203"/>
      <c r="EK56" s="203"/>
      <c r="EL56" s="203"/>
      <c r="EM56" s="203"/>
      <c r="EN56" s="203"/>
    </row>
    <row r="61" spans="1:144" ht="18" x14ac:dyDescent="0.25">
      <c r="A61" s="457" t="s">
        <v>114</v>
      </c>
      <c r="O61" s="456"/>
      <c r="P61" s="456"/>
      <c r="Q61" s="456"/>
      <c r="R61" s="456"/>
    </row>
    <row r="62" spans="1:144" ht="15" customHeight="1" x14ac:dyDescent="0.2">
      <c r="P62" s="436"/>
      <c r="Q62" s="436"/>
      <c r="R62" s="436"/>
    </row>
    <row r="63" spans="1:144" ht="15" customHeight="1" x14ac:dyDescent="0.2">
      <c r="M63" s="437" t="s">
        <v>744</v>
      </c>
      <c r="N63" s="437"/>
      <c r="O63" s="437"/>
      <c r="P63" s="437"/>
      <c r="Q63" s="437"/>
      <c r="R63" s="437"/>
      <c r="S63" s="437"/>
      <c r="T63" s="437"/>
      <c r="U63" s="437"/>
      <c r="V63" s="437"/>
      <c r="W63" s="437"/>
      <c r="X63" s="437"/>
      <c r="Y63" s="437"/>
      <c r="Z63" s="437"/>
      <c r="AA63" s="437"/>
      <c r="AB63" s="437"/>
      <c r="AC63" s="437"/>
      <c r="AD63" s="437"/>
      <c r="AE63" s="437"/>
      <c r="AF63" s="437"/>
      <c r="AG63" s="437"/>
      <c r="AH63" s="437"/>
      <c r="AI63" s="437"/>
      <c r="AJ63" s="437"/>
      <c r="AK63" s="437"/>
      <c r="AL63" s="437"/>
      <c r="AM63" s="437"/>
      <c r="AN63" s="437"/>
      <c r="AO63" s="437"/>
      <c r="AP63" s="437"/>
      <c r="AQ63" s="437"/>
      <c r="AR63" s="437"/>
      <c r="AS63" s="437"/>
      <c r="AT63" s="437"/>
    </row>
    <row r="64" spans="1:144" ht="15" customHeight="1" x14ac:dyDescent="0.2">
      <c r="M64" s="438" t="s">
        <v>120</v>
      </c>
      <c r="N64" s="439">
        <v>42736</v>
      </c>
      <c r="O64" s="439">
        <v>43101</v>
      </c>
      <c r="P64" s="439">
        <v>43466</v>
      </c>
      <c r="Q64" s="439">
        <v>43831</v>
      </c>
      <c r="R64" s="439">
        <v>44197</v>
      </c>
      <c r="S64" s="439">
        <v>44562</v>
      </c>
      <c r="T64" s="439">
        <v>44927</v>
      </c>
      <c r="U64" s="439">
        <v>45292</v>
      </c>
      <c r="V64" s="439">
        <v>45658</v>
      </c>
      <c r="W64" s="439">
        <v>46023</v>
      </c>
      <c r="X64" s="439">
        <v>46388</v>
      </c>
      <c r="Y64" s="439">
        <v>46753</v>
      </c>
      <c r="Z64" s="439">
        <v>47119</v>
      </c>
      <c r="AA64" s="439">
        <v>47484</v>
      </c>
      <c r="AB64" s="439">
        <v>47849</v>
      </c>
      <c r="AC64" s="439">
        <v>48214</v>
      </c>
      <c r="AD64" s="439">
        <v>48580</v>
      </c>
      <c r="AE64" s="439">
        <v>48945</v>
      </c>
      <c r="AF64" s="439">
        <v>49310</v>
      </c>
      <c r="AG64" s="439">
        <v>49675</v>
      </c>
      <c r="AH64" s="439">
        <v>50041</v>
      </c>
      <c r="AI64" s="439">
        <v>50406</v>
      </c>
      <c r="AJ64" s="439">
        <v>50771</v>
      </c>
      <c r="AK64" s="439">
        <v>51136</v>
      </c>
      <c r="AL64" s="439">
        <v>51502</v>
      </c>
      <c r="AM64" s="439">
        <v>51867</v>
      </c>
      <c r="AN64" s="439">
        <v>52232</v>
      </c>
      <c r="AO64" s="439">
        <v>52597</v>
      </c>
      <c r="AP64" s="439">
        <v>52963</v>
      </c>
      <c r="AQ64" s="439">
        <v>53328</v>
      </c>
      <c r="AR64" s="439">
        <v>53693</v>
      </c>
      <c r="AS64" s="439">
        <v>54058</v>
      </c>
      <c r="AT64" s="439">
        <v>54424</v>
      </c>
      <c r="AU64" s="439">
        <v>54789</v>
      </c>
    </row>
    <row r="65" spans="13:47" ht="15" customHeight="1" x14ac:dyDescent="0.2">
      <c r="M65" s="438" t="s">
        <v>284</v>
      </c>
      <c r="N65" s="440">
        <v>73.1868498801079</v>
      </c>
      <c r="O65" s="441">
        <v>50.708660000000002</v>
      </c>
      <c r="P65" s="451">
        <v>38.017760000000003</v>
      </c>
      <c r="Q65" s="451">
        <v>37.062930000000001</v>
      </c>
      <c r="R65" s="451">
        <v>37.107819999999997</v>
      </c>
      <c r="S65" s="451">
        <v>32.115569999999998</v>
      </c>
      <c r="T65" s="451">
        <v>34.954360000000001</v>
      </c>
      <c r="U65" s="451">
        <v>34.491300000000003</v>
      </c>
      <c r="V65" s="451">
        <v>31.19237</v>
      </c>
      <c r="W65" s="451">
        <v>31.200060000000001</v>
      </c>
      <c r="X65" s="451">
        <v>30.672709999999999</v>
      </c>
      <c r="Y65" s="451">
        <v>32.303159999999998</v>
      </c>
      <c r="Z65" s="451">
        <v>25.799900000000001</v>
      </c>
      <c r="AA65" s="451">
        <v>21.685079999999999</v>
      </c>
      <c r="AB65" s="451">
        <v>20.776440000000001</v>
      </c>
      <c r="AC65" s="451">
        <v>23.381270000000001</v>
      </c>
      <c r="AD65" s="451">
        <v>22.983899999999998</v>
      </c>
      <c r="AE65" s="451">
        <v>22.30932</v>
      </c>
      <c r="AF65" s="451">
        <v>19.366769999999999</v>
      </c>
      <c r="AG65" s="451">
        <v>17.12445</v>
      </c>
      <c r="AH65" s="451">
        <v>16.956289999999999</v>
      </c>
      <c r="AI65" s="451">
        <v>15.406790000000001</v>
      </c>
      <c r="AJ65" s="451">
        <v>14.884869999999999</v>
      </c>
      <c r="AK65" s="451">
        <v>15.471730000000001</v>
      </c>
      <c r="AL65" s="451">
        <v>15.450430000000001</v>
      </c>
      <c r="AM65" s="451">
        <v>16.288150000000002</v>
      </c>
      <c r="AN65" s="451">
        <v>16.221029999999999</v>
      </c>
      <c r="AO65" s="451">
        <v>17.084140000000001</v>
      </c>
      <c r="AP65" s="451">
        <v>17.225650000000002</v>
      </c>
      <c r="AQ65" s="451">
        <v>18.041170000000001</v>
      </c>
      <c r="AR65" s="451">
        <v>18.275700000000001</v>
      </c>
      <c r="AS65" s="451">
        <v>18.295459999999999</v>
      </c>
      <c r="AT65" s="451">
        <v>18.603999999999999</v>
      </c>
      <c r="AU65" s="451">
        <v>18.191389999999998</v>
      </c>
    </row>
    <row r="66" spans="13:47" ht="15" customHeight="1" x14ac:dyDescent="0.2">
      <c r="M66" s="438" t="s">
        <v>739</v>
      </c>
      <c r="N66" s="440">
        <v>190.01580522223179</v>
      </c>
      <c r="O66" s="442">
        <v>189.54056108742429</v>
      </c>
      <c r="P66" s="442">
        <v>189.0653169526168</v>
      </c>
      <c r="Q66" s="442">
        <v>188.5900728178093</v>
      </c>
      <c r="R66" s="442">
        <v>188.1148286830018</v>
      </c>
      <c r="S66" s="442">
        <v>187.63958454819431</v>
      </c>
      <c r="T66" s="442">
        <v>187.16434041338681</v>
      </c>
      <c r="U66" s="442">
        <v>186.68909627857931</v>
      </c>
      <c r="V66" s="442">
        <v>186.21385214377182</v>
      </c>
      <c r="W66" s="442">
        <v>185.73860800896432</v>
      </c>
      <c r="X66" s="442">
        <v>185.26336387415682</v>
      </c>
      <c r="Y66" s="451">
        <v>184.78811973934933</v>
      </c>
      <c r="Z66" s="451">
        <v>185.36363033488709</v>
      </c>
      <c r="AA66" s="451">
        <v>185.77961520776378</v>
      </c>
      <c r="AB66" s="451">
        <v>185.56535192089387</v>
      </c>
      <c r="AC66" s="451">
        <v>184.83609984115557</v>
      </c>
      <c r="AD66" s="451">
        <v>184.43186819303969</v>
      </c>
      <c r="AE66" s="451">
        <v>183.94017935599436</v>
      </c>
      <c r="AF66" s="451">
        <v>183.64456272937002</v>
      </c>
      <c r="AG66" s="451">
        <v>183.67038531791141</v>
      </c>
      <c r="AH66" s="451">
        <v>183.46050531606616</v>
      </c>
      <c r="AI66" s="451">
        <v>183.34805130771883</v>
      </c>
      <c r="AJ66" s="451">
        <v>183.11683578187046</v>
      </c>
      <c r="AK66" s="451">
        <v>182.80793262765596</v>
      </c>
      <c r="AL66" s="451">
        <v>182.42635314698083</v>
      </c>
      <c r="AM66" s="451">
        <v>182.00137878494405</v>
      </c>
      <c r="AN66" s="451">
        <v>181.58162449188072</v>
      </c>
      <c r="AO66" s="451">
        <v>181.09792577393097</v>
      </c>
      <c r="AP66" s="451">
        <v>180.82595418970959</v>
      </c>
      <c r="AQ66" s="451">
        <v>180.5498861964283</v>
      </c>
      <c r="AR66" s="451">
        <v>180.42399429007239</v>
      </c>
      <c r="AS66" s="451">
        <v>180.45134284419666</v>
      </c>
      <c r="AT66" s="451">
        <v>180.34226935978592</v>
      </c>
      <c r="AU66" s="451">
        <v>180.38336767331558</v>
      </c>
    </row>
    <row r="67" spans="13:47" ht="15" customHeight="1" x14ac:dyDescent="0.2">
      <c r="M67" s="438" t="s">
        <v>740</v>
      </c>
      <c r="N67" s="440">
        <v>116.88106898806869</v>
      </c>
      <c r="O67" s="442">
        <v>113.58882013194902</v>
      </c>
      <c r="P67" s="442">
        <v>110.29657127582935</v>
      </c>
      <c r="Q67" s="442">
        <v>107.00432241970968</v>
      </c>
      <c r="R67" s="442">
        <v>103.71207356359001</v>
      </c>
      <c r="S67" s="442">
        <v>100.41982470747034</v>
      </c>
      <c r="T67" s="442">
        <v>97.12757585135067</v>
      </c>
      <c r="U67" s="442">
        <v>93.835326995231</v>
      </c>
      <c r="V67" s="442">
        <v>90.54307813911133</v>
      </c>
      <c r="W67" s="442">
        <v>87.25082928299166</v>
      </c>
      <c r="X67" s="442">
        <v>83.95858042687199</v>
      </c>
      <c r="Y67" s="442">
        <v>80.666331570752391</v>
      </c>
      <c r="Z67" s="441">
        <v>79.22162701405334</v>
      </c>
      <c r="AA67" s="441">
        <v>77.910586749601379</v>
      </c>
      <c r="AB67" s="441">
        <v>76.515919754767879</v>
      </c>
      <c r="AC67" s="441">
        <v>74.830757822921683</v>
      </c>
      <c r="AD67" s="441">
        <v>73.129768348508378</v>
      </c>
      <c r="AE67" s="441">
        <v>71.200796603468888</v>
      </c>
      <c r="AF67" s="441">
        <v>68.854304237968293</v>
      </c>
      <c r="AG67" s="441">
        <v>66.346029143442962</v>
      </c>
      <c r="AH67" s="441">
        <v>63.503140024985285</v>
      </c>
      <c r="AI67" s="441">
        <v>60.213752337497667</v>
      </c>
      <c r="AJ67" s="441">
        <v>56.752229431441847</v>
      </c>
      <c r="AK67" s="441">
        <v>53.051937938335364</v>
      </c>
      <c r="AL67" s="441">
        <v>49.133947688579816</v>
      </c>
      <c r="AM67" s="441">
        <v>45.286759635309245</v>
      </c>
      <c r="AN67" s="441">
        <v>41.547631252706488</v>
      </c>
      <c r="AO67" s="441">
        <v>37.992915065722059</v>
      </c>
      <c r="AP67" s="441">
        <v>34.785673379691076</v>
      </c>
      <c r="AQ67" s="441">
        <v>31.91286275484703</v>
      </c>
      <c r="AR67" s="441">
        <v>29.366310770460895</v>
      </c>
      <c r="AS67" s="441">
        <v>27.322586054425869</v>
      </c>
      <c r="AT67" s="441">
        <v>26.361530661669981</v>
      </c>
      <c r="AU67" s="441">
        <v>25.323036384632083</v>
      </c>
    </row>
    <row r="68" spans="13:47" ht="15" customHeight="1" x14ac:dyDescent="0.2">
      <c r="M68" s="438" t="s">
        <v>741</v>
      </c>
      <c r="N68" s="440">
        <v>122.93751028136097</v>
      </c>
      <c r="O68" s="441">
        <v>122.88206666574386</v>
      </c>
      <c r="P68" s="441">
        <v>122.82662305012676</v>
      </c>
      <c r="Q68" s="441">
        <v>122.77117943450965</v>
      </c>
      <c r="R68" s="441">
        <v>122.71573581889254</v>
      </c>
      <c r="S68" s="441">
        <v>122.66029220327543</v>
      </c>
      <c r="T68" s="441">
        <v>122.60484858765832</v>
      </c>
      <c r="U68" s="441">
        <v>122.54940497204122</v>
      </c>
      <c r="V68" s="451">
        <v>122.49396135642411</v>
      </c>
      <c r="W68" s="451">
        <v>122.438517740807</v>
      </c>
      <c r="X68" s="451">
        <v>122.38307412518989</v>
      </c>
      <c r="Y68" s="451">
        <v>122.32763050957278</v>
      </c>
      <c r="Z68" s="451">
        <v>122.27218689395568</v>
      </c>
      <c r="AA68" s="451">
        <v>122.21674327833857</v>
      </c>
      <c r="AB68" s="451">
        <v>122.16129966272146</v>
      </c>
      <c r="AC68" s="451">
        <v>122.10585604710435</v>
      </c>
      <c r="AD68" s="451">
        <v>122.05041243148725</v>
      </c>
      <c r="AE68" s="451">
        <v>121.99496881587014</v>
      </c>
      <c r="AF68" s="451">
        <v>121.93952520025303</v>
      </c>
      <c r="AG68" s="451">
        <v>121.88408158463592</v>
      </c>
      <c r="AH68" s="451">
        <v>121.82863796901881</v>
      </c>
      <c r="AI68" s="451">
        <v>121.77319435340171</v>
      </c>
      <c r="AJ68" s="451">
        <v>121.7177507377846</v>
      </c>
      <c r="AK68" s="451">
        <v>121.66230712216749</v>
      </c>
      <c r="AL68" s="451">
        <v>121.60686350655038</v>
      </c>
      <c r="AM68" s="451">
        <v>121.55141989093327</v>
      </c>
      <c r="AN68" s="451">
        <v>121.49597627531617</v>
      </c>
      <c r="AO68" s="451">
        <v>121.44053265969906</v>
      </c>
      <c r="AP68" s="451">
        <v>121.38508904408195</v>
      </c>
      <c r="AQ68" s="451">
        <v>121.32964542846484</v>
      </c>
      <c r="AR68" s="451">
        <v>121.27420181284774</v>
      </c>
      <c r="AS68" s="451">
        <v>121.21875819723063</v>
      </c>
      <c r="AT68" s="451">
        <v>121.16331458161352</v>
      </c>
      <c r="AU68" s="451">
        <v>121.10787096599643</v>
      </c>
    </row>
    <row r="69" spans="13:47" ht="15" customHeight="1" x14ac:dyDescent="0.2">
      <c r="N69" s="436"/>
      <c r="O69" s="436"/>
      <c r="P69" s="436"/>
      <c r="Q69" s="436"/>
      <c r="R69" s="436"/>
      <c r="S69" s="436"/>
      <c r="T69" s="436"/>
      <c r="U69" s="436"/>
      <c r="V69" s="436"/>
      <c r="W69" s="436"/>
      <c r="X69" s="436"/>
      <c r="Y69" s="436"/>
      <c r="Z69" s="436"/>
      <c r="AA69" s="436"/>
      <c r="AB69" s="436"/>
      <c r="AC69" s="436"/>
      <c r="AD69" s="436"/>
      <c r="AE69" s="436"/>
      <c r="AF69" s="436"/>
      <c r="AG69" s="436"/>
      <c r="AH69" s="436"/>
      <c r="AI69" s="436"/>
      <c r="AJ69" s="436"/>
      <c r="AK69" s="436"/>
      <c r="AL69" s="436"/>
      <c r="AM69" s="436"/>
      <c r="AN69" s="436"/>
      <c r="AO69" s="436"/>
      <c r="AP69" s="436"/>
      <c r="AQ69" s="436"/>
      <c r="AR69" s="436"/>
      <c r="AS69" s="436"/>
      <c r="AT69" s="436"/>
      <c r="AU69" s="436"/>
    </row>
    <row r="70" spans="13:47" ht="15" customHeight="1" x14ac:dyDescent="0.2">
      <c r="M70" s="444" t="s">
        <v>742</v>
      </c>
      <c r="O70" s="436"/>
      <c r="P70" s="436"/>
      <c r="Q70" s="436"/>
      <c r="R70" s="436"/>
      <c r="S70" s="436"/>
      <c r="T70" s="436"/>
      <c r="U70" s="436"/>
      <c r="V70" s="436"/>
      <c r="W70" s="436"/>
      <c r="X70" s="436"/>
      <c r="Y70" s="436"/>
      <c r="Z70" s="436"/>
      <c r="AA70" s="436"/>
      <c r="AB70" s="436"/>
      <c r="AC70" s="436"/>
      <c r="AD70" s="436"/>
      <c r="AE70" s="436"/>
      <c r="AF70" s="436"/>
      <c r="AG70" s="436"/>
      <c r="AH70" s="436"/>
      <c r="AI70" s="436"/>
      <c r="AJ70" s="436"/>
      <c r="AK70" s="436"/>
      <c r="AL70" s="436"/>
      <c r="AM70" s="436"/>
      <c r="AN70" s="436"/>
      <c r="AO70" s="436"/>
      <c r="AP70" s="436"/>
      <c r="AQ70" s="436"/>
      <c r="AR70" s="436"/>
      <c r="AS70" s="436"/>
      <c r="AT70" s="436"/>
      <c r="AU70" s="436"/>
    </row>
    <row r="87" spans="1:51" ht="18" x14ac:dyDescent="0.25">
      <c r="A87" s="457" t="s">
        <v>101</v>
      </c>
      <c r="O87" s="436"/>
      <c r="P87" s="436"/>
      <c r="Q87" s="436"/>
      <c r="R87" s="436"/>
      <c r="S87" s="436"/>
      <c r="T87" s="436"/>
      <c r="U87" s="436"/>
      <c r="V87" s="436"/>
      <c r="W87" s="436"/>
      <c r="X87" s="436"/>
      <c r="Y87" s="436"/>
      <c r="Z87" s="436"/>
      <c r="AA87" s="436"/>
      <c r="AB87" s="436"/>
      <c r="AC87" s="436"/>
      <c r="AD87" s="436"/>
      <c r="AE87" s="436"/>
      <c r="AF87" s="436"/>
      <c r="AG87" s="436"/>
      <c r="AH87" s="436"/>
      <c r="AI87" s="436"/>
      <c r="AJ87" s="436"/>
      <c r="AK87" s="436"/>
      <c r="AL87" s="436"/>
      <c r="AM87" s="436"/>
      <c r="AN87" s="436"/>
      <c r="AO87" s="436"/>
      <c r="AP87" s="436"/>
      <c r="AQ87" s="436"/>
      <c r="AR87" s="436"/>
      <c r="AS87" s="436"/>
      <c r="AT87" s="436"/>
      <c r="AU87" s="436"/>
      <c r="AV87" s="436"/>
    </row>
    <row r="88" spans="1:51" ht="15" customHeight="1" x14ac:dyDescent="0.2">
      <c r="N88" s="436"/>
      <c r="O88" s="436"/>
      <c r="P88" s="436"/>
      <c r="Q88" s="436"/>
      <c r="R88" s="436"/>
      <c r="S88" s="436"/>
      <c r="T88" s="436"/>
      <c r="U88" s="436"/>
      <c r="V88" s="436"/>
      <c r="W88" s="436"/>
      <c r="X88" s="436"/>
      <c r="Y88" s="436"/>
      <c r="Z88" s="436"/>
      <c r="AA88" s="436"/>
      <c r="AB88" s="436"/>
      <c r="AC88" s="436"/>
      <c r="AD88" s="436"/>
      <c r="AE88" s="436"/>
      <c r="AF88" s="436"/>
      <c r="AG88" s="436"/>
      <c r="AH88" s="436"/>
      <c r="AI88" s="436"/>
      <c r="AJ88" s="436"/>
      <c r="AK88" s="436"/>
      <c r="AL88" s="436"/>
      <c r="AM88" s="436"/>
      <c r="AN88" s="436"/>
      <c r="AO88" s="436"/>
      <c r="AP88" s="436"/>
      <c r="AQ88" s="436"/>
      <c r="AR88" s="436"/>
      <c r="AS88" s="436"/>
      <c r="AT88" s="436"/>
      <c r="AU88" s="436"/>
      <c r="AV88" s="436"/>
    </row>
    <row r="89" spans="1:51" ht="15" customHeight="1" x14ac:dyDescent="0.2">
      <c r="M89" s="437" t="s">
        <v>745</v>
      </c>
      <c r="N89" s="437"/>
      <c r="O89" s="437"/>
      <c r="P89" s="437"/>
      <c r="Q89" s="437"/>
      <c r="R89" s="437"/>
      <c r="S89" s="437"/>
      <c r="T89" s="437"/>
      <c r="U89" s="437"/>
      <c r="V89" s="437"/>
      <c r="W89" s="437"/>
      <c r="X89" s="437"/>
      <c r="Y89" s="437"/>
      <c r="Z89" s="437"/>
      <c r="AA89" s="437"/>
      <c r="AB89" s="437"/>
      <c r="AC89" s="437"/>
      <c r="AD89" s="437"/>
      <c r="AE89" s="437"/>
      <c r="AF89" s="437"/>
      <c r="AG89" s="437"/>
      <c r="AH89" s="437"/>
      <c r="AI89" s="437"/>
      <c r="AJ89" s="437"/>
      <c r="AK89" s="437"/>
      <c r="AL89" s="437"/>
      <c r="AM89" s="437"/>
      <c r="AN89" s="437"/>
      <c r="AO89" s="437"/>
      <c r="AP89" s="437"/>
      <c r="AQ89" s="437"/>
      <c r="AR89" s="437"/>
      <c r="AS89" s="437"/>
      <c r="AT89" s="437"/>
      <c r="AX89" s="203" t="s">
        <v>746</v>
      </c>
    </row>
    <row r="90" spans="1:51" ht="15" customHeight="1" x14ac:dyDescent="0.25">
      <c r="M90" s="438" t="s">
        <v>120</v>
      </c>
      <c r="N90" s="439">
        <v>42736</v>
      </c>
      <c r="O90" s="439">
        <v>43101</v>
      </c>
      <c r="P90" s="439">
        <v>43466</v>
      </c>
      <c r="Q90" s="439">
        <v>43831</v>
      </c>
      <c r="R90" s="439">
        <v>44197</v>
      </c>
      <c r="S90" s="439">
        <v>44562</v>
      </c>
      <c r="T90" s="439">
        <v>44927</v>
      </c>
      <c r="U90" s="439">
        <v>45292</v>
      </c>
      <c r="V90" s="439">
        <v>45658</v>
      </c>
      <c r="W90" s="439">
        <v>46023</v>
      </c>
      <c r="X90" s="439">
        <v>46388</v>
      </c>
      <c r="Y90" s="439">
        <v>46753</v>
      </c>
      <c r="Z90" s="439">
        <v>47119</v>
      </c>
      <c r="AA90" s="439">
        <v>47484</v>
      </c>
      <c r="AB90" s="439">
        <v>47849</v>
      </c>
      <c r="AC90" s="439">
        <v>48214</v>
      </c>
      <c r="AD90" s="439">
        <v>48580</v>
      </c>
      <c r="AE90" s="439">
        <v>48945</v>
      </c>
      <c r="AF90" s="439">
        <v>49310</v>
      </c>
      <c r="AG90" s="439">
        <v>49675</v>
      </c>
      <c r="AH90" s="439">
        <v>50041</v>
      </c>
      <c r="AI90" s="439">
        <v>50406</v>
      </c>
      <c r="AJ90" s="439">
        <v>50771</v>
      </c>
      <c r="AK90" s="439">
        <v>51136</v>
      </c>
      <c r="AL90" s="439">
        <v>51502</v>
      </c>
      <c r="AM90" s="439">
        <v>51867</v>
      </c>
      <c r="AN90" s="439">
        <v>52232</v>
      </c>
      <c r="AO90" s="439">
        <v>52597</v>
      </c>
      <c r="AP90" s="439">
        <v>52963</v>
      </c>
      <c r="AQ90" s="439">
        <v>53328</v>
      </c>
      <c r="AR90" s="439">
        <v>53693</v>
      </c>
      <c r="AS90" s="439">
        <v>54058</v>
      </c>
      <c r="AT90" s="439">
        <v>54424</v>
      </c>
      <c r="AU90" s="439">
        <v>54789</v>
      </c>
      <c r="AV90" s="450"/>
      <c r="AX90" s="435" t="s">
        <v>570</v>
      </c>
      <c r="AY90" s="435" t="s">
        <v>569</v>
      </c>
    </row>
    <row r="91" spans="1:51" ht="15" customHeight="1" x14ac:dyDescent="0.2">
      <c r="M91" s="438" t="s">
        <v>284</v>
      </c>
      <c r="N91" s="440">
        <v>73.1868498801079</v>
      </c>
      <c r="O91" s="441">
        <v>50.696719999999999</v>
      </c>
      <c r="P91" s="451">
        <v>39.571199999999997</v>
      </c>
      <c r="Q91" s="451">
        <v>37.087110000000003</v>
      </c>
      <c r="R91" s="451">
        <v>30.20937</v>
      </c>
      <c r="S91" s="451">
        <v>28.812159999999999</v>
      </c>
      <c r="T91" s="451">
        <v>26.394159999999999</v>
      </c>
      <c r="U91" s="451">
        <v>29.821770000000001</v>
      </c>
      <c r="V91" s="451">
        <v>29.855910000000002</v>
      </c>
      <c r="W91" s="451">
        <v>27.973579999999998</v>
      </c>
      <c r="X91" s="451">
        <v>30.85013</v>
      </c>
      <c r="Y91" s="451">
        <v>34.207979999999999</v>
      </c>
      <c r="Z91" s="451">
        <v>31.641159999999999</v>
      </c>
      <c r="AA91" s="451">
        <v>31.795010000000001</v>
      </c>
      <c r="AB91" s="451">
        <v>31.349519999999998</v>
      </c>
      <c r="AC91" s="451">
        <v>28.145340000000001</v>
      </c>
      <c r="AD91" s="451">
        <v>26.897010000000002</v>
      </c>
      <c r="AE91" s="451">
        <v>25.704370000000001</v>
      </c>
      <c r="AF91" s="451">
        <v>24.335059999999999</v>
      </c>
      <c r="AG91" s="451">
        <v>22.46021</v>
      </c>
      <c r="AH91" s="451">
        <v>22.451730000000001</v>
      </c>
      <c r="AI91" s="451">
        <v>23.336960000000001</v>
      </c>
      <c r="AJ91" s="451">
        <v>23.348739999999999</v>
      </c>
      <c r="AK91" s="451">
        <v>23.7119</v>
      </c>
      <c r="AL91" s="451">
        <v>24.71125</v>
      </c>
      <c r="AM91" s="451">
        <v>26.23602</v>
      </c>
      <c r="AN91" s="451">
        <v>27.154499999999999</v>
      </c>
      <c r="AO91" s="451">
        <v>28.92868</v>
      </c>
      <c r="AP91" s="451">
        <v>30.578420000000001</v>
      </c>
      <c r="AQ91" s="451">
        <v>31.337299999999999</v>
      </c>
      <c r="AR91" s="451">
        <v>32.678820000000002</v>
      </c>
      <c r="AS91" s="451">
        <v>33.698520000000002</v>
      </c>
      <c r="AT91" s="451">
        <v>33.767029999999998</v>
      </c>
      <c r="AU91" s="451">
        <v>34.527920000000002</v>
      </c>
      <c r="AV91" s="452"/>
      <c r="AW91" s="203" t="s">
        <v>284</v>
      </c>
      <c r="AX91" s="453">
        <v>34.527920000000002</v>
      </c>
      <c r="AY91" s="453">
        <v>18.191389999999998</v>
      </c>
    </row>
    <row r="92" spans="1:51" ht="15" customHeight="1" x14ac:dyDescent="0.2">
      <c r="M92" s="438" t="s">
        <v>739</v>
      </c>
      <c r="N92" s="440">
        <v>190.01580522223179</v>
      </c>
      <c r="O92" s="442">
        <v>189.08366645194965</v>
      </c>
      <c r="P92" s="442">
        <v>188.15152768166752</v>
      </c>
      <c r="Q92" s="442">
        <v>187.21938891138538</v>
      </c>
      <c r="R92" s="442">
        <v>186.28725014110324</v>
      </c>
      <c r="S92" s="442">
        <v>185.35511137082111</v>
      </c>
      <c r="T92" s="442">
        <v>184.42297260053897</v>
      </c>
      <c r="U92" s="442">
        <v>183.49083383025683</v>
      </c>
      <c r="V92" s="442">
        <v>182.5586950599747</v>
      </c>
      <c r="W92" s="442">
        <v>181.62655628969256</v>
      </c>
      <c r="X92" s="442">
        <v>180.69441751941042</v>
      </c>
      <c r="Y92" s="442">
        <v>179.76227874912823</v>
      </c>
      <c r="Z92" s="442">
        <v>179.68880997884534</v>
      </c>
      <c r="AA92" s="442">
        <v>179.38281955381476</v>
      </c>
      <c r="AB92" s="442">
        <v>178.85618650775379</v>
      </c>
      <c r="AC92" s="442">
        <v>178.49123393030368</v>
      </c>
      <c r="AD92" s="442">
        <v>177.70091410537637</v>
      </c>
      <c r="AE92" s="442">
        <v>177.0785155576794</v>
      </c>
      <c r="AF92" s="442">
        <v>176.27522335289774</v>
      </c>
      <c r="AG92" s="442">
        <v>175.79404248930845</v>
      </c>
      <c r="AH92" s="442">
        <v>175.15128059658974</v>
      </c>
      <c r="AI92" s="442">
        <v>174.15520480680846</v>
      </c>
      <c r="AJ92" s="442">
        <v>173.20309596692331</v>
      </c>
      <c r="AK92" s="442">
        <v>172.22093213817948</v>
      </c>
      <c r="AL92" s="442">
        <v>170.98484715657935</v>
      </c>
      <c r="AM92" s="442">
        <v>169.67312805954694</v>
      </c>
      <c r="AN92" s="442">
        <v>169.10436018869379</v>
      </c>
      <c r="AO92" s="442">
        <v>167.94852948270966</v>
      </c>
      <c r="AP92" s="442">
        <v>166.86228354339866</v>
      </c>
      <c r="AQ92" s="442">
        <v>165.68071115272531</v>
      </c>
      <c r="AR92" s="442">
        <v>164.69224745850303</v>
      </c>
      <c r="AS92" s="442">
        <v>163.68679688274045</v>
      </c>
      <c r="AT92" s="442">
        <v>162.71258642082705</v>
      </c>
      <c r="AU92" s="442">
        <v>161.87405090277863</v>
      </c>
      <c r="AV92" s="454"/>
      <c r="AW92" s="203" t="s">
        <v>739</v>
      </c>
      <c r="AX92" s="453">
        <v>161.87405090277863</v>
      </c>
      <c r="AY92" s="453">
        <v>180.38336767331558</v>
      </c>
    </row>
    <row r="93" spans="1:51" ht="15" customHeight="1" x14ac:dyDescent="0.2">
      <c r="M93" s="438" t="s">
        <v>740</v>
      </c>
      <c r="N93" s="440">
        <v>116.88106898806869</v>
      </c>
      <c r="O93" s="442">
        <v>113.5955593188293</v>
      </c>
      <c r="P93" s="442">
        <v>110.31004964958991</v>
      </c>
      <c r="Q93" s="442">
        <v>107.02453998035053</v>
      </c>
      <c r="R93" s="442">
        <v>103.73903031111114</v>
      </c>
      <c r="S93" s="442">
        <v>100.45352064187175</v>
      </c>
      <c r="T93" s="442">
        <v>97.168010972632359</v>
      </c>
      <c r="U93" s="442">
        <v>93.882501303392971</v>
      </c>
      <c r="V93" s="442">
        <v>90.596991634153582</v>
      </c>
      <c r="W93" s="442">
        <v>87.311481964914194</v>
      </c>
      <c r="X93" s="442">
        <v>84.025972295674805</v>
      </c>
      <c r="Y93" s="442">
        <v>80.740462626435459</v>
      </c>
      <c r="Z93" s="441">
        <v>79.346072082605005</v>
      </c>
      <c r="AA93" s="441">
        <v>78.105333829564159</v>
      </c>
      <c r="AB93" s="441">
        <v>76.804861256536853</v>
      </c>
      <c r="AC93" s="441">
        <v>75.239071969603913</v>
      </c>
      <c r="AD93" s="441">
        <v>73.686591399675194</v>
      </c>
      <c r="AE93" s="441">
        <v>71.929816404321343</v>
      </c>
      <c r="AF93" s="441">
        <v>69.765119884492563</v>
      </c>
      <c r="AG93" s="441">
        <v>67.439690653228737</v>
      </c>
      <c r="AH93" s="441">
        <v>64.759954726981732</v>
      </c>
      <c r="AI93" s="441">
        <v>61.594161030646738</v>
      </c>
      <c r="AJ93" s="441">
        <v>58.222384833580222</v>
      </c>
      <c r="AK93" s="441">
        <v>54.57368735076529</v>
      </c>
      <c r="AL93" s="441">
        <v>50.667816657530331</v>
      </c>
      <c r="AM93" s="441">
        <v>46.813710647209881</v>
      </c>
      <c r="AN93" s="441">
        <v>43.047079476861398</v>
      </c>
      <c r="AO93" s="441">
        <v>39.441422568166104</v>
      </c>
      <c r="AP93" s="441">
        <v>36.176266505557081</v>
      </c>
      <c r="AQ93" s="441">
        <v>33.233514347814285</v>
      </c>
      <c r="AR93" s="441">
        <v>30.601094569900972</v>
      </c>
      <c r="AS93" s="441">
        <v>28.469607625844194</v>
      </c>
      <c r="AT93" s="441">
        <v>27.415196119867353</v>
      </c>
      <c r="AU93" s="441">
        <v>26.276382151161549</v>
      </c>
      <c r="AV93" s="454"/>
      <c r="AW93" s="203" t="s">
        <v>740</v>
      </c>
      <c r="AX93" s="453">
        <v>26.276382151161549</v>
      </c>
      <c r="AY93" s="453">
        <v>25.323036384632083</v>
      </c>
    </row>
    <row r="94" spans="1:51" ht="15" customHeight="1" x14ac:dyDescent="0.2">
      <c r="M94" s="438" t="s">
        <v>741</v>
      </c>
      <c r="N94" s="440">
        <v>122.93751028136097</v>
      </c>
      <c r="O94" s="441">
        <v>122.88092465368547</v>
      </c>
      <c r="P94" s="441">
        <v>122.82433902600997</v>
      </c>
      <c r="Q94" s="441">
        <v>122.76775339833446</v>
      </c>
      <c r="R94" s="441">
        <v>122.71116777065896</v>
      </c>
      <c r="S94" s="441">
        <v>122.65458214298346</v>
      </c>
      <c r="T94" s="441">
        <v>122.59799651530795</v>
      </c>
      <c r="U94" s="441">
        <v>122.54141088763245</v>
      </c>
      <c r="V94" s="451">
        <v>122.48482525995695</v>
      </c>
      <c r="W94" s="451">
        <v>122.42823963228145</v>
      </c>
      <c r="X94" s="451">
        <v>122.37165400460594</v>
      </c>
      <c r="Y94" s="451">
        <v>122.31506837693044</v>
      </c>
      <c r="Z94" s="451">
        <v>122.25848274925494</v>
      </c>
      <c r="AA94" s="451">
        <v>122.20189712157944</v>
      </c>
      <c r="AB94" s="451">
        <v>122.14531149390393</v>
      </c>
      <c r="AC94" s="451">
        <v>122.08872586622843</v>
      </c>
      <c r="AD94" s="451">
        <v>122.03214023855293</v>
      </c>
      <c r="AE94" s="451">
        <v>121.97555461087742</v>
      </c>
      <c r="AF94" s="451">
        <v>121.91896898320192</v>
      </c>
      <c r="AG94" s="451">
        <v>121.86238335552642</v>
      </c>
      <c r="AH94" s="451">
        <v>121.80579772785092</v>
      </c>
      <c r="AI94" s="451">
        <v>121.74921210017541</v>
      </c>
      <c r="AJ94" s="451">
        <v>121.69262647249991</v>
      </c>
      <c r="AK94" s="451">
        <v>121.63604084482441</v>
      </c>
      <c r="AL94" s="451">
        <v>121.5794552171489</v>
      </c>
      <c r="AM94" s="451">
        <v>121.5228695894734</v>
      </c>
      <c r="AN94" s="451">
        <v>121.4662839617979</v>
      </c>
      <c r="AO94" s="451">
        <v>121.4096983341224</v>
      </c>
      <c r="AP94" s="451">
        <v>121.35311270644689</v>
      </c>
      <c r="AQ94" s="451">
        <v>121.29652707877139</v>
      </c>
      <c r="AR94" s="451">
        <v>121.23994145109589</v>
      </c>
      <c r="AS94" s="451">
        <v>121.18335582342038</v>
      </c>
      <c r="AT94" s="451">
        <v>121.12677019574488</v>
      </c>
      <c r="AU94" s="451">
        <v>121.07018456806956</v>
      </c>
      <c r="AV94" s="452"/>
      <c r="AW94" s="203" t="s">
        <v>741</v>
      </c>
      <c r="AX94" s="453">
        <v>121.07018456806956</v>
      </c>
      <c r="AY94" s="453">
        <v>121.10787096599643</v>
      </c>
    </row>
    <row r="95" spans="1:51" ht="15" customHeight="1" x14ac:dyDescent="0.25">
      <c r="AW95" s="434" t="s">
        <v>148</v>
      </c>
      <c r="AX95" s="433">
        <v>343.74853762200974</v>
      </c>
      <c r="AY95" s="433">
        <v>345.00566502394406</v>
      </c>
    </row>
    <row r="96" spans="1:51" ht="15" customHeight="1" x14ac:dyDescent="0.2">
      <c r="M96" s="444" t="s">
        <v>742</v>
      </c>
    </row>
    <row r="97" spans="13:50" ht="15" customHeight="1" x14ac:dyDescent="0.2">
      <c r="AV97" s="450"/>
    </row>
    <row r="98" spans="13:50" ht="15" customHeight="1" x14ac:dyDescent="0.2">
      <c r="AV98" s="452"/>
    </row>
    <row r="99" spans="13:50" ht="15" customHeight="1" x14ac:dyDescent="0.2">
      <c r="AV99" s="452"/>
    </row>
    <row r="100" spans="13:50" ht="15" customHeight="1" x14ac:dyDescent="0.2">
      <c r="AV100" s="454"/>
    </row>
    <row r="101" spans="13:50" ht="15" customHeight="1" x14ac:dyDescent="0.2">
      <c r="AV101" s="452"/>
    </row>
    <row r="102" spans="13:50" ht="15" customHeight="1" x14ac:dyDescent="0.2">
      <c r="AV102" s="436"/>
    </row>
    <row r="103" spans="13:50" ht="15" customHeight="1" x14ac:dyDescent="0.2">
      <c r="AV103" s="436"/>
    </row>
    <row r="104" spans="13:50" ht="15" customHeight="1" x14ac:dyDescent="0.2">
      <c r="Q104" s="455"/>
      <c r="R104" s="455"/>
      <c r="S104" s="455"/>
      <c r="T104" s="455"/>
      <c r="U104" s="455"/>
      <c r="V104" s="455"/>
      <c r="W104" s="455"/>
      <c r="X104" s="455"/>
      <c r="Y104" s="455"/>
      <c r="Z104" s="455"/>
      <c r="AA104" s="455"/>
      <c r="AB104" s="455"/>
      <c r="AC104" s="455"/>
      <c r="AD104" s="455"/>
      <c r="AE104" s="455"/>
      <c r="AF104" s="455"/>
      <c r="AG104" s="455"/>
      <c r="AH104" s="455"/>
      <c r="AI104" s="455"/>
      <c r="AJ104" s="455"/>
      <c r="AK104" s="455"/>
      <c r="AL104" s="455"/>
      <c r="AM104" s="455"/>
      <c r="AN104" s="455"/>
      <c r="AO104" s="455"/>
      <c r="AP104" s="455"/>
      <c r="AQ104" s="455"/>
      <c r="AR104" s="455"/>
      <c r="AS104" s="455"/>
      <c r="AT104" s="455"/>
      <c r="AU104" s="455"/>
      <c r="AV104" s="455"/>
      <c r="AW104" s="455"/>
      <c r="AX104" s="455"/>
    </row>
    <row r="105" spans="13:50" ht="15" customHeight="1" x14ac:dyDescent="0.2">
      <c r="Q105" s="455"/>
      <c r="R105" s="455"/>
      <c r="S105" s="455"/>
      <c r="T105" s="455"/>
      <c r="U105" s="455"/>
      <c r="V105" s="455"/>
      <c r="W105" s="455"/>
      <c r="X105" s="455"/>
      <c r="Y105" s="455"/>
      <c r="Z105" s="455"/>
      <c r="AA105" s="455"/>
      <c r="AB105" s="455"/>
      <c r="AC105" s="455"/>
      <c r="AD105" s="455"/>
      <c r="AE105" s="455"/>
      <c r="AF105" s="455"/>
      <c r="AG105" s="455"/>
      <c r="AH105" s="455"/>
      <c r="AI105" s="455"/>
      <c r="AJ105" s="455"/>
      <c r="AK105" s="455"/>
      <c r="AL105" s="455"/>
      <c r="AM105" s="455"/>
      <c r="AN105" s="455"/>
      <c r="AO105" s="455"/>
      <c r="AP105" s="455"/>
      <c r="AQ105" s="455"/>
      <c r="AR105" s="455"/>
      <c r="AS105" s="455"/>
      <c r="AT105" s="455"/>
      <c r="AU105" s="455"/>
      <c r="AV105" s="455"/>
      <c r="AW105" s="455"/>
      <c r="AX105" s="455"/>
    </row>
    <row r="106" spans="13:50" ht="15" customHeight="1" x14ac:dyDescent="0.2">
      <c r="N106" s="445"/>
      <c r="O106" s="445"/>
      <c r="P106" s="445"/>
      <c r="Q106" s="445"/>
    </row>
    <row r="107" spans="13:50" ht="15" customHeight="1" x14ac:dyDescent="0.25">
      <c r="M107" s="445"/>
      <c r="N107" s="445"/>
      <c r="O107" s="445"/>
      <c r="P107" s="85"/>
      <c r="Q107" s="456"/>
      <c r="R107" s="456"/>
      <c r="S107" s="456"/>
      <c r="T107" s="456"/>
      <c r="U107" s="456"/>
      <c r="V107" s="456"/>
      <c r="W107" s="456"/>
      <c r="X107" s="456"/>
      <c r="Y107" s="456"/>
      <c r="Z107" s="456"/>
      <c r="AA107" s="456"/>
    </row>
    <row r="108" spans="13:50" ht="15" customHeight="1" x14ac:dyDescent="0.25">
      <c r="M108" s="445"/>
      <c r="N108" s="85"/>
      <c r="O108" s="445"/>
      <c r="P108" s="446"/>
      <c r="Q108" s="456"/>
      <c r="R108" s="456"/>
      <c r="S108" s="456"/>
      <c r="T108" s="456"/>
      <c r="U108" s="456"/>
      <c r="V108" s="456"/>
      <c r="W108" s="456"/>
      <c r="X108" s="456"/>
      <c r="Y108" s="456"/>
      <c r="Z108" s="456"/>
      <c r="AA108" s="456"/>
      <c r="AB108" s="455"/>
      <c r="AC108" s="455"/>
      <c r="AD108" s="455"/>
      <c r="AE108" s="455"/>
      <c r="AF108" s="455"/>
      <c r="AG108" s="455"/>
      <c r="AH108" s="455"/>
      <c r="AI108" s="455"/>
      <c r="AJ108" s="455"/>
      <c r="AK108" s="455"/>
      <c r="AL108" s="455"/>
      <c r="AM108" s="455"/>
      <c r="AN108" s="455"/>
      <c r="AO108" s="455"/>
      <c r="AP108" s="455"/>
      <c r="AQ108" s="455"/>
      <c r="AR108" s="455"/>
      <c r="AS108" s="455"/>
      <c r="AT108" s="455"/>
      <c r="AU108" s="455"/>
      <c r="AV108" s="455"/>
      <c r="AW108" s="455"/>
      <c r="AX108" s="455"/>
    </row>
    <row r="109" spans="13:50" ht="15" customHeight="1" x14ac:dyDescent="0.25">
      <c r="M109" s="445"/>
      <c r="N109" s="446"/>
      <c r="O109" s="445"/>
      <c r="P109" s="445"/>
      <c r="Q109" s="456"/>
      <c r="R109" s="456"/>
      <c r="S109" s="456"/>
      <c r="T109" s="456"/>
      <c r="U109" s="456"/>
      <c r="V109" s="456"/>
      <c r="W109" s="456"/>
      <c r="X109" s="456"/>
      <c r="Y109" s="456"/>
      <c r="Z109" s="456"/>
      <c r="AA109" s="456"/>
      <c r="AB109" s="455"/>
      <c r="AC109" s="455"/>
      <c r="AD109" s="455"/>
      <c r="AE109" s="455"/>
      <c r="AF109" s="455"/>
      <c r="AG109" s="455"/>
      <c r="AH109" s="455"/>
      <c r="AI109" s="455"/>
      <c r="AJ109" s="455"/>
      <c r="AK109" s="455"/>
      <c r="AL109" s="455"/>
      <c r="AM109" s="455"/>
      <c r="AN109" s="455"/>
      <c r="AO109" s="455"/>
      <c r="AP109" s="455"/>
      <c r="AQ109" s="455"/>
      <c r="AR109" s="455"/>
      <c r="AS109" s="455"/>
      <c r="AT109" s="455"/>
      <c r="AU109" s="455"/>
      <c r="AV109" s="455"/>
      <c r="AW109" s="455"/>
      <c r="AX109" s="455"/>
    </row>
    <row r="110" spans="13:50" ht="15" customHeight="1" x14ac:dyDescent="0.25">
      <c r="M110" s="445"/>
      <c r="N110" s="445"/>
      <c r="Q110" s="456"/>
      <c r="R110" s="456"/>
      <c r="S110" s="456"/>
      <c r="T110" s="456"/>
      <c r="U110" s="456"/>
      <c r="V110" s="456"/>
      <c r="W110" s="456"/>
      <c r="X110" s="456"/>
      <c r="Y110" s="456"/>
      <c r="Z110" s="456"/>
      <c r="AA110" s="456"/>
    </row>
    <row r="111" spans="13:50" ht="15" customHeight="1" x14ac:dyDescent="0.25">
      <c r="Q111" s="456"/>
      <c r="R111" s="456"/>
      <c r="S111" s="456"/>
      <c r="T111" s="456"/>
      <c r="U111" s="456"/>
      <c r="V111" s="456"/>
      <c r="W111" s="456"/>
      <c r="X111" s="456"/>
      <c r="Y111" s="456"/>
      <c r="Z111" s="456"/>
      <c r="AA111" s="456"/>
    </row>
    <row r="112" spans="13:50" ht="15" customHeight="1" x14ac:dyDescent="0.25">
      <c r="O112" s="456"/>
      <c r="P112" s="456"/>
      <c r="Q112" s="456"/>
      <c r="R112" s="456"/>
    </row>
    <row r="113" spans="16:18" ht="15" customHeight="1" x14ac:dyDescent="0.2">
      <c r="P113" s="436"/>
      <c r="Q113" s="436"/>
      <c r="R113" s="436"/>
    </row>
  </sheetData>
  <hyperlinks>
    <hyperlink ref="A3" location="'6. Net zero'!A1" display="Return to: Chapter contents"/>
  </hyperlinks>
  <pageMargins left="0.7" right="0.7" top="0.75" bottom="0.75" header="0.3" footer="0.3"/>
  <pageSetup paperSize="9"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C4847"/>
  </sheetPr>
  <dimension ref="A1:BD41"/>
  <sheetViews>
    <sheetView showGridLines="0" zoomScale="80" zoomScaleNormal="80" workbookViewId="0">
      <selection activeCell="A2" sqref="A2"/>
    </sheetView>
  </sheetViews>
  <sheetFormatPr defaultColWidth="10" defaultRowHeight="14.25" x14ac:dyDescent="0.2"/>
  <cols>
    <col min="1" max="1" width="4" style="400" customWidth="1"/>
    <col min="2" max="13" width="10" style="400"/>
    <col min="14" max="14" width="23.7109375" style="400" customWidth="1"/>
    <col min="15" max="42" width="7.28515625" style="400" customWidth="1"/>
    <col min="43" max="47" width="7.42578125" style="400" customWidth="1"/>
    <col min="48" max="54" width="9.85546875" style="400" customWidth="1"/>
    <col min="55" max="57" width="6.7109375" style="400" customWidth="1"/>
    <col min="58" max="16384" width="10" style="400"/>
  </cols>
  <sheetData>
    <row r="1" spans="1:56" s="459" customFormat="1" ht="20.25" customHeight="1" x14ac:dyDescent="0.3">
      <c r="A1" s="459" t="s">
        <v>23</v>
      </c>
    </row>
    <row r="2" spans="1:56" s="402" customFormat="1" x14ac:dyDescent="0.2">
      <c r="A2" s="400"/>
      <c r="B2" s="400"/>
      <c r="C2" s="400"/>
      <c r="D2" s="400"/>
      <c r="E2" s="400"/>
      <c r="F2" s="400"/>
      <c r="G2" s="400"/>
      <c r="H2" s="400"/>
      <c r="I2" s="400"/>
      <c r="J2" s="400"/>
      <c r="K2" s="401"/>
      <c r="L2" s="401"/>
      <c r="M2" s="401"/>
    </row>
    <row r="3" spans="1:56" s="487" customFormat="1" ht="15.75" x14ac:dyDescent="0.25">
      <c r="A3" s="486" t="s">
        <v>100</v>
      </c>
    </row>
    <row r="4" spans="1:56" s="402" customFormat="1" ht="15" x14ac:dyDescent="0.25">
      <c r="A4" s="400"/>
      <c r="B4" s="400"/>
      <c r="C4" s="400"/>
      <c r="D4" s="400"/>
      <c r="E4" s="400"/>
      <c r="F4" s="400"/>
      <c r="G4" s="400"/>
      <c r="H4" s="400"/>
      <c r="I4" s="400"/>
      <c r="J4" s="400"/>
      <c r="K4" s="401"/>
      <c r="L4" s="401"/>
      <c r="M4" s="401"/>
      <c r="N4" s="402" t="s">
        <v>135</v>
      </c>
    </row>
    <row r="5" spans="1:56" s="402" customFormat="1" x14ac:dyDescent="0.2">
      <c r="A5" s="400"/>
      <c r="B5" s="400"/>
      <c r="C5" s="400"/>
      <c r="D5" s="400"/>
      <c r="E5" s="400"/>
      <c r="F5" s="400"/>
      <c r="G5" s="400"/>
      <c r="H5" s="400"/>
      <c r="I5" s="400"/>
      <c r="J5" s="400"/>
      <c r="K5" s="401"/>
      <c r="L5" s="401"/>
      <c r="M5" s="401"/>
      <c r="O5" s="528"/>
      <c r="P5" s="528"/>
      <c r="Q5" s="528"/>
      <c r="R5" s="528"/>
      <c r="S5" s="528"/>
      <c r="T5" s="528"/>
      <c r="U5" s="528"/>
      <c r="V5" s="528"/>
      <c r="W5" s="528"/>
      <c r="X5" s="528"/>
      <c r="Y5" s="528"/>
      <c r="Z5" s="528"/>
      <c r="AA5" s="528"/>
      <c r="AB5" s="528"/>
      <c r="AC5" s="528"/>
      <c r="AD5" s="528"/>
      <c r="AE5" s="528"/>
      <c r="AF5" s="528"/>
      <c r="AG5" s="528"/>
      <c r="AH5" s="528"/>
      <c r="AI5" s="528"/>
      <c r="AJ5" s="528"/>
      <c r="AK5" s="528"/>
      <c r="AL5" s="528"/>
      <c r="AM5" s="528"/>
      <c r="AN5" s="528"/>
      <c r="AO5" s="528"/>
      <c r="AP5" s="528"/>
      <c r="AQ5" s="528"/>
      <c r="AR5" s="528"/>
      <c r="AS5" s="528"/>
      <c r="AT5" s="528"/>
      <c r="AU5" s="528"/>
      <c r="AV5" s="528"/>
      <c r="AW5" s="528"/>
      <c r="AX5" s="528"/>
      <c r="AY5" s="528"/>
      <c r="AZ5" s="528"/>
      <c r="BA5" s="528"/>
      <c r="BB5" s="528"/>
      <c r="BC5" s="528"/>
    </row>
    <row r="6" spans="1:56" s="402" customFormat="1" x14ac:dyDescent="0.2">
      <c r="A6" s="400"/>
      <c r="B6" s="400"/>
      <c r="C6" s="400"/>
      <c r="D6" s="400"/>
      <c r="E6" s="400"/>
      <c r="F6" s="400"/>
      <c r="G6" s="400"/>
      <c r="H6" s="400"/>
      <c r="I6" s="400"/>
      <c r="J6" s="400"/>
      <c r="K6" s="401"/>
      <c r="L6" s="401"/>
      <c r="M6" s="401"/>
      <c r="N6" s="523" t="s">
        <v>120</v>
      </c>
      <c r="O6" s="529">
        <v>2010</v>
      </c>
      <c r="P6" s="529">
        <v>2011</v>
      </c>
      <c r="Q6" s="529">
        <v>2012</v>
      </c>
      <c r="R6" s="529">
        <v>2013</v>
      </c>
      <c r="S6" s="529">
        <v>2014</v>
      </c>
      <c r="T6" s="529">
        <v>2015</v>
      </c>
      <c r="U6" s="529">
        <v>2016</v>
      </c>
      <c r="V6" s="529">
        <v>2017</v>
      </c>
      <c r="W6" s="529">
        <v>2018</v>
      </c>
      <c r="X6" s="529">
        <v>2019</v>
      </c>
      <c r="Y6" s="529">
        <v>2020</v>
      </c>
      <c r="Z6" s="529">
        <v>2021</v>
      </c>
      <c r="AA6" s="529">
        <v>2022</v>
      </c>
      <c r="AB6" s="529">
        <v>2023</v>
      </c>
      <c r="AC6" s="529">
        <v>2024</v>
      </c>
      <c r="AD6" s="529">
        <v>2025</v>
      </c>
      <c r="AE6" s="529">
        <v>2026</v>
      </c>
      <c r="AF6" s="529">
        <v>2027</v>
      </c>
      <c r="AG6" s="529">
        <v>2028</v>
      </c>
      <c r="AH6" s="529">
        <v>2029</v>
      </c>
      <c r="AI6" s="529">
        <v>2030</v>
      </c>
      <c r="AJ6" s="529">
        <v>2031</v>
      </c>
      <c r="AK6" s="529">
        <v>2032</v>
      </c>
      <c r="AL6" s="529">
        <v>2033</v>
      </c>
      <c r="AM6" s="529">
        <v>2034</v>
      </c>
      <c r="AN6" s="529">
        <v>2035</v>
      </c>
      <c r="AO6" s="529">
        <v>2036</v>
      </c>
      <c r="AP6" s="529">
        <v>2037</v>
      </c>
      <c r="AQ6" s="529">
        <v>2038</v>
      </c>
      <c r="AR6" s="529">
        <v>2039</v>
      </c>
      <c r="AS6" s="529">
        <v>2040</v>
      </c>
      <c r="AT6" s="529">
        <v>2041</v>
      </c>
      <c r="AU6" s="529">
        <v>2042</v>
      </c>
      <c r="AV6" s="529">
        <v>2043</v>
      </c>
      <c r="AW6" s="529">
        <v>2044</v>
      </c>
      <c r="AX6" s="529">
        <v>2045</v>
      </c>
      <c r="AY6" s="529">
        <v>2046</v>
      </c>
      <c r="AZ6" s="529">
        <v>2047</v>
      </c>
      <c r="BA6" s="529">
        <v>2048</v>
      </c>
      <c r="BB6" s="529">
        <v>2049</v>
      </c>
      <c r="BC6" s="529">
        <v>2050</v>
      </c>
    </row>
    <row r="7" spans="1:56" s="402" customFormat="1" x14ac:dyDescent="0.2">
      <c r="A7" s="400"/>
      <c r="B7" s="400"/>
      <c r="C7" s="400"/>
      <c r="D7" s="400"/>
      <c r="E7" s="400"/>
      <c r="F7" s="400"/>
      <c r="G7" s="400"/>
      <c r="H7" s="400"/>
      <c r="I7" s="400"/>
      <c r="J7" s="400"/>
      <c r="K7" s="401"/>
      <c r="L7" s="401"/>
      <c r="M7" s="401"/>
      <c r="N7" s="523" t="s">
        <v>121</v>
      </c>
      <c r="O7" s="530">
        <v>14.2</v>
      </c>
      <c r="P7" s="530">
        <v>12.4</v>
      </c>
      <c r="Q7" s="530">
        <v>7.5</v>
      </c>
      <c r="R7" s="530">
        <v>4.4000000000000004</v>
      </c>
      <c r="S7" s="530">
        <v>6</v>
      </c>
      <c r="T7" s="530">
        <v>7.8</v>
      </c>
      <c r="U7" s="530">
        <v>24.8</v>
      </c>
      <c r="V7" s="530">
        <v>22.7</v>
      </c>
      <c r="W7" s="530"/>
      <c r="X7" s="530"/>
      <c r="Y7" s="530"/>
      <c r="Z7" s="530"/>
      <c r="AA7" s="530"/>
      <c r="AB7" s="530"/>
      <c r="AC7" s="530"/>
      <c r="AD7" s="530"/>
      <c r="AE7" s="530"/>
      <c r="AF7" s="530"/>
      <c r="AG7" s="530"/>
      <c r="AH7" s="530"/>
      <c r="AI7" s="530"/>
      <c r="AJ7" s="530"/>
      <c r="AK7" s="530"/>
      <c r="AL7" s="530"/>
      <c r="AM7" s="530"/>
      <c r="AN7" s="530"/>
      <c r="AO7" s="530"/>
      <c r="AP7" s="530"/>
      <c r="AQ7" s="530"/>
      <c r="AR7" s="531"/>
      <c r="AS7" s="531"/>
      <c r="AT7" s="531"/>
      <c r="AU7" s="531"/>
      <c r="AV7" s="531"/>
      <c r="AW7" s="531"/>
      <c r="AX7" s="531"/>
      <c r="AY7" s="531"/>
      <c r="AZ7" s="531"/>
      <c r="BA7" s="531"/>
      <c r="BB7" s="531"/>
      <c r="BC7" s="531"/>
    </row>
    <row r="8" spans="1:56" s="402" customFormat="1" x14ac:dyDescent="0.2">
      <c r="A8" s="400"/>
      <c r="B8" s="400"/>
      <c r="C8" s="400"/>
      <c r="D8" s="400"/>
      <c r="E8" s="400"/>
      <c r="F8" s="400"/>
      <c r="G8" s="400"/>
      <c r="H8" s="400"/>
      <c r="I8" s="400"/>
      <c r="J8" s="400"/>
      <c r="K8" s="401"/>
      <c r="L8" s="401"/>
      <c r="M8" s="401"/>
      <c r="N8" s="523" t="s">
        <v>122</v>
      </c>
      <c r="O8" s="530"/>
      <c r="P8" s="530"/>
      <c r="Q8" s="530"/>
      <c r="R8" s="530"/>
      <c r="S8" s="530"/>
      <c r="T8" s="530"/>
      <c r="U8" s="530"/>
      <c r="V8" s="530">
        <v>22.7</v>
      </c>
      <c r="W8" s="530">
        <v>29.105470801047083</v>
      </c>
      <c r="X8" s="530">
        <v>33.523444294022148</v>
      </c>
      <c r="Y8" s="530">
        <v>34.471244353332992</v>
      </c>
      <c r="Z8" s="530">
        <v>37.321996974102561</v>
      </c>
      <c r="AA8" s="530">
        <v>40.970921212191001</v>
      </c>
      <c r="AB8" s="530">
        <v>46.824751946935535</v>
      </c>
      <c r="AC8" s="530">
        <v>52.824947583764136</v>
      </c>
      <c r="AD8" s="530">
        <v>58.330232207257744</v>
      </c>
      <c r="AE8" s="530">
        <v>61.963607978793561</v>
      </c>
      <c r="AF8" s="530">
        <v>64.829825068383599</v>
      </c>
      <c r="AG8" s="530">
        <v>67.694681080385777</v>
      </c>
      <c r="AH8" s="530">
        <v>70.560898169975815</v>
      </c>
      <c r="AI8" s="530">
        <v>73.414865561275263</v>
      </c>
      <c r="AJ8" s="530">
        <v>76.257944331872011</v>
      </c>
      <c r="AK8" s="530">
        <v>79.088773404178198</v>
      </c>
      <c r="AL8" s="530">
        <v>81.919602476484386</v>
      </c>
      <c r="AM8" s="530">
        <v>84.750431548790559</v>
      </c>
      <c r="AN8" s="530">
        <v>87.638425879786027</v>
      </c>
      <c r="AO8" s="530">
        <v>90.582224391882974</v>
      </c>
      <c r="AP8" s="530">
        <v>93.583188162669231</v>
      </c>
      <c r="AQ8" s="530">
        <v>96.584151933455487</v>
      </c>
      <c r="AR8" s="530">
        <v>99.585115704241744</v>
      </c>
      <c r="AS8" s="530">
        <v>102.72034855473741</v>
      </c>
      <c r="AT8" s="530">
        <v>106.03554402057955</v>
      </c>
      <c r="AU8" s="530">
        <v>109.57959620240094</v>
      </c>
      <c r="AV8" s="530">
        <v>113.2663215057122</v>
      </c>
      <c r="AW8" s="530">
        <v>117.10146353093205</v>
      </c>
      <c r="AX8" s="530">
        <v>121.09099709894626</v>
      </c>
      <c r="AY8" s="530">
        <v>125.24113755936365</v>
      </c>
      <c r="AZ8" s="530">
        <v>129.55835047349552</v>
      </c>
      <c r="BA8" s="530">
        <v>134.04936168714312</v>
      </c>
      <c r="BB8" s="530">
        <v>138.72116780888592</v>
      </c>
      <c r="BC8" s="530">
        <v>141.08718771462324</v>
      </c>
    </row>
    <row r="9" spans="1:56" s="402" customFormat="1" x14ac:dyDescent="0.2">
      <c r="A9" s="400"/>
      <c r="B9" s="400"/>
      <c r="C9" s="400"/>
      <c r="D9" s="400"/>
      <c r="E9" s="400"/>
      <c r="F9" s="400"/>
      <c r="G9" s="400"/>
      <c r="H9" s="400"/>
      <c r="I9" s="400"/>
      <c r="J9" s="400"/>
      <c r="K9" s="401"/>
      <c r="L9" s="401"/>
      <c r="M9" s="401"/>
      <c r="N9" s="523" t="s">
        <v>123</v>
      </c>
      <c r="O9" s="530"/>
      <c r="P9" s="530"/>
      <c r="Q9" s="530"/>
      <c r="R9" s="530"/>
      <c r="S9" s="530"/>
      <c r="T9" s="530"/>
      <c r="U9" s="530"/>
      <c r="V9" s="530">
        <v>22.7</v>
      </c>
      <c r="W9" s="530">
        <v>28.461517578024839</v>
      </c>
      <c r="X9" s="530">
        <v>31.944461831659321</v>
      </c>
      <c r="Y9" s="530">
        <v>32.597490046680655</v>
      </c>
      <c r="Z9" s="530">
        <v>34.17450214698421</v>
      </c>
      <c r="AA9" s="530">
        <v>35.877027094447016</v>
      </c>
      <c r="AB9" s="530">
        <v>37.721660246894089</v>
      </c>
      <c r="AC9" s="530">
        <v>39.438807011652386</v>
      </c>
      <c r="AD9" s="530">
        <v>41.455349457935014</v>
      </c>
      <c r="AE9" s="530">
        <v>43.772648663329804</v>
      </c>
      <c r="AF9" s="530">
        <v>46.389343550248924</v>
      </c>
      <c r="AG9" s="530">
        <v>49.00603843716803</v>
      </c>
      <c r="AH9" s="530">
        <v>51.622733324087143</v>
      </c>
      <c r="AI9" s="530">
        <v>53.969088913921922</v>
      </c>
      <c r="AJ9" s="530">
        <v>56.045105206672361</v>
      </c>
      <c r="AK9" s="530">
        <v>57.850782202338458</v>
      </c>
      <c r="AL9" s="530">
        <v>59.655098120416717</v>
      </c>
      <c r="AM9" s="530">
        <v>61.45941403849497</v>
      </c>
      <c r="AN9" s="530">
        <v>63.299117973857086</v>
      </c>
      <c r="AO9" s="530">
        <v>65.175571004090898</v>
      </c>
      <c r="AP9" s="530">
        <v>67.087412051608567</v>
      </c>
      <c r="AQ9" s="530">
        <v>68.999253099126236</v>
      </c>
      <c r="AR9" s="530">
        <v>70.911094146643904</v>
      </c>
      <c r="AS9" s="530">
        <v>72.908035687042798</v>
      </c>
      <c r="AT9" s="530">
        <v>75.017199850977391</v>
      </c>
      <c r="AU9" s="530">
        <v>77.26819434149138</v>
      </c>
      <c r="AV9" s="530">
        <v>79.608056335312625</v>
      </c>
      <c r="AW9" s="530">
        <v>82.040294252020644</v>
      </c>
      <c r="AX9" s="530">
        <v>84.568555020858142</v>
      </c>
      <c r="AY9" s="530">
        <v>87.196629548984276</v>
      </c>
      <c r="AZ9" s="530">
        <v>89.928458405610129</v>
      </c>
      <c r="BA9" s="530">
        <v>92.76813773053965</v>
      </c>
      <c r="BB9" s="530">
        <v>95.71992537597508</v>
      </c>
      <c r="BC9" s="530">
        <v>97.21449458473802</v>
      </c>
    </row>
    <row r="10" spans="1:56" s="402" customFormat="1" x14ac:dyDescent="0.2">
      <c r="A10" s="400"/>
      <c r="B10" s="400"/>
      <c r="C10" s="400"/>
      <c r="D10" s="400"/>
      <c r="E10" s="400"/>
      <c r="F10" s="400"/>
      <c r="G10" s="400"/>
      <c r="H10" s="400"/>
      <c r="I10" s="400"/>
      <c r="J10" s="400"/>
      <c r="K10" s="401"/>
      <c r="L10" s="401"/>
      <c r="M10" s="401"/>
      <c r="N10" s="523" t="s">
        <v>124</v>
      </c>
      <c r="O10" s="530"/>
      <c r="P10" s="530"/>
      <c r="Q10" s="530"/>
      <c r="R10" s="530"/>
      <c r="S10" s="530"/>
      <c r="T10" s="530"/>
      <c r="U10" s="530"/>
      <c r="V10" s="530">
        <v>22.7</v>
      </c>
      <c r="W10" s="530">
        <v>27.082852624037614</v>
      </c>
      <c r="X10" s="530">
        <v>28.579050688257112</v>
      </c>
      <c r="Y10" s="530">
        <v>30</v>
      </c>
      <c r="Z10" s="530">
        <v>30</v>
      </c>
      <c r="AA10" s="530">
        <v>30</v>
      </c>
      <c r="AB10" s="530">
        <v>30.420840065716796</v>
      </c>
      <c r="AC10" s="530">
        <v>31.332228898473424</v>
      </c>
      <c r="AD10" s="530">
        <v>32.20283484849439</v>
      </c>
      <c r="AE10" s="530">
        <v>33.032657915779708</v>
      </c>
      <c r="AF10" s="530">
        <v>33.821698100329371</v>
      </c>
      <c r="AG10" s="530">
        <v>34.610738284879034</v>
      </c>
      <c r="AH10" s="530">
        <v>35.401139547016541</v>
      </c>
      <c r="AI10" s="530">
        <v>36.143407301734143</v>
      </c>
      <c r="AJ10" s="530">
        <v>36.838902626619713</v>
      </c>
      <c r="AK10" s="530">
        <v>37.486264444085378</v>
      </c>
      <c r="AL10" s="530">
        <v>38.134987339138902</v>
      </c>
      <c r="AM10" s="530">
        <v>38.782349156604567</v>
      </c>
      <c r="AN10" s="530">
        <v>39.440599594772976</v>
      </c>
      <c r="AO10" s="530">
        <v>40.108377576056256</v>
      </c>
      <c r="AP10" s="530">
        <v>40.787044178042265</v>
      </c>
      <c r="AQ10" s="530">
        <v>41.46434970244043</v>
      </c>
      <c r="AR10" s="530">
        <v>42.141655226838594</v>
      </c>
      <c r="AS10" s="530">
        <v>42.841509955523392</v>
      </c>
      <c r="AT10" s="530">
        <v>43.571367264998273</v>
      </c>
      <c r="AU10" s="530">
        <v>44.338904248475274</v>
      </c>
      <c r="AV10" s="530">
        <v>45.129479226553812</v>
      </c>
      <c r="AW10" s="530">
        <v>45.943783695808889</v>
      </c>
      <c r="AX10" s="530">
        <v>46.782529908420386</v>
      </c>
      <c r="AY10" s="530">
        <v>47.646451495162609</v>
      </c>
      <c r="AZ10" s="530">
        <v>48.536304107093159</v>
      </c>
      <c r="BA10" s="530">
        <v>49.452866076502431</v>
      </c>
      <c r="BB10" s="530">
        <v>50.396939097701761</v>
      </c>
      <c r="BC10" s="530">
        <v>50.873559447142576</v>
      </c>
    </row>
    <row r="11" spans="1:56" s="402" customFormat="1" x14ac:dyDescent="0.2">
      <c r="A11" s="400"/>
      <c r="B11" s="400"/>
      <c r="C11" s="400"/>
      <c r="D11" s="400"/>
      <c r="E11" s="400"/>
      <c r="F11" s="400"/>
      <c r="G11" s="400"/>
      <c r="H11" s="400"/>
      <c r="I11" s="400"/>
      <c r="J11" s="400"/>
      <c r="K11" s="400"/>
      <c r="L11" s="400"/>
      <c r="M11" s="400"/>
      <c r="BD11" s="419"/>
    </row>
    <row r="12" spans="1:56" s="402" customFormat="1" ht="15" x14ac:dyDescent="0.25">
      <c r="A12" s="400"/>
      <c r="B12" s="400"/>
      <c r="C12" s="400"/>
      <c r="D12" s="400"/>
      <c r="E12" s="400"/>
      <c r="F12" s="400"/>
      <c r="G12" s="400"/>
      <c r="H12" s="400"/>
      <c r="I12" s="400"/>
      <c r="J12" s="400"/>
      <c r="K12" s="410"/>
      <c r="L12" s="410"/>
      <c r="M12" s="410"/>
      <c r="BD12" s="419"/>
    </row>
    <row r="13" spans="1:56" s="402" customFormat="1" x14ac:dyDescent="0.2">
      <c r="A13" s="400"/>
      <c r="B13" s="400"/>
      <c r="C13" s="400"/>
      <c r="D13" s="400"/>
      <c r="E13" s="400"/>
      <c r="F13" s="400"/>
      <c r="G13" s="400"/>
      <c r="H13" s="400"/>
      <c r="I13" s="400"/>
      <c r="J13" s="400"/>
      <c r="K13" s="400"/>
      <c r="L13" s="400"/>
      <c r="M13" s="400"/>
      <c r="BD13" s="419"/>
    </row>
    <row r="14" spans="1:56" s="402" customFormat="1" x14ac:dyDescent="0.2">
      <c r="A14" s="400"/>
      <c r="B14" s="400"/>
      <c r="C14" s="400"/>
      <c r="D14" s="400"/>
      <c r="E14" s="400"/>
      <c r="F14" s="400"/>
      <c r="G14" s="400"/>
      <c r="H14" s="400"/>
      <c r="I14" s="400"/>
      <c r="J14" s="400"/>
      <c r="K14" s="400"/>
      <c r="L14" s="400"/>
      <c r="M14" s="400"/>
    </row>
    <row r="15" spans="1:56" x14ac:dyDescent="0.2">
      <c r="N15" s="402" t="s">
        <v>136</v>
      </c>
      <c r="O15" s="402"/>
      <c r="P15" s="402"/>
      <c r="Q15" s="402"/>
      <c r="R15" s="402"/>
      <c r="S15" s="402"/>
      <c r="T15" s="402"/>
      <c r="U15" s="402"/>
      <c r="V15" s="402"/>
      <c r="W15" s="402"/>
      <c r="X15" s="402"/>
      <c r="Y15" s="402"/>
      <c r="Z15" s="402"/>
      <c r="AA15" s="402"/>
      <c r="AB15" s="402"/>
      <c r="AC15" s="402"/>
      <c r="AD15" s="402"/>
      <c r="AE15" s="402"/>
      <c r="AF15" s="402"/>
      <c r="AG15" s="402"/>
      <c r="AH15" s="402"/>
      <c r="AI15" s="402"/>
      <c r="AJ15" s="402"/>
      <c r="AK15" s="402"/>
      <c r="AL15" s="402"/>
      <c r="AM15" s="402"/>
      <c r="AN15" s="402"/>
      <c r="AO15" s="402"/>
      <c r="AP15" s="402"/>
      <c r="AQ15" s="402"/>
      <c r="AR15" s="402"/>
      <c r="AS15" s="402"/>
      <c r="AT15" s="402"/>
      <c r="AU15" s="402"/>
      <c r="AV15" s="402"/>
      <c r="AW15" s="402"/>
      <c r="AX15" s="402"/>
      <c r="AY15" s="402"/>
      <c r="AZ15" s="402"/>
      <c r="BA15" s="402"/>
      <c r="BB15" s="402"/>
      <c r="BC15" s="402"/>
    </row>
    <row r="16" spans="1:56" x14ac:dyDescent="0.2">
      <c r="N16" s="402"/>
      <c r="O16" s="528"/>
      <c r="P16" s="528"/>
      <c r="Q16" s="528"/>
      <c r="R16" s="528"/>
      <c r="S16" s="402"/>
      <c r="T16" s="402"/>
      <c r="U16" s="402"/>
      <c r="V16" s="402"/>
      <c r="W16" s="402"/>
      <c r="X16" s="402"/>
      <c r="Y16" s="402"/>
      <c r="Z16" s="402"/>
      <c r="AA16" s="402"/>
      <c r="AB16" s="402"/>
      <c r="AC16" s="402"/>
      <c r="AD16" s="402"/>
      <c r="AE16" s="402"/>
      <c r="AF16" s="402"/>
      <c r="AG16" s="402"/>
      <c r="AH16" s="402"/>
      <c r="AI16" s="402"/>
      <c r="AJ16" s="402"/>
      <c r="AK16" s="402"/>
      <c r="AL16" s="402"/>
      <c r="AM16" s="402"/>
      <c r="AN16" s="402"/>
      <c r="AO16" s="402"/>
      <c r="AP16" s="402"/>
      <c r="AQ16" s="402"/>
      <c r="AR16" s="402"/>
      <c r="AS16" s="402"/>
      <c r="AT16" s="402"/>
      <c r="AU16" s="402"/>
      <c r="AV16" s="402"/>
      <c r="AW16" s="402"/>
      <c r="AX16" s="402"/>
      <c r="AY16" s="402"/>
      <c r="AZ16" s="402"/>
      <c r="BA16" s="402"/>
      <c r="BB16" s="402"/>
      <c r="BC16" s="402"/>
    </row>
    <row r="17" spans="1:55" x14ac:dyDescent="0.2">
      <c r="N17" s="404" t="s">
        <v>120</v>
      </c>
      <c r="O17" s="413">
        <v>2010</v>
      </c>
      <c r="P17" s="413">
        <v>2011</v>
      </c>
      <c r="Q17" s="413">
        <v>2012</v>
      </c>
      <c r="R17" s="413">
        <v>2013</v>
      </c>
      <c r="S17" s="413">
        <v>2014</v>
      </c>
      <c r="T17" s="413">
        <v>2015</v>
      </c>
      <c r="U17" s="413">
        <v>2016</v>
      </c>
      <c r="V17" s="413">
        <v>2017</v>
      </c>
      <c r="W17" s="413">
        <v>2018</v>
      </c>
      <c r="X17" s="413">
        <v>2019</v>
      </c>
      <c r="Y17" s="413">
        <v>2020</v>
      </c>
      <c r="Z17" s="413">
        <v>2021</v>
      </c>
      <c r="AA17" s="413">
        <v>2022</v>
      </c>
      <c r="AB17" s="413">
        <v>2023</v>
      </c>
      <c r="AC17" s="413">
        <v>2024</v>
      </c>
      <c r="AD17" s="413">
        <v>2025</v>
      </c>
      <c r="AE17" s="413">
        <v>2026</v>
      </c>
      <c r="AF17" s="413">
        <v>2027</v>
      </c>
      <c r="AG17" s="413">
        <v>2028</v>
      </c>
      <c r="AH17" s="413">
        <v>2029</v>
      </c>
      <c r="AI17" s="413">
        <v>2030</v>
      </c>
      <c r="AJ17" s="413">
        <v>2031</v>
      </c>
      <c r="AK17" s="413">
        <v>2032</v>
      </c>
      <c r="AL17" s="413">
        <v>2033</v>
      </c>
      <c r="AM17" s="413">
        <v>2034</v>
      </c>
      <c r="AN17" s="413">
        <v>2035</v>
      </c>
      <c r="AO17" s="413">
        <v>2036</v>
      </c>
      <c r="AP17" s="413">
        <v>2037</v>
      </c>
      <c r="AQ17" s="413">
        <v>2038</v>
      </c>
      <c r="AR17" s="413">
        <v>2039</v>
      </c>
      <c r="AS17" s="413">
        <v>2040</v>
      </c>
      <c r="AT17" s="413">
        <v>2041</v>
      </c>
      <c r="AU17" s="413">
        <v>2042</v>
      </c>
      <c r="AV17" s="413">
        <v>2043</v>
      </c>
      <c r="AW17" s="413">
        <v>2044</v>
      </c>
      <c r="AX17" s="413">
        <v>2045</v>
      </c>
      <c r="AY17" s="413">
        <v>2046</v>
      </c>
      <c r="AZ17" s="413">
        <v>2047</v>
      </c>
      <c r="BA17" s="413">
        <v>2048</v>
      </c>
      <c r="BB17" s="413">
        <v>2049</v>
      </c>
      <c r="BC17" s="413">
        <v>2050</v>
      </c>
    </row>
    <row r="18" spans="1:55" x14ac:dyDescent="0.2">
      <c r="N18" s="404" t="s">
        <v>129</v>
      </c>
      <c r="O18" s="421"/>
      <c r="P18" s="421"/>
      <c r="Q18" s="421"/>
      <c r="R18" s="421"/>
      <c r="S18" s="421"/>
      <c r="T18" s="421"/>
      <c r="U18" s="421"/>
      <c r="V18" s="421">
        <v>4.7</v>
      </c>
      <c r="W18" s="421">
        <v>11.105470801047085</v>
      </c>
      <c r="X18" s="421">
        <v>15.523444294022147</v>
      </c>
      <c r="Y18" s="421">
        <v>16.471244353332995</v>
      </c>
      <c r="Z18" s="421">
        <v>19.321996974102564</v>
      </c>
      <c r="AA18" s="421">
        <v>22.970921212190998</v>
      </c>
      <c r="AB18" s="421">
        <v>28.824751946935532</v>
      </c>
      <c r="AC18" s="421">
        <v>34.824947583764136</v>
      </c>
      <c r="AD18" s="421">
        <v>40.330232207257744</v>
      </c>
      <c r="AE18" s="421">
        <v>43.963607978793561</v>
      </c>
      <c r="AF18" s="421">
        <v>46.829825068383592</v>
      </c>
      <c r="AG18" s="421">
        <v>49.694681080385784</v>
      </c>
      <c r="AH18" s="421">
        <v>52.560898169975815</v>
      </c>
      <c r="AI18" s="421">
        <v>55.414865561275271</v>
      </c>
      <c r="AJ18" s="421">
        <v>58.257944331872018</v>
      </c>
      <c r="AK18" s="421">
        <v>61.088773404178198</v>
      </c>
      <c r="AL18" s="421">
        <v>63.919602476484378</v>
      </c>
      <c r="AM18" s="421">
        <v>66.750431548790559</v>
      </c>
      <c r="AN18" s="421">
        <v>69.638425879786027</v>
      </c>
      <c r="AO18" s="421">
        <v>72.582224391882974</v>
      </c>
      <c r="AP18" s="421">
        <v>75.583188162669231</v>
      </c>
      <c r="AQ18" s="421">
        <v>78.584151933455487</v>
      </c>
      <c r="AR18" s="421">
        <v>81.585115704241744</v>
      </c>
      <c r="AS18" s="421">
        <v>84.720348554737413</v>
      </c>
      <c r="AT18" s="421">
        <v>88.03554402057955</v>
      </c>
      <c r="AU18" s="421">
        <v>91.579596202400936</v>
      </c>
      <c r="AV18" s="421">
        <v>95.266321505712199</v>
      </c>
      <c r="AW18" s="421">
        <v>99.101463530932051</v>
      </c>
      <c r="AX18" s="421">
        <v>103.09099709894626</v>
      </c>
      <c r="AY18" s="421">
        <v>107.24113755936365</v>
      </c>
      <c r="AZ18" s="421">
        <v>111.55835047349552</v>
      </c>
      <c r="BA18" s="421">
        <v>116.04936168714312</v>
      </c>
      <c r="BB18" s="421">
        <v>120.72116780888591</v>
      </c>
      <c r="BC18" s="421">
        <v>123.08718771462324</v>
      </c>
    </row>
    <row r="19" spans="1:55" x14ac:dyDescent="0.2">
      <c r="N19" s="404" t="s">
        <v>123</v>
      </c>
      <c r="O19" s="421"/>
      <c r="P19" s="421"/>
      <c r="Q19" s="421"/>
      <c r="R19" s="421"/>
      <c r="S19" s="421"/>
      <c r="T19" s="421"/>
      <c r="U19" s="421"/>
      <c r="V19" s="421">
        <v>4.7</v>
      </c>
      <c r="W19" s="421">
        <v>10.461517578024839</v>
      </c>
      <c r="X19" s="421">
        <v>13.944461831659321</v>
      </c>
      <c r="Y19" s="421">
        <v>14.597490046680653</v>
      </c>
      <c r="Z19" s="421">
        <v>16.174502146984214</v>
      </c>
      <c r="AA19" s="421">
        <v>17.877027094447012</v>
      </c>
      <c r="AB19" s="421">
        <v>19.721660246894093</v>
      </c>
      <c r="AC19" s="421">
        <v>21.43880701165239</v>
      </c>
      <c r="AD19" s="421">
        <v>23.455349457935014</v>
      </c>
      <c r="AE19" s="421">
        <v>25.772648663329804</v>
      </c>
      <c r="AF19" s="421">
        <v>28.38934355024892</v>
      </c>
      <c r="AG19" s="421">
        <v>31.006038437168034</v>
      </c>
      <c r="AH19" s="421">
        <v>33.622733324087143</v>
      </c>
      <c r="AI19" s="421">
        <v>35.969088913921922</v>
      </c>
      <c r="AJ19" s="421">
        <v>38.045105206672361</v>
      </c>
      <c r="AK19" s="421">
        <v>39.850782202338458</v>
      </c>
      <c r="AL19" s="421">
        <v>41.655098120416717</v>
      </c>
      <c r="AM19" s="421">
        <v>43.45941403849497</v>
      </c>
      <c r="AN19" s="421">
        <v>45.299117973857086</v>
      </c>
      <c r="AO19" s="421">
        <v>47.175571004090898</v>
      </c>
      <c r="AP19" s="421">
        <v>49.087412051608567</v>
      </c>
      <c r="AQ19" s="421">
        <v>50.999253099126236</v>
      </c>
      <c r="AR19" s="421">
        <v>52.911094146643904</v>
      </c>
      <c r="AS19" s="421">
        <v>54.908035687042798</v>
      </c>
      <c r="AT19" s="421">
        <v>57.017199850977384</v>
      </c>
      <c r="AU19" s="421">
        <v>59.268194341491387</v>
      </c>
      <c r="AV19" s="421">
        <v>61.608056335312618</v>
      </c>
      <c r="AW19" s="421">
        <v>64.040294252020644</v>
      </c>
      <c r="AX19" s="421">
        <v>66.568555020858142</v>
      </c>
      <c r="AY19" s="421">
        <v>69.196629548984276</v>
      </c>
      <c r="AZ19" s="421">
        <v>71.928458405610129</v>
      </c>
      <c r="BA19" s="421">
        <v>74.76813773053965</v>
      </c>
      <c r="BB19" s="421">
        <v>77.71992537597508</v>
      </c>
      <c r="BC19" s="421">
        <v>79.21449458473802</v>
      </c>
    </row>
    <row r="20" spans="1:55" x14ac:dyDescent="0.2">
      <c r="N20" s="404" t="s">
        <v>130</v>
      </c>
      <c r="O20" s="421"/>
      <c r="P20" s="421"/>
      <c r="Q20" s="421"/>
      <c r="R20" s="421"/>
      <c r="S20" s="421"/>
      <c r="T20" s="421"/>
      <c r="U20" s="421"/>
      <c r="V20" s="421">
        <v>4.7</v>
      </c>
      <c r="W20" s="421">
        <v>9.0828526240376117</v>
      </c>
      <c r="X20" s="421">
        <v>10.579050688257112</v>
      </c>
      <c r="Y20" s="421">
        <v>10.603029268818124</v>
      </c>
      <c r="Z20" s="421">
        <v>10.917849026901971</v>
      </c>
      <c r="AA20" s="421">
        <v>11.527092576205703</v>
      </c>
      <c r="AB20" s="421">
        <v>12.420840065716794</v>
      </c>
      <c r="AC20" s="421">
        <v>13.332228898473423</v>
      </c>
      <c r="AD20" s="421">
        <v>14.202834848494392</v>
      </c>
      <c r="AE20" s="421">
        <v>15.03265791577971</v>
      </c>
      <c r="AF20" s="421">
        <v>15.821698100329371</v>
      </c>
      <c r="AG20" s="421">
        <v>16.610738284879034</v>
      </c>
      <c r="AH20" s="421">
        <v>17.401139547016538</v>
      </c>
      <c r="AI20" s="421">
        <v>18.143407301734147</v>
      </c>
      <c r="AJ20" s="421">
        <v>18.83890262661971</v>
      </c>
      <c r="AK20" s="421">
        <v>19.486264444085382</v>
      </c>
      <c r="AL20" s="421">
        <v>20.134987339138899</v>
      </c>
      <c r="AM20" s="421">
        <v>20.782349156604571</v>
      </c>
      <c r="AN20" s="421">
        <v>21.440599594772973</v>
      </c>
      <c r="AO20" s="421">
        <v>22.108377576056256</v>
      </c>
      <c r="AP20" s="421">
        <v>22.787044178042265</v>
      </c>
      <c r="AQ20" s="421">
        <v>23.46434970244043</v>
      </c>
      <c r="AR20" s="421">
        <v>24.141655226838594</v>
      </c>
      <c r="AS20" s="421">
        <v>24.841509955523392</v>
      </c>
      <c r="AT20" s="421">
        <v>25.571367264998276</v>
      </c>
      <c r="AU20" s="421">
        <v>26.338904248475274</v>
      </c>
      <c r="AV20" s="421">
        <v>27.129479226553812</v>
      </c>
      <c r="AW20" s="421">
        <v>27.943783695808886</v>
      </c>
      <c r="AX20" s="421">
        <v>28.782529908420383</v>
      </c>
      <c r="AY20" s="421">
        <v>29.646451495162605</v>
      </c>
      <c r="AZ20" s="421">
        <v>30.536304107093159</v>
      </c>
      <c r="BA20" s="421">
        <v>31.452866076502431</v>
      </c>
      <c r="BB20" s="421">
        <v>32.396939097701761</v>
      </c>
      <c r="BC20" s="421">
        <v>32.873559447142576</v>
      </c>
    </row>
    <row r="21" spans="1:55" x14ac:dyDescent="0.2">
      <c r="N21" s="404" t="s">
        <v>131</v>
      </c>
      <c r="O21" s="421">
        <v>14.2</v>
      </c>
      <c r="P21" s="421">
        <v>12.4</v>
      </c>
      <c r="Q21" s="421">
        <v>7.5</v>
      </c>
      <c r="R21" s="421">
        <v>4.4000000000000004</v>
      </c>
      <c r="S21" s="421">
        <v>6</v>
      </c>
      <c r="T21" s="421">
        <v>7.8</v>
      </c>
      <c r="U21" s="421">
        <v>6.8</v>
      </c>
      <c r="V21" s="421">
        <v>4.7</v>
      </c>
      <c r="W21" s="421"/>
      <c r="X21" s="421"/>
      <c r="Y21" s="421"/>
      <c r="Z21" s="421"/>
      <c r="AA21" s="421"/>
      <c r="AB21" s="421"/>
      <c r="AC21" s="421"/>
      <c r="AD21" s="421"/>
      <c r="AE21" s="421"/>
      <c r="AF21" s="421"/>
      <c r="AG21" s="421"/>
      <c r="AH21" s="421"/>
      <c r="AI21" s="421"/>
      <c r="AJ21" s="421"/>
      <c r="AK21" s="422"/>
      <c r="AL21" s="421"/>
      <c r="AM21" s="421"/>
      <c r="AN21" s="421"/>
      <c r="AO21" s="420"/>
      <c r="AP21" s="420"/>
      <c r="AQ21" s="420"/>
      <c r="AR21" s="420"/>
      <c r="AS21" s="420"/>
      <c r="AT21" s="420"/>
      <c r="AU21" s="420"/>
      <c r="AV21" s="420"/>
      <c r="AW21" s="420"/>
      <c r="AX21" s="420"/>
      <c r="AY21" s="420"/>
      <c r="AZ21" s="420"/>
      <c r="BA21" s="420"/>
      <c r="BB21" s="420"/>
      <c r="BC21" s="420"/>
    </row>
    <row r="22" spans="1:55" x14ac:dyDescent="0.2">
      <c r="X22" s="423"/>
    </row>
    <row r="23" spans="1:55" x14ac:dyDescent="0.2">
      <c r="N23" s="402"/>
      <c r="O23" s="402"/>
      <c r="P23" s="402"/>
      <c r="Q23" s="402"/>
      <c r="R23" s="402"/>
    </row>
    <row r="24" spans="1:55" x14ac:dyDescent="0.2">
      <c r="N24" s="402" t="s">
        <v>137</v>
      </c>
      <c r="O24" s="402"/>
      <c r="P24" s="402"/>
      <c r="Q24" s="528"/>
      <c r="R24" s="528"/>
    </row>
    <row r="25" spans="1:55" ht="15" x14ac:dyDescent="0.25">
      <c r="O25" s="528"/>
      <c r="P25" s="528"/>
      <c r="Q25" s="521"/>
      <c r="R25" s="521"/>
      <c r="S25" s="521"/>
      <c r="T25" s="521"/>
      <c r="U25" s="521"/>
      <c r="V25" s="521"/>
      <c r="W25" s="521"/>
      <c r="X25" s="521"/>
      <c r="Y25" s="521"/>
      <c r="Z25" s="521"/>
      <c r="AA25" s="521"/>
      <c r="AB25" s="521"/>
      <c r="AC25" s="521"/>
      <c r="AD25" s="521"/>
      <c r="AE25" s="521"/>
      <c r="AF25" s="521"/>
      <c r="AG25" s="521"/>
      <c r="AH25" s="521"/>
      <c r="AI25" s="521"/>
      <c r="AJ25" s="521"/>
      <c r="AK25" s="521"/>
      <c r="AL25" s="521"/>
      <c r="AM25" s="521"/>
      <c r="AN25" s="521"/>
      <c r="AO25" s="521"/>
      <c r="AP25" s="521"/>
      <c r="AQ25" s="521"/>
      <c r="AR25" s="521"/>
      <c r="AS25" s="521"/>
      <c r="AT25" s="521"/>
      <c r="AU25" s="521"/>
      <c r="AV25" s="521"/>
      <c r="AW25" s="521"/>
      <c r="AX25" s="521"/>
      <c r="AY25" s="521"/>
      <c r="AZ25" s="521"/>
      <c r="BA25" s="521"/>
      <c r="BB25" s="521"/>
      <c r="BC25" s="521"/>
    </row>
    <row r="26" spans="1:55" x14ac:dyDescent="0.2">
      <c r="N26" s="523" t="s">
        <v>120</v>
      </c>
      <c r="O26" s="523">
        <v>2010</v>
      </c>
      <c r="P26" s="523">
        <v>2011</v>
      </c>
      <c r="Q26" s="523">
        <v>2012</v>
      </c>
      <c r="R26" s="523">
        <v>2013</v>
      </c>
      <c r="S26" s="523">
        <v>2014</v>
      </c>
      <c r="T26" s="523">
        <v>2015</v>
      </c>
      <c r="U26" s="523">
        <v>2016</v>
      </c>
      <c r="V26" s="523">
        <v>2017</v>
      </c>
      <c r="W26" s="523">
        <v>2018</v>
      </c>
      <c r="X26" s="523">
        <v>2019</v>
      </c>
      <c r="Y26" s="523">
        <v>2020</v>
      </c>
      <c r="Z26" s="523">
        <v>2021</v>
      </c>
      <c r="AA26" s="523">
        <v>2022</v>
      </c>
      <c r="AB26" s="523">
        <v>2023</v>
      </c>
      <c r="AC26" s="523">
        <v>2024</v>
      </c>
      <c r="AD26" s="523">
        <v>2025</v>
      </c>
      <c r="AE26" s="523">
        <v>2026</v>
      </c>
      <c r="AF26" s="523">
        <v>2027</v>
      </c>
      <c r="AG26" s="523">
        <v>2028</v>
      </c>
      <c r="AH26" s="523">
        <v>2029</v>
      </c>
      <c r="AI26" s="523">
        <v>2030</v>
      </c>
      <c r="AJ26" s="523">
        <v>2031</v>
      </c>
      <c r="AK26" s="523">
        <v>2032</v>
      </c>
      <c r="AL26" s="523">
        <v>2033</v>
      </c>
      <c r="AM26" s="523">
        <v>2034</v>
      </c>
      <c r="AN26" s="523">
        <v>2035</v>
      </c>
      <c r="AO26" s="523">
        <v>2036</v>
      </c>
      <c r="AP26" s="523">
        <v>2037</v>
      </c>
      <c r="AQ26" s="523">
        <v>2038</v>
      </c>
      <c r="AR26" s="523">
        <v>2039</v>
      </c>
      <c r="AS26" s="523">
        <v>2040</v>
      </c>
      <c r="AT26" s="523">
        <v>2041</v>
      </c>
      <c r="AU26" s="523">
        <v>2042</v>
      </c>
      <c r="AV26" s="523">
        <v>2043</v>
      </c>
      <c r="AW26" s="523">
        <v>2044</v>
      </c>
      <c r="AX26" s="523">
        <v>2045</v>
      </c>
      <c r="AY26" s="523">
        <v>2046</v>
      </c>
      <c r="AZ26" s="523">
        <v>2047</v>
      </c>
      <c r="BA26" s="523">
        <v>2048</v>
      </c>
      <c r="BB26" s="523">
        <v>2049</v>
      </c>
      <c r="BC26" s="523">
        <v>2050</v>
      </c>
    </row>
    <row r="27" spans="1:55" x14ac:dyDescent="0.2">
      <c r="N27" s="523" t="s">
        <v>121</v>
      </c>
      <c r="O27" s="524"/>
      <c r="P27" s="524"/>
      <c r="Q27" s="524"/>
      <c r="R27" s="524"/>
      <c r="S27" s="524"/>
      <c r="T27" s="524"/>
      <c r="U27" s="524">
        <v>18</v>
      </c>
      <c r="V27" s="524">
        <v>18</v>
      </c>
      <c r="W27" s="524">
        <v>18</v>
      </c>
      <c r="X27" s="524"/>
      <c r="Y27" s="524"/>
      <c r="Z27" s="524"/>
      <c r="AA27" s="524"/>
      <c r="AB27" s="524"/>
      <c r="AC27" s="524"/>
      <c r="AD27" s="524"/>
      <c r="AE27" s="524"/>
      <c r="AF27" s="524"/>
      <c r="AG27" s="524"/>
      <c r="AH27" s="524"/>
      <c r="AI27" s="524"/>
      <c r="AJ27" s="524"/>
      <c r="AK27" s="524"/>
      <c r="AL27" s="524"/>
      <c r="AM27" s="524"/>
      <c r="AN27" s="524"/>
      <c r="AO27" s="524"/>
      <c r="AP27" s="524"/>
      <c r="AQ27" s="524"/>
      <c r="AR27" s="524"/>
      <c r="AS27" s="524"/>
      <c r="AT27" s="524"/>
      <c r="AU27" s="524"/>
      <c r="AV27" s="524"/>
      <c r="AW27" s="524"/>
      <c r="AX27" s="524"/>
      <c r="AY27" s="524"/>
      <c r="AZ27" s="524"/>
      <c r="BA27" s="524"/>
      <c r="BB27" s="524"/>
      <c r="BC27" s="524"/>
    </row>
    <row r="28" spans="1:55" ht="15.75" x14ac:dyDescent="0.25">
      <c r="A28" s="522" t="s">
        <v>138</v>
      </c>
      <c r="N28" s="523" t="s">
        <v>122</v>
      </c>
      <c r="O28" s="524"/>
      <c r="P28" s="524"/>
      <c r="Q28" s="524"/>
      <c r="R28" s="524"/>
      <c r="S28" s="524"/>
      <c r="T28" s="524"/>
      <c r="U28" s="524"/>
      <c r="V28" s="524">
        <v>18</v>
      </c>
      <c r="W28" s="524">
        <v>18</v>
      </c>
      <c r="X28" s="524">
        <v>18</v>
      </c>
      <c r="Y28" s="524">
        <v>18</v>
      </c>
      <c r="Z28" s="524">
        <v>18</v>
      </c>
      <c r="AA28" s="525">
        <v>18</v>
      </c>
      <c r="AB28" s="525">
        <v>18</v>
      </c>
      <c r="AC28" s="525">
        <v>18</v>
      </c>
      <c r="AD28" s="525">
        <v>18</v>
      </c>
      <c r="AE28" s="525">
        <v>18</v>
      </c>
      <c r="AF28" s="525">
        <v>18</v>
      </c>
      <c r="AG28" s="525">
        <v>18</v>
      </c>
      <c r="AH28" s="525">
        <v>18</v>
      </c>
      <c r="AI28" s="525">
        <v>18</v>
      </c>
      <c r="AJ28" s="525">
        <v>18</v>
      </c>
      <c r="AK28" s="525">
        <v>18</v>
      </c>
      <c r="AL28" s="525">
        <v>18</v>
      </c>
      <c r="AM28" s="525">
        <v>18</v>
      </c>
      <c r="AN28" s="525">
        <v>18</v>
      </c>
      <c r="AO28" s="525">
        <v>18</v>
      </c>
      <c r="AP28" s="525">
        <v>18</v>
      </c>
      <c r="AQ28" s="525">
        <v>18</v>
      </c>
      <c r="AR28" s="525">
        <v>18</v>
      </c>
      <c r="AS28" s="525">
        <v>18</v>
      </c>
      <c r="AT28" s="525">
        <v>18</v>
      </c>
      <c r="AU28" s="525">
        <v>18</v>
      </c>
      <c r="AV28" s="525">
        <v>18</v>
      </c>
      <c r="AW28" s="525">
        <v>18</v>
      </c>
      <c r="AX28" s="525">
        <v>18</v>
      </c>
      <c r="AY28" s="525">
        <v>18</v>
      </c>
      <c r="AZ28" s="525">
        <v>18</v>
      </c>
      <c r="BA28" s="525">
        <v>18</v>
      </c>
      <c r="BB28" s="525">
        <v>18</v>
      </c>
      <c r="BC28" s="525">
        <v>18</v>
      </c>
    </row>
    <row r="29" spans="1:55" x14ac:dyDescent="0.2">
      <c r="N29" s="523" t="s">
        <v>123</v>
      </c>
      <c r="O29" s="524"/>
      <c r="P29" s="524"/>
      <c r="Q29" s="524"/>
      <c r="R29" s="524"/>
      <c r="S29" s="524"/>
      <c r="T29" s="524"/>
      <c r="U29" s="524"/>
      <c r="V29" s="524">
        <v>18</v>
      </c>
      <c r="W29" s="524">
        <v>18</v>
      </c>
      <c r="X29" s="524">
        <v>18</v>
      </c>
      <c r="Y29" s="524">
        <v>18</v>
      </c>
      <c r="Z29" s="524">
        <v>18</v>
      </c>
      <c r="AA29" s="525">
        <v>18</v>
      </c>
      <c r="AB29" s="525">
        <v>18</v>
      </c>
      <c r="AC29" s="525">
        <v>18</v>
      </c>
      <c r="AD29" s="525">
        <v>18</v>
      </c>
      <c r="AE29" s="525">
        <v>18</v>
      </c>
      <c r="AF29" s="525">
        <v>18</v>
      </c>
      <c r="AG29" s="525">
        <v>18</v>
      </c>
      <c r="AH29" s="525">
        <v>18</v>
      </c>
      <c r="AI29" s="525">
        <v>18</v>
      </c>
      <c r="AJ29" s="525">
        <v>18</v>
      </c>
      <c r="AK29" s="525">
        <v>18</v>
      </c>
      <c r="AL29" s="525">
        <v>18</v>
      </c>
      <c r="AM29" s="525">
        <v>18</v>
      </c>
      <c r="AN29" s="525">
        <v>18</v>
      </c>
      <c r="AO29" s="525">
        <v>18</v>
      </c>
      <c r="AP29" s="525">
        <v>18</v>
      </c>
      <c r="AQ29" s="525">
        <v>18</v>
      </c>
      <c r="AR29" s="525">
        <v>18</v>
      </c>
      <c r="AS29" s="525">
        <v>18</v>
      </c>
      <c r="AT29" s="525">
        <v>18</v>
      </c>
      <c r="AU29" s="525">
        <v>18</v>
      </c>
      <c r="AV29" s="525">
        <v>18</v>
      </c>
      <c r="AW29" s="525">
        <v>18</v>
      </c>
      <c r="AX29" s="525">
        <v>18</v>
      </c>
      <c r="AY29" s="525">
        <v>18</v>
      </c>
      <c r="AZ29" s="525">
        <v>18</v>
      </c>
      <c r="BA29" s="525">
        <v>18</v>
      </c>
      <c r="BB29" s="525">
        <v>18</v>
      </c>
      <c r="BC29" s="525">
        <v>18</v>
      </c>
    </row>
    <row r="30" spans="1:55" x14ac:dyDescent="0.2">
      <c r="N30" s="523" t="s">
        <v>124</v>
      </c>
      <c r="O30" s="524"/>
      <c r="P30" s="524"/>
      <c r="Q30" s="524"/>
      <c r="R30" s="524"/>
      <c r="S30" s="524"/>
      <c r="T30" s="524"/>
      <c r="U30" s="524"/>
      <c r="V30" s="524">
        <v>18</v>
      </c>
      <c r="W30" s="524">
        <v>18</v>
      </c>
      <c r="X30" s="524">
        <v>18</v>
      </c>
      <c r="Y30" s="524">
        <v>18</v>
      </c>
      <c r="Z30" s="524">
        <v>18</v>
      </c>
      <c r="AA30" s="525">
        <v>18</v>
      </c>
      <c r="AB30" s="525">
        <v>18</v>
      </c>
      <c r="AC30" s="525">
        <v>18</v>
      </c>
      <c r="AD30" s="525">
        <v>18</v>
      </c>
      <c r="AE30" s="525">
        <v>18</v>
      </c>
      <c r="AF30" s="525">
        <v>18</v>
      </c>
      <c r="AG30" s="525">
        <v>18</v>
      </c>
      <c r="AH30" s="525">
        <v>18</v>
      </c>
      <c r="AI30" s="525">
        <v>18</v>
      </c>
      <c r="AJ30" s="525">
        <v>18</v>
      </c>
      <c r="AK30" s="525">
        <v>18</v>
      </c>
      <c r="AL30" s="525">
        <v>18</v>
      </c>
      <c r="AM30" s="525">
        <v>18</v>
      </c>
      <c r="AN30" s="525">
        <v>18</v>
      </c>
      <c r="AO30" s="525">
        <v>18</v>
      </c>
      <c r="AP30" s="525">
        <v>18</v>
      </c>
      <c r="AQ30" s="525">
        <v>18</v>
      </c>
      <c r="AR30" s="525">
        <v>18</v>
      </c>
      <c r="AS30" s="525">
        <v>18</v>
      </c>
      <c r="AT30" s="525">
        <v>18</v>
      </c>
      <c r="AU30" s="525">
        <v>18</v>
      </c>
      <c r="AV30" s="525">
        <v>18</v>
      </c>
      <c r="AW30" s="525">
        <v>18</v>
      </c>
      <c r="AX30" s="525">
        <v>18</v>
      </c>
      <c r="AY30" s="525">
        <v>18</v>
      </c>
      <c r="AZ30" s="525">
        <v>18</v>
      </c>
      <c r="BA30" s="525">
        <v>18</v>
      </c>
      <c r="BB30" s="525">
        <v>18</v>
      </c>
      <c r="BC30" s="525">
        <v>18</v>
      </c>
    </row>
    <row r="31" spans="1:55" ht="15" x14ac:dyDescent="0.25">
      <c r="N31" s="521"/>
      <c r="O31" s="521"/>
      <c r="P31" s="521"/>
      <c r="Q31" s="521"/>
      <c r="R31" s="521"/>
      <c r="S31" s="521"/>
      <c r="T31" s="521"/>
      <c r="U31" s="521"/>
      <c r="V31" s="521"/>
      <c r="W31" s="521"/>
      <c r="X31" s="521"/>
      <c r="Y31" s="521"/>
      <c r="Z31" s="521"/>
      <c r="AA31" s="526" t="s">
        <v>139</v>
      </c>
      <c r="AB31" s="521"/>
      <c r="AC31" s="521"/>
      <c r="AD31" s="521"/>
      <c r="AE31" s="521"/>
      <c r="AF31" s="521"/>
      <c r="AG31" s="521"/>
      <c r="AH31" s="521"/>
      <c r="AI31" s="521"/>
      <c r="AJ31" s="521"/>
      <c r="AK31" s="521"/>
      <c r="AL31" s="521"/>
      <c r="AM31" s="521"/>
      <c r="AN31" s="521"/>
      <c r="AO31" s="521"/>
      <c r="AP31" s="521"/>
      <c r="AQ31" s="521"/>
      <c r="AR31" s="521"/>
      <c r="AS31" s="521"/>
      <c r="AT31" s="521"/>
      <c r="AU31" s="521"/>
      <c r="AV31" s="521"/>
      <c r="AW31" s="521"/>
      <c r="AX31" s="521"/>
      <c r="AY31" s="521"/>
      <c r="AZ31" s="521"/>
      <c r="BA31" s="521"/>
      <c r="BB31" s="521"/>
      <c r="BC31" s="521"/>
    </row>
    <row r="32" spans="1:55" ht="15" x14ac:dyDescent="0.25">
      <c r="N32" s="521"/>
      <c r="O32" s="521"/>
      <c r="P32" s="521"/>
      <c r="Q32" s="521"/>
      <c r="R32" s="521"/>
      <c r="S32" s="521"/>
      <c r="T32" s="521"/>
      <c r="U32" s="521"/>
      <c r="V32" s="521"/>
      <c r="W32" s="521"/>
      <c r="X32" s="521"/>
      <c r="Y32" s="521"/>
      <c r="Z32" s="521"/>
      <c r="AA32" s="521"/>
      <c r="AB32" s="521"/>
      <c r="AC32" s="521"/>
      <c r="AD32" s="521"/>
      <c r="AE32" s="521"/>
      <c r="AF32" s="521"/>
      <c r="AG32" s="521"/>
      <c r="AH32" s="521"/>
      <c r="AI32" s="521"/>
      <c r="AJ32" s="521"/>
      <c r="AK32" s="521"/>
      <c r="AL32" s="521"/>
      <c r="AM32" s="521"/>
      <c r="AN32" s="521"/>
      <c r="AO32" s="521"/>
      <c r="AP32" s="521"/>
      <c r="AQ32" s="521"/>
      <c r="AR32" s="521"/>
      <c r="AS32" s="521"/>
      <c r="AT32" s="521"/>
      <c r="AU32" s="521"/>
      <c r="AV32" s="521"/>
      <c r="AW32" s="521"/>
      <c r="AX32" s="521"/>
      <c r="AY32" s="521"/>
      <c r="AZ32" s="521"/>
      <c r="BA32" s="521"/>
      <c r="BB32" s="521"/>
      <c r="BC32" s="521"/>
    </row>
    <row r="33" spans="14:55" ht="15" x14ac:dyDescent="0.25">
      <c r="N33" s="402" t="s">
        <v>140</v>
      </c>
      <c r="O33" s="402"/>
      <c r="P33" s="402"/>
      <c r="Q33" s="521"/>
      <c r="R33" s="521"/>
      <c r="S33" s="521"/>
      <c r="T33" s="521"/>
      <c r="U33" s="521"/>
      <c r="V33" s="521"/>
      <c r="W33" s="521"/>
      <c r="X33" s="521"/>
      <c r="Y33" s="521"/>
      <c r="Z33" s="521"/>
      <c r="AA33" s="521"/>
      <c r="AB33" s="521"/>
      <c r="AC33" s="521"/>
      <c r="AD33" s="521"/>
      <c r="AE33" s="521"/>
      <c r="AF33" s="521"/>
      <c r="AG33" s="521"/>
      <c r="AH33" s="521"/>
      <c r="AI33" s="521"/>
      <c r="AJ33" s="521"/>
      <c r="AK33" s="521"/>
      <c r="AL33" s="521"/>
      <c r="AM33" s="521"/>
      <c r="AN33" s="521"/>
      <c r="AO33" s="521"/>
      <c r="AP33" s="521"/>
      <c r="AQ33" s="521"/>
      <c r="AR33" s="521"/>
      <c r="AS33" s="521"/>
      <c r="AT33" s="521"/>
      <c r="AU33" s="521"/>
      <c r="AV33" s="521"/>
      <c r="AW33" s="521"/>
      <c r="AX33" s="521"/>
      <c r="AY33" s="521"/>
      <c r="AZ33" s="521"/>
      <c r="BA33" s="521"/>
      <c r="BB33" s="521"/>
      <c r="BC33" s="521"/>
    </row>
    <row r="34" spans="14:55" ht="15" x14ac:dyDescent="0.25">
      <c r="O34" s="528"/>
      <c r="P34" s="528"/>
      <c r="Q34" s="521"/>
      <c r="R34" s="521"/>
      <c r="S34" s="521"/>
      <c r="T34" s="521"/>
      <c r="U34" s="521"/>
      <c r="V34" s="521"/>
      <c r="W34" s="521"/>
      <c r="X34" s="521"/>
      <c r="Y34" s="521"/>
      <c r="Z34" s="521"/>
      <c r="AA34" s="521"/>
      <c r="AB34" s="521"/>
      <c r="AC34" s="521"/>
      <c r="AD34" s="521"/>
      <c r="AE34" s="521"/>
      <c r="AF34" s="521"/>
      <c r="AG34" s="521"/>
      <c r="AH34" s="521"/>
      <c r="AI34" s="521"/>
      <c r="AJ34" s="521"/>
      <c r="AK34" s="521"/>
      <c r="AL34" s="521"/>
      <c r="AM34" s="521"/>
      <c r="AN34" s="521"/>
      <c r="AO34" s="521"/>
      <c r="AP34" s="521"/>
      <c r="AQ34" s="521"/>
      <c r="AR34" s="521"/>
      <c r="AS34" s="521"/>
      <c r="AT34" s="521"/>
      <c r="AU34" s="521"/>
      <c r="AV34" s="521"/>
      <c r="AW34" s="521"/>
      <c r="AX34" s="521"/>
      <c r="AY34" s="521"/>
      <c r="AZ34" s="521"/>
      <c r="BA34" s="521"/>
      <c r="BB34" s="521"/>
      <c r="BC34" s="521"/>
    </row>
    <row r="35" spans="14:55" x14ac:dyDescent="0.2">
      <c r="N35" s="523" t="s">
        <v>120</v>
      </c>
      <c r="O35" s="523">
        <v>2010</v>
      </c>
      <c r="P35" s="523">
        <v>2011</v>
      </c>
      <c r="Q35" s="523">
        <v>2012</v>
      </c>
      <c r="R35" s="523">
        <v>2013</v>
      </c>
      <c r="S35" s="523">
        <v>2014</v>
      </c>
      <c r="T35" s="523">
        <v>2015</v>
      </c>
      <c r="U35" s="523">
        <v>2016</v>
      </c>
      <c r="V35" s="523">
        <v>2017</v>
      </c>
      <c r="W35" s="523">
        <v>2018</v>
      </c>
      <c r="X35" s="523">
        <v>2019</v>
      </c>
      <c r="Y35" s="523">
        <v>2020</v>
      </c>
      <c r="Z35" s="523">
        <v>2021</v>
      </c>
      <c r="AA35" s="523">
        <v>2022</v>
      </c>
      <c r="AB35" s="523">
        <v>2023</v>
      </c>
      <c r="AC35" s="523">
        <v>2024</v>
      </c>
      <c r="AD35" s="523">
        <v>2025</v>
      </c>
      <c r="AE35" s="523">
        <v>2026</v>
      </c>
      <c r="AF35" s="523">
        <v>2027</v>
      </c>
      <c r="AG35" s="523">
        <v>2028</v>
      </c>
      <c r="AH35" s="523">
        <v>2029</v>
      </c>
      <c r="AI35" s="523">
        <v>2030</v>
      </c>
      <c r="AJ35" s="523">
        <v>2031</v>
      </c>
      <c r="AK35" s="523">
        <v>2032</v>
      </c>
      <c r="AL35" s="523">
        <v>2033</v>
      </c>
      <c r="AM35" s="523">
        <v>2034</v>
      </c>
      <c r="AN35" s="523">
        <v>2035</v>
      </c>
      <c r="AO35" s="523">
        <v>2036</v>
      </c>
      <c r="AP35" s="523">
        <v>2037</v>
      </c>
      <c r="AQ35" s="523">
        <v>2038</v>
      </c>
      <c r="AR35" s="523">
        <v>2039</v>
      </c>
      <c r="AS35" s="523">
        <v>2040</v>
      </c>
      <c r="AT35" s="523">
        <v>2041</v>
      </c>
      <c r="AU35" s="523">
        <v>2042</v>
      </c>
      <c r="AV35" s="523">
        <v>2043</v>
      </c>
      <c r="AW35" s="523">
        <v>2044</v>
      </c>
      <c r="AX35" s="523">
        <v>2045</v>
      </c>
      <c r="AY35" s="523">
        <v>2046</v>
      </c>
      <c r="AZ35" s="523">
        <v>2047</v>
      </c>
      <c r="BA35" s="523">
        <v>2048</v>
      </c>
      <c r="BB35" s="523">
        <v>2049</v>
      </c>
      <c r="BC35" s="523">
        <v>2050</v>
      </c>
    </row>
    <row r="36" spans="14:55" x14ac:dyDescent="0.2">
      <c r="N36" s="523" t="s">
        <v>121</v>
      </c>
      <c r="O36" s="524"/>
      <c r="P36" s="524"/>
      <c r="Q36" s="524"/>
      <c r="R36" s="524"/>
      <c r="S36" s="524"/>
      <c r="T36" s="524"/>
      <c r="U36" s="524">
        <v>18.75</v>
      </c>
      <c r="V36" s="527">
        <v>22.491979353081653</v>
      </c>
      <c r="W36" s="524">
        <v>23.08</v>
      </c>
      <c r="X36" s="524"/>
      <c r="Y36" s="524"/>
      <c r="Z36" s="524"/>
      <c r="AA36" s="524"/>
      <c r="AB36" s="524"/>
      <c r="AC36" s="524"/>
      <c r="AD36" s="524"/>
      <c r="AE36" s="524"/>
      <c r="AF36" s="524"/>
      <c r="AG36" s="524"/>
      <c r="AH36" s="524"/>
      <c r="AI36" s="524"/>
      <c r="AJ36" s="524"/>
      <c r="AK36" s="524"/>
      <c r="AL36" s="524"/>
      <c r="AM36" s="524"/>
      <c r="AN36" s="524"/>
      <c r="AO36" s="524"/>
      <c r="AP36" s="524"/>
      <c r="AQ36" s="524"/>
      <c r="AR36" s="524"/>
      <c r="AS36" s="524"/>
      <c r="AT36" s="524"/>
      <c r="AU36" s="524"/>
      <c r="AV36" s="524"/>
      <c r="AW36" s="524"/>
      <c r="AX36" s="524"/>
      <c r="AY36" s="524"/>
      <c r="AZ36" s="524"/>
      <c r="BA36" s="524"/>
      <c r="BB36" s="524"/>
      <c r="BC36" s="524"/>
    </row>
    <row r="37" spans="14:55" x14ac:dyDescent="0.2">
      <c r="N37" s="523" t="s">
        <v>122</v>
      </c>
      <c r="O37" s="524"/>
      <c r="P37" s="524"/>
      <c r="Q37" s="524"/>
      <c r="R37" s="524"/>
      <c r="S37" s="524"/>
      <c r="T37" s="524"/>
      <c r="U37" s="524"/>
      <c r="V37" s="524"/>
      <c r="W37" s="524">
        <v>23.08</v>
      </c>
      <c r="X37" s="527">
        <v>27.08593566239297</v>
      </c>
      <c r="Y37" s="524">
        <v>30</v>
      </c>
      <c r="Z37" s="524">
        <v>30</v>
      </c>
      <c r="AA37" s="525">
        <v>30</v>
      </c>
      <c r="AB37" s="525">
        <v>30</v>
      </c>
      <c r="AC37" s="525">
        <v>30</v>
      </c>
      <c r="AD37" s="525">
        <v>30</v>
      </c>
      <c r="AE37" s="525">
        <v>30</v>
      </c>
      <c r="AF37" s="525">
        <v>30</v>
      </c>
      <c r="AG37" s="525">
        <v>30</v>
      </c>
      <c r="AH37" s="525">
        <v>30</v>
      </c>
      <c r="AI37" s="525">
        <v>30</v>
      </c>
      <c r="AJ37" s="525">
        <v>30</v>
      </c>
      <c r="AK37" s="525">
        <v>30</v>
      </c>
      <c r="AL37" s="525">
        <v>30</v>
      </c>
      <c r="AM37" s="525">
        <v>30</v>
      </c>
      <c r="AN37" s="525">
        <v>30</v>
      </c>
      <c r="AO37" s="525">
        <v>30</v>
      </c>
      <c r="AP37" s="525">
        <v>30</v>
      </c>
      <c r="AQ37" s="525">
        <v>30</v>
      </c>
      <c r="AR37" s="525">
        <v>30</v>
      </c>
      <c r="AS37" s="525">
        <v>30</v>
      </c>
      <c r="AT37" s="525">
        <v>30</v>
      </c>
      <c r="AU37" s="525">
        <v>30</v>
      </c>
      <c r="AV37" s="525">
        <v>30</v>
      </c>
      <c r="AW37" s="525">
        <v>30</v>
      </c>
      <c r="AX37" s="525">
        <v>30</v>
      </c>
      <c r="AY37" s="525">
        <v>30</v>
      </c>
      <c r="AZ37" s="525">
        <v>30</v>
      </c>
      <c r="BA37" s="525">
        <v>30</v>
      </c>
      <c r="BB37" s="525">
        <v>30</v>
      </c>
      <c r="BC37" s="525">
        <v>30</v>
      </c>
    </row>
    <row r="38" spans="14:55" x14ac:dyDescent="0.2">
      <c r="N38" s="523" t="s">
        <v>123</v>
      </c>
      <c r="O38" s="524"/>
      <c r="P38" s="524"/>
      <c r="Q38" s="524"/>
      <c r="R38" s="524"/>
      <c r="S38" s="524"/>
      <c r="T38" s="524"/>
      <c r="U38" s="524"/>
      <c r="V38" s="524"/>
      <c r="W38" s="524">
        <v>23.08</v>
      </c>
      <c r="X38" s="527">
        <v>27.08593566239297</v>
      </c>
      <c r="Y38" s="524">
        <v>30</v>
      </c>
      <c r="Z38" s="524">
        <v>30</v>
      </c>
      <c r="AA38" s="525">
        <v>30</v>
      </c>
      <c r="AB38" s="525">
        <v>30</v>
      </c>
      <c r="AC38" s="525">
        <v>30</v>
      </c>
      <c r="AD38" s="525">
        <v>30</v>
      </c>
      <c r="AE38" s="525">
        <v>30</v>
      </c>
      <c r="AF38" s="525">
        <v>30</v>
      </c>
      <c r="AG38" s="525">
        <v>30</v>
      </c>
      <c r="AH38" s="525">
        <v>30</v>
      </c>
      <c r="AI38" s="525">
        <v>30</v>
      </c>
      <c r="AJ38" s="525">
        <v>30</v>
      </c>
      <c r="AK38" s="525">
        <v>30</v>
      </c>
      <c r="AL38" s="525">
        <v>30</v>
      </c>
      <c r="AM38" s="525">
        <v>30</v>
      </c>
      <c r="AN38" s="525">
        <v>30</v>
      </c>
      <c r="AO38" s="525">
        <v>30</v>
      </c>
      <c r="AP38" s="525">
        <v>30</v>
      </c>
      <c r="AQ38" s="525">
        <v>30</v>
      </c>
      <c r="AR38" s="525">
        <v>30</v>
      </c>
      <c r="AS38" s="525">
        <v>30</v>
      </c>
      <c r="AT38" s="525">
        <v>30</v>
      </c>
      <c r="AU38" s="525">
        <v>30</v>
      </c>
      <c r="AV38" s="525">
        <v>30</v>
      </c>
      <c r="AW38" s="525">
        <v>30</v>
      </c>
      <c r="AX38" s="525">
        <v>30</v>
      </c>
      <c r="AY38" s="525">
        <v>30</v>
      </c>
      <c r="AZ38" s="525">
        <v>30</v>
      </c>
      <c r="BA38" s="525">
        <v>30</v>
      </c>
      <c r="BB38" s="525">
        <v>30</v>
      </c>
      <c r="BC38" s="525">
        <v>30</v>
      </c>
    </row>
    <row r="39" spans="14:55" x14ac:dyDescent="0.2">
      <c r="N39" s="523" t="s">
        <v>124</v>
      </c>
      <c r="O39" s="524"/>
      <c r="P39" s="524"/>
      <c r="Q39" s="524"/>
      <c r="R39" s="524"/>
      <c r="S39" s="524"/>
      <c r="T39" s="524"/>
      <c r="U39" s="524"/>
      <c r="V39" s="524"/>
      <c r="W39" s="524">
        <v>23.08</v>
      </c>
      <c r="X39" s="527">
        <v>27.08593566239297</v>
      </c>
      <c r="Y39" s="524">
        <v>30</v>
      </c>
      <c r="Z39" s="524">
        <v>30</v>
      </c>
      <c r="AA39" s="525">
        <v>30</v>
      </c>
      <c r="AB39" s="525">
        <v>30</v>
      </c>
      <c r="AC39" s="525">
        <v>30</v>
      </c>
      <c r="AD39" s="525">
        <v>30</v>
      </c>
      <c r="AE39" s="525">
        <v>30</v>
      </c>
      <c r="AF39" s="525">
        <v>30</v>
      </c>
      <c r="AG39" s="525">
        <v>30</v>
      </c>
      <c r="AH39" s="525">
        <v>30</v>
      </c>
      <c r="AI39" s="525">
        <v>30</v>
      </c>
      <c r="AJ39" s="525">
        <v>30</v>
      </c>
      <c r="AK39" s="525">
        <v>30</v>
      </c>
      <c r="AL39" s="525">
        <v>30</v>
      </c>
      <c r="AM39" s="525">
        <v>30</v>
      </c>
      <c r="AN39" s="525">
        <v>30</v>
      </c>
      <c r="AO39" s="525">
        <v>30</v>
      </c>
      <c r="AP39" s="525">
        <v>30</v>
      </c>
      <c r="AQ39" s="525">
        <v>30</v>
      </c>
      <c r="AR39" s="525">
        <v>30</v>
      </c>
      <c r="AS39" s="525">
        <v>30</v>
      </c>
      <c r="AT39" s="525">
        <v>30</v>
      </c>
      <c r="AU39" s="525">
        <v>30</v>
      </c>
      <c r="AV39" s="525">
        <v>30</v>
      </c>
      <c r="AW39" s="525">
        <v>30</v>
      </c>
      <c r="AX39" s="525">
        <v>30</v>
      </c>
      <c r="AY39" s="525">
        <v>30</v>
      </c>
      <c r="AZ39" s="525">
        <v>30</v>
      </c>
      <c r="BA39" s="525">
        <v>30</v>
      </c>
      <c r="BB39" s="525">
        <v>30</v>
      </c>
      <c r="BC39" s="525">
        <v>30</v>
      </c>
    </row>
    <row r="40" spans="14:55" ht="15" x14ac:dyDescent="0.25">
      <c r="N40" s="521"/>
      <c r="O40" s="521"/>
      <c r="P40" s="521"/>
      <c r="Q40" s="521"/>
      <c r="R40" s="521"/>
      <c r="S40" s="521"/>
      <c r="T40" s="521"/>
      <c r="U40" s="521"/>
      <c r="V40" s="521"/>
      <c r="W40" s="521"/>
      <c r="X40" s="521"/>
      <c r="Y40" s="521"/>
      <c r="Z40" s="521"/>
      <c r="AA40" s="526" t="s">
        <v>139</v>
      </c>
      <c r="AB40" s="521"/>
      <c r="AC40" s="521"/>
      <c r="AD40" s="521"/>
      <c r="AE40" s="521"/>
      <c r="AF40" s="521"/>
      <c r="AG40" s="521"/>
      <c r="AH40" s="521"/>
      <c r="AI40" s="521"/>
      <c r="AJ40" s="521"/>
      <c r="AK40" s="521"/>
      <c r="AL40" s="521"/>
      <c r="AM40" s="521"/>
      <c r="AN40" s="521"/>
      <c r="AO40" s="521"/>
      <c r="AP40" s="521"/>
      <c r="AQ40" s="521"/>
      <c r="AR40" s="521"/>
      <c r="AS40" s="521"/>
      <c r="AT40" s="521"/>
      <c r="AU40" s="521"/>
      <c r="AV40" s="521"/>
      <c r="AW40" s="521"/>
      <c r="AX40" s="521"/>
      <c r="AY40" s="521"/>
      <c r="AZ40" s="521"/>
      <c r="BA40" s="521"/>
      <c r="BB40" s="521"/>
      <c r="BC40" s="521"/>
    </row>
    <row r="41" spans="14:55" ht="15" x14ac:dyDescent="0.25">
      <c r="N41" s="521"/>
      <c r="O41" s="521"/>
      <c r="P41" s="521"/>
      <c r="Q41" s="521"/>
      <c r="R41" s="521"/>
      <c r="S41" s="521"/>
      <c r="T41" s="521"/>
      <c r="U41" s="521"/>
      <c r="V41" s="521"/>
      <c r="W41" s="521"/>
      <c r="X41" s="521"/>
      <c r="Y41" s="521"/>
      <c r="Z41" s="521"/>
      <c r="AA41" s="521"/>
      <c r="AB41" s="521"/>
      <c r="AC41" s="521"/>
      <c r="AD41" s="521"/>
      <c r="AE41" s="521"/>
      <c r="AF41" s="521"/>
      <c r="AG41" s="521"/>
      <c r="AH41" s="521"/>
      <c r="AI41" s="521"/>
      <c r="AJ41" s="521"/>
      <c r="AK41" s="521"/>
      <c r="AL41" s="521"/>
      <c r="AM41" s="521"/>
      <c r="AN41" s="521"/>
      <c r="AO41" s="521"/>
      <c r="AP41" s="521"/>
      <c r="AQ41" s="521"/>
      <c r="AR41" s="521"/>
      <c r="AS41" s="521"/>
      <c r="AT41" s="521"/>
      <c r="AU41" s="521"/>
      <c r="AV41" s="521"/>
      <c r="AW41" s="521"/>
      <c r="AX41" s="521"/>
      <c r="AY41" s="521"/>
      <c r="AZ41" s="521"/>
      <c r="BA41" s="521"/>
      <c r="BB41" s="521"/>
      <c r="BC41" s="521"/>
    </row>
  </sheetData>
  <hyperlinks>
    <hyperlink ref="A3" location="'Commodity prices'!A1" display="Return to: Section contents"/>
  </hyperlink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DCE00"/>
  </sheetPr>
  <dimension ref="A1:C8"/>
  <sheetViews>
    <sheetView showGridLines="0" zoomScale="80" zoomScaleNormal="80" workbookViewId="0">
      <selection activeCell="A2" sqref="A2"/>
    </sheetView>
  </sheetViews>
  <sheetFormatPr defaultColWidth="10.28515625" defaultRowHeight="15" customHeight="1" x14ac:dyDescent="0.25"/>
  <cols>
    <col min="1" max="1" width="49.5703125" style="82" customWidth="1"/>
    <col min="2" max="2" width="81" style="82" customWidth="1"/>
    <col min="3" max="3" width="6.42578125" style="82" customWidth="1"/>
    <col min="4" max="16384" width="10.28515625" style="82"/>
  </cols>
  <sheetData>
    <row r="1" spans="1:3" s="177" customFormat="1" ht="20.25" customHeight="1" x14ac:dyDescent="0.3">
      <c r="A1" s="182" t="s">
        <v>141</v>
      </c>
    </row>
    <row r="2" spans="1:3" s="111" customFormat="1" ht="15" customHeight="1" x14ac:dyDescent="0.2"/>
    <row r="3" spans="1:3" s="111" customFormat="1" ht="15" customHeight="1" x14ac:dyDescent="0.2"/>
    <row r="4" spans="1:3" s="111" customFormat="1" ht="15" customHeight="1" x14ac:dyDescent="0.2"/>
    <row r="5" spans="1:3" s="111" customFormat="1" ht="15" customHeight="1" x14ac:dyDescent="0.2"/>
    <row r="6" spans="1:3" s="111" customFormat="1" ht="15" customHeight="1" thickBot="1" x14ac:dyDescent="0.25"/>
    <row r="7" spans="1:3" s="111" customFormat="1" ht="15" customHeight="1" x14ac:dyDescent="0.2">
      <c r="A7" s="600" t="s">
        <v>25</v>
      </c>
      <c r="B7" s="157" t="s">
        <v>26</v>
      </c>
      <c r="C7" s="158">
        <v>3.2</v>
      </c>
    </row>
    <row r="8" spans="1:3" s="111" customFormat="1" ht="15" customHeight="1" thickBot="1" x14ac:dyDescent="0.25">
      <c r="A8" s="601"/>
      <c r="B8" s="159" t="s">
        <v>27</v>
      </c>
      <c r="C8" s="160">
        <v>3.4</v>
      </c>
    </row>
  </sheetData>
  <mergeCells count="1">
    <mergeCell ref="A7:A8"/>
  </mergeCells>
  <hyperlinks>
    <hyperlink ref="C7" location="'3.2'!A1" display="'3.2'!A1"/>
    <hyperlink ref="C8" location="'3.4'!A1" display="'3.4'!A1"/>
  </hyperlink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DCE00"/>
  </sheetPr>
  <dimension ref="A1:AZ112"/>
  <sheetViews>
    <sheetView showGridLines="0" zoomScale="80" zoomScaleNormal="80" workbookViewId="0">
      <selection activeCell="A2" sqref="A2"/>
    </sheetView>
  </sheetViews>
  <sheetFormatPr defaultColWidth="8.85546875" defaultRowHeight="14.25" x14ac:dyDescent="0.2"/>
  <cols>
    <col min="1" max="1" width="12.7109375" style="1" customWidth="1"/>
    <col min="2" max="14" width="9.140625" style="1" customWidth="1"/>
    <col min="15" max="15" width="24.140625" style="1" customWidth="1"/>
    <col min="16" max="18" width="8.85546875" style="1" customWidth="1"/>
    <col min="19" max="19" width="8.85546875" style="3" hidden="1" customWidth="1"/>
    <col min="20" max="34" width="9" style="1" customWidth="1"/>
    <col min="35" max="52" width="9.5703125" style="1" customWidth="1"/>
    <col min="53" max="16384" width="8.85546875" style="1"/>
  </cols>
  <sheetData>
    <row r="1" spans="1:52" s="178" customFormat="1" ht="20.25" customHeight="1" x14ac:dyDescent="0.3">
      <c r="A1" s="178" t="s">
        <v>142</v>
      </c>
    </row>
    <row r="3" spans="1:52" s="487" customFormat="1" ht="15.75" x14ac:dyDescent="0.25">
      <c r="A3" s="486" t="s">
        <v>143</v>
      </c>
    </row>
    <row r="5" spans="1:52" s="106" customFormat="1" x14ac:dyDescent="0.2">
      <c r="A5" s="235"/>
      <c r="B5" s="235"/>
      <c r="C5" s="235"/>
      <c r="D5" s="235"/>
      <c r="E5" s="235"/>
      <c r="F5" s="235"/>
      <c r="G5" s="235"/>
      <c r="H5" s="235"/>
      <c r="I5" s="235"/>
      <c r="J5" s="235"/>
      <c r="K5" s="235"/>
      <c r="L5" s="235"/>
      <c r="M5" s="235"/>
      <c r="N5" s="235"/>
      <c r="O5" s="235"/>
      <c r="P5" s="235"/>
      <c r="Q5" s="235"/>
      <c r="R5" s="235"/>
      <c r="S5" s="107"/>
      <c r="T5" s="235"/>
      <c r="U5" s="235"/>
      <c r="V5" s="235"/>
      <c r="W5" s="235"/>
      <c r="X5" s="235"/>
      <c r="Y5" s="235"/>
      <c r="Z5" s="235"/>
      <c r="AA5" s="235"/>
      <c r="AB5" s="235"/>
      <c r="AC5" s="235"/>
      <c r="AD5" s="235"/>
      <c r="AE5" s="235"/>
      <c r="AF5" s="235"/>
      <c r="AG5" s="235"/>
      <c r="AH5" s="235"/>
      <c r="AI5" s="235"/>
      <c r="AJ5" s="235"/>
      <c r="AK5" s="235"/>
      <c r="AL5" s="235"/>
      <c r="AM5" s="235"/>
      <c r="AN5" s="235"/>
      <c r="AO5" s="235"/>
      <c r="AP5" s="235"/>
      <c r="AQ5" s="235"/>
      <c r="AR5" s="235"/>
      <c r="AS5" s="235"/>
      <c r="AT5" s="235"/>
      <c r="AU5" s="235"/>
      <c r="AV5" s="235"/>
      <c r="AW5" s="235"/>
      <c r="AX5" s="235"/>
      <c r="AY5" s="235"/>
      <c r="AZ5" s="235"/>
    </row>
    <row r="6" spans="1:52" ht="15.75" x14ac:dyDescent="0.25">
      <c r="A6" s="80" t="s">
        <v>103</v>
      </c>
      <c r="B6" s="235"/>
      <c r="C6" s="235"/>
      <c r="D6" s="235"/>
      <c r="E6" s="235"/>
      <c r="F6" s="235"/>
      <c r="G6" s="235"/>
      <c r="H6" s="235"/>
      <c r="I6" s="235"/>
      <c r="J6" s="235"/>
      <c r="K6" s="235"/>
      <c r="L6" s="235"/>
      <c r="M6" s="235"/>
      <c r="N6" s="235"/>
      <c r="O6" s="235"/>
      <c r="P6" s="235"/>
      <c r="Q6" s="235"/>
      <c r="R6" s="235"/>
      <c r="S6" s="107"/>
      <c r="T6" s="235"/>
      <c r="U6" s="235"/>
      <c r="V6" s="235"/>
      <c r="W6" s="235"/>
      <c r="X6" s="235"/>
      <c r="Y6" s="235"/>
      <c r="Z6" s="235"/>
      <c r="AA6" s="235"/>
      <c r="AB6" s="235"/>
      <c r="AC6" s="235"/>
      <c r="AD6" s="235"/>
      <c r="AE6" s="235"/>
      <c r="AF6" s="235"/>
      <c r="AG6" s="235"/>
      <c r="AH6" s="235"/>
      <c r="AI6" s="235"/>
      <c r="AJ6" s="235"/>
      <c r="AK6" s="235"/>
      <c r="AL6" s="235"/>
      <c r="AM6" s="235"/>
      <c r="AN6" s="235"/>
      <c r="AO6" s="235"/>
      <c r="AP6" s="235"/>
      <c r="AQ6" s="235"/>
      <c r="AR6" s="235"/>
      <c r="AS6" s="235"/>
      <c r="AT6" s="235"/>
      <c r="AU6" s="235"/>
      <c r="AV6" s="235"/>
      <c r="AW6" s="235"/>
      <c r="AX6" s="235"/>
      <c r="AY6" s="235"/>
      <c r="AZ6" s="235"/>
    </row>
    <row r="7" spans="1:52" x14ac:dyDescent="0.2">
      <c r="A7" s="235"/>
      <c r="B7" s="235"/>
      <c r="C7" s="235"/>
      <c r="D7" s="235"/>
      <c r="E7" s="235"/>
      <c r="F7" s="235"/>
      <c r="G7" s="235"/>
      <c r="H7" s="235"/>
      <c r="I7" s="235"/>
      <c r="J7" s="235"/>
      <c r="K7" s="235"/>
      <c r="L7" s="235"/>
      <c r="M7" s="235"/>
      <c r="N7" s="235"/>
      <c r="O7" s="4" t="s">
        <v>144</v>
      </c>
      <c r="P7" s="4"/>
      <c r="Q7" s="4"/>
      <c r="R7" s="4"/>
      <c r="S7" s="5"/>
      <c r="T7" s="4"/>
      <c r="U7" s="4"/>
      <c r="V7" s="4"/>
      <c r="W7" s="4"/>
      <c r="X7" s="6"/>
      <c r="Y7" s="6"/>
      <c r="Z7" s="6"/>
      <c r="AA7" s="6"/>
      <c r="AB7" s="6"/>
      <c r="AC7" s="6"/>
      <c r="AD7" s="6"/>
      <c r="AE7" s="6"/>
      <c r="AF7" s="6"/>
      <c r="AG7" s="6"/>
      <c r="AH7" s="6"/>
      <c r="AI7" s="6"/>
      <c r="AJ7" s="6"/>
      <c r="AK7" s="6"/>
      <c r="AL7" s="6"/>
      <c r="AM7" s="6"/>
      <c r="AN7" s="6"/>
      <c r="AO7" s="6"/>
      <c r="AP7" s="4"/>
      <c r="AQ7" s="4"/>
      <c r="AR7" s="4"/>
      <c r="AS7" s="4"/>
      <c r="AT7" s="4"/>
      <c r="AU7" s="4"/>
      <c r="AV7" s="4"/>
      <c r="AW7" s="4"/>
      <c r="AX7" s="4"/>
      <c r="AY7" s="4"/>
      <c r="AZ7" s="4"/>
    </row>
    <row r="8" spans="1:52" x14ac:dyDescent="0.2">
      <c r="A8" s="235"/>
      <c r="B8" s="235"/>
      <c r="C8" s="235"/>
      <c r="D8" s="235"/>
      <c r="E8" s="235"/>
      <c r="F8" s="235"/>
      <c r="G8" s="235"/>
      <c r="H8" s="235"/>
      <c r="I8" s="235"/>
      <c r="J8" s="235"/>
      <c r="K8" s="235"/>
      <c r="L8" s="235"/>
      <c r="M8" s="235"/>
      <c r="N8" s="235"/>
      <c r="O8" s="28" t="s">
        <v>120</v>
      </c>
      <c r="P8" s="29">
        <v>42005</v>
      </c>
      <c r="Q8" s="29">
        <v>42370</v>
      </c>
      <c r="R8" s="29">
        <v>42736</v>
      </c>
      <c r="S8" s="43">
        <v>43101</v>
      </c>
      <c r="T8" s="29">
        <v>43101</v>
      </c>
      <c r="U8" s="29">
        <v>43466</v>
      </c>
      <c r="V8" s="29">
        <v>43831</v>
      </c>
      <c r="W8" s="29">
        <v>44197</v>
      </c>
      <c r="X8" s="29">
        <v>44562</v>
      </c>
      <c r="Y8" s="29">
        <v>44927</v>
      </c>
      <c r="Z8" s="29">
        <v>45292</v>
      </c>
      <c r="AA8" s="29">
        <v>45658</v>
      </c>
      <c r="AB8" s="29">
        <v>46023</v>
      </c>
      <c r="AC8" s="29">
        <v>46388</v>
      </c>
      <c r="AD8" s="29">
        <v>46753</v>
      </c>
      <c r="AE8" s="29">
        <v>47119</v>
      </c>
      <c r="AF8" s="29">
        <v>47484</v>
      </c>
      <c r="AG8" s="29">
        <v>47849</v>
      </c>
      <c r="AH8" s="29">
        <v>48214</v>
      </c>
      <c r="AI8" s="29">
        <v>48580</v>
      </c>
      <c r="AJ8" s="29">
        <v>48945</v>
      </c>
      <c r="AK8" s="29">
        <v>49310</v>
      </c>
      <c r="AL8" s="29">
        <v>49675</v>
      </c>
      <c r="AM8" s="29">
        <v>50041</v>
      </c>
      <c r="AN8" s="29">
        <v>50406</v>
      </c>
      <c r="AO8" s="29">
        <v>50771</v>
      </c>
      <c r="AP8" s="29">
        <v>51136</v>
      </c>
      <c r="AQ8" s="29">
        <v>51502</v>
      </c>
      <c r="AR8" s="29">
        <v>51867</v>
      </c>
      <c r="AS8" s="29">
        <v>52232</v>
      </c>
      <c r="AT8" s="29">
        <v>52597</v>
      </c>
      <c r="AU8" s="29">
        <v>52963</v>
      </c>
      <c r="AV8" s="29">
        <v>53328</v>
      </c>
      <c r="AW8" s="29">
        <v>53693</v>
      </c>
      <c r="AX8" s="29">
        <v>54058</v>
      </c>
      <c r="AY8" s="29">
        <v>54424</v>
      </c>
      <c r="AZ8" s="29">
        <v>54789</v>
      </c>
    </row>
    <row r="9" spans="1:52" x14ac:dyDescent="0.2">
      <c r="A9" s="235"/>
      <c r="B9" s="235"/>
      <c r="C9" s="235"/>
      <c r="D9" s="235"/>
      <c r="E9" s="235"/>
      <c r="F9" s="235"/>
      <c r="G9" s="235"/>
      <c r="H9" s="235"/>
      <c r="I9" s="235"/>
      <c r="J9" s="235"/>
      <c r="K9" s="235"/>
      <c r="L9" s="235"/>
      <c r="M9" s="235"/>
      <c r="N9" s="235"/>
      <c r="O9" s="28" t="s">
        <v>145</v>
      </c>
      <c r="P9" s="28"/>
      <c r="Q9" s="28"/>
      <c r="R9" s="28"/>
      <c r="S9" s="44"/>
      <c r="T9" s="45">
        <v>76.959070000000011</v>
      </c>
      <c r="U9" s="45">
        <v>74.501570000000001</v>
      </c>
      <c r="V9" s="45">
        <v>73.999460000000013</v>
      </c>
      <c r="W9" s="45">
        <v>75.423469999999995</v>
      </c>
      <c r="X9" s="45">
        <v>70.931569999999994</v>
      </c>
      <c r="Y9" s="45">
        <v>73.43777</v>
      </c>
      <c r="Z9" s="45">
        <v>73.863470000000007</v>
      </c>
      <c r="AA9" s="45">
        <v>74.608369999999994</v>
      </c>
      <c r="AB9" s="45">
        <v>77.026070000000004</v>
      </c>
      <c r="AC9" s="45">
        <v>80.818269999999998</v>
      </c>
      <c r="AD9" s="45">
        <v>83.719770000000011</v>
      </c>
      <c r="AE9" s="45">
        <v>84.696070000000006</v>
      </c>
      <c r="AF9" s="45">
        <v>84.29007</v>
      </c>
      <c r="AG9" s="45">
        <v>86.102070000000012</v>
      </c>
      <c r="AH9" s="45">
        <v>88.572870000000009</v>
      </c>
      <c r="AI9" s="45">
        <v>88.651870000000017</v>
      </c>
      <c r="AJ9" s="45">
        <v>89.533870000000007</v>
      </c>
      <c r="AK9" s="45">
        <v>91.018870000000007</v>
      </c>
      <c r="AL9" s="45">
        <v>92.203870000000009</v>
      </c>
      <c r="AM9" s="45">
        <v>92.272870000000012</v>
      </c>
      <c r="AN9" s="45">
        <v>92.128870000000006</v>
      </c>
      <c r="AO9" s="45">
        <v>92.395870000000016</v>
      </c>
      <c r="AP9" s="45">
        <v>92.499870000000016</v>
      </c>
      <c r="AQ9" s="45">
        <v>93.299770000000009</v>
      </c>
      <c r="AR9" s="45">
        <v>93.859769999999997</v>
      </c>
      <c r="AS9" s="45">
        <v>94.197770000000006</v>
      </c>
      <c r="AT9" s="45">
        <v>94.79777</v>
      </c>
      <c r="AU9" s="45">
        <v>95.897770000000008</v>
      </c>
      <c r="AV9" s="45">
        <v>96.497770000000003</v>
      </c>
      <c r="AW9" s="45">
        <v>96.947770000000006</v>
      </c>
      <c r="AX9" s="45">
        <v>96.962770000000006</v>
      </c>
      <c r="AY9" s="45">
        <v>96.962770000000006</v>
      </c>
      <c r="AZ9" s="45">
        <v>96.962770000000006</v>
      </c>
    </row>
    <row r="10" spans="1:52" x14ac:dyDescent="0.2">
      <c r="A10" s="235"/>
      <c r="B10" s="235"/>
      <c r="C10" s="235"/>
      <c r="D10" s="235"/>
      <c r="E10" s="235"/>
      <c r="F10" s="235"/>
      <c r="G10" s="235"/>
      <c r="H10" s="235"/>
      <c r="I10" s="235"/>
      <c r="J10" s="235"/>
      <c r="K10" s="235"/>
      <c r="L10" s="235"/>
      <c r="M10" s="235"/>
      <c r="N10" s="235"/>
      <c r="O10" s="28" t="s">
        <v>146</v>
      </c>
      <c r="P10" s="28"/>
      <c r="Q10" s="28"/>
      <c r="R10" s="28"/>
      <c r="S10" s="44"/>
      <c r="T10" s="45">
        <v>25.933321603411212</v>
      </c>
      <c r="U10" s="45">
        <v>28.520270138852574</v>
      </c>
      <c r="V10" s="45">
        <v>29.686465505912924</v>
      </c>
      <c r="W10" s="45">
        <v>31.065002830058631</v>
      </c>
      <c r="X10" s="45">
        <v>32.195358689125513</v>
      </c>
      <c r="Y10" s="45">
        <v>33.996406187329406</v>
      </c>
      <c r="Z10" s="45">
        <v>35.770135974918617</v>
      </c>
      <c r="AA10" s="45">
        <v>37.691838356869738</v>
      </c>
      <c r="AB10" s="45">
        <v>40.096333623706258</v>
      </c>
      <c r="AC10" s="45">
        <v>42.434255173043276</v>
      </c>
      <c r="AD10" s="45">
        <v>44.904493097623067</v>
      </c>
      <c r="AE10" s="45">
        <v>46.99563505269353</v>
      </c>
      <c r="AF10" s="45">
        <v>49.364183469000629</v>
      </c>
      <c r="AG10" s="45">
        <v>51.89059071850842</v>
      </c>
      <c r="AH10" s="45">
        <v>54.562992142563928</v>
      </c>
      <c r="AI10" s="45">
        <v>57.774564531396848</v>
      </c>
      <c r="AJ10" s="45">
        <v>60.909045353243464</v>
      </c>
      <c r="AK10" s="45">
        <v>63.661870688593979</v>
      </c>
      <c r="AL10" s="45">
        <v>66.509783481319417</v>
      </c>
      <c r="AM10" s="45">
        <v>69.255880320017496</v>
      </c>
      <c r="AN10" s="45">
        <v>71.385754881336823</v>
      </c>
      <c r="AO10" s="45">
        <v>73.535243533426979</v>
      </c>
      <c r="AP10" s="45">
        <v>75.188412328501002</v>
      </c>
      <c r="AQ10" s="45">
        <v>76.633171795914365</v>
      </c>
      <c r="AR10" s="45">
        <v>77.74315853401967</v>
      </c>
      <c r="AS10" s="45">
        <v>78.691192236151011</v>
      </c>
      <c r="AT10" s="45">
        <v>79.477411056305954</v>
      </c>
      <c r="AU10" s="45">
        <v>80.179566050251879</v>
      </c>
      <c r="AV10" s="45">
        <v>80.905669075804568</v>
      </c>
      <c r="AW10" s="45">
        <v>81.515171666073144</v>
      </c>
      <c r="AX10" s="45">
        <v>82.136345752060549</v>
      </c>
      <c r="AY10" s="45">
        <v>82.66743051083067</v>
      </c>
      <c r="AZ10" s="45">
        <v>83.142168548511705</v>
      </c>
    </row>
    <row r="11" spans="1:52" x14ac:dyDescent="0.2">
      <c r="A11" s="235"/>
      <c r="B11" s="235"/>
      <c r="C11" s="235"/>
      <c r="D11" s="235"/>
      <c r="E11" s="235"/>
      <c r="F11" s="235"/>
      <c r="G11" s="235"/>
      <c r="H11" s="235"/>
      <c r="I11" s="235"/>
      <c r="J11" s="235"/>
      <c r="K11" s="235"/>
      <c r="L11" s="235"/>
      <c r="M11" s="235"/>
      <c r="N11" s="235"/>
      <c r="O11" s="28" t="s">
        <v>147</v>
      </c>
      <c r="P11" s="28"/>
      <c r="Q11" s="28"/>
      <c r="R11" s="28"/>
      <c r="S11" s="44"/>
      <c r="T11" s="45">
        <v>4.9643738320343678</v>
      </c>
      <c r="U11" s="45">
        <v>5.3806926005083202</v>
      </c>
      <c r="V11" s="45">
        <v>5.8727332644545811</v>
      </c>
      <c r="W11" s="45">
        <v>6.6320003483936736</v>
      </c>
      <c r="X11" s="45">
        <v>7.6810388132533811</v>
      </c>
      <c r="Y11" s="45">
        <v>8.7929892678991131</v>
      </c>
      <c r="Z11" s="45">
        <v>10.017039413910593</v>
      </c>
      <c r="AA11" s="45">
        <v>11.477573244340677</v>
      </c>
      <c r="AB11" s="45">
        <v>13.027218405697267</v>
      </c>
      <c r="AC11" s="45">
        <v>14.563882388168212</v>
      </c>
      <c r="AD11" s="45">
        <v>16.330158366777241</v>
      </c>
      <c r="AE11" s="45">
        <v>18.102824065062798</v>
      </c>
      <c r="AF11" s="45">
        <v>20.266332052178292</v>
      </c>
      <c r="AG11" s="45">
        <v>22.454223741067587</v>
      </c>
      <c r="AH11" s="45">
        <v>24.48477870624108</v>
      </c>
      <c r="AI11" s="45">
        <v>27.015572008166739</v>
      </c>
      <c r="AJ11" s="45">
        <v>29.342833411883586</v>
      </c>
      <c r="AK11" s="45">
        <v>31.634039069909651</v>
      </c>
      <c r="AL11" s="45">
        <v>34.127337080865637</v>
      </c>
      <c r="AM11" s="45">
        <v>36.499516903071779</v>
      </c>
      <c r="AN11" s="45">
        <v>39.310303464783537</v>
      </c>
      <c r="AO11" s="45">
        <v>41.312882669082342</v>
      </c>
      <c r="AP11" s="45">
        <v>42.965906270850489</v>
      </c>
      <c r="AQ11" s="45">
        <v>44.578873057448092</v>
      </c>
      <c r="AR11" s="45">
        <v>45.691777748154593</v>
      </c>
      <c r="AS11" s="45">
        <v>46.919371410716344</v>
      </c>
      <c r="AT11" s="45">
        <v>47.974295877506734</v>
      </c>
      <c r="AU11" s="45">
        <v>48.869172352082764</v>
      </c>
      <c r="AV11" s="45">
        <v>49.688378532897929</v>
      </c>
      <c r="AW11" s="45">
        <v>50.479643528148898</v>
      </c>
      <c r="AX11" s="45">
        <v>51.177734842273978</v>
      </c>
      <c r="AY11" s="45">
        <v>51.951594329733354</v>
      </c>
      <c r="AZ11" s="45">
        <v>52.684339320055081</v>
      </c>
    </row>
    <row r="12" spans="1:52" s="41" customFormat="1" x14ac:dyDescent="0.2">
      <c r="A12" s="235"/>
      <c r="B12" s="235"/>
      <c r="C12" s="235"/>
      <c r="D12" s="235"/>
      <c r="E12" s="235"/>
      <c r="F12" s="235"/>
      <c r="G12" s="235"/>
      <c r="H12" s="235"/>
      <c r="I12" s="235"/>
      <c r="J12" s="235"/>
      <c r="K12" s="235"/>
      <c r="L12" s="235"/>
      <c r="M12" s="235"/>
      <c r="N12" s="235"/>
      <c r="O12" s="28" t="s">
        <v>148</v>
      </c>
      <c r="P12" s="28"/>
      <c r="Q12" s="28"/>
      <c r="R12" s="28"/>
      <c r="S12" s="44"/>
      <c r="T12" s="45">
        <f>SUM(T9:T11)</f>
        <v>107.8567654354456</v>
      </c>
      <c r="U12" s="45">
        <f t="shared" ref="U12:AZ12" si="0">SUM(U9:U11)</f>
        <v>108.40253273936091</v>
      </c>
      <c r="V12" s="45">
        <f t="shared" si="0"/>
        <v>109.55865877036751</v>
      </c>
      <c r="W12" s="45">
        <f t="shared" si="0"/>
        <v>113.1204731784523</v>
      </c>
      <c r="X12" s="45">
        <f t="shared" si="0"/>
        <v>110.80796750237889</v>
      </c>
      <c r="Y12" s="45">
        <f t="shared" si="0"/>
        <v>116.22716545522852</v>
      </c>
      <c r="Z12" s="45">
        <f t="shared" si="0"/>
        <v>119.65064538882922</v>
      </c>
      <c r="AA12" s="45">
        <f t="shared" si="0"/>
        <v>123.77778160121041</v>
      </c>
      <c r="AB12" s="45">
        <f t="shared" si="0"/>
        <v>130.14962202940353</v>
      </c>
      <c r="AC12" s="45">
        <f t="shared" si="0"/>
        <v>137.81640756121149</v>
      </c>
      <c r="AD12" s="45">
        <f t="shared" si="0"/>
        <v>144.9544214644003</v>
      </c>
      <c r="AE12" s="45">
        <f t="shared" si="0"/>
        <v>149.79452911775633</v>
      </c>
      <c r="AF12" s="45">
        <f t="shared" si="0"/>
        <v>153.92058552117891</v>
      </c>
      <c r="AG12" s="45">
        <f t="shared" si="0"/>
        <v>160.44688445957601</v>
      </c>
      <c r="AH12" s="45">
        <f t="shared" si="0"/>
        <v>167.62064084880504</v>
      </c>
      <c r="AI12" s="45">
        <f t="shared" si="0"/>
        <v>173.44200653956361</v>
      </c>
      <c r="AJ12" s="45">
        <f t="shared" si="0"/>
        <v>179.78574876512707</v>
      </c>
      <c r="AK12" s="45">
        <f t="shared" si="0"/>
        <v>186.31477975850362</v>
      </c>
      <c r="AL12" s="45">
        <f t="shared" si="0"/>
        <v>192.84099056218506</v>
      </c>
      <c r="AM12" s="45">
        <f t="shared" si="0"/>
        <v>198.0282672230893</v>
      </c>
      <c r="AN12" s="45">
        <f t="shared" si="0"/>
        <v>202.82492834612037</v>
      </c>
      <c r="AO12" s="45">
        <f t="shared" si="0"/>
        <v>207.24399620250932</v>
      </c>
      <c r="AP12" s="45">
        <f t="shared" si="0"/>
        <v>210.65418859935153</v>
      </c>
      <c r="AQ12" s="45">
        <f t="shared" si="0"/>
        <v>214.51181485336247</v>
      </c>
      <c r="AR12" s="45">
        <f t="shared" si="0"/>
        <v>217.29470628217427</v>
      </c>
      <c r="AS12" s="45">
        <f t="shared" si="0"/>
        <v>219.80833364686737</v>
      </c>
      <c r="AT12" s="45">
        <f t="shared" si="0"/>
        <v>222.24947693381267</v>
      </c>
      <c r="AU12" s="45">
        <f t="shared" si="0"/>
        <v>224.94650840233464</v>
      </c>
      <c r="AV12" s="45">
        <f t="shared" si="0"/>
        <v>227.09181760870248</v>
      </c>
      <c r="AW12" s="45">
        <f t="shared" si="0"/>
        <v>228.94258519422206</v>
      </c>
      <c r="AX12" s="45">
        <f t="shared" si="0"/>
        <v>230.27685059433452</v>
      </c>
      <c r="AY12" s="45">
        <f t="shared" si="0"/>
        <v>231.58179484056402</v>
      </c>
      <c r="AZ12" s="45">
        <f t="shared" si="0"/>
        <v>232.78927786856678</v>
      </c>
    </row>
    <row r="13" spans="1:52" s="41" customFormat="1" x14ac:dyDescent="0.2">
      <c r="A13" s="235"/>
      <c r="B13" s="235"/>
      <c r="C13" s="235"/>
      <c r="D13" s="235"/>
      <c r="E13" s="235"/>
      <c r="F13" s="235"/>
      <c r="G13" s="235"/>
      <c r="H13" s="235"/>
      <c r="I13" s="235"/>
      <c r="J13" s="235"/>
      <c r="K13" s="235"/>
      <c r="L13" s="235"/>
      <c r="M13" s="235"/>
      <c r="N13" s="235"/>
      <c r="O13" s="28" t="s">
        <v>149</v>
      </c>
      <c r="P13" s="28"/>
      <c r="Q13" s="28"/>
      <c r="R13" s="28"/>
      <c r="S13" s="44"/>
      <c r="T13" s="45">
        <v>59.636000000000003</v>
      </c>
      <c r="U13" s="45">
        <v>58.769999999999996</v>
      </c>
      <c r="V13" s="45">
        <v>57.713000000000001</v>
      </c>
      <c r="W13" s="45">
        <v>57.091000000000001</v>
      </c>
      <c r="X13" s="45">
        <v>56.533000000000001</v>
      </c>
      <c r="Y13" s="45">
        <v>56.168999999999997</v>
      </c>
      <c r="Z13" s="45">
        <v>55.988</v>
      </c>
      <c r="AA13" s="45">
        <v>55.728000000000002</v>
      </c>
      <c r="AB13" s="45">
        <v>55.320999999999998</v>
      </c>
      <c r="AC13" s="45">
        <v>55.721999999999994</v>
      </c>
      <c r="AD13" s="45">
        <v>56.158999999999999</v>
      </c>
      <c r="AE13" s="45">
        <v>56.497</v>
      </c>
      <c r="AF13" s="45">
        <v>57.376000000000005</v>
      </c>
      <c r="AG13" s="45">
        <v>58.622</v>
      </c>
      <c r="AH13" s="45">
        <v>59.821000000000012</v>
      </c>
      <c r="AI13" s="45">
        <v>60.936</v>
      </c>
      <c r="AJ13" s="45">
        <v>62.003</v>
      </c>
      <c r="AK13" s="45">
        <v>62.930999999999997</v>
      </c>
      <c r="AL13" s="45">
        <v>63.666999999999987</v>
      </c>
      <c r="AM13" s="45">
        <v>64.265000000000001</v>
      </c>
      <c r="AN13" s="45">
        <v>64.846000000000004</v>
      </c>
      <c r="AO13" s="45">
        <v>65.407000000000011</v>
      </c>
      <c r="AP13" s="45">
        <v>66.294000000000011</v>
      </c>
      <c r="AQ13" s="45">
        <v>67.105000000000004</v>
      </c>
      <c r="AR13" s="45">
        <v>67.976000000000013</v>
      </c>
      <c r="AS13" s="45">
        <v>68.664999999999992</v>
      </c>
      <c r="AT13" s="45">
        <v>69.388000000000005</v>
      </c>
      <c r="AU13" s="45">
        <v>70.048000000000002</v>
      </c>
      <c r="AV13" s="45">
        <v>70.584999999999994</v>
      </c>
      <c r="AW13" s="45">
        <v>71.13000000000001</v>
      </c>
      <c r="AX13" s="45">
        <v>71.566999999999993</v>
      </c>
      <c r="AY13" s="45">
        <v>71.99199999999999</v>
      </c>
      <c r="AZ13" s="45">
        <v>72.39</v>
      </c>
    </row>
    <row r="14" spans="1:52" x14ac:dyDescent="0.2">
      <c r="A14" s="235"/>
      <c r="B14" s="235"/>
      <c r="C14" s="235"/>
      <c r="D14" s="235"/>
      <c r="E14" s="235"/>
      <c r="F14" s="235"/>
      <c r="G14" s="235"/>
      <c r="H14" s="235"/>
      <c r="I14" s="235"/>
      <c r="J14" s="235"/>
      <c r="K14" s="235"/>
      <c r="L14" s="235"/>
      <c r="M14" s="235"/>
      <c r="N14" s="235"/>
      <c r="O14" s="4"/>
      <c r="P14" s="4"/>
      <c r="Q14" s="4"/>
      <c r="R14" s="4"/>
      <c r="S14" s="602" t="s">
        <v>150</v>
      </c>
      <c r="T14" s="46"/>
      <c r="U14" s="46"/>
      <c r="V14" s="46"/>
      <c r="W14" s="46"/>
      <c r="X14" s="46"/>
      <c r="Y14" s="46"/>
      <c r="Z14" s="46"/>
      <c r="AA14" s="46"/>
      <c r="AB14" s="46"/>
      <c r="AC14" s="46"/>
      <c r="AD14" s="46"/>
      <c r="AE14" s="46"/>
      <c r="AF14" s="46"/>
      <c r="AG14" s="46"/>
      <c r="AH14" s="46"/>
      <c r="AI14" s="46"/>
      <c r="AJ14" s="46"/>
      <c r="AK14" s="46"/>
      <c r="AL14" s="46"/>
      <c r="AM14" s="46"/>
      <c r="AN14" s="46"/>
      <c r="AO14" s="46"/>
      <c r="AP14" s="46"/>
      <c r="AQ14" s="46"/>
      <c r="AR14" s="46"/>
      <c r="AS14" s="46"/>
      <c r="AT14" s="46"/>
      <c r="AU14" s="46"/>
      <c r="AV14" s="46"/>
      <c r="AW14" s="46"/>
      <c r="AX14" s="46"/>
      <c r="AY14" s="46"/>
      <c r="AZ14" s="46"/>
    </row>
    <row r="15" spans="1:52" x14ac:dyDescent="0.2">
      <c r="A15" s="235"/>
      <c r="B15" s="235"/>
      <c r="C15" s="235"/>
      <c r="D15" s="235"/>
      <c r="E15" s="235"/>
      <c r="F15" s="235"/>
      <c r="G15" s="235"/>
      <c r="H15" s="235"/>
      <c r="I15" s="235"/>
      <c r="J15" s="235"/>
      <c r="K15" s="235"/>
      <c r="L15" s="235"/>
      <c r="M15" s="235"/>
      <c r="N15" s="235"/>
      <c r="O15" s="30"/>
      <c r="P15" s="30"/>
      <c r="Q15" s="30"/>
      <c r="R15" s="30"/>
      <c r="S15" s="602"/>
      <c r="T15" s="30"/>
      <c r="U15" s="30"/>
      <c r="V15" s="30"/>
      <c r="W15" s="30"/>
      <c r="X15" s="30"/>
      <c r="Y15" s="30"/>
      <c r="Z15" s="30"/>
      <c r="AA15" s="30"/>
      <c r="AB15" s="30"/>
      <c r="AC15" s="30"/>
      <c r="AD15" s="30"/>
      <c r="AE15" s="30"/>
      <c r="AF15" s="30"/>
      <c r="AG15" s="30"/>
      <c r="AH15" s="30"/>
      <c r="AI15" s="30"/>
      <c r="AJ15" s="30"/>
      <c r="AK15" s="30"/>
      <c r="AL15" s="30"/>
      <c r="AM15" s="30"/>
      <c r="AN15" s="30"/>
      <c r="AO15" s="30"/>
      <c r="AP15" s="30"/>
      <c r="AQ15" s="30"/>
      <c r="AR15" s="30"/>
      <c r="AS15" s="30"/>
      <c r="AT15" s="30"/>
      <c r="AU15" s="30"/>
      <c r="AV15" s="30"/>
      <c r="AW15" s="30"/>
      <c r="AX15" s="30"/>
      <c r="AY15" s="30"/>
      <c r="AZ15" s="30"/>
    </row>
    <row r="16" spans="1:52" x14ac:dyDescent="0.2">
      <c r="A16" s="235"/>
      <c r="B16" s="235"/>
      <c r="C16" s="235"/>
      <c r="D16" s="235"/>
      <c r="E16" s="235"/>
      <c r="F16" s="235"/>
      <c r="G16" s="235"/>
      <c r="H16" s="235"/>
      <c r="I16" s="235"/>
      <c r="J16" s="235"/>
      <c r="K16" s="235"/>
      <c r="L16" s="235"/>
      <c r="M16" s="235"/>
      <c r="N16" s="235"/>
      <c r="O16" s="30"/>
      <c r="P16" s="30"/>
      <c r="Q16" s="30"/>
      <c r="R16" s="30"/>
      <c r="S16" s="602"/>
      <c r="T16" s="30"/>
      <c r="U16" s="30"/>
      <c r="V16" s="30"/>
      <c r="W16" s="30"/>
      <c r="X16" s="30"/>
      <c r="Y16" s="30"/>
      <c r="Z16" s="30"/>
      <c r="AA16" s="30"/>
      <c r="AB16" s="30"/>
      <c r="AC16" s="30"/>
      <c r="AD16" s="30"/>
      <c r="AE16" s="30"/>
      <c r="AF16" s="30"/>
      <c r="AG16" s="30"/>
      <c r="AH16" s="30"/>
      <c r="AI16" s="30"/>
      <c r="AJ16" s="30"/>
      <c r="AK16" s="30"/>
      <c r="AL16" s="30"/>
      <c r="AM16" s="30"/>
      <c r="AN16" s="30"/>
      <c r="AO16" s="30"/>
      <c r="AP16" s="30"/>
      <c r="AQ16" s="30"/>
      <c r="AR16" s="30"/>
      <c r="AS16" s="30"/>
      <c r="AT16" s="30"/>
      <c r="AU16" s="30"/>
      <c r="AV16" s="30"/>
      <c r="AW16" s="30"/>
      <c r="AX16" s="30"/>
      <c r="AY16" s="30"/>
      <c r="AZ16" s="30"/>
    </row>
    <row r="17" spans="15:52" x14ac:dyDescent="0.2">
      <c r="O17" s="30"/>
      <c r="P17" s="30"/>
      <c r="Q17" s="30"/>
      <c r="R17" s="30"/>
      <c r="S17" s="602"/>
      <c r="T17" s="30"/>
      <c r="U17" s="30"/>
      <c r="V17" s="30"/>
      <c r="W17" s="30"/>
      <c r="X17" s="30"/>
      <c r="Y17" s="30"/>
      <c r="Z17" s="30"/>
      <c r="AA17" s="30"/>
      <c r="AB17" s="30"/>
      <c r="AC17" s="30"/>
      <c r="AD17" s="30"/>
      <c r="AE17" s="30"/>
      <c r="AF17" s="30"/>
      <c r="AG17" s="30"/>
      <c r="AH17" s="30"/>
      <c r="AI17" s="30"/>
      <c r="AJ17" s="30"/>
      <c r="AK17" s="30"/>
      <c r="AL17" s="30"/>
      <c r="AM17" s="30"/>
      <c r="AN17" s="30"/>
      <c r="AO17" s="30"/>
      <c r="AP17" s="30"/>
      <c r="AQ17" s="30"/>
      <c r="AR17" s="30"/>
      <c r="AS17" s="30"/>
      <c r="AT17" s="30"/>
      <c r="AU17" s="30"/>
      <c r="AV17" s="30"/>
      <c r="AW17" s="30"/>
      <c r="AX17" s="30"/>
      <c r="AY17" s="30"/>
      <c r="AZ17" s="30"/>
    </row>
    <row r="18" spans="15:52" x14ac:dyDescent="0.2">
      <c r="O18" s="235"/>
      <c r="P18" s="235"/>
      <c r="Q18" s="235"/>
      <c r="R18" s="235"/>
      <c r="S18" s="602"/>
      <c r="T18" s="235"/>
      <c r="U18" s="235"/>
      <c r="V18" s="235"/>
      <c r="W18" s="235"/>
      <c r="X18" s="235"/>
      <c r="Y18" s="235"/>
      <c r="Z18" s="235"/>
      <c r="AA18" s="235"/>
      <c r="AB18" s="235"/>
      <c r="AC18" s="235"/>
      <c r="AD18" s="235"/>
      <c r="AE18" s="235"/>
      <c r="AF18" s="235"/>
      <c r="AG18" s="235"/>
      <c r="AH18" s="235"/>
      <c r="AI18" s="235"/>
      <c r="AJ18" s="235"/>
      <c r="AK18" s="235"/>
      <c r="AL18" s="235"/>
      <c r="AM18" s="235"/>
      <c r="AN18" s="235"/>
      <c r="AO18" s="235"/>
      <c r="AP18" s="235"/>
      <c r="AQ18" s="235"/>
      <c r="AR18" s="235"/>
      <c r="AS18" s="235"/>
      <c r="AT18" s="235"/>
      <c r="AU18" s="235"/>
      <c r="AV18" s="235"/>
      <c r="AW18" s="235"/>
      <c r="AX18" s="235"/>
      <c r="AY18" s="235"/>
      <c r="AZ18" s="235"/>
    </row>
    <row r="19" spans="15:52" x14ac:dyDescent="0.2">
      <c r="O19" s="235"/>
      <c r="P19" s="235"/>
      <c r="Q19" s="235"/>
      <c r="R19" s="235"/>
      <c r="S19" s="602"/>
      <c r="T19" s="235"/>
      <c r="U19" s="235"/>
      <c r="V19" s="235"/>
      <c r="W19" s="235"/>
      <c r="X19" s="235"/>
      <c r="Y19" s="235"/>
      <c r="Z19" s="235"/>
      <c r="AA19" s="235"/>
      <c r="AB19" s="235"/>
      <c r="AC19" s="235"/>
      <c r="AD19" s="235"/>
      <c r="AE19" s="235"/>
      <c r="AF19" s="235"/>
      <c r="AG19" s="235"/>
      <c r="AH19" s="235"/>
      <c r="AI19" s="235"/>
      <c r="AJ19" s="235"/>
      <c r="AK19" s="235"/>
      <c r="AL19" s="235"/>
      <c r="AM19" s="235"/>
      <c r="AN19" s="235"/>
      <c r="AO19" s="235"/>
      <c r="AP19" s="235"/>
      <c r="AQ19" s="235"/>
      <c r="AR19" s="235"/>
      <c r="AS19" s="235"/>
      <c r="AT19" s="235"/>
      <c r="AU19" s="235"/>
      <c r="AV19" s="235"/>
      <c r="AW19" s="235"/>
      <c r="AX19" s="235"/>
      <c r="AY19" s="235"/>
      <c r="AZ19" s="235"/>
    </row>
    <row r="20" spans="15:52" x14ac:dyDescent="0.2">
      <c r="O20" s="235"/>
      <c r="P20" s="235"/>
      <c r="Q20" s="235"/>
      <c r="R20" s="235"/>
      <c r="S20" s="602"/>
      <c r="T20" s="235"/>
      <c r="U20" s="235"/>
      <c r="V20" s="235"/>
      <c r="W20" s="235"/>
      <c r="X20" s="235"/>
      <c r="Y20" s="235"/>
      <c r="Z20" s="235"/>
      <c r="AA20" s="235"/>
      <c r="AB20" s="235"/>
      <c r="AC20" s="235"/>
      <c r="AD20" s="235"/>
      <c r="AE20" s="235"/>
      <c r="AF20" s="235"/>
      <c r="AG20" s="235"/>
      <c r="AH20" s="235"/>
      <c r="AI20" s="235"/>
      <c r="AJ20" s="235"/>
      <c r="AK20" s="235"/>
      <c r="AL20" s="235"/>
      <c r="AM20" s="235"/>
      <c r="AN20" s="235"/>
      <c r="AO20" s="235"/>
      <c r="AP20" s="235"/>
      <c r="AQ20" s="235"/>
      <c r="AR20" s="235"/>
      <c r="AS20" s="235"/>
      <c r="AT20" s="235"/>
      <c r="AU20" s="235"/>
      <c r="AV20" s="235"/>
      <c r="AW20" s="235"/>
      <c r="AX20" s="235"/>
      <c r="AY20" s="235"/>
      <c r="AZ20" s="235"/>
    </row>
    <row r="21" spans="15:52" x14ac:dyDescent="0.2">
      <c r="O21" s="235"/>
      <c r="P21" s="235"/>
      <c r="Q21" s="235"/>
      <c r="R21" s="235"/>
      <c r="S21" s="602"/>
      <c r="T21" s="235"/>
      <c r="U21" s="235"/>
      <c r="V21" s="235"/>
      <c r="W21" s="235"/>
      <c r="X21" s="235"/>
      <c r="Y21" s="235"/>
      <c r="Z21" s="235"/>
      <c r="AA21" s="235"/>
      <c r="AB21" s="235"/>
      <c r="AC21" s="235"/>
      <c r="AD21" s="235"/>
      <c r="AE21" s="235"/>
      <c r="AF21" s="235"/>
      <c r="AG21" s="235"/>
      <c r="AH21" s="235"/>
      <c r="AI21" s="235"/>
      <c r="AJ21" s="235"/>
      <c r="AK21" s="235"/>
      <c r="AL21" s="235"/>
      <c r="AM21" s="235"/>
      <c r="AN21" s="235"/>
      <c r="AO21" s="235"/>
      <c r="AP21" s="235"/>
      <c r="AQ21" s="235"/>
      <c r="AR21" s="235"/>
      <c r="AS21" s="235"/>
      <c r="AT21" s="235"/>
      <c r="AU21" s="235"/>
      <c r="AV21" s="235"/>
      <c r="AW21" s="235"/>
      <c r="AX21" s="235"/>
      <c r="AY21" s="235"/>
      <c r="AZ21" s="235"/>
    </row>
    <row r="22" spans="15:52" x14ac:dyDescent="0.2">
      <c r="O22" s="235"/>
      <c r="P22" s="235"/>
      <c r="Q22" s="235"/>
      <c r="R22" s="235"/>
      <c r="S22" s="602"/>
      <c r="T22" s="235"/>
      <c r="U22" s="235"/>
      <c r="V22" s="235"/>
      <c r="W22" s="235"/>
      <c r="X22" s="235"/>
      <c r="Y22" s="235"/>
      <c r="Z22" s="235"/>
      <c r="AA22" s="235"/>
      <c r="AB22" s="235"/>
      <c r="AC22" s="235"/>
      <c r="AD22" s="235"/>
      <c r="AE22" s="235"/>
      <c r="AF22" s="235"/>
      <c r="AG22" s="235"/>
      <c r="AH22" s="235"/>
      <c r="AI22" s="235"/>
      <c r="AJ22" s="235"/>
      <c r="AK22" s="235"/>
      <c r="AL22" s="235"/>
      <c r="AM22" s="235"/>
      <c r="AN22" s="235"/>
      <c r="AO22" s="235"/>
      <c r="AP22" s="235"/>
      <c r="AQ22" s="235"/>
      <c r="AR22" s="235"/>
      <c r="AS22" s="235"/>
      <c r="AT22" s="235"/>
      <c r="AU22" s="235"/>
      <c r="AV22" s="235"/>
      <c r="AW22" s="235"/>
      <c r="AX22" s="235"/>
      <c r="AY22" s="235"/>
      <c r="AZ22" s="235"/>
    </row>
    <row r="23" spans="15:52" x14ac:dyDescent="0.2">
      <c r="O23" s="235"/>
      <c r="P23" s="235"/>
      <c r="Q23" s="235"/>
      <c r="R23" s="235"/>
      <c r="S23" s="602"/>
      <c r="T23" s="235"/>
      <c r="U23" s="235"/>
      <c r="V23" s="235"/>
      <c r="W23" s="235"/>
      <c r="X23" s="235"/>
      <c r="Y23" s="235"/>
      <c r="Z23" s="235"/>
      <c r="AA23" s="235"/>
      <c r="AB23" s="235"/>
      <c r="AC23" s="235"/>
      <c r="AD23" s="235"/>
      <c r="AE23" s="235"/>
      <c r="AF23" s="235"/>
      <c r="AG23" s="235"/>
      <c r="AH23" s="235"/>
      <c r="AI23" s="235"/>
      <c r="AJ23" s="235"/>
      <c r="AK23" s="235"/>
      <c r="AL23" s="235"/>
      <c r="AM23" s="235"/>
      <c r="AN23" s="235"/>
      <c r="AO23" s="235"/>
      <c r="AP23" s="235"/>
      <c r="AQ23" s="235"/>
      <c r="AR23" s="235"/>
      <c r="AS23" s="235"/>
      <c r="AT23" s="235"/>
      <c r="AU23" s="235"/>
      <c r="AV23" s="235"/>
      <c r="AW23" s="235"/>
      <c r="AX23" s="235"/>
      <c r="AY23" s="235"/>
      <c r="AZ23" s="235"/>
    </row>
    <row r="24" spans="15:52" x14ac:dyDescent="0.2">
      <c r="O24" s="235"/>
      <c r="P24" s="235"/>
      <c r="Q24" s="235"/>
      <c r="R24" s="235"/>
      <c r="S24" s="602"/>
      <c r="T24" s="235"/>
      <c r="U24" s="235"/>
      <c r="V24" s="235"/>
      <c r="W24" s="235"/>
      <c r="X24" s="235"/>
      <c r="Y24" s="235"/>
      <c r="Z24" s="235"/>
      <c r="AA24" s="235"/>
      <c r="AB24" s="235"/>
      <c r="AC24" s="235"/>
      <c r="AD24" s="235"/>
      <c r="AE24" s="235"/>
      <c r="AF24" s="235"/>
      <c r="AG24" s="235"/>
      <c r="AH24" s="235"/>
      <c r="AI24" s="235"/>
      <c r="AJ24" s="235"/>
      <c r="AK24" s="235"/>
      <c r="AL24" s="235"/>
      <c r="AM24" s="235"/>
      <c r="AN24" s="235"/>
      <c r="AO24" s="235"/>
      <c r="AP24" s="235"/>
      <c r="AQ24" s="235"/>
      <c r="AR24" s="235"/>
      <c r="AS24" s="235"/>
      <c r="AT24" s="235"/>
      <c r="AU24" s="235"/>
      <c r="AV24" s="235"/>
      <c r="AW24" s="235"/>
      <c r="AX24" s="235"/>
      <c r="AY24" s="235"/>
      <c r="AZ24" s="235"/>
    </row>
    <row r="25" spans="15:52" x14ac:dyDescent="0.2">
      <c r="O25" s="235"/>
      <c r="P25" s="235"/>
      <c r="Q25" s="235"/>
      <c r="R25" s="235"/>
      <c r="S25" s="602"/>
      <c r="T25" s="235"/>
      <c r="U25" s="235"/>
      <c r="V25" s="235"/>
      <c r="W25" s="235"/>
      <c r="X25" s="235"/>
      <c r="Y25" s="235"/>
      <c r="Z25" s="235"/>
      <c r="AA25" s="235"/>
      <c r="AB25" s="235"/>
      <c r="AC25" s="235"/>
      <c r="AD25" s="235"/>
      <c r="AE25" s="235"/>
      <c r="AF25" s="235"/>
      <c r="AG25" s="235"/>
      <c r="AH25" s="235"/>
      <c r="AI25" s="235"/>
      <c r="AJ25" s="235"/>
      <c r="AK25" s="235"/>
      <c r="AL25" s="235"/>
      <c r="AM25" s="235"/>
      <c r="AN25" s="235"/>
      <c r="AO25" s="235"/>
      <c r="AP25" s="235"/>
      <c r="AQ25" s="235"/>
      <c r="AR25" s="235"/>
      <c r="AS25" s="235"/>
      <c r="AT25" s="235"/>
      <c r="AU25" s="235"/>
      <c r="AV25" s="235"/>
      <c r="AW25" s="235"/>
      <c r="AX25" s="235"/>
      <c r="AY25" s="235"/>
      <c r="AZ25" s="235"/>
    </row>
    <row r="26" spans="15:52" x14ac:dyDescent="0.2">
      <c r="O26" s="235"/>
      <c r="P26" s="235"/>
      <c r="Q26" s="235"/>
      <c r="R26" s="235"/>
      <c r="S26" s="602"/>
      <c r="T26" s="235"/>
      <c r="U26" s="235"/>
      <c r="V26" s="235"/>
      <c r="W26" s="235"/>
      <c r="X26" s="235"/>
      <c r="Y26" s="235"/>
      <c r="Z26" s="235"/>
      <c r="AA26" s="235"/>
      <c r="AB26" s="235"/>
      <c r="AC26" s="235"/>
      <c r="AD26" s="235"/>
      <c r="AE26" s="235"/>
      <c r="AF26" s="235"/>
      <c r="AG26" s="235"/>
      <c r="AH26" s="235"/>
      <c r="AI26" s="235"/>
      <c r="AJ26" s="235"/>
      <c r="AK26" s="235"/>
      <c r="AL26" s="235"/>
      <c r="AM26" s="235"/>
      <c r="AN26" s="235"/>
      <c r="AO26" s="235"/>
      <c r="AP26" s="235"/>
      <c r="AQ26" s="235"/>
      <c r="AR26" s="235"/>
      <c r="AS26" s="235"/>
      <c r="AT26" s="235"/>
      <c r="AU26" s="235"/>
      <c r="AV26" s="235"/>
      <c r="AW26" s="235"/>
      <c r="AX26" s="235"/>
      <c r="AY26" s="235"/>
      <c r="AZ26" s="235"/>
    </row>
    <row r="35" spans="1:52" ht="15" x14ac:dyDescent="0.25">
      <c r="A35" s="108" t="s">
        <v>115</v>
      </c>
      <c r="B35" s="235"/>
      <c r="C35" s="235"/>
      <c r="D35" s="235"/>
      <c r="E35" s="235"/>
      <c r="F35" s="235"/>
      <c r="G35" s="235"/>
      <c r="H35" s="235"/>
      <c r="I35" s="235"/>
      <c r="J35" s="235"/>
      <c r="K35" s="235"/>
      <c r="L35" s="235"/>
      <c r="M35" s="235"/>
      <c r="N35" s="235"/>
      <c r="O35" s="235"/>
      <c r="P35" s="235"/>
      <c r="Q35" s="235"/>
      <c r="R35" s="235"/>
      <c r="S35" s="107"/>
      <c r="T35" s="235"/>
      <c r="U35" s="235"/>
      <c r="V35" s="235"/>
      <c r="W35" s="235"/>
      <c r="X35" s="235"/>
      <c r="Y35" s="235"/>
      <c r="Z35" s="235"/>
      <c r="AA35" s="235"/>
      <c r="AB35" s="235"/>
      <c r="AC35" s="235"/>
      <c r="AD35" s="235"/>
      <c r="AE35" s="235"/>
      <c r="AF35" s="235"/>
      <c r="AG35" s="235"/>
      <c r="AH35" s="235"/>
      <c r="AI35" s="235"/>
      <c r="AJ35" s="235"/>
      <c r="AK35" s="235"/>
      <c r="AL35" s="235"/>
      <c r="AM35" s="235"/>
      <c r="AN35" s="235"/>
      <c r="AO35" s="235"/>
      <c r="AP35" s="235"/>
      <c r="AQ35" s="235"/>
      <c r="AR35" s="235"/>
      <c r="AS35" s="235"/>
      <c r="AT35" s="235"/>
      <c r="AU35" s="235"/>
      <c r="AV35" s="235"/>
      <c r="AW35" s="235"/>
      <c r="AX35" s="235"/>
      <c r="AY35" s="235"/>
      <c r="AZ35" s="235"/>
    </row>
    <row r="36" spans="1:52" x14ac:dyDescent="0.2">
      <c r="A36" s="235"/>
      <c r="B36" s="235"/>
      <c r="C36" s="235"/>
      <c r="D36" s="235"/>
      <c r="E36" s="235"/>
      <c r="F36" s="235"/>
      <c r="G36" s="235"/>
      <c r="H36" s="235"/>
      <c r="I36" s="235"/>
      <c r="J36" s="235"/>
      <c r="K36" s="235"/>
      <c r="L36" s="235"/>
      <c r="M36" s="235"/>
      <c r="N36" s="235"/>
      <c r="O36" s="4" t="s">
        <v>144</v>
      </c>
      <c r="P36" s="4"/>
      <c r="Q36" s="4"/>
      <c r="R36" s="4"/>
      <c r="S36" s="5"/>
      <c r="T36" s="4"/>
      <c r="U36" s="4"/>
      <c r="V36" s="4"/>
      <c r="W36" s="4"/>
      <c r="X36" s="6"/>
      <c r="Y36" s="6"/>
      <c r="Z36" s="6"/>
      <c r="AA36" s="6"/>
      <c r="AB36" s="6"/>
      <c r="AC36" s="6"/>
      <c r="AD36" s="6"/>
      <c r="AE36" s="6"/>
      <c r="AF36" s="6"/>
      <c r="AG36" s="6"/>
      <c r="AH36" s="6"/>
      <c r="AI36" s="6"/>
      <c r="AJ36" s="6"/>
      <c r="AK36" s="6"/>
      <c r="AL36" s="6"/>
      <c r="AM36" s="6"/>
      <c r="AN36" s="6"/>
      <c r="AO36" s="6"/>
      <c r="AP36" s="4"/>
      <c r="AQ36" s="4"/>
      <c r="AR36" s="4"/>
      <c r="AS36" s="4"/>
      <c r="AT36" s="4"/>
      <c r="AU36" s="4"/>
      <c r="AV36" s="4"/>
      <c r="AW36" s="4"/>
      <c r="AX36" s="4"/>
      <c r="AY36" s="4"/>
      <c r="AZ36" s="4"/>
    </row>
    <row r="37" spans="1:52" x14ac:dyDescent="0.2">
      <c r="A37" s="235"/>
      <c r="B37" s="235"/>
      <c r="C37" s="235"/>
      <c r="D37" s="235"/>
      <c r="E37" s="235"/>
      <c r="F37" s="235"/>
      <c r="G37" s="235"/>
      <c r="H37" s="235"/>
      <c r="I37" s="235"/>
      <c r="J37" s="235"/>
      <c r="K37" s="235"/>
      <c r="L37" s="235"/>
      <c r="M37" s="235"/>
      <c r="N37" s="235"/>
      <c r="O37" s="28" t="s">
        <v>120</v>
      </c>
      <c r="P37" s="29">
        <v>42005</v>
      </c>
      <c r="Q37" s="29">
        <v>42370</v>
      </c>
      <c r="R37" s="29">
        <v>42736</v>
      </c>
      <c r="S37" s="43">
        <v>43101</v>
      </c>
      <c r="T37" s="29">
        <v>43101</v>
      </c>
      <c r="U37" s="29">
        <v>43466</v>
      </c>
      <c r="V37" s="29">
        <v>43831</v>
      </c>
      <c r="W37" s="29">
        <v>44197</v>
      </c>
      <c r="X37" s="29">
        <v>44562</v>
      </c>
      <c r="Y37" s="29">
        <v>44927</v>
      </c>
      <c r="Z37" s="29">
        <v>45292</v>
      </c>
      <c r="AA37" s="29">
        <v>45658</v>
      </c>
      <c r="AB37" s="29">
        <v>46023</v>
      </c>
      <c r="AC37" s="29">
        <v>46388</v>
      </c>
      <c r="AD37" s="29">
        <v>46753</v>
      </c>
      <c r="AE37" s="29">
        <v>47119</v>
      </c>
      <c r="AF37" s="29">
        <v>47484</v>
      </c>
      <c r="AG37" s="29">
        <v>47849</v>
      </c>
      <c r="AH37" s="29">
        <v>48214</v>
      </c>
      <c r="AI37" s="29">
        <v>48580</v>
      </c>
      <c r="AJ37" s="29">
        <v>48945</v>
      </c>
      <c r="AK37" s="29">
        <v>49310</v>
      </c>
      <c r="AL37" s="29">
        <v>49675</v>
      </c>
      <c r="AM37" s="29">
        <v>50041</v>
      </c>
      <c r="AN37" s="29">
        <v>50406</v>
      </c>
      <c r="AO37" s="29">
        <v>50771</v>
      </c>
      <c r="AP37" s="29">
        <v>51136</v>
      </c>
      <c r="AQ37" s="29">
        <v>51502</v>
      </c>
      <c r="AR37" s="29">
        <v>51867</v>
      </c>
      <c r="AS37" s="29">
        <v>52232</v>
      </c>
      <c r="AT37" s="29">
        <v>52597</v>
      </c>
      <c r="AU37" s="29">
        <v>52963</v>
      </c>
      <c r="AV37" s="29">
        <v>53328</v>
      </c>
      <c r="AW37" s="29">
        <v>53693</v>
      </c>
      <c r="AX37" s="29">
        <v>54058</v>
      </c>
      <c r="AY37" s="29">
        <v>54424</v>
      </c>
      <c r="AZ37" s="29">
        <v>54789</v>
      </c>
    </row>
    <row r="38" spans="1:52" x14ac:dyDescent="0.2">
      <c r="A38" s="235"/>
      <c r="B38" s="235"/>
      <c r="C38" s="235"/>
      <c r="D38" s="235"/>
      <c r="E38" s="235"/>
      <c r="F38" s="235"/>
      <c r="G38" s="235"/>
      <c r="H38" s="235"/>
      <c r="I38" s="235"/>
      <c r="J38" s="235"/>
      <c r="K38" s="235"/>
      <c r="L38" s="235"/>
      <c r="M38" s="235"/>
      <c r="N38" s="235"/>
      <c r="O38" s="28" t="s">
        <v>145</v>
      </c>
      <c r="P38" s="28"/>
      <c r="Q38" s="28"/>
      <c r="R38" s="28"/>
      <c r="S38" s="44"/>
      <c r="T38" s="45">
        <v>76.959070000000011</v>
      </c>
      <c r="U38" s="45">
        <v>78.143470000000008</v>
      </c>
      <c r="V38" s="45">
        <v>77.48972000000002</v>
      </c>
      <c r="W38" s="45">
        <v>79.31277</v>
      </c>
      <c r="X38" s="45">
        <v>82.087070000000011</v>
      </c>
      <c r="Y38" s="45">
        <v>83.446970000000007</v>
      </c>
      <c r="Z38" s="45">
        <v>90.345670000000013</v>
      </c>
      <c r="AA38" s="45">
        <v>92.435270000000003</v>
      </c>
      <c r="AB38" s="45">
        <v>97.863170000000011</v>
      </c>
      <c r="AC38" s="45">
        <v>104.72717</v>
      </c>
      <c r="AD38" s="45">
        <v>107.62197</v>
      </c>
      <c r="AE38" s="45">
        <v>109.91687</v>
      </c>
      <c r="AF38" s="45">
        <v>109.85087000000001</v>
      </c>
      <c r="AG38" s="45">
        <v>112.67587</v>
      </c>
      <c r="AH38" s="45">
        <v>115.79277</v>
      </c>
      <c r="AI38" s="45">
        <v>119.65377000000001</v>
      </c>
      <c r="AJ38" s="45">
        <v>121.48677000000001</v>
      </c>
      <c r="AK38" s="45">
        <v>122.64577</v>
      </c>
      <c r="AL38" s="45">
        <v>123.87277</v>
      </c>
      <c r="AM38" s="45">
        <v>125.58477000000001</v>
      </c>
      <c r="AN38" s="45">
        <v>127.47477000000001</v>
      </c>
      <c r="AO38" s="45">
        <v>129.26877000000002</v>
      </c>
      <c r="AP38" s="45">
        <v>129.76877000000002</v>
      </c>
      <c r="AQ38" s="45">
        <v>130.58877000000001</v>
      </c>
      <c r="AR38" s="45">
        <v>132.06377000000001</v>
      </c>
      <c r="AS38" s="45">
        <v>133.97277000000003</v>
      </c>
      <c r="AT38" s="45">
        <v>135.34277</v>
      </c>
      <c r="AU38" s="45">
        <v>136.31277</v>
      </c>
      <c r="AV38" s="45">
        <v>137.03776999999999</v>
      </c>
      <c r="AW38" s="45">
        <v>137.70376999999999</v>
      </c>
      <c r="AX38" s="45">
        <v>138.67276999999999</v>
      </c>
      <c r="AY38" s="45">
        <v>138.91776999999999</v>
      </c>
      <c r="AZ38" s="45">
        <v>139.87277</v>
      </c>
    </row>
    <row r="39" spans="1:52" x14ac:dyDescent="0.2">
      <c r="A39" s="235"/>
      <c r="B39" s="235"/>
      <c r="C39" s="235"/>
      <c r="D39" s="235"/>
      <c r="E39" s="235"/>
      <c r="F39" s="235"/>
      <c r="G39" s="235"/>
      <c r="H39" s="235"/>
      <c r="I39" s="235"/>
      <c r="J39" s="235"/>
      <c r="K39" s="235"/>
      <c r="L39" s="235"/>
      <c r="M39" s="235"/>
      <c r="N39" s="235"/>
      <c r="O39" s="28" t="s">
        <v>146</v>
      </c>
      <c r="P39" s="28"/>
      <c r="Q39" s="28"/>
      <c r="R39" s="28"/>
      <c r="S39" s="44"/>
      <c r="T39" s="45">
        <v>25.933321603411212</v>
      </c>
      <c r="U39" s="45">
        <v>28.230418409376249</v>
      </c>
      <c r="V39" s="45">
        <v>29.697878628521188</v>
      </c>
      <c r="W39" s="45">
        <v>30.566506671483243</v>
      </c>
      <c r="X39" s="45">
        <v>31.121865974489197</v>
      </c>
      <c r="Y39" s="45">
        <v>31.961316345919997</v>
      </c>
      <c r="Z39" s="45">
        <v>32.887502073850413</v>
      </c>
      <c r="AA39" s="45">
        <v>33.762297713901148</v>
      </c>
      <c r="AB39" s="45">
        <v>34.682177891592971</v>
      </c>
      <c r="AC39" s="45">
        <v>35.59330300971483</v>
      </c>
      <c r="AD39" s="45">
        <v>36.596809156348399</v>
      </c>
      <c r="AE39" s="45">
        <v>38.078049617224856</v>
      </c>
      <c r="AF39" s="45">
        <v>40.440734972407725</v>
      </c>
      <c r="AG39" s="45">
        <v>43.468947629582964</v>
      </c>
      <c r="AH39" s="45">
        <v>46.812041229594811</v>
      </c>
      <c r="AI39" s="45">
        <v>49.68744655959582</v>
      </c>
      <c r="AJ39" s="45">
        <v>52.457899450236816</v>
      </c>
      <c r="AK39" s="45">
        <v>54.507781577748247</v>
      </c>
      <c r="AL39" s="45">
        <v>55.90615996969926</v>
      </c>
      <c r="AM39" s="45">
        <v>56.828271458964785</v>
      </c>
      <c r="AN39" s="45">
        <v>57.593496422130585</v>
      </c>
      <c r="AO39" s="45">
        <v>58.341875661423366</v>
      </c>
      <c r="AP39" s="45">
        <v>59.05333845962943</v>
      </c>
      <c r="AQ39" s="45">
        <v>59.733467126930123</v>
      </c>
      <c r="AR39" s="45">
        <v>60.438861554656654</v>
      </c>
      <c r="AS39" s="45">
        <v>61.109429204048205</v>
      </c>
      <c r="AT39" s="45">
        <v>61.634579950012991</v>
      </c>
      <c r="AU39" s="45">
        <v>62.429424800103355</v>
      </c>
      <c r="AV39" s="45">
        <v>63.007584968960892</v>
      </c>
      <c r="AW39" s="45">
        <v>63.750317345173237</v>
      </c>
      <c r="AX39" s="45">
        <v>64.265622792432538</v>
      </c>
      <c r="AY39" s="45">
        <v>64.744308291003975</v>
      </c>
      <c r="AZ39" s="45">
        <v>65.17055131826379</v>
      </c>
    </row>
    <row r="40" spans="1:52" x14ac:dyDescent="0.2">
      <c r="A40" s="235"/>
      <c r="B40" s="235"/>
      <c r="C40" s="235"/>
      <c r="D40" s="235"/>
      <c r="E40" s="235"/>
      <c r="F40" s="235"/>
      <c r="G40" s="235"/>
      <c r="H40" s="235"/>
      <c r="I40" s="235"/>
      <c r="J40" s="235"/>
      <c r="K40" s="235"/>
      <c r="L40" s="235"/>
      <c r="M40" s="235"/>
      <c r="N40" s="235"/>
      <c r="O40" s="28" t="s">
        <v>147</v>
      </c>
      <c r="P40" s="28"/>
      <c r="Q40" s="28"/>
      <c r="R40" s="28"/>
      <c r="S40" s="44"/>
      <c r="T40" s="45">
        <v>4.9643738320343678</v>
      </c>
      <c r="U40" s="45">
        <v>5.1412363280781737</v>
      </c>
      <c r="V40" s="45">
        <v>5.272943154182947</v>
      </c>
      <c r="W40" s="45">
        <v>5.4050816531386507</v>
      </c>
      <c r="X40" s="45">
        <v>5.5195534114205174</v>
      </c>
      <c r="Y40" s="45">
        <v>5.6434925481614542</v>
      </c>
      <c r="Z40" s="45">
        <v>5.782905099487393</v>
      </c>
      <c r="AA40" s="45">
        <v>5.9792634895259509</v>
      </c>
      <c r="AB40" s="45">
        <v>6.2405367494473216</v>
      </c>
      <c r="AC40" s="45">
        <v>6.5680570015060109</v>
      </c>
      <c r="AD40" s="45">
        <v>6.9447879195470765</v>
      </c>
      <c r="AE40" s="45">
        <v>7.3596722958564786</v>
      </c>
      <c r="AF40" s="45">
        <v>7.8417584278597765</v>
      </c>
      <c r="AG40" s="45">
        <v>8.4151600508655573</v>
      </c>
      <c r="AH40" s="45">
        <v>9.0671079116123749</v>
      </c>
      <c r="AI40" s="45">
        <v>9.7924595171012871</v>
      </c>
      <c r="AJ40" s="45">
        <v>10.549238742277637</v>
      </c>
      <c r="AK40" s="45">
        <v>11.325916727345211</v>
      </c>
      <c r="AL40" s="45">
        <v>12.195403611024682</v>
      </c>
      <c r="AM40" s="45">
        <v>12.96163802833607</v>
      </c>
      <c r="AN40" s="45">
        <v>13.699789530146951</v>
      </c>
      <c r="AO40" s="45">
        <v>14.458706376556471</v>
      </c>
      <c r="AP40" s="45">
        <v>15.143431385730306</v>
      </c>
      <c r="AQ40" s="45">
        <v>15.774968970618389</v>
      </c>
      <c r="AR40" s="45">
        <v>16.38502408184004</v>
      </c>
      <c r="AS40" s="45">
        <v>17.04100338037787</v>
      </c>
      <c r="AT40" s="45">
        <v>17.621823890445178</v>
      </c>
      <c r="AU40" s="45">
        <v>18.150403151051098</v>
      </c>
      <c r="AV40" s="45">
        <v>19.018597811034081</v>
      </c>
      <c r="AW40" s="45">
        <v>19.576067232468777</v>
      </c>
      <c r="AX40" s="45">
        <v>20.246186204584763</v>
      </c>
      <c r="AY40" s="45">
        <v>20.745703327205316</v>
      </c>
      <c r="AZ40" s="45">
        <v>21.649154986133812</v>
      </c>
    </row>
    <row r="41" spans="1:52" s="41" customFormat="1" x14ac:dyDescent="0.2">
      <c r="A41" s="235"/>
      <c r="B41" s="235"/>
      <c r="C41" s="235"/>
      <c r="D41" s="235"/>
      <c r="E41" s="235"/>
      <c r="F41" s="235"/>
      <c r="G41" s="235"/>
      <c r="H41" s="235"/>
      <c r="I41" s="235"/>
      <c r="J41" s="235"/>
      <c r="K41" s="235"/>
      <c r="L41" s="235"/>
      <c r="M41" s="235"/>
      <c r="N41" s="235"/>
      <c r="O41" s="28" t="s">
        <v>148</v>
      </c>
      <c r="P41" s="28"/>
      <c r="Q41" s="28"/>
      <c r="R41" s="28"/>
      <c r="S41" s="44"/>
      <c r="T41" s="45">
        <f t="shared" ref="T41:AZ41" si="1">SUM(T38:T40)</f>
        <v>107.8567654354456</v>
      </c>
      <c r="U41" s="45">
        <f t="shared" si="1"/>
        <v>111.51512473745444</v>
      </c>
      <c r="V41" s="45">
        <f t="shared" si="1"/>
        <v>112.46054178270415</v>
      </c>
      <c r="W41" s="45">
        <f t="shared" si="1"/>
        <v>115.28435832462189</v>
      </c>
      <c r="X41" s="45">
        <f t="shared" si="1"/>
        <v>118.72848938590973</v>
      </c>
      <c r="Y41" s="45">
        <f t="shared" si="1"/>
        <v>121.05177889408145</v>
      </c>
      <c r="Z41" s="45">
        <f t="shared" si="1"/>
        <v>129.01607717333781</v>
      </c>
      <c r="AA41" s="45">
        <f t="shared" si="1"/>
        <v>132.1768312034271</v>
      </c>
      <c r="AB41" s="45">
        <f t="shared" si="1"/>
        <v>138.78588464104033</v>
      </c>
      <c r="AC41" s="45">
        <f t="shared" si="1"/>
        <v>146.88853001122084</v>
      </c>
      <c r="AD41" s="45">
        <f t="shared" si="1"/>
        <v>151.16356707589549</v>
      </c>
      <c r="AE41" s="45">
        <f t="shared" si="1"/>
        <v>155.35459191308135</v>
      </c>
      <c r="AF41" s="45">
        <f t="shared" si="1"/>
        <v>158.13336340026754</v>
      </c>
      <c r="AG41" s="45">
        <f t="shared" si="1"/>
        <v>164.55997768044853</v>
      </c>
      <c r="AH41" s="45">
        <f t="shared" si="1"/>
        <v>171.67191914120718</v>
      </c>
      <c r="AI41" s="45">
        <f t="shared" si="1"/>
        <v>179.13367607669713</v>
      </c>
      <c r="AJ41" s="45">
        <f t="shared" si="1"/>
        <v>184.49390819251448</v>
      </c>
      <c r="AK41" s="45">
        <f t="shared" si="1"/>
        <v>188.47946830509346</v>
      </c>
      <c r="AL41" s="45">
        <f t="shared" si="1"/>
        <v>191.97433358072396</v>
      </c>
      <c r="AM41" s="45">
        <f t="shared" si="1"/>
        <v>195.37467948730085</v>
      </c>
      <c r="AN41" s="45">
        <f t="shared" si="1"/>
        <v>198.76805595227754</v>
      </c>
      <c r="AO41" s="45">
        <f t="shared" si="1"/>
        <v>202.06935203797985</v>
      </c>
      <c r="AP41" s="45">
        <f t="shared" si="1"/>
        <v>203.96553984535976</v>
      </c>
      <c r="AQ41" s="45">
        <f t="shared" si="1"/>
        <v>206.09720609754851</v>
      </c>
      <c r="AR41" s="45">
        <f t="shared" si="1"/>
        <v>208.8876556364967</v>
      </c>
      <c r="AS41" s="45">
        <f t="shared" si="1"/>
        <v>212.12320258442611</v>
      </c>
      <c r="AT41" s="45">
        <f t="shared" si="1"/>
        <v>214.59917384045815</v>
      </c>
      <c r="AU41" s="45">
        <f t="shared" si="1"/>
        <v>216.89259795115447</v>
      </c>
      <c r="AV41" s="45">
        <f t="shared" si="1"/>
        <v>219.06395277999496</v>
      </c>
      <c r="AW41" s="45">
        <f t="shared" si="1"/>
        <v>221.03015457764201</v>
      </c>
      <c r="AX41" s="45">
        <f t="shared" si="1"/>
        <v>223.1845789970173</v>
      </c>
      <c r="AY41" s="45">
        <f t="shared" si="1"/>
        <v>224.4077816182093</v>
      </c>
      <c r="AZ41" s="45">
        <f t="shared" si="1"/>
        <v>226.69247630439762</v>
      </c>
    </row>
    <row r="42" spans="1:52" s="41" customFormat="1" x14ac:dyDescent="0.2">
      <c r="A42" s="235"/>
      <c r="B42" s="235"/>
      <c r="C42" s="235"/>
      <c r="D42" s="235"/>
      <c r="E42" s="235"/>
      <c r="F42" s="235"/>
      <c r="G42" s="235"/>
      <c r="H42" s="235"/>
      <c r="I42" s="235"/>
      <c r="J42" s="235"/>
      <c r="K42" s="235"/>
      <c r="L42" s="235"/>
      <c r="M42" s="235"/>
      <c r="N42" s="235"/>
      <c r="O42" s="28" t="s">
        <v>149</v>
      </c>
      <c r="P42" s="28"/>
      <c r="Q42" s="28"/>
      <c r="R42" s="28"/>
      <c r="S42" s="44"/>
      <c r="T42" s="45">
        <v>59.636000000000003</v>
      </c>
      <c r="U42" s="45">
        <v>58.795000000000002</v>
      </c>
      <c r="V42" s="45">
        <v>58.274000000000001</v>
      </c>
      <c r="W42" s="45">
        <v>58.143000000000001</v>
      </c>
      <c r="X42" s="45">
        <v>58.096999999999994</v>
      </c>
      <c r="Y42" s="45">
        <v>58.286999999999999</v>
      </c>
      <c r="Z42" s="45">
        <v>58.710000000000008</v>
      </c>
      <c r="AA42" s="45">
        <v>58.676000000000002</v>
      </c>
      <c r="AB42" s="45">
        <v>58.888000000000005</v>
      </c>
      <c r="AC42" s="45">
        <v>59.900999999999996</v>
      </c>
      <c r="AD42" s="45">
        <v>61.091999999999999</v>
      </c>
      <c r="AE42" s="45">
        <v>62.317999999999998</v>
      </c>
      <c r="AF42" s="45">
        <v>63.754999999999995</v>
      </c>
      <c r="AG42" s="45">
        <v>65.236000000000004</v>
      </c>
      <c r="AH42" s="45">
        <v>66.867999999999995</v>
      </c>
      <c r="AI42" s="45">
        <v>68.414000000000001</v>
      </c>
      <c r="AJ42" s="45">
        <v>69.87299999999999</v>
      </c>
      <c r="AK42" s="45">
        <v>71.278000000000006</v>
      </c>
      <c r="AL42" s="45">
        <v>72.52</v>
      </c>
      <c r="AM42" s="45">
        <v>73.438999999999993</v>
      </c>
      <c r="AN42" s="45">
        <v>74.11699999999999</v>
      </c>
      <c r="AO42" s="45">
        <v>74.853000000000009</v>
      </c>
      <c r="AP42" s="45">
        <v>75.718000000000004</v>
      </c>
      <c r="AQ42" s="45">
        <v>76.566000000000003</v>
      </c>
      <c r="AR42" s="45">
        <v>77.494</v>
      </c>
      <c r="AS42" s="45">
        <v>78.317999999999998</v>
      </c>
      <c r="AT42" s="45">
        <v>79.11699999999999</v>
      </c>
      <c r="AU42" s="45">
        <v>79.843999999999994</v>
      </c>
      <c r="AV42" s="45">
        <v>80.441000000000003</v>
      </c>
      <c r="AW42" s="45">
        <v>81.138000000000005</v>
      </c>
      <c r="AX42" s="45">
        <v>81.742000000000004</v>
      </c>
      <c r="AY42" s="45">
        <v>82.146000000000001</v>
      </c>
      <c r="AZ42" s="45">
        <v>82.512</v>
      </c>
    </row>
    <row r="43" spans="1:52" x14ac:dyDescent="0.2">
      <c r="A43" s="235"/>
      <c r="B43" s="235"/>
      <c r="C43" s="235"/>
      <c r="D43" s="235"/>
      <c r="E43" s="235"/>
      <c r="F43" s="235"/>
      <c r="G43" s="235"/>
      <c r="H43" s="235"/>
      <c r="I43" s="235"/>
      <c r="J43" s="235"/>
      <c r="K43" s="235"/>
      <c r="L43" s="235"/>
      <c r="M43" s="235"/>
      <c r="N43" s="235"/>
      <c r="O43" s="4"/>
      <c r="P43" s="4"/>
      <c r="Q43" s="4"/>
      <c r="R43" s="4"/>
      <c r="S43" s="602" t="s">
        <v>150</v>
      </c>
      <c r="T43" s="46"/>
      <c r="U43" s="46"/>
      <c r="V43" s="46"/>
      <c r="W43" s="46"/>
      <c r="X43" s="46"/>
      <c r="Y43" s="46"/>
      <c r="Z43" s="46"/>
      <c r="AA43" s="46"/>
      <c r="AB43" s="46"/>
      <c r="AC43" s="46"/>
      <c r="AD43" s="46"/>
      <c r="AE43" s="46"/>
      <c r="AF43" s="46"/>
      <c r="AG43" s="46"/>
      <c r="AH43" s="46"/>
      <c r="AI43" s="46"/>
      <c r="AJ43" s="46"/>
      <c r="AK43" s="46"/>
      <c r="AL43" s="46"/>
      <c r="AM43" s="46"/>
      <c r="AN43" s="46"/>
      <c r="AO43" s="46"/>
      <c r="AP43" s="46"/>
      <c r="AQ43" s="46"/>
      <c r="AR43" s="46"/>
      <c r="AS43" s="46"/>
      <c r="AT43" s="46"/>
      <c r="AU43" s="46"/>
      <c r="AV43" s="46"/>
      <c r="AW43" s="46"/>
      <c r="AX43" s="46"/>
      <c r="AY43" s="46"/>
      <c r="AZ43" s="46"/>
    </row>
    <row r="44" spans="1:52" x14ac:dyDescent="0.2">
      <c r="A44" s="235"/>
      <c r="B44" s="235"/>
      <c r="C44" s="235"/>
      <c r="D44" s="235"/>
      <c r="E44" s="235"/>
      <c r="F44" s="235"/>
      <c r="G44" s="235"/>
      <c r="H44" s="235"/>
      <c r="I44" s="235"/>
      <c r="J44" s="235"/>
      <c r="K44" s="235"/>
      <c r="L44" s="235"/>
      <c r="M44" s="235"/>
      <c r="N44" s="235"/>
      <c r="O44" s="30"/>
      <c r="P44" s="30"/>
      <c r="Q44" s="30"/>
      <c r="R44" s="30"/>
      <c r="S44" s="602"/>
      <c r="T44" s="30"/>
      <c r="U44" s="30"/>
      <c r="V44" s="30"/>
      <c r="W44" s="30"/>
      <c r="X44" s="30"/>
      <c r="Y44" s="30"/>
      <c r="Z44" s="30"/>
      <c r="AA44" s="30"/>
      <c r="AB44" s="30"/>
      <c r="AC44" s="30"/>
      <c r="AD44" s="30"/>
      <c r="AE44" s="30"/>
      <c r="AF44" s="30"/>
      <c r="AG44" s="30"/>
      <c r="AH44" s="30"/>
      <c r="AI44" s="30"/>
      <c r="AJ44" s="30"/>
      <c r="AK44" s="30"/>
      <c r="AL44" s="30"/>
      <c r="AM44" s="30"/>
      <c r="AN44" s="30"/>
      <c r="AO44" s="30"/>
      <c r="AP44" s="30"/>
      <c r="AQ44" s="30"/>
      <c r="AR44" s="30"/>
      <c r="AS44" s="30"/>
      <c r="AT44" s="30"/>
      <c r="AU44" s="30"/>
      <c r="AV44" s="30"/>
      <c r="AW44" s="30"/>
      <c r="AX44" s="30"/>
      <c r="AY44" s="30"/>
      <c r="AZ44" s="30"/>
    </row>
    <row r="45" spans="1:52" x14ac:dyDescent="0.2">
      <c r="A45" s="235"/>
      <c r="B45" s="235"/>
      <c r="C45" s="235"/>
      <c r="D45" s="235"/>
      <c r="E45" s="235"/>
      <c r="F45" s="235"/>
      <c r="G45" s="235"/>
      <c r="H45" s="235"/>
      <c r="I45" s="235"/>
      <c r="J45" s="235"/>
      <c r="K45" s="235"/>
      <c r="L45" s="235"/>
      <c r="M45" s="235"/>
      <c r="N45" s="235"/>
      <c r="O45" s="30"/>
      <c r="P45" s="30"/>
      <c r="Q45" s="30"/>
      <c r="R45" s="30"/>
      <c r="S45" s="602"/>
      <c r="T45" s="30"/>
      <c r="U45" s="30"/>
      <c r="V45" s="30"/>
      <c r="W45" s="30"/>
      <c r="X45" s="30"/>
      <c r="Y45" s="30"/>
      <c r="Z45" s="30"/>
      <c r="AA45" s="30"/>
      <c r="AB45" s="30"/>
      <c r="AC45" s="30"/>
      <c r="AD45" s="30"/>
      <c r="AE45" s="30"/>
      <c r="AF45" s="30"/>
      <c r="AG45" s="30"/>
      <c r="AH45" s="30"/>
      <c r="AI45" s="30"/>
      <c r="AJ45" s="30"/>
      <c r="AK45" s="30"/>
      <c r="AL45" s="30"/>
      <c r="AM45" s="30"/>
      <c r="AN45" s="30"/>
      <c r="AO45" s="30"/>
      <c r="AP45" s="30"/>
      <c r="AQ45" s="30"/>
      <c r="AR45" s="30"/>
      <c r="AS45" s="30"/>
      <c r="AT45" s="30"/>
      <c r="AU45" s="30"/>
      <c r="AV45" s="30"/>
      <c r="AW45" s="30"/>
      <c r="AX45" s="30"/>
      <c r="AY45" s="30"/>
      <c r="AZ45" s="30"/>
    </row>
    <row r="46" spans="1:52" x14ac:dyDescent="0.2">
      <c r="A46" s="235"/>
      <c r="B46" s="235"/>
      <c r="C46" s="235"/>
      <c r="D46" s="235"/>
      <c r="E46" s="235"/>
      <c r="F46" s="235"/>
      <c r="G46" s="235"/>
      <c r="H46" s="235"/>
      <c r="I46" s="235"/>
      <c r="J46" s="235"/>
      <c r="K46" s="235"/>
      <c r="L46" s="235"/>
      <c r="M46" s="235"/>
      <c r="N46" s="235"/>
      <c r="O46" s="30"/>
      <c r="P46" s="30"/>
      <c r="Q46" s="30"/>
      <c r="R46" s="30"/>
      <c r="S46" s="602"/>
      <c r="T46" s="30"/>
      <c r="U46" s="30"/>
      <c r="V46" s="30"/>
      <c r="W46" s="30"/>
      <c r="X46" s="30"/>
      <c r="Y46" s="30"/>
      <c r="Z46" s="30"/>
      <c r="AA46" s="30"/>
      <c r="AB46" s="30"/>
      <c r="AC46" s="30"/>
      <c r="AD46" s="30"/>
      <c r="AE46" s="30"/>
      <c r="AF46" s="30"/>
      <c r="AG46" s="30"/>
      <c r="AH46" s="30"/>
      <c r="AI46" s="30"/>
      <c r="AJ46" s="30"/>
      <c r="AK46" s="30"/>
      <c r="AL46" s="30"/>
      <c r="AM46" s="30"/>
      <c r="AN46" s="30"/>
      <c r="AO46" s="30"/>
      <c r="AP46" s="30"/>
      <c r="AQ46" s="30"/>
      <c r="AR46" s="30"/>
      <c r="AS46" s="30"/>
      <c r="AT46" s="30"/>
      <c r="AU46" s="30"/>
      <c r="AV46" s="30"/>
      <c r="AW46" s="30"/>
      <c r="AX46" s="30"/>
      <c r="AY46" s="30"/>
      <c r="AZ46" s="30"/>
    </row>
    <row r="47" spans="1:52" x14ac:dyDescent="0.2">
      <c r="A47" s="235"/>
      <c r="B47" s="235"/>
      <c r="C47" s="235"/>
      <c r="D47" s="235"/>
      <c r="E47" s="235"/>
      <c r="F47" s="235"/>
      <c r="G47" s="235"/>
      <c r="H47" s="235"/>
      <c r="I47" s="235"/>
      <c r="J47" s="235"/>
      <c r="K47" s="235"/>
      <c r="L47" s="235"/>
      <c r="M47" s="235"/>
      <c r="N47" s="235"/>
      <c r="O47" s="235"/>
      <c r="P47" s="235"/>
      <c r="Q47" s="235"/>
      <c r="R47" s="235"/>
      <c r="S47" s="602"/>
      <c r="T47" s="235"/>
      <c r="U47" s="235"/>
      <c r="V47" s="235"/>
      <c r="W47" s="235"/>
      <c r="X47" s="235"/>
      <c r="Y47" s="235"/>
      <c r="Z47" s="235"/>
      <c r="AA47" s="235"/>
      <c r="AB47" s="235"/>
      <c r="AC47" s="235"/>
      <c r="AD47" s="235"/>
      <c r="AE47" s="235"/>
      <c r="AF47" s="235"/>
      <c r="AG47" s="235"/>
      <c r="AH47" s="235"/>
      <c r="AI47" s="235"/>
      <c r="AJ47" s="235"/>
      <c r="AK47" s="235"/>
      <c r="AL47" s="235"/>
      <c r="AM47" s="235"/>
      <c r="AN47" s="235"/>
      <c r="AO47" s="235"/>
      <c r="AP47" s="235"/>
      <c r="AQ47" s="235"/>
      <c r="AR47" s="235"/>
      <c r="AS47" s="235"/>
      <c r="AT47" s="235"/>
      <c r="AU47" s="235"/>
      <c r="AV47" s="235"/>
      <c r="AW47" s="235"/>
      <c r="AX47" s="235"/>
      <c r="AY47" s="235"/>
      <c r="AZ47" s="235"/>
    </row>
    <row r="48" spans="1:52" x14ac:dyDescent="0.2">
      <c r="A48" s="235"/>
      <c r="B48" s="235"/>
      <c r="C48" s="235"/>
      <c r="D48" s="235"/>
      <c r="E48" s="235"/>
      <c r="F48" s="235"/>
      <c r="G48" s="235"/>
      <c r="H48" s="235"/>
      <c r="I48" s="235"/>
      <c r="J48" s="235"/>
      <c r="K48" s="235"/>
      <c r="L48" s="235"/>
      <c r="M48" s="235"/>
      <c r="N48" s="235"/>
      <c r="O48" s="235"/>
      <c r="P48" s="235"/>
      <c r="Q48" s="235"/>
      <c r="R48" s="235"/>
      <c r="S48" s="602"/>
      <c r="T48" s="235"/>
      <c r="U48" s="235"/>
      <c r="V48" s="235"/>
      <c r="W48" s="235"/>
      <c r="X48" s="235"/>
      <c r="Y48" s="235"/>
      <c r="Z48" s="235"/>
      <c r="AA48" s="235"/>
      <c r="AB48" s="235"/>
      <c r="AC48" s="235"/>
      <c r="AD48" s="235"/>
      <c r="AE48" s="235"/>
      <c r="AF48" s="235"/>
      <c r="AG48" s="235"/>
      <c r="AH48" s="235"/>
      <c r="AI48" s="235"/>
      <c r="AJ48" s="235"/>
      <c r="AK48" s="235"/>
      <c r="AL48" s="235"/>
      <c r="AM48" s="235"/>
      <c r="AN48" s="235"/>
      <c r="AO48" s="235"/>
      <c r="AP48" s="235"/>
      <c r="AQ48" s="235"/>
      <c r="AR48" s="235"/>
      <c r="AS48" s="235"/>
      <c r="AT48" s="235"/>
      <c r="AU48" s="235"/>
      <c r="AV48" s="235"/>
      <c r="AW48" s="235"/>
      <c r="AX48" s="235"/>
      <c r="AY48" s="235"/>
      <c r="AZ48" s="235"/>
    </row>
    <row r="49" spans="1:52" x14ac:dyDescent="0.2">
      <c r="A49" s="235"/>
      <c r="B49" s="235"/>
      <c r="C49" s="235"/>
      <c r="D49" s="235"/>
      <c r="E49" s="235"/>
      <c r="F49" s="235"/>
      <c r="G49" s="235"/>
      <c r="H49" s="235"/>
      <c r="I49" s="235"/>
      <c r="J49" s="235"/>
      <c r="K49" s="235"/>
      <c r="L49" s="235"/>
      <c r="M49" s="235"/>
      <c r="N49" s="235"/>
      <c r="O49" s="235"/>
      <c r="P49" s="235"/>
      <c r="Q49" s="235"/>
      <c r="R49" s="235"/>
      <c r="S49" s="602"/>
      <c r="T49" s="235"/>
      <c r="U49" s="235"/>
      <c r="V49" s="235"/>
      <c r="W49" s="235"/>
      <c r="X49" s="235"/>
      <c r="Y49" s="235"/>
      <c r="Z49" s="235"/>
      <c r="AA49" s="235"/>
      <c r="AB49" s="235"/>
      <c r="AC49" s="235"/>
      <c r="AD49" s="235"/>
      <c r="AE49" s="235"/>
      <c r="AF49" s="235"/>
      <c r="AG49" s="235"/>
      <c r="AH49" s="235"/>
      <c r="AI49" s="235"/>
      <c r="AJ49" s="235"/>
      <c r="AK49" s="235"/>
      <c r="AL49" s="235"/>
      <c r="AM49" s="235"/>
      <c r="AN49" s="235"/>
      <c r="AO49" s="235"/>
      <c r="AP49" s="235"/>
      <c r="AQ49" s="235"/>
      <c r="AR49" s="235"/>
      <c r="AS49" s="235"/>
      <c r="AT49" s="235"/>
      <c r="AU49" s="235"/>
      <c r="AV49" s="235"/>
      <c r="AW49" s="235"/>
      <c r="AX49" s="235"/>
      <c r="AY49" s="235"/>
      <c r="AZ49" s="235"/>
    </row>
    <row r="50" spans="1:52" x14ac:dyDescent="0.2">
      <c r="A50" s="235"/>
      <c r="B50" s="235"/>
      <c r="C50" s="235"/>
      <c r="D50" s="235"/>
      <c r="E50" s="235"/>
      <c r="F50" s="235"/>
      <c r="G50" s="235"/>
      <c r="H50" s="235"/>
      <c r="I50" s="235"/>
      <c r="J50" s="235"/>
      <c r="K50" s="235"/>
      <c r="L50" s="235"/>
      <c r="M50" s="235"/>
      <c r="N50" s="235"/>
      <c r="O50" s="235"/>
      <c r="P50" s="235"/>
      <c r="Q50" s="235"/>
      <c r="R50" s="235"/>
      <c r="S50" s="602"/>
      <c r="T50" s="235"/>
      <c r="U50" s="235"/>
      <c r="V50" s="235"/>
      <c r="W50" s="235"/>
      <c r="X50" s="235"/>
      <c r="Y50" s="235"/>
      <c r="Z50" s="235"/>
      <c r="AA50" s="235"/>
      <c r="AB50" s="235"/>
      <c r="AC50" s="235"/>
      <c r="AD50" s="235"/>
      <c r="AE50" s="235"/>
      <c r="AF50" s="235"/>
      <c r="AG50" s="235"/>
      <c r="AH50" s="235"/>
      <c r="AI50" s="235"/>
      <c r="AJ50" s="235"/>
      <c r="AK50" s="235"/>
      <c r="AL50" s="235"/>
      <c r="AM50" s="235"/>
      <c r="AN50" s="235"/>
      <c r="AO50" s="235"/>
      <c r="AP50" s="235"/>
      <c r="AQ50" s="235"/>
      <c r="AR50" s="235"/>
      <c r="AS50" s="235"/>
      <c r="AT50" s="235"/>
      <c r="AU50" s="235"/>
      <c r="AV50" s="235"/>
      <c r="AW50" s="235"/>
      <c r="AX50" s="235"/>
      <c r="AY50" s="235"/>
      <c r="AZ50" s="235"/>
    </row>
    <row r="51" spans="1:52" x14ac:dyDescent="0.2">
      <c r="A51" s="235"/>
      <c r="B51" s="235"/>
      <c r="C51" s="235"/>
      <c r="D51" s="235"/>
      <c r="E51" s="235"/>
      <c r="F51" s="235"/>
      <c r="G51" s="235"/>
      <c r="H51" s="235"/>
      <c r="I51" s="235"/>
      <c r="J51" s="235"/>
      <c r="K51" s="235"/>
      <c r="L51" s="235"/>
      <c r="M51" s="235"/>
      <c r="N51" s="235"/>
      <c r="O51" s="235"/>
      <c r="P51" s="235"/>
      <c r="Q51" s="235"/>
      <c r="R51" s="235"/>
      <c r="S51" s="602"/>
      <c r="T51" s="235"/>
      <c r="U51" s="235"/>
      <c r="V51" s="235"/>
      <c r="W51" s="235"/>
      <c r="X51" s="235"/>
      <c r="Y51" s="235"/>
      <c r="Z51" s="235"/>
      <c r="AA51" s="235"/>
      <c r="AB51" s="235"/>
      <c r="AC51" s="235"/>
      <c r="AD51" s="235"/>
      <c r="AE51" s="235"/>
      <c r="AF51" s="235"/>
      <c r="AG51" s="235"/>
      <c r="AH51" s="235"/>
      <c r="AI51" s="235"/>
      <c r="AJ51" s="235"/>
      <c r="AK51" s="235"/>
      <c r="AL51" s="235"/>
      <c r="AM51" s="235"/>
      <c r="AN51" s="235"/>
      <c r="AO51" s="235"/>
      <c r="AP51" s="235"/>
      <c r="AQ51" s="235"/>
      <c r="AR51" s="235"/>
      <c r="AS51" s="235"/>
      <c r="AT51" s="235"/>
      <c r="AU51" s="235"/>
      <c r="AV51" s="235"/>
      <c r="AW51" s="235"/>
      <c r="AX51" s="235"/>
      <c r="AY51" s="235"/>
      <c r="AZ51" s="235"/>
    </row>
    <row r="52" spans="1:52" x14ac:dyDescent="0.2">
      <c r="A52" s="235"/>
      <c r="B52" s="235"/>
      <c r="C52" s="235"/>
      <c r="D52" s="235"/>
      <c r="E52" s="235"/>
      <c r="F52" s="235"/>
      <c r="G52" s="235"/>
      <c r="H52" s="235"/>
      <c r="I52" s="235"/>
      <c r="J52" s="235"/>
      <c r="K52" s="235"/>
      <c r="L52" s="235"/>
      <c r="M52" s="235"/>
      <c r="N52" s="235"/>
      <c r="O52" s="235"/>
      <c r="P52" s="235"/>
      <c r="Q52" s="235"/>
      <c r="R52" s="235"/>
      <c r="S52" s="602"/>
      <c r="T52" s="235"/>
      <c r="U52" s="235"/>
      <c r="V52" s="235"/>
      <c r="W52" s="235"/>
      <c r="X52" s="235"/>
      <c r="Y52" s="235"/>
      <c r="Z52" s="235"/>
      <c r="AA52" s="235"/>
      <c r="AB52" s="235"/>
      <c r="AC52" s="235"/>
      <c r="AD52" s="235"/>
      <c r="AE52" s="235"/>
      <c r="AF52" s="235"/>
      <c r="AG52" s="235"/>
      <c r="AH52" s="235"/>
      <c r="AI52" s="235"/>
      <c r="AJ52" s="235"/>
      <c r="AK52" s="235"/>
      <c r="AL52" s="235"/>
      <c r="AM52" s="235"/>
      <c r="AN52" s="235"/>
      <c r="AO52" s="235"/>
      <c r="AP52" s="235"/>
      <c r="AQ52" s="235"/>
      <c r="AR52" s="235"/>
      <c r="AS52" s="235"/>
      <c r="AT52" s="235"/>
      <c r="AU52" s="235"/>
      <c r="AV52" s="235"/>
      <c r="AW52" s="235"/>
      <c r="AX52" s="235"/>
      <c r="AY52" s="235"/>
      <c r="AZ52" s="235"/>
    </row>
    <row r="53" spans="1:52" x14ac:dyDescent="0.2">
      <c r="A53" s="235"/>
      <c r="B53" s="235"/>
      <c r="C53" s="235"/>
      <c r="D53" s="235"/>
      <c r="E53" s="235"/>
      <c r="F53" s="235"/>
      <c r="G53" s="235"/>
      <c r="H53" s="235"/>
      <c r="I53" s="235"/>
      <c r="J53" s="235"/>
      <c r="K53" s="235"/>
      <c r="L53" s="235"/>
      <c r="M53" s="235"/>
      <c r="N53" s="235"/>
      <c r="O53" s="235"/>
      <c r="P53" s="235"/>
      <c r="Q53" s="235"/>
      <c r="R53" s="235"/>
      <c r="S53" s="602"/>
      <c r="T53" s="235"/>
      <c r="U53" s="235"/>
      <c r="V53" s="235"/>
      <c r="W53" s="235"/>
      <c r="X53" s="235"/>
      <c r="Y53" s="235"/>
      <c r="Z53" s="235"/>
      <c r="AA53" s="235"/>
      <c r="AB53" s="235"/>
      <c r="AC53" s="235"/>
      <c r="AD53" s="235"/>
      <c r="AE53" s="235"/>
      <c r="AF53" s="235"/>
      <c r="AG53" s="235"/>
      <c r="AH53" s="235"/>
      <c r="AI53" s="235"/>
      <c r="AJ53" s="235"/>
      <c r="AK53" s="235"/>
      <c r="AL53" s="235"/>
      <c r="AM53" s="235"/>
      <c r="AN53" s="235"/>
      <c r="AO53" s="235"/>
      <c r="AP53" s="235"/>
      <c r="AQ53" s="235"/>
      <c r="AR53" s="235"/>
      <c r="AS53" s="235"/>
      <c r="AT53" s="235"/>
      <c r="AU53" s="235"/>
      <c r="AV53" s="235"/>
      <c r="AW53" s="235"/>
      <c r="AX53" s="235"/>
      <c r="AY53" s="235"/>
      <c r="AZ53" s="235"/>
    </row>
    <row r="54" spans="1:52" x14ac:dyDescent="0.2">
      <c r="A54" s="235"/>
      <c r="B54" s="235"/>
      <c r="C54" s="235"/>
      <c r="D54" s="235"/>
      <c r="E54" s="235"/>
      <c r="F54" s="235"/>
      <c r="G54" s="235"/>
      <c r="H54" s="235"/>
      <c r="I54" s="235"/>
      <c r="J54" s="235"/>
      <c r="K54" s="235"/>
      <c r="L54" s="235"/>
      <c r="M54" s="235"/>
      <c r="N54" s="235"/>
      <c r="O54" s="235"/>
      <c r="P54" s="235"/>
      <c r="Q54" s="235"/>
      <c r="R54" s="235"/>
      <c r="S54" s="602"/>
      <c r="T54" s="235"/>
      <c r="U54" s="235"/>
      <c r="V54" s="235"/>
      <c r="W54" s="235"/>
      <c r="X54" s="235"/>
      <c r="Y54" s="235"/>
      <c r="Z54" s="235"/>
      <c r="AA54" s="235"/>
      <c r="AB54" s="235"/>
      <c r="AC54" s="235"/>
      <c r="AD54" s="235"/>
      <c r="AE54" s="235"/>
      <c r="AF54" s="235"/>
      <c r="AG54" s="235"/>
      <c r="AH54" s="235"/>
      <c r="AI54" s="235"/>
      <c r="AJ54" s="235"/>
      <c r="AK54" s="235"/>
      <c r="AL54" s="235"/>
      <c r="AM54" s="235"/>
      <c r="AN54" s="235"/>
      <c r="AO54" s="235"/>
      <c r="AP54" s="235"/>
      <c r="AQ54" s="235"/>
      <c r="AR54" s="235"/>
      <c r="AS54" s="235"/>
      <c r="AT54" s="235"/>
      <c r="AU54" s="235"/>
      <c r="AV54" s="235"/>
      <c r="AW54" s="235"/>
      <c r="AX54" s="235"/>
      <c r="AY54" s="235"/>
      <c r="AZ54" s="235"/>
    </row>
    <row r="55" spans="1:52" x14ac:dyDescent="0.2">
      <c r="A55" s="235"/>
      <c r="B55" s="235"/>
      <c r="C55" s="235"/>
      <c r="D55" s="235"/>
      <c r="E55" s="235"/>
      <c r="F55" s="235"/>
      <c r="G55" s="235"/>
      <c r="H55" s="235"/>
      <c r="I55" s="235"/>
      <c r="J55" s="235"/>
      <c r="K55" s="235"/>
      <c r="L55" s="235"/>
      <c r="M55" s="235"/>
      <c r="N55" s="235"/>
      <c r="O55" s="235"/>
      <c r="P55" s="235"/>
      <c r="Q55" s="235"/>
      <c r="R55" s="235"/>
      <c r="S55" s="602"/>
      <c r="T55" s="235"/>
      <c r="U55" s="235"/>
      <c r="V55" s="235"/>
      <c r="W55" s="235"/>
      <c r="X55" s="235"/>
      <c r="Y55" s="235"/>
      <c r="Z55" s="235"/>
      <c r="AA55" s="235"/>
      <c r="AB55" s="235"/>
      <c r="AC55" s="235"/>
      <c r="AD55" s="235"/>
      <c r="AE55" s="235"/>
      <c r="AF55" s="235"/>
      <c r="AG55" s="235"/>
      <c r="AH55" s="235"/>
      <c r="AI55" s="235"/>
      <c r="AJ55" s="235"/>
      <c r="AK55" s="235"/>
      <c r="AL55" s="235"/>
      <c r="AM55" s="235"/>
      <c r="AN55" s="235"/>
      <c r="AO55" s="235"/>
      <c r="AP55" s="235"/>
      <c r="AQ55" s="235"/>
      <c r="AR55" s="235"/>
      <c r="AS55" s="235"/>
      <c r="AT55" s="235"/>
      <c r="AU55" s="235"/>
      <c r="AV55" s="235"/>
      <c r="AW55" s="235"/>
      <c r="AX55" s="235"/>
      <c r="AY55" s="235"/>
      <c r="AZ55" s="235"/>
    </row>
    <row r="63" spans="1:52" ht="15" x14ac:dyDescent="0.25">
      <c r="A63" s="108" t="s">
        <v>114</v>
      </c>
      <c r="B63" s="235"/>
      <c r="C63" s="235"/>
      <c r="D63" s="235"/>
      <c r="E63" s="235"/>
      <c r="F63" s="235"/>
      <c r="G63" s="235"/>
      <c r="H63" s="235"/>
      <c r="I63" s="235"/>
      <c r="J63" s="235"/>
      <c r="K63" s="235"/>
      <c r="L63" s="235"/>
      <c r="M63" s="235"/>
      <c r="N63" s="235"/>
      <c r="O63" s="235"/>
      <c r="P63" s="235"/>
      <c r="Q63" s="235"/>
      <c r="R63" s="235"/>
      <c r="S63" s="107"/>
      <c r="T63" s="235"/>
      <c r="U63" s="235"/>
      <c r="V63" s="235"/>
      <c r="W63" s="235"/>
      <c r="X63" s="235"/>
      <c r="Y63" s="235"/>
      <c r="Z63" s="235"/>
      <c r="AA63" s="235"/>
      <c r="AB63" s="235"/>
      <c r="AC63" s="235"/>
      <c r="AD63" s="235"/>
      <c r="AE63" s="235"/>
      <c r="AF63" s="235"/>
      <c r="AG63" s="235"/>
      <c r="AH63" s="235"/>
      <c r="AI63" s="235"/>
      <c r="AJ63" s="235"/>
      <c r="AK63" s="235"/>
      <c r="AL63" s="235"/>
      <c r="AM63" s="235"/>
      <c r="AN63" s="235"/>
      <c r="AO63" s="235"/>
      <c r="AP63" s="235"/>
      <c r="AQ63" s="235"/>
      <c r="AR63" s="235"/>
      <c r="AS63" s="235"/>
      <c r="AT63" s="235"/>
      <c r="AU63" s="235"/>
      <c r="AV63" s="235"/>
      <c r="AW63" s="235"/>
      <c r="AX63" s="235"/>
      <c r="AY63" s="235"/>
      <c r="AZ63" s="235"/>
    </row>
    <row r="64" spans="1:52" x14ac:dyDescent="0.2">
      <c r="A64" s="235"/>
      <c r="B64" s="235"/>
      <c r="C64" s="235"/>
      <c r="D64" s="235"/>
      <c r="E64" s="235"/>
      <c r="F64" s="235"/>
      <c r="G64" s="235"/>
      <c r="H64" s="235"/>
      <c r="I64" s="235"/>
      <c r="J64" s="235"/>
      <c r="K64" s="235"/>
      <c r="L64" s="235"/>
      <c r="M64" s="235"/>
      <c r="N64" s="235"/>
      <c r="O64" s="4" t="s">
        <v>144</v>
      </c>
      <c r="P64" s="4"/>
      <c r="Q64" s="4"/>
      <c r="R64" s="4"/>
      <c r="S64" s="5"/>
      <c r="T64" s="4"/>
      <c r="U64" s="4"/>
      <c r="V64" s="4"/>
      <c r="W64" s="4"/>
      <c r="X64" s="6"/>
      <c r="Y64" s="6"/>
      <c r="Z64" s="6"/>
      <c r="AA64" s="6"/>
      <c r="AB64" s="6"/>
      <c r="AC64" s="6"/>
      <c r="AD64" s="6"/>
      <c r="AE64" s="6"/>
      <c r="AF64" s="6"/>
      <c r="AG64" s="6"/>
      <c r="AH64" s="6"/>
      <c r="AI64" s="6"/>
      <c r="AJ64" s="6"/>
      <c r="AK64" s="6"/>
      <c r="AL64" s="6"/>
      <c r="AM64" s="6"/>
      <c r="AN64" s="6"/>
      <c r="AO64" s="6"/>
      <c r="AP64" s="4"/>
      <c r="AQ64" s="4"/>
      <c r="AR64" s="4"/>
      <c r="AS64" s="4"/>
      <c r="AT64" s="4"/>
      <c r="AU64" s="4"/>
      <c r="AV64" s="4"/>
      <c r="AW64" s="4"/>
      <c r="AX64" s="4"/>
      <c r="AY64" s="4"/>
      <c r="AZ64" s="4"/>
    </row>
    <row r="65" spans="1:52" x14ac:dyDescent="0.2">
      <c r="A65" s="235"/>
      <c r="B65" s="235"/>
      <c r="C65" s="235"/>
      <c r="D65" s="235"/>
      <c r="E65" s="235"/>
      <c r="F65" s="235"/>
      <c r="G65" s="235"/>
      <c r="H65" s="235"/>
      <c r="I65" s="235"/>
      <c r="J65" s="235"/>
      <c r="K65" s="235"/>
      <c r="L65" s="235"/>
      <c r="M65" s="235"/>
      <c r="N65" s="235"/>
      <c r="O65" s="28" t="s">
        <v>120</v>
      </c>
      <c r="P65" s="29">
        <v>42005</v>
      </c>
      <c r="Q65" s="29">
        <v>42370</v>
      </c>
      <c r="R65" s="29">
        <v>42736</v>
      </c>
      <c r="S65" s="43">
        <v>43101</v>
      </c>
      <c r="T65" s="29">
        <v>43101</v>
      </c>
      <c r="U65" s="29">
        <v>43466</v>
      </c>
      <c r="V65" s="29">
        <v>43831</v>
      </c>
      <c r="W65" s="29">
        <v>44197</v>
      </c>
      <c r="X65" s="29">
        <v>44562</v>
      </c>
      <c r="Y65" s="29">
        <v>44927</v>
      </c>
      <c r="Z65" s="29">
        <v>45292</v>
      </c>
      <c r="AA65" s="29">
        <v>45658</v>
      </c>
      <c r="AB65" s="29">
        <v>46023</v>
      </c>
      <c r="AC65" s="29">
        <v>46388</v>
      </c>
      <c r="AD65" s="29">
        <v>46753</v>
      </c>
      <c r="AE65" s="29">
        <v>47119</v>
      </c>
      <c r="AF65" s="29">
        <v>47484</v>
      </c>
      <c r="AG65" s="29">
        <v>47849</v>
      </c>
      <c r="AH65" s="29">
        <v>48214</v>
      </c>
      <c r="AI65" s="29">
        <v>48580</v>
      </c>
      <c r="AJ65" s="29">
        <v>48945</v>
      </c>
      <c r="AK65" s="29">
        <v>49310</v>
      </c>
      <c r="AL65" s="29">
        <v>49675</v>
      </c>
      <c r="AM65" s="29">
        <v>50041</v>
      </c>
      <c r="AN65" s="29">
        <v>50406</v>
      </c>
      <c r="AO65" s="29">
        <v>50771</v>
      </c>
      <c r="AP65" s="29">
        <v>51136</v>
      </c>
      <c r="AQ65" s="29">
        <v>51502</v>
      </c>
      <c r="AR65" s="29">
        <v>51867</v>
      </c>
      <c r="AS65" s="29">
        <v>52232</v>
      </c>
      <c r="AT65" s="29">
        <v>52597</v>
      </c>
      <c r="AU65" s="29">
        <v>52963</v>
      </c>
      <c r="AV65" s="29">
        <v>53328</v>
      </c>
      <c r="AW65" s="29">
        <v>53693</v>
      </c>
      <c r="AX65" s="29">
        <v>54058</v>
      </c>
      <c r="AY65" s="29">
        <v>54424</v>
      </c>
      <c r="AZ65" s="29">
        <v>54789</v>
      </c>
    </row>
    <row r="66" spans="1:52" x14ac:dyDescent="0.2">
      <c r="A66" s="235"/>
      <c r="B66" s="235"/>
      <c r="C66" s="235"/>
      <c r="D66" s="235"/>
      <c r="E66" s="235"/>
      <c r="F66" s="235"/>
      <c r="G66" s="235"/>
      <c r="H66" s="235"/>
      <c r="I66" s="235"/>
      <c r="J66" s="235"/>
      <c r="K66" s="235"/>
      <c r="L66" s="235"/>
      <c r="M66" s="235"/>
      <c r="N66" s="235"/>
      <c r="O66" s="28" t="s">
        <v>145</v>
      </c>
      <c r="P66" s="28"/>
      <c r="Q66" s="28"/>
      <c r="R66" s="28"/>
      <c r="S66" s="44"/>
      <c r="T66" s="45">
        <v>76.959070000000011</v>
      </c>
      <c r="U66" s="45">
        <v>77.473570000000009</v>
      </c>
      <c r="V66" s="45">
        <v>79.866460000000004</v>
      </c>
      <c r="W66" s="45">
        <v>81.137110000000021</v>
      </c>
      <c r="X66" s="45">
        <v>80.091270000000009</v>
      </c>
      <c r="Y66" s="45">
        <v>79.317270000000022</v>
      </c>
      <c r="Z66" s="45">
        <v>82.790670000000006</v>
      </c>
      <c r="AA66" s="45">
        <v>85.329570000000004</v>
      </c>
      <c r="AB66" s="45">
        <v>88.693570000000008</v>
      </c>
      <c r="AC66" s="45">
        <v>89.836770000000001</v>
      </c>
      <c r="AD66" s="45">
        <v>94.098069999999993</v>
      </c>
      <c r="AE66" s="45">
        <v>99.026270000000011</v>
      </c>
      <c r="AF66" s="45">
        <v>101.83027</v>
      </c>
      <c r="AG66" s="45">
        <v>103.82527</v>
      </c>
      <c r="AH66" s="45">
        <v>103.26527</v>
      </c>
      <c r="AI66" s="45">
        <v>104.52827000000001</v>
      </c>
      <c r="AJ66" s="45">
        <v>105.73127000000001</v>
      </c>
      <c r="AK66" s="45">
        <v>109.06106999999999</v>
      </c>
      <c r="AL66" s="45">
        <v>108.41107</v>
      </c>
      <c r="AM66" s="45">
        <v>110.12706999999999</v>
      </c>
      <c r="AN66" s="45">
        <v>111.36506999999999</v>
      </c>
      <c r="AO66" s="45">
        <v>112.55407</v>
      </c>
      <c r="AP66" s="45">
        <v>112.90706999999999</v>
      </c>
      <c r="AQ66" s="45">
        <v>113.19906999999999</v>
      </c>
      <c r="AR66" s="45">
        <v>113.59907</v>
      </c>
      <c r="AS66" s="45">
        <v>113.50806999999999</v>
      </c>
      <c r="AT66" s="45">
        <v>113.50806999999999</v>
      </c>
      <c r="AU66" s="45">
        <v>113.48806999999999</v>
      </c>
      <c r="AV66" s="45">
        <v>113.20307</v>
      </c>
      <c r="AW66" s="45">
        <v>113.29796999999999</v>
      </c>
      <c r="AX66" s="45">
        <v>114.30796999999998</v>
      </c>
      <c r="AY66" s="45">
        <v>114.30796999999998</v>
      </c>
      <c r="AZ66" s="45">
        <v>113.69196999999998</v>
      </c>
    </row>
    <row r="67" spans="1:52" x14ac:dyDescent="0.2">
      <c r="A67" s="235"/>
      <c r="B67" s="235"/>
      <c r="C67" s="235"/>
      <c r="D67" s="235"/>
      <c r="E67" s="235"/>
      <c r="F67" s="235"/>
      <c r="G67" s="235"/>
      <c r="H67" s="235"/>
      <c r="I67" s="235"/>
      <c r="J67" s="235"/>
      <c r="K67" s="235"/>
      <c r="L67" s="235"/>
      <c r="M67" s="235"/>
      <c r="N67" s="235"/>
      <c r="O67" s="28" t="s">
        <v>146</v>
      </c>
      <c r="P67" s="28"/>
      <c r="Q67" s="28"/>
      <c r="R67" s="28"/>
      <c r="S67" s="44"/>
      <c r="T67" s="45">
        <v>25.933321603411212</v>
      </c>
      <c r="U67" s="45">
        <v>26.923937283702234</v>
      </c>
      <c r="V67" s="45">
        <v>28.199500708634925</v>
      </c>
      <c r="W67" s="45">
        <v>28.723006452720842</v>
      </c>
      <c r="X67" s="45">
        <v>29.400982151336656</v>
      </c>
      <c r="Y67" s="45">
        <v>29.52179091708495</v>
      </c>
      <c r="Z67" s="45">
        <v>29.726958325354978</v>
      </c>
      <c r="AA67" s="45">
        <v>29.905730338918818</v>
      </c>
      <c r="AB67" s="45">
        <v>30.408169538068261</v>
      </c>
      <c r="AC67" s="45">
        <v>30.546160092825779</v>
      </c>
      <c r="AD67" s="45">
        <v>30.747760889776416</v>
      </c>
      <c r="AE67" s="45">
        <v>30.845374349628905</v>
      </c>
      <c r="AF67" s="45">
        <v>31.168959760664702</v>
      </c>
      <c r="AG67" s="45">
        <v>31.488544851360345</v>
      </c>
      <c r="AH67" s="45">
        <v>32.295020486410074</v>
      </c>
      <c r="AI67" s="45">
        <v>33.351976865643259</v>
      </c>
      <c r="AJ67" s="45">
        <v>34.790894889963539</v>
      </c>
      <c r="AK67" s="45">
        <v>36.624045902759114</v>
      </c>
      <c r="AL67" s="45">
        <v>38.225157752754228</v>
      </c>
      <c r="AM67" s="45">
        <v>39.403730350028617</v>
      </c>
      <c r="AN67" s="45">
        <v>40.090327149040419</v>
      </c>
      <c r="AO67" s="45">
        <v>40.623164553050565</v>
      </c>
      <c r="AP67" s="45">
        <v>41.033973600307831</v>
      </c>
      <c r="AQ67" s="45">
        <v>41.461587349711785</v>
      </c>
      <c r="AR67" s="45">
        <v>41.764694457487529</v>
      </c>
      <c r="AS67" s="45">
        <v>41.977494778859338</v>
      </c>
      <c r="AT67" s="45">
        <v>42.112854698112727</v>
      </c>
      <c r="AU67" s="45">
        <v>42.442513055414381</v>
      </c>
      <c r="AV67" s="45">
        <v>42.519481026532567</v>
      </c>
      <c r="AW67" s="45">
        <v>42.591538579058714</v>
      </c>
      <c r="AX67" s="45">
        <v>42.64493457133014</v>
      </c>
      <c r="AY67" s="45">
        <v>42.734462555221263</v>
      </c>
      <c r="AZ67" s="45">
        <v>42.791059073665636</v>
      </c>
    </row>
    <row r="68" spans="1:52" x14ac:dyDescent="0.2">
      <c r="A68" s="235"/>
      <c r="B68" s="235"/>
      <c r="C68" s="235"/>
      <c r="D68" s="235"/>
      <c r="E68" s="235"/>
      <c r="F68" s="235"/>
      <c r="G68" s="235"/>
      <c r="H68" s="235"/>
      <c r="I68" s="235"/>
      <c r="J68" s="235"/>
      <c r="K68" s="235"/>
      <c r="L68" s="235"/>
      <c r="M68" s="235"/>
      <c r="N68" s="235"/>
      <c r="O68" s="28" t="s">
        <v>147</v>
      </c>
      <c r="P68" s="28"/>
      <c r="Q68" s="28"/>
      <c r="R68" s="28"/>
      <c r="S68" s="44"/>
      <c r="T68" s="45">
        <v>4.9643738320343678</v>
      </c>
      <c r="U68" s="45">
        <v>5.1431224619791989</v>
      </c>
      <c r="V68" s="45">
        <v>5.232047202194277</v>
      </c>
      <c r="W68" s="45">
        <v>5.3200430148265694</v>
      </c>
      <c r="X68" s="45">
        <v>5.3969975411093865</v>
      </c>
      <c r="Y68" s="45">
        <v>5.4679331666578417</v>
      </c>
      <c r="Z68" s="45">
        <v>5.5424117006625524</v>
      </c>
      <c r="AA68" s="45">
        <v>5.6403278290943453</v>
      </c>
      <c r="AB68" s="45">
        <v>5.7741608405301017</v>
      </c>
      <c r="AC68" s="45">
        <v>5.9667688787229816</v>
      </c>
      <c r="AD68" s="45">
        <v>6.1898462882417</v>
      </c>
      <c r="AE68" s="45">
        <v>6.429401071588833</v>
      </c>
      <c r="AF68" s="45">
        <v>6.681358021847152</v>
      </c>
      <c r="AG68" s="45">
        <v>6.9546870173739261</v>
      </c>
      <c r="AH68" s="45">
        <v>7.2494255666642511</v>
      </c>
      <c r="AI68" s="45">
        <v>7.5621631957934019</v>
      </c>
      <c r="AJ68" s="45">
        <v>7.9056629330046491</v>
      </c>
      <c r="AK68" s="45">
        <v>8.2876270899456213</v>
      </c>
      <c r="AL68" s="45">
        <v>8.7087758878218899</v>
      </c>
      <c r="AM68" s="45">
        <v>9.1902121679977586</v>
      </c>
      <c r="AN68" s="45">
        <v>9.7374538412828713</v>
      </c>
      <c r="AO68" s="45">
        <v>10.363160244886199</v>
      </c>
      <c r="AP68" s="45">
        <v>11.056514084852191</v>
      </c>
      <c r="AQ68" s="45">
        <v>11.82637635796914</v>
      </c>
      <c r="AR68" s="45">
        <v>12.647507831256394</v>
      </c>
      <c r="AS68" s="45">
        <v>13.501381565622749</v>
      </c>
      <c r="AT68" s="45">
        <v>14.366597321632554</v>
      </c>
      <c r="AU68" s="45">
        <v>15.16955581969496</v>
      </c>
      <c r="AV68" s="45">
        <v>16.003865173171182</v>
      </c>
      <c r="AW68" s="45">
        <v>16.799045083011507</v>
      </c>
      <c r="AX68" s="45">
        <v>17.494978227886318</v>
      </c>
      <c r="AY68" s="45">
        <v>18.008125140495473</v>
      </c>
      <c r="AZ68" s="45">
        <v>18.148782526813733</v>
      </c>
    </row>
    <row r="69" spans="1:52" s="41" customFormat="1" x14ac:dyDescent="0.2">
      <c r="A69" s="235"/>
      <c r="B69" s="235"/>
      <c r="C69" s="235"/>
      <c r="D69" s="235"/>
      <c r="E69" s="235"/>
      <c r="F69" s="235"/>
      <c r="G69" s="235"/>
      <c r="H69" s="235"/>
      <c r="I69" s="235"/>
      <c r="J69" s="235"/>
      <c r="K69" s="235"/>
      <c r="L69" s="235"/>
      <c r="M69" s="235"/>
      <c r="N69" s="235"/>
      <c r="O69" s="28" t="s">
        <v>148</v>
      </c>
      <c r="P69" s="28"/>
      <c r="Q69" s="28"/>
      <c r="R69" s="28"/>
      <c r="S69" s="44"/>
      <c r="T69" s="45">
        <f t="shared" ref="T69:AZ69" si="2">SUM(T66:T68)</f>
        <v>107.8567654354456</v>
      </c>
      <c r="U69" s="45">
        <f t="shared" si="2"/>
        <v>109.54062974568144</v>
      </c>
      <c r="V69" s="45">
        <f t="shared" si="2"/>
        <v>113.29800791082921</v>
      </c>
      <c r="W69" s="45">
        <f t="shared" si="2"/>
        <v>115.18015946754743</v>
      </c>
      <c r="X69" s="45">
        <f t="shared" si="2"/>
        <v>114.88924969244604</v>
      </c>
      <c r="Y69" s="45">
        <f t="shared" si="2"/>
        <v>114.30699408374281</v>
      </c>
      <c r="Z69" s="45">
        <f t="shared" si="2"/>
        <v>118.06004002601755</v>
      </c>
      <c r="AA69" s="45">
        <f t="shared" si="2"/>
        <v>120.87562816801317</v>
      </c>
      <c r="AB69" s="45">
        <f t="shared" si="2"/>
        <v>124.87590037859837</v>
      </c>
      <c r="AC69" s="45">
        <f t="shared" si="2"/>
        <v>126.34969897154876</v>
      </c>
      <c r="AD69" s="45">
        <f t="shared" si="2"/>
        <v>131.03567717801812</v>
      </c>
      <c r="AE69" s="45">
        <f t="shared" si="2"/>
        <v>136.30104542121776</v>
      </c>
      <c r="AF69" s="45">
        <f t="shared" si="2"/>
        <v>139.68058778251185</v>
      </c>
      <c r="AG69" s="45">
        <f t="shared" si="2"/>
        <v>142.26850186873426</v>
      </c>
      <c r="AH69" s="45">
        <f t="shared" si="2"/>
        <v>142.80971605307434</v>
      </c>
      <c r="AI69" s="45">
        <f t="shared" si="2"/>
        <v>145.44241006143668</v>
      </c>
      <c r="AJ69" s="45">
        <f t="shared" si="2"/>
        <v>148.4278278229682</v>
      </c>
      <c r="AK69" s="45">
        <f t="shared" si="2"/>
        <v>153.97274299270472</v>
      </c>
      <c r="AL69" s="45">
        <f t="shared" si="2"/>
        <v>155.34500364057612</v>
      </c>
      <c r="AM69" s="45">
        <f t="shared" si="2"/>
        <v>158.72101251802638</v>
      </c>
      <c r="AN69" s="45">
        <f t="shared" si="2"/>
        <v>161.19285099032328</v>
      </c>
      <c r="AO69" s="45">
        <f t="shared" si="2"/>
        <v>163.54039479793676</v>
      </c>
      <c r="AP69" s="45">
        <f t="shared" si="2"/>
        <v>164.99755768515999</v>
      </c>
      <c r="AQ69" s="45">
        <f t="shared" si="2"/>
        <v>166.48703370768092</v>
      </c>
      <c r="AR69" s="45">
        <f t="shared" si="2"/>
        <v>168.01127228874392</v>
      </c>
      <c r="AS69" s="45">
        <f t="shared" si="2"/>
        <v>168.98694634448208</v>
      </c>
      <c r="AT69" s="45">
        <f t="shared" si="2"/>
        <v>169.98752201974528</v>
      </c>
      <c r="AU69" s="45">
        <f t="shared" si="2"/>
        <v>171.10013887510934</v>
      </c>
      <c r="AV69" s="45">
        <f t="shared" si="2"/>
        <v>171.72641619970375</v>
      </c>
      <c r="AW69" s="45">
        <f t="shared" si="2"/>
        <v>172.68855366207021</v>
      </c>
      <c r="AX69" s="45">
        <f t="shared" si="2"/>
        <v>174.44788279921644</v>
      </c>
      <c r="AY69" s="45">
        <f t="shared" si="2"/>
        <v>175.05055769571672</v>
      </c>
      <c r="AZ69" s="45">
        <f t="shared" si="2"/>
        <v>174.63181160047935</v>
      </c>
    </row>
    <row r="70" spans="1:52" s="41" customFormat="1" x14ac:dyDescent="0.2">
      <c r="A70" s="235"/>
      <c r="B70" s="235"/>
      <c r="C70" s="235"/>
      <c r="D70" s="235"/>
      <c r="E70" s="235"/>
      <c r="F70" s="235"/>
      <c r="G70" s="235"/>
      <c r="H70" s="235"/>
      <c r="I70" s="235"/>
      <c r="J70" s="235"/>
      <c r="K70" s="235"/>
      <c r="L70" s="235"/>
      <c r="M70" s="235"/>
      <c r="N70" s="235"/>
      <c r="O70" s="28" t="s">
        <v>149</v>
      </c>
      <c r="P70" s="28"/>
      <c r="Q70" s="28"/>
      <c r="R70" s="28"/>
      <c r="S70" s="44"/>
      <c r="T70" s="45">
        <v>59.636000000000003</v>
      </c>
      <c r="U70" s="45">
        <v>59.173000000000002</v>
      </c>
      <c r="V70" s="45">
        <v>59.970999999999997</v>
      </c>
      <c r="W70" s="45">
        <v>60.454000000000001</v>
      </c>
      <c r="X70" s="45">
        <v>60.908000000000008</v>
      </c>
      <c r="Y70" s="45">
        <v>61.352000000000004</v>
      </c>
      <c r="Z70" s="45">
        <v>61.852000000000004</v>
      </c>
      <c r="AA70" s="45">
        <v>61.981000000000002</v>
      </c>
      <c r="AB70" s="45">
        <v>62.064999999999998</v>
      </c>
      <c r="AC70" s="45">
        <v>62.213000000000008</v>
      </c>
      <c r="AD70" s="45">
        <v>62.419000000000011</v>
      </c>
      <c r="AE70" s="45">
        <v>62.703999999999994</v>
      </c>
      <c r="AF70" s="45">
        <v>63.012999999999998</v>
      </c>
      <c r="AG70" s="45">
        <v>63.332999999999998</v>
      </c>
      <c r="AH70" s="45">
        <v>63.727999999999994</v>
      </c>
      <c r="AI70" s="45">
        <v>64.155000000000001</v>
      </c>
      <c r="AJ70" s="45">
        <v>64.617999999999995</v>
      </c>
      <c r="AK70" s="45">
        <v>65.128999999999991</v>
      </c>
      <c r="AL70" s="45">
        <v>65.712000000000003</v>
      </c>
      <c r="AM70" s="45">
        <v>66.313000000000002</v>
      </c>
      <c r="AN70" s="45">
        <v>66.938999999999993</v>
      </c>
      <c r="AO70" s="45">
        <v>67.64500000000001</v>
      </c>
      <c r="AP70" s="45">
        <v>68.457000000000008</v>
      </c>
      <c r="AQ70" s="45">
        <v>69.326999999999998</v>
      </c>
      <c r="AR70" s="45">
        <v>70.187999999999988</v>
      </c>
      <c r="AS70" s="45">
        <v>71.019000000000005</v>
      </c>
      <c r="AT70" s="45">
        <v>71.799000000000007</v>
      </c>
      <c r="AU70" s="45">
        <v>72.550999999999988</v>
      </c>
      <c r="AV70" s="45">
        <v>73.236999999999995</v>
      </c>
      <c r="AW70" s="45">
        <v>73.853999999999999</v>
      </c>
      <c r="AX70" s="45">
        <v>74.355000000000004</v>
      </c>
      <c r="AY70" s="45">
        <v>74.597999999999999</v>
      </c>
      <c r="AZ70" s="45">
        <v>74.884999999999991</v>
      </c>
    </row>
    <row r="71" spans="1:52" x14ac:dyDescent="0.2">
      <c r="A71" s="235"/>
      <c r="B71" s="235"/>
      <c r="C71" s="235"/>
      <c r="D71" s="235"/>
      <c r="E71" s="235"/>
      <c r="F71" s="235"/>
      <c r="G71" s="235"/>
      <c r="H71" s="235"/>
      <c r="I71" s="235"/>
      <c r="J71" s="235"/>
      <c r="K71" s="235"/>
      <c r="L71" s="235"/>
      <c r="M71" s="235"/>
      <c r="N71" s="235"/>
      <c r="O71" s="4"/>
      <c r="P71" s="4"/>
      <c r="Q71" s="4"/>
      <c r="R71" s="4"/>
      <c r="S71" s="602" t="s">
        <v>150</v>
      </c>
      <c r="T71" s="46"/>
      <c r="U71" s="46"/>
      <c r="V71" s="46"/>
      <c r="W71" s="46"/>
      <c r="X71" s="46"/>
      <c r="Y71" s="46"/>
      <c r="Z71" s="46"/>
      <c r="AA71" s="46"/>
      <c r="AB71" s="46"/>
      <c r="AC71" s="46"/>
      <c r="AD71" s="46"/>
      <c r="AE71" s="46"/>
      <c r="AF71" s="46"/>
      <c r="AG71" s="46"/>
      <c r="AH71" s="46"/>
      <c r="AI71" s="46"/>
      <c r="AJ71" s="46"/>
      <c r="AK71" s="46"/>
      <c r="AL71" s="46"/>
      <c r="AM71" s="46"/>
      <c r="AN71" s="46"/>
      <c r="AO71" s="46"/>
      <c r="AP71" s="46"/>
      <c r="AQ71" s="46"/>
      <c r="AR71" s="46"/>
      <c r="AS71" s="46"/>
      <c r="AT71" s="46"/>
      <c r="AU71" s="46"/>
      <c r="AV71" s="46"/>
      <c r="AW71" s="46"/>
      <c r="AX71" s="46"/>
      <c r="AY71" s="46"/>
      <c r="AZ71" s="46"/>
    </row>
    <row r="72" spans="1:52" x14ac:dyDescent="0.2">
      <c r="A72" s="235"/>
      <c r="B72" s="235"/>
      <c r="C72" s="235"/>
      <c r="D72" s="235"/>
      <c r="E72" s="235"/>
      <c r="F72" s="235"/>
      <c r="G72" s="235"/>
      <c r="H72" s="235"/>
      <c r="I72" s="235"/>
      <c r="J72" s="235"/>
      <c r="K72" s="235"/>
      <c r="L72" s="235"/>
      <c r="M72" s="235"/>
      <c r="N72" s="235"/>
      <c r="O72" s="30"/>
      <c r="P72" s="30"/>
      <c r="Q72" s="30"/>
      <c r="R72" s="30"/>
      <c r="S72" s="602"/>
      <c r="T72" s="30"/>
      <c r="U72" s="30"/>
      <c r="V72" s="30"/>
      <c r="W72" s="30"/>
      <c r="X72" s="30"/>
      <c r="Y72" s="30"/>
      <c r="Z72" s="30"/>
      <c r="AA72" s="30"/>
      <c r="AB72" s="30"/>
      <c r="AC72" s="30"/>
      <c r="AD72" s="30"/>
      <c r="AE72" s="30"/>
      <c r="AF72" s="30"/>
      <c r="AG72" s="30"/>
      <c r="AH72" s="30"/>
      <c r="AI72" s="30"/>
      <c r="AJ72" s="30"/>
      <c r="AK72" s="30"/>
      <c r="AL72" s="30"/>
      <c r="AM72" s="30"/>
      <c r="AN72" s="30"/>
      <c r="AO72" s="30"/>
      <c r="AP72" s="30"/>
      <c r="AQ72" s="30"/>
      <c r="AR72" s="30"/>
      <c r="AS72" s="30"/>
      <c r="AT72" s="30"/>
      <c r="AU72" s="30"/>
      <c r="AV72" s="30"/>
      <c r="AW72" s="30"/>
      <c r="AX72" s="30"/>
      <c r="AY72" s="30"/>
      <c r="AZ72" s="30"/>
    </row>
    <row r="73" spans="1:52" x14ac:dyDescent="0.2">
      <c r="A73" s="235"/>
      <c r="B73" s="235"/>
      <c r="C73" s="235"/>
      <c r="D73" s="235"/>
      <c r="E73" s="235"/>
      <c r="F73" s="235"/>
      <c r="G73" s="235"/>
      <c r="H73" s="235"/>
      <c r="I73" s="235"/>
      <c r="J73" s="235"/>
      <c r="K73" s="235"/>
      <c r="L73" s="235"/>
      <c r="M73" s="235"/>
      <c r="N73" s="235"/>
      <c r="O73" s="30"/>
      <c r="P73" s="30"/>
      <c r="Q73" s="30"/>
      <c r="R73" s="30"/>
      <c r="S73" s="602"/>
      <c r="T73" s="30"/>
      <c r="U73" s="30"/>
      <c r="V73" s="30"/>
      <c r="W73" s="30"/>
      <c r="X73" s="30"/>
      <c r="Y73" s="30"/>
      <c r="Z73" s="30"/>
      <c r="AA73" s="30"/>
      <c r="AB73" s="30"/>
      <c r="AC73" s="30"/>
      <c r="AD73" s="30"/>
      <c r="AE73" s="30"/>
      <c r="AF73" s="30"/>
      <c r="AG73" s="30"/>
      <c r="AH73" s="30"/>
      <c r="AI73" s="30"/>
      <c r="AJ73" s="30"/>
      <c r="AK73" s="30"/>
      <c r="AL73" s="30"/>
      <c r="AM73" s="30"/>
      <c r="AN73" s="30"/>
      <c r="AO73" s="30"/>
      <c r="AP73" s="30"/>
      <c r="AQ73" s="30"/>
      <c r="AR73" s="30"/>
      <c r="AS73" s="30"/>
      <c r="AT73" s="30"/>
      <c r="AU73" s="30"/>
      <c r="AV73" s="30"/>
      <c r="AW73" s="30"/>
      <c r="AX73" s="30"/>
      <c r="AY73" s="30"/>
      <c r="AZ73" s="30"/>
    </row>
    <row r="74" spans="1:52" x14ac:dyDescent="0.2">
      <c r="A74" s="235"/>
      <c r="B74" s="235"/>
      <c r="C74" s="235"/>
      <c r="D74" s="235"/>
      <c r="E74" s="235"/>
      <c r="F74" s="235"/>
      <c r="G74" s="235"/>
      <c r="H74" s="235"/>
      <c r="I74" s="235"/>
      <c r="J74" s="235"/>
      <c r="K74" s="235"/>
      <c r="L74" s="235"/>
      <c r="M74" s="235"/>
      <c r="N74" s="235"/>
      <c r="O74" s="30"/>
      <c r="P74" s="30"/>
      <c r="Q74" s="30"/>
      <c r="R74" s="30"/>
      <c r="S74" s="602"/>
      <c r="T74" s="30"/>
      <c r="U74" s="30"/>
      <c r="V74" s="30"/>
      <c r="W74" s="30"/>
      <c r="X74" s="30"/>
      <c r="Y74" s="30"/>
      <c r="Z74" s="30"/>
      <c r="AA74" s="30"/>
      <c r="AB74" s="30"/>
      <c r="AC74" s="30"/>
      <c r="AD74" s="30"/>
      <c r="AE74" s="30"/>
      <c r="AF74" s="30"/>
      <c r="AG74" s="30"/>
      <c r="AH74" s="30"/>
      <c r="AI74" s="30"/>
      <c r="AJ74" s="30"/>
      <c r="AK74" s="30"/>
      <c r="AL74" s="30"/>
      <c r="AM74" s="30"/>
      <c r="AN74" s="30"/>
      <c r="AO74" s="30"/>
      <c r="AP74" s="30"/>
      <c r="AQ74" s="30"/>
      <c r="AR74" s="30"/>
      <c r="AS74" s="30"/>
      <c r="AT74" s="30"/>
      <c r="AU74" s="30"/>
      <c r="AV74" s="30"/>
      <c r="AW74" s="30"/>
      <c r="AX74" s="30"/>
      <c r="AY74" s="30"/>
      <c r="AZ74" s="30"/>
    </row>
    <row r="75" spans="1:52" x14ac:dyDescent="0.2">
      <c r="A75" s="235"/>
      <c r="B75" s="235"/>
      <c r="C75" s="235"/>
      <c r="D75" s="235"/>
      <c r="E75" s="235"/>
      <c r="F75" s="235"/>
      <c r="G75" s="235"/>
      <c r="H75" s="235"/>
      <c r="I75" s="235"/>
      <c r="J75" s="235"/>
      <c r="K75" s="235"/>
      <c r="L75" s="235"/>
      <c r="M75" s="235"/>
      <c r="N75" s="235"/>
      <c r="O75" s="235"/>
      <c r="P75" s="235"/>
      <c r="Q75" s="235"/>
      <c r="R75" s="235"/>
      <c r="S75" s="602"/>
      <c r="T75" s="235"/>
      <c r="U75" s="235"/>
      <c r="V75" s="235"/>
      <c r="W75" s="235"/>
      <c r="X75" s="235"/>
      <c r="Y75" s="235"/>
      <c r="Z75" s="235"/>
      <c r="AA75" s="235"/>
      <c r="AB75" s="235"/>
      <c r="AC75" s="235"/>
      <c r="AD75" s="235"/>
      <c r="AE75" s="235"/>
      <c r="AF75" s="235"/>
      <c r="AG75" s="235"/>
      <c r="AH75" s="235"/>
      <c r="AI75" s="235"/>
      <c r="AJ75" s="235"/>
      <c r="AK75" s="235"/>
      <c r="AL75" s="235"/>
      <c r="AM75" s="235"/>
      <c r="AN75" s="235"/>
      <c r="AO75" s="235"/>
      <c r="AP75" s="235"/>
      <c r="AQ75" s="235"/>
      <c r="AR75" s="235"/>
      <c r="AS75" s="235"/>
      <c r="AT75" s="235"/>
      <c r="AU75" s="235"/>
      <c r="AV75" s="235"/>
      <c r="AW75" s="235"/>
      <c r="AX75" s="235"/>
      <c r="AY75" s="235"/>
      <c r="AZ75" s="235"/>
    </row>
    <row r="76" spans="1:52" x14ac:dyDescent="0.2">
      <c r="A76" s="235"/>
      <c r="B76" s="235"/>
      <c r="C76" s="235"/>
      <c r="D76" s="235"/>
      <c r="E76" s="235"/>
      <c r="F76" s="235"/>
      <c r="G76" s="235"/>
      <c r="H76" s="235"/>
      <c r="I76" s="235"/>
      <c r="J76" s="235"/>
      <c r="K76" s="235"/>
      <c r="L76" s="235"/>
      <c r="M76" s="235"/>
      <c r="N76" s="235"/>
      <c r="O76" s="235"/>
      <c r="P76" s="235"/>
      <c r="Q76" s="235"/>
      <c r="R76" s="235"/>
      <c r="S76" s="602"/>
      <c r="T76" s="235"/>
      <c r="U76" s="235"/>
      <c r="V76" s="235"/>
      <c r="W76" s="235"/>
      <c r="X76" s="235"/>
      <c r="Y76" s="235"/>
      <c r="Z76" s="235"/>
      <c r="AA76" s="235"/>
      <c r="AB76" s="235"/>
      <c r="AC76" s="235"/>
      <c r="AD76" s="235"/>
      <c r="AE76" s="235"/>
      <c r="AF76" s="235"/>
      <c r="AG76" s="235"/>
      <c r="AH76" s="235"/>
      <c r="AI76" s="235"/>
      <c r="AJ76" s="235"/>
      <c r="AK76" s="235"/>
      <c r="AL76" s="235"/>
      <c r="AM76" s="235"/>
      <c r="AN76" s="235"/>
      <c r="AO76" s="235"/>
      <c r="AP76" s="235"/>
      <c r="AQ76" s="235"/>
      <c r="AR76" s="235"/>
      <c r="AS76" s="235"/>
      <c r="AT76" s="235"/>
      <c r="AU76" s="235"/>
      <c r="AV76" s="235"/>
      <c r="AW76" s="235"/>
      <c r="AX76" s="235"/>
      <c r="AY76" s="235"/>
      <c r="AZ76" s="235"/>
    </row>
    <row r="77" spans="1:52" x14ac:dyDescent="0.2">
      <c r="A77" s="235"/>
      <c r="B77" s="235"/>
      <c r="C77" s="235"/>
      <c r="D77" s="235"/>
      <c r="E77" s="235"/>
      <c r="F77" s="235"/>
      <c r="G77" s="235"/>
      <c r="H77" s="235"/>
      <c r="I77" s="235"/>
      <c r="J77" s="235"/>
      <c r="K77" s="235"/>
      <c r="L77" s="235"/>
      <c r="M77" s="235"/>
      <c r="N77" s="235"/>
      <c r="O77" s="235"/>
      <c r="P77" s="235"/>
      <c r="Q77" s="235"/>
      <c r="R77" s="235"/>
      <c r="S77" s="602"/>
      <c r="T77" s="235"/>
      <c r="U77" s="235"/>
      <c r="V77" s="235"/>
      <c r="W77" s="235"/>
      <c r="X77" s="235"/>
      <c r="Y77" s="235"/>
      <c r="Z77" s="235"/>
      <c r="AA77" s="235"/>
      <c r="AB77" s="235"/>
      <c r="AC77" s="235"/>
      <c r="AD77" s="235"/>
      <c r="AE77" s="235"/>
      <c r="AF77" s="235"/>
      <c r="AG77" s="235"/>
      <c r="AH77" s="235"/>
      <c r="AI77" s="235"/>
      <c r="AJ77" s="235"/>
      <c r="AK77" s="235"/>
      <c r="AL77" s="235"/>
      <c r="AM77" s="235"/>
      <c r="AN77" s="235"/>
      <c r="AO77" s="235"/>
      <c r="AP77" s="235"/>
      <c r="AQ77" s="235"/>
      <c r="AR77" s="235"/>
      <c r="AS77" s="235"/>
      <c r="AT77" s="235"/>
      <c r="AU77" s="235"/>
      <c r="AV77" s="235"/>
      <c r="AW77" s="235"/>
      <c r="AX77" s="235"/>
      <c r="AY77" s="235"/>
      <c r="AZ77" s="235"/>
    </row>
    <row r="78" spans="1:52" x14ac:dyDescent="0.2">
      <c r="A78" s="235"/>
      <c r="B78" s="235"/>
      <c r="C78" s="235"/>
      <c r="D78" s="235"/>
      <c r="E78" s="235"/>
      <c r="F78" s="235"/>
      <c r="G78" s="235"/>
      <c r="H78" s="235"/>
      <c r="I78" s="235"/>
      <c r="J78" s="235"/>
      <c r="K78" s="235"/>
      <c r="L78" s="235"/>
      <c r="M78" s="235"/>
      <c r="N78" s="235"/>
      <c r="O78" s="235"/>
      <c r="P78" s="235"/>
      <c r="Q78" s="235"/>
      <c r="R78" s="235"/>
      <c r="S78" s="602"/>
      <c r="T78" s="235"/>
      <c r="U78" s="235"/>
      <c r="V78" s="235"/>
      <c r="W78" s="235"/>
      <c r="X78" s="235"/>
      <c r="Y78" s="235"/>
      <c r="Z78" s="235"/>
      <c r="AA78" s="235"/>
      <c r="AB78" s="235"/>
      <c r="AC78" s="235"/>
      <c r="AD78" s="235"/>
      <c r="AE78" s="235"/>
      <c r="AF78" s="235"/>
      <c r="AG78" s="235"/>
      <c r="AH78" s="235"/>
      <c r="AI78" s="235"/>
      <c r="AJ78" s="235"/>
      <c r="AK78" s="235"/>
      <c r="AL78" s="235"/>
      <c r="AM78" s="235"/>
      <c r="AN78" s="235"/>
      <c r="AO78" s="235"/>
      <c r="AP78" s="235"/>
      <c r="AQ78" s="235"/>
      <c r="AR78" s="235"/>
      <c r="AS78" s="235"/>
      <c r="AT78" s="235"/>
      <c r="AU78" s="235"/>
      <c r="AV78" s="235"/>
      <c r="AW78" s="235"/>
      <c r="AX78" s="235"/>
      <c r="AY78" s="235"/>
      <c r="AZ78" s="235"/>
    </row>
    <row r="79" spans="1:52" x14ac:dyDescent="0.2">
      <c r="A79" s="235"/>
      <c r="B79" s="235"/>
      <c r="C79" s="235"/>
      <c r="D79" s="235"/>
      <c r="E79" s="235"/>
      <c r="F79" s="235"/>
      <c r="G79" s="235"/>
      <c r="H79" s="235"/>
      <c r="I79" s="235"/>
      <c r="J79" s="235"/>
      <c r="K79" s="235"/>
      <c r="L79" s="235"/>
      <c r="M79" s="235"/>
      <c r="N79" s="235"/>
      <c r="O79" s="235"/>
      <c r="P79" s="235"/>
      <c r="Q79" s="235"/>
      <c r="R79" s="235"/>
      <c r="S79" s="602"/>
      <c r="T79" s="235"/>
      <c r="U79" s="235"/>
      <c r="V79" s="235"/>
      <c r="W79" s="235"/>
      <c r="X79" s="235"/>
      <c r="Y79" s="235"/>
      <c r="Z79" s="235"/>
      <c r="AA79" s="235"/>
      <c r="AB79" s="235"/>
      <c r="AC79" s="235"/>
      <c r="AD79" s="235"/>
      <c r="AE79" s="235"/>
      <c r="AF79" s="235"/>
      <c r="AG79" s="235"/>
      <c r="AH79" s="235"/>
      <c r="AI79" s="235"/>
      <c r="AJ79" s="235"/>
      <c r="AK79" s="235"/>
      <c r="AL79" s="235"/>
      <c r="AM79" s="235"/>
      <c r="AN79" s="235"/>
      <c r="AO79" s="235"/>
      <c r="AP79" s="235"/>
      <c r="AQ79" s="235"/>
      <c r="AR79" s="235"/>
      <c r="AS79" s="235"/>
      <c r="AT79" s="235"/>
      <c r="AU79" s="235"/>
      <c r="AV79" s="235"/>
      <c r="AW79" s="235"/>
      <c r="AX79" s="235"/>
      <c r="AY79" s="235"/>
      <c r="AZ79" s="235"/>
    </row>
    <row r="80" spans="1:52" x14ac:dyDescent="0.2">
      <c r="A80" s="235"/>
      <c r="B80" s="235"/>
      <c r="C80" s="235"/>
      <c r="D80" s="235"/>
      <c r="E80" s="235"/>
      <c r="F80" s="235"/>
      <c r="G80" s="235"/>
      <c r="H80" s="235"/>
      <c r="I80" s="235"/>
      <c r="J80" s="235"/>
      <c r="K80" s="235"/>
      <c r="L80" s="235"/>
      <c r="M80" s="235"/>
      <c r="N80" s="235"/>
      <c r="O80" s="235"/>
      <c r="P80" s="235"/>
      <c r="Q80" s="235"/>
      <c r="R80" s="235"/>
      <c r="S80" s="602"/>
      <c r="T80" s="235"/>
      <c r="U80" s="235"/>
      <c r="V80" s="235"/>
      <c r="W80" s="235"/>
      <c r="X80" s="235"/>
      <c r="Y80" s="235"/>
      <c r="Z80" s="235"/>
      <c r="AA80" s="235"/>
      <c r="AB80" s="235"/>
      <c r="AC80" s="235"/>
      <c r="AD80" s="235"/>
      <c r="AE80" s="235"/>
      <c r="AF80" s="235"/>
      <c r="AG80" s="235"/>
      <c r="AH80" s="235"/>
      <c r="AI80" s="235"/>
      <c r="AJ80" s="235"/>
      <c r="AK80" s="235"/>
      <c r="AL80" s="235"/>
      <c r="AM80" s="235"/>
      <c r="AN80" s="235"/>
      <c r="AO80" s="235"/>
      <c r="AP80" s="235"/>
      <c r="AQ80" s="235"/>
      <c r="AR80" s="235"/>
      <c r="AS80" s="235"/>
      <c r="AT80" s="235"/>
      <c r="AU80" s="235"/>
      <c r="AV80" s="235"/>
      <c r="AW80" s="235"/>
      <c r="AX80" s="235"/>
      <c r="AY80" s="235"/>
      <c r="AZ80" s="235"/>
    </row>
    <row r="81" spans="1:52" x14ac:dyDescent="0.2">
      <c r="A81" s="235"/>
      <c r="B81" s="235"/>
      <c r="C81" s="235"/>
      <c r="D81" s="235"/>
      <c r="E81" s="235"/>
      <c r="F81" s="235"/>
      <c r="G81" s="235"/>
      <c r="H81" s="235"/>
      <c r="I81" s="235"/>
      <c r="J81" s="235"/>
      <c r="K81" s="235"/>
      <c r="L81" s="235"/>
      <c r="M81" s="235"/>
      <c r="N81" s="235"/>
      <c r="O81" s="235"/>
      <c r="P81" s="235"/>
      <c r="Q81" s="235"/>
      <c r="R81" s="235"/>
      <c r="S81" s="602"/>
      <c r="T81" s="235"/>
      <c r="U81" s="235"/>
      <c r="V81" s="235"/>
      <c r="W81" s="235"/>
      <c r="X81" s="235"/>
      <c r="Y81" s="235"/>
      <c r="Z81" s="235"/>
      <c r="AA81" s="235"/>
      <c r="AB81" s="235"/>
      <c r="AC81" s="235"/>
      <c r="AD81" s="235"/>
      <c r="AE81" s="235"/>
      <c r="AF81" s="235"/>
      <c r="AG81" s="235"/>
      <c r="AH81" s="235"/>
      <c r="AI81" s="235"/>
      <c r="AJ81" s="235"/>
      <c r="AK81" s="235"/>
      <c r="AL81" s="235"/>
      <c r="AM81" s="235"/>
      <c r="AN81" s="235"/>
      <c r="AO81" s="235"/>
      <c r="AP81" s="235"/>
      <c r="AQ81" s="235"/>
      <c r="AR81" s="235"/>
      <c r="AS81" s="235"/>
      <c r="AT81" s="235"/>
      <c r="AU81" s="235"/>
      <c r="AV81" s="235"/>
      <c r="AW81" s="235"/>
      <c r="AX81" s="235"/>
      <c r="AY81" s="235"/>
      <c r="AZ81" s="235"/>
    </row>
    <row r="82" spans="1:52" x14ac:dyDescent="0.2">
      <c r="A82" s="235"/>
      <c r="B82" s="235"/>
      <c r="C82" s="235"/>
      <c r="D82" s="235"/>
      <c r="E82" s="235"/>
      <c r="F82" s="235"/>
      <c r="G82" s="235"/>
      <c r="H82" s="235"/>
      <c r="I82" s="235"/>
      <c r="J82" s="235"/>
      <c r="K82" s="235"/>
      <c r="L82" s="235"/>
      <c r="M82" s="235"/>
      <c r="N82" s="235"/>
      <c r="O82" s="235"/>
      <c r="P82" s="235"/>
      <c r="Q82" s="235"/>
      <c r="R82" s="235"/>
      <c r="S82" s="602"/>
      <c r="T82" s="235"/>
      <c r="U82" s="235"/>
      <c r="V82" s="235"/>
      <c r="W82" s="235"/>
      <c r="X82" s="235"/>
      <c r="Y82" s="235"/>
      <c r="Z82" s="235"/>
      <c r="AA82" s="235"/>
      <c r="AB82" s="235"/>
      <c r="AC82" s="235"/>
      <c r="AD82" s="235"/>
      <c r="AE82" s="235"/>
      <c r="AF82" s="235"/>
      <c r="AG82" s="235"/>
      <c r="AH82" s="235"/>
      <c r="AI82" s="235"/>
      <c r="AJ82" s="235"/>
      <c r="AK82" s="235"/>
      <c r="AL82" s="235"/>
      <c r="AM82" s="235"/>
      <c r="AN82" s="235"/>
      <c r="AO82" s="235"/>
      <c r="AP82" s="235"/>
      <c r="AQ82" s="235"/>
      <c r="AR82" s="235"/>
      <c r="AS82" s="235"/>
      <c r="AT82" s="235"/>
      <c r="AU82" s="235"/>
      <c r="AV82" s="235"/>
      <c r="AW82" s="235"/>
      <c r="AX82" s="235"/>
      <c r="AY82" s="235"/>
      <c r="AZ82" s="235"/>
    </row>
    <row r="83" spans="1:52" x14ac:dyDescent="0.2">
      <c r="A83" s="235"/>
      <c r="B83" s="235"/>
      <c r="C83" s="235"/>
      <c r="D83" s="235"/>
      <c r="E83" s="235"/>
      <c r="F83" s="235"/>
      <c r="G83" s="235"/>
      <c r="H83" s="235"/>
      <c r="I83" s="235"/>
      <c r="J83" s="235"/>
      <c r="K83" s="235"/>
      <c r="L83" s="235"/>
      <c r="M83" s="235"/>
      <c r="N83" s="235"/>
      <c r="O83" s="235"/>
      <c r="P83" s="235"/>
      <c r="Q83" s="235"/>
      <c r="R83" s="235"/>
      <c r="S83" s="602"/>
      <c r="T83" s="235"/>
      <c r="U83" s="235"/>
      <c r="V83" s="235"/>
      <c r="W83" s="235"/>
      <c r="X83" s="235"/>
      <c r="Y83" s="235"/>
      <c r="Z83" s="235"/>
      <c r="AA83" s="235"/>
      <c r="AB83" s="235"/>
      <c r="AC83" s="235"/>
      <c r="AD83" s="235"/>
      <c r="AE83" s="235"/>
      <c r="AF83" s="235"/>
      <c r="AG83" s="235"/>
      <c r="AH83" s="235"/>
      <c r="AI83" s="235"/>
      <c r="AJ83" s="235"/>
      <c r="AK83" s="235"/>
      <c r="AL83" s="235"/>
      <c r="AM83" s="235"/>
      <c r="AN83" s="235"/>
      <c r="AO83" s="235"/>
      <c r="AP83" s="235"/>
      <c r="AQ83" s="235"/>
      <c r="AR83" s="235"/>
      <c r="AS83" s="235"/>
      <c r="AT83" s="235"/>
      <c r="AU83" s="235"/>
      <c r="AV83" s="235"/>
      <c r="AW83" s="235"/>
      <c r="AX83" s="235"/>
      <c r="AY83" s="235"/>
      <c r="AZ83" s="235"/>
    </row>
    <row r="92" spans="1:52" ht="15" x14ac:dyDescent="0.25">
      <c r="A92" s="108" t="s">
        <v>101</v>
      </c>
      <c r="B92" s="235"/>
      <c r="C92" s="235"/>
      <c r="D92" s="235"/>
      <c r="E92" s="235"/>
      <c r="F92" s="235"/>
      <c r="G92" s="235"/>
      <c r="H92" s="235"/>
      <c r="I92" s="235"/>
      <c r="J92" s="235"/>
      <c r="K92" s="235"/>
      <c r="L92" s="235"/>
      <c r="M92" s="235"/>
      <c r="N92" s="235"/>
      <c r="O92" s="235"/>
      <c r="P92" s="235"/>
      <c r="Q92" s="235"/>
      <c r="R92" s="235"/>
      <c r="S92" s="107"/>
      <c r="T92" s="235"/>
      <c r="U92" s="235"/>
      <c r="V92" s="235"/>
      <c r="W92" s="235"/>
      <c r="X92" s="235"/>
      <c r="Y92" s="235"/>
      <c r="Z92" s="235"/>
      <c r="AA92" s="235"/>
      <c r="AB92" s="235"/>
      <c r="AC92" s="235"/>
      <c r="AD92" s="235"/>
      <c r="AE92" s="235"/>
      <c r="AF92" s="235"/>
      <c r="AG92" s="235"/>
      <c r="AH92" s="235"/>
      <c r="AI92" s="235"/>
      <c r="AJ92" s="235"/>
      <c r="AK92" s="235"/>
      <c r="AL92" s="235"/>
      <c r="AM92" s="235"/>
      <c r="AN92" s="235"/>
      <c r="AO92" s="235"/>
      <c r="AP92" s="235"/>
      <c r="AQ92" s="235"/>
      <c r="AR92" s="235"/>
      <c r="AS92" s="235"/>
      <c r="AT92" s="235"/>
      <c r="AU92" s="235"/>
      <c r="AV92" s="235"/>
      <c r="AW92" s="235"/>
      <c r="AX92" s="235"/>
      <c r="AY92" s="235"/>
      <c r="AZ92" s="235"/>
    </row>
    <row r="93" spans="1:52" x14ac:dyDescent="0.2">
      <c r="A93" s="235"/>
      <c r="B93" s="235"/>
      <c r="C93" s="235"/>
      <c r="D93" s="235"/>
      <c r="E93" s="235"/>
      <c r="F93" s="235"/>
      <c r="G93" s="235"/>
      <c r="H93" s="235"/>
      <c r="I93" s="235"/>
      <c r="J93" s="235"/>
      <c r="K93" s="235"/>
      <c r="L93" s="235"/>
      <c r="M93" s="235"/>
      <c r="N93" s="235"/>
      <c r="O93" s="4" t="s">
        <v>144</v>
      </c>
      <c r="P93" s="4"/>
      <c r="Q93" s="4"/>
      <c r="R93" s="4"/>
      <c r="S93" s="5"/>
      <c r="T93" s="4"/>
      <c r="U93" s="4"/>
      <c r="V93" s="4"/>
      <c r="W93" s="4"/>
      <c r="X93" s="6"/>
      <c r="Y93" s="6"/>
      <c r="Z93" s="6"/>
      <c r="AA93" s="6"/>
      <c r="AB93" s="6"/>
      <c r="AC93" s="6"/>
      <c r="AD93" s="6"/>
      <c r="AE93" s="6"/>
      <c r="AF93" s="6"/>
      <c r="AG93" s="6"/>
      <c r="AH93" s="6"/>
      <c r="AI93" s="6"/>
      <c r="AJ93" s="6"/>
      <c r="AK93" s="6"/>
      <c r="AL93" s="6"/>
      <c r="AM93" s="6"/>
      <c r="AN93" s="6"/>
      <c r="AO93" s="6"/>
      <c r="AP93" s="4"/>
      <c r="AQ93" s="4"/>
      <c r="AR93" s="4"/>
      <c r="AS93" s="4"/>
      <c r="AT93" s="4"/>
      <c r="AU93" s="4"/>
      <c r="AV93" s="4"/>
      <c r="AW93" s="4"/>
      <c r="AX93" s="4"/>
      <c r="AY93" s="4"/>
      <c r="AZ93" s="4"/>
    </row>
    <row r="94" spans="1:52" x14ac:dyDescent="0.2">
      <c r="A94" s="235"/>
      <c r="B94" s="235"/>
      <c r="C94" s="235"/>
      <c r="D94" s="235"/>
      <c r="E94" s="235"/>
      <c r="F94" s="235"/>
      <c r="G94" s="235"/>
      <c r="H94" s="235"/>
      <c r="I94" s="235"/>
      <c r="J94" s="235"/>
      <c r="K94" s="235"/>
      <c r="L94" s="235"/>
      <c r="M94" s="235"/>
      <c r="N94" s="235"/>
      <c r="O94" s="28" t="s">
        <v>120</v>
      </c>
      <c r="P94" s="29">
        <v>42005</v>
      </c>
      <c r="Q94" s="29">
        <v>42370</v>
      </c>
      <c r="R94" s="29">
        <v>42736</v>
      </c>
      <c r="S94" s="43">
        <v>43101</v>
      </c>
      <c r="T94" s="29">
        <v>43101</v>
      </c>
      <c r="U94" s="29">
        <v>43466</v>
      </c>
      <c r="V94" s="29">
        <v>43831</v>
      </c>
      <c r="W94" s="29">
        <v>44197</v>
      </c>
      <c r="X94" s="29">
        <v>44562</v>
      </c>
      <c r="Y94" s="29">
        <v>44927</v>
      </c>
      <c r="Z94" s="29">
        <v>45292</v>
      </c>
      <c r="AA94" s="29">
        <v>45658</v>
      </c>
      <c r="AB94" s="29">
        <v>46023</v>
      </c>
      <c r="AC94" s="29">
        <v>46388</v>
      </c>
      <c r="AD94" s="29">
        <v>46753</v>
      </c>
      <c r="AE94" s="29">
        <v>47119</v>
      </c>
      <c r="AF94" s="29">
        <v>47484</v>
      </c>
      <c r="AG94" s="29">
        <v>47849</v>
      </c>
      <c r="AH94" s="29">
        <v>48214</v>
      </c>
      <c r="AI94" s="29">
        <v>48580</v>
      </c>
      <c r="AJ94" s="29">
        <v>48945</v>
      </c>
      <c r="AK94" s="29">
        <v>49310</v>
      </c>
      <c r="AL94" s="29">
        <v>49675</v>
      </c>
      <c r="AM94" s="29">
        <v>50041</v>
      </c>
      <c r="AN94" s="29">
        <v>50406</v>
      </c>
      <c r="AO94" s="29">
        <v>50771</v>
      </c>
      <c r="AP94" s="29">
        <v>51136</v>
      </c>
      <c r="AQ94" s="29">
        <v>51502</v>
      </c>
      <c r="AR94" s="29">
        <v>51867</v>
      </c>
      <c r="AS94" s="29">
        <v>52232</v>
      </c>
      <c r="AT94" s="29">
        <v>52597</v>
      </c>
      <c r="AU94" s="29">
        <v>52963</v>
      </c>
      <c r="AV94" s="29">
        <v>53328</v>
      </c>
      <c r="AW94" s="29">
        <v>53693</v>
      </c>
      <c r="AX94" s="29">
        <v>54058</v>
      </c>
      <c r="AY94" s="29">
        <v>54424</v>
      </c>
      <c r="AZ94" s="29">
        <v>54789</v>
      </c>
    </row>
    <row r="95" spans="1:52" x14ac:dyDescent="0.2">
      <c r="A95" s="235"/>
      <c r="B95" s="235"/>
      <c r="C95" s="235"/>
      <c r="D95" s="235"/>
      <c r="E95" s="235"/>
      <c r="F95" s="235"/>
      <c r="G95" s="235"/>
      <c r="H95" s="235"/>
      <c r="I95" s="235"/>
      <c r="J95" s="235"/>
      <c r="K95" s="235"/>
      <c r="L95" s="235"/>
      <c r="M95" s="235"/>
      <c r="N95" s="235"/>
      <c r="O95" s="28" t="s">
        <v>145</v>
      </c>
      <c r="P95" s="28"/>
      <c r="Q95" s="28"/>
      <c r="R95" s="28"/>
      <c r="S95" s="44"/>
      <c r="T95" s="45">
        <v>76.959070000000011</v>
      </c>
      <c r="U95" s="45">
        <v>75.98357</v>
      </c>
      <c r="V95" s="45">
        <v>76.29046000000001</v>
      </c>
      <c r="W95" s="45">
        <v>74.659010000000009</v>
      </c>
      <c r="X95" s="45">
        <v>75.166710000000009</v>
      </c>
      <c r="Y95" s="45">
        <v>76.647710000000018</v>
      </c>
      <c r="Z95" s="45">
        <v>72.741609999999994</v>
      </c>
      <c r="AA95" s="45">
        <v>73.969970000000004</v>
      </c>
      <c r="AB95" s="45">
        <v>75.285169999999994</v>
      </c>
      <c r="AC95" s="45">
        <v>76.246870000000001</v>
      </c>
      <c r="AD95" s="45">
        <v>76.632769999999994</v>
      </c>
      <c r="AE95" s="45">
        <v>78.056370000000001</v>
      </c>
      <c r="AF95" s="45">
        <v>79.968369999999993</v>
      </c>
      <c r="AG95" s="45">
        <v>80.727770000000007</v>
      </c>
      <c r="AH95" s="45">
        <v>81.985770000000002</v>
      </c>
      <c r="AI95" s="45">
        <v>82.122770000000003</v>
      </c>
      <c r="AJ95" s="45">
        <v>82.390069999999994</v>
      </c>
      <c r="AK95" s="45">
        <v>82.043069999999986</v>
      </c>
      <c r="AL95" s="45">
        <v>82.158069999999995</v>
      </c>
      <c r="AM95" s="45">
        <v>82.458069999999992</v>
      </c>
      <c r="AN95" s="45">
        <v>81.98527</v>
      </c>
      <c r="AO95" s="45">
        <v>82.519270000000006</v>
      </c>
      <c r="AP95" s="45">
        <v>82.934269999999998</v>
      </c>
      <c r="AQ95" s="45">
        <v>82.478270000000009</v>
      </c>
      <c r="AR95" s="45">
        <v>82.478270000000009</v>
      </c>
      <c r="AS95" s="45">
        <v>81.628270000000001</v>
      </c>
      <c r="AT95" s="45">
        <v>81.343270000000004</v>
      </c>
      <c r="AU95" s="45">
        <v>81.543270000000007</v>
      </c>
      <c r="AV95" s="45">
        <v>79.811270000000007</v>
      </c>
      <c r="AW95" s="45">
        <v>80.143069999999994</v>
      </c>
      <c r="AX95" s="45">
        <v>80.143069999999994</v>
      </c>
      <c r="AY95" s="45">
        <v>78.957069999999987</v>
      </c>
      <c r="AZ95" s="45">
        <v>78.957069999999987</v>
      </c>
    </row>
    <row r="96" spans="1:52" x14ac:dyDescent="0.2">
      <c r="A96" s="235"/>
      <c r="B96" s="235"/>
      <c r="C96" s="235"/>
      <c r="D96" s="235"/>
      <c r="E96" s="235"/>
      <c r="F96" s="235"/>
      <c r="G96" s="235"/>
      <c r="H96" s="235"/>
      <c r="I96" s="235"/>
      <c r="J96" s="235"/>
      <c r="K96" s="235"/>
      <c r="L96" s="235"/>
      <c r="M96" s="235"/>
      <c r="N96" s="235"/>
      <c r="O96" s="28" t="s">
        <v>146</v>
      </c>
      <c r="P96" s="28"/>
      <c r="Q96" s="28"/>
      <c r="R96" s="28"/>
      <c r="S96" s="44"/>
      <c r="T96" s="45">
        <v>25.933321603411212</v>
      </c>
      <c r="U96" s="45">
        <v>27.221849657264773</v>
      </c>
      <c r="V96" s="45">
        <v>28.805423111063494</v>
      </c>
      <c r="W96" s="45">
        <v>30.26213351083555</v>
      </c>
      <c r="X96" s="45">
        <v>30.988670448758512</v>
      </c>
      <c r="Y96" s="45">
        <v>32.150504017559712</v>
      </c>
      <c r="Z96" s="45">
        <v>33.40453263202393</v>
      </c>
      <c r="AA96" s="45">
        <v>34.414978278417735</v>
      </c>
      <c r="AB96" s="45">
        <v>35.421485559687355</v>
      </c>
      <c r="AC96" s="45">
        <v>36.551146038384566</v>
      </c>
      <c r="AD96" s="45">
        <v>37.470143232539669</v>
      </c>
      <c r="AE96" s="45">
        <v>38.760878437383269</v>
      </c>
      <c r="AF96" s="45">
        <v>39.950884596275344</v>
      </c>
      <c r="AG96" s="45">
        <v>41.325372822250507</v>
      </c>
      <c r="AH96" s="45">
        <v>42.748416579803695</v>
      </c>
      <c r="AI96" s="45">
        <v>44.732515093515111</v>
      </c>
      <c r="AJ96" s="45">
        <v>47.008492712908669</v>
      </c>
      <c r="AK96" s="45">
        <v>49.51174531547943</v>
      </c>
      <c r="AL96" s="45">
        <v>51.828314247581091</v>
      </c>
      <c r="AM96" s="45">
        <v>53.407256821328374</v>
      </c>
      <c r="AN96" s="45">
        <v>54.557805662628908</v>
      </c>
      <c r="AO96" s="45">
        <v>55.614890342396919</v>
      </c>
      <c r="AP96" s="45">
        <v>56.452260444702127</v>
      </c>
      <c r="AQ96" s="45">
        <v>57.411392041135578</v>
      </c>
      <c r="AR96" s="45">
        <v>58.308665904262291</v>
      </c>
      <c r="AS96" s="45">
        <v>59.519117179347766</v>
      </c>
      <c r="AT96" s="45">
        <v>60.266921987379</v>
      </c>
      <c r="AU96" s="45">
        <v>60.986287335258197</v>
      </c>
      <c r="AV96" s="45">
        <v>61.677815817677896</v>
      </c>
      <c r="AW96" s="45">
        <v>62.300703029794057</v>
      </c>
      <c r="AX96" s="45">
        <v>62.946470804387609</v>
      </c>
      <c r="AY96" s="45">
        <v>63.37367559213321</v>
      </c>
      <c r="AZ96" s="45">
        <v>63.647027513135093</v>
      </c>
    </row>
    <row r="97" spans="1:52" x14ac:dyDescent="0.2">
      <c r="A97" s="235"/>
      <c r="B97" s="235"/>
      <c r="C97" s="235"/>
      <c r="D97" s="235"/>
      <c r="E97" s="235"/>
      <c r="F97" s="235"/>
      <c r="G97" s="235"/>
      <c r="H97" s="235"/>
      <c r="I97" s="235"/>
      <c r="J97" s="235"/>
      <c r="K97" s="235"/>
      <c r="L97" s="235"/>
      <c r="M97" s="235"/>
      <c r="N97" s="235"/>
      <c r="O97" s="28" t="s">
        <v>147</v>
      </c>
      <c r="P97" s="28"/>
      <c r="Q97" s="28"/>
      <c r="R97" s="28"/>
      <c r="S97" s="44"/>
      <c r="T97" s="45">
        <v>4.9643738320343678</v>
      </c>
      <c r="U97" s="45">
        <v>5.1929476476255925</v>
      </c>
      <c r="V97" s="45">
        <v>5.4522986840971921</v>
      </c>
      <c r="W97" s="45">
        <v>5.7688201494141609</v>
      </c>
      <c r="X97" s="45">
        <v>6.1253265249660052</v>
      </c>
      <c r="Y97" s="45">
        <v>6.531512331438674</v>
      </c>
      <c r="Z97" s="45">
        <v>7.0000913256205655</v>
      </c>
      <c r="AA97" s="45">
        <v>7.5293860230712326</v>
      </c>
      <c r="AB97" s="45">
        <v>8.1222833769938259</v>
      </c>
      <c r="AC97" s="45">
        <v>8.7792559610427379</v>
      </c>
      <c r="AD97" s="45">
        <v>9.477316377254601</v>
      </c>
      <c r="AE97" s="45">
        <v>10.204254042177379</v>
      </c>
      <c r="AF97" s="45">
        <v>10.969612918802792</v>
      </c>
      <c r="AG97" s="45">
        <v>11.79319502741934</v>
      </c>
      <c r="AH97" s="45">
        <v>12.609733494607836</v>
      </c>
      <c r="AI97" s="45">
        <v>13.465225974044493</v>
      </c>
      <c r="AJ97" s="45">
        <v>14.371570884367348</v>
      </c>
      <c r="AK97" s="45">
        <v>15.351404158246684</v>
      </c>
      <c r="AL97" s="45">
        <v>16.273328979949252</v>
      </c>
      <c r="AM97" s="45">
        <v>17.228867934222293</v>
      </c>
      <c r="AN97" s="45">
        <v>18.235050297004708</v>
      </c>
      <c r="AO97" s="45">
        <v>19.431252175907144</v>
      </c>
      <c r="AP97" s="45">
        <v>20.65157716980293</v>
      </c>
      <c r="AQ97" s="45">
        <v>22.182512724105003</v>
      </c>
      <c r="AR97" s="45">
        <v>23.537841192377151</v>
      </c>
      <c r="AS97" s="45">
        <v>24.998538252721641</v>
      </c>
      <c r="AT97" s="45">
        <v>26.461675803395373</v>
      </c>
      <c r="AU97" s="45">
        <v>27.724050684106647</v>
      </c>
      <c r="AV97" s="45">
        <v>29.137779864000922</v>
      </c>
      <c r="AW97" s="45">
        <v>30.339823753815377</v>
      </c>
      <c r="AX97" s="45">
        <v>31.410810436660327</v>
      </c>
      <c r="AY97" s="45">
        <v>32.577952210598212</v>
      </c>
      <c r="AZ97" s="45">
        <v>33.085440321076</v>
      </c>
    </row>
    <row r="98" spans="1:52" s="41" customFormat="1" x14ac:dyDescent="0.2">
      <c r="A98" s="235"/>
      <c r="B98" s="235"/>
      <c r="C98" s="235"/>
      <c r="D98" s="235"/>
      <c r="E98" s="235"/>
      <c r="F98" s="235"/>
      <c r="G98" s="235"/>
      <c r="H98" s="235"/>
      <c r="I98" s="235"/>
      <c r="J98" s="235"/>
      <c r="K98" s="235"/>
      <c r="L98" s="235"/>
      <c r="M98" s="235"/>
      <c r="N98" s="235"/>
      <c r="O98" s="28" t="s">
        <v>148</v>
      </c>
      <c r="P98" s="28"/>
      <c r="Q98" s="28"/>
      <c r="R98" s="28"/>
      <c r="S98" s="44"/>
      <c r="T98" s="45">
        <f t="shared" ref="T98:AZ98" si="3">SUM(T95:T97)</f>
        <v>107.8567654354456</v>
      </c>
      <c r="U98" s="45">
        <f t="shared" si="3"/>
        <v>108.39836730489036</v>
      </c>
      <c r="V98" s="45">
        <f t="shared" si="3"/>
        <v>110.54818179516069</v>
      </c>
      <c r="W98" s="45">
        <f t="shared" si="3"/>
        <v>110.68996366024973</v>
      </c>
      <c r="X98" s="45">
        <f t="shared" si="3"/>
        <v>112.28070697372452</v>
      </c>
      <c r="Y98" s="45">
        <f t="shared" si="3"/>
        <v>115.32972634899841</v>
      </c>
      <c r="Z98" s="45">
        <f t="shared" si="3"/>
        <v>113.14623395764448</v>
      </c>
      <c r="AA98" s="45">
        <f t="shared" si="3"/>
        <v>115.91433430148896</v>
      </c>
      <c r="AB98" s="45">
        <f t="shared" si="3"/>
        <v>118.82893893668117</v>
      </c>
      <c r="AC98" s="45">
        <f t="shared" si="3"/>
        <v>121.5772719994273</v>
      </c>
      <c r="AD98" s="45">
        <f t="shared" si="3"/>
        <v>123.58022960979426</v>
      </c>
      <c r="AE98" s="45">
        <f t="shared" si="3"/>
        <v>127.02150247956065</v>
      </c>
      <c r="AF98" s="45">
        <f t="shared" si="3"/>
        <v>130.88886751507812</v>
      </c>
      <c r="AG98" s="45">
        <f t="shared" si="3"/>
        <v>133.84633784966985</v>
      </c>
      <c r="AH98" s="45">
        <f t="shared" si="3"/>
        <v>137.34392007441153</v>
      </c>
      <c r="AI98" s="45">
        <f t="shared" si="3"/>
        <v>140.32051106755961</v>
      </c>
      <c r="AJ98" s="45">
        <f t="shared" si="3"/>
        <v>143.77013359727601</v>
      </c>
      <c r="AK98" s="45">
        <f t="shared" si="3"/>
        <v>146.90621947372608</v>
      </c>
      <c r="AL98" s="45">
        <f t="shared" si="3"/>
        <v>150.25971322753034</v>
      </c>
      <c r="AM98" s="45">
        <f t="shared" si="3"/>
        <v>153.09419475555069</v>
      </c>
      <c r="AN98" s="45">
        <f t="shared" si="3"/>
        <v>154.7781259596336</v>
      </c>
      <c r="AO98" s="45">
        <f t="shared" si="3"/>
        <v>157.56541251830404</v>
      </c>
      <c r="AP98" s="45">
        <f t="shared" si="3"/>
        <v>160.03810761450504</v>
      </c>
      <c r="AQ98" s="45">
        <f t="shared" si="3"/>
        <v>162.07217476524059</v>
      </c>
      <c r="AR98" s="45">
        <f t="shared" si="3"/>
        <v>164.32477709663945</v>
      </c>
      <c r="AS98" s="45">
        <f t="shared" si="3"/>
        <v>166.14592543206939</v>
      </c>
      <c r="AT98" s="45">
        <f t="shared" si="3"/>
        <v>168.07186779077438</v>
      </c>
      <c r="AU98" s="45">
        <f t="shared" si="3"/>
        <v>170.25360801936486</v>
      </c>
      <c r="AV98" s="45">
        <f t="shared" si="3"/>
        <v>170.62686568167882</v>
      </c>
      <c r="AW98" s="45">
        <f t="shared" si="3"/>
        <v>172.78359678360943</v>
      </c>
      <c r="AX98" s="45">
        <f t="shared" si="3"/>
        <v>174.50035124104795</v>
      </c>
      <c r="AY98" s="45">
        <f t="shared" si="3"/>
        <v>174.90869780273141</v>
      </c>
      <c r="AZ98" s="45">
        <f t="shared" si="3"/>
        <v>175.68953783421108</v>
      </c>
    </row>
    <row r="99" spans="1:52" s="41" customFormat="1" x14ac:dyDescent="0.2">
      <c r="A99" s="235"/>
      <c r="B99" s="235"/>
      <c r="C99" s="235"/>
      <c r="D99" s="235"/>
      <c r="E99" s="235"/>
      <c r="F99" s="235"/>
      <c r="G99" s="235"/>
      <c r="H99" s="235"/>
      <c r="I99" s="235"/>
      <c r="J99" s="235"/>
      <c r="K99" s="235"/>
      <c r="L99" s="235"/>
      <c r="M99" s="235"/>
      <c r="N99" s="235"/>
      <c r="O99" s="28" t="s">
        <v>149</v>
      </c>
      <c r="P99" s="28"/>
      <c r="Q99" s="28"/>
      <c r="R99" s="28"/>
      <c r="S99" s="44"/>
      <c r="T99" s="45">
        <v>59.636000000000003</v>
      </c>
      <c r="U99" s="45">
        <v>59.040000000000006</v>
      </c>
      <c r="V99" s="45">
        <v>59.404000000000003</v>
      </c>
      <c r="W99" s="45">
        <v>59.567000000000007</v>
      </c>
      <c r="X99" s="45">
        <v>59.685000000000002</v>
      </c>
      <c r="Y99" s="45">
        <v>59.887</v>
      </c>
      <c r="Z99" s="45">
        <v>60.085999999999999</v>
      </c>
      <c r="AA99" s="45">
        <v>59.921999999999997</v>
      </c>
      <c r="AB99" s="45">
        <v>59.704999999999998</v>
      </c>
      <c r="AC99" s="45">
        <v>59.608000000000004</v>
      </c>
      <c r="AD99" s="45">
        <v>59.605000000000004</v>
      </c>
      <c r="AE99" s="45">
        <v>59.643999999999998</v>
      </c>
      <c r="AF99" s="45">
        <v>59.751000000000005</v>
      </c>
      <c r="AG99" s="45">
        <v>59.950999999999993</v>
      </c>
      <c r="AH99" s="45">
        <v>60.149000000000001</v>
      </c>
      <c r="AI99" s="45">
        <v>60.369</v>
      </c>
      <c r="AJ99" s="45">
        <v>60.673000000000002</v>
      </c>
      <c r="AK99" s="45">
        <v>60.977000000000004</v>
      </c>
      <c r="AL99" s="45">
        <v>61.335999999999999</v>
      </c>
      <c r="AM99" s="45">
        <v>61.716000000000001</v>
      </c>
      <c r="AN99" s="45">
        <v>62.134999999999991</v>
      </c>
      <c r="AO99" s="45">
        <v>62.619</v>
      </c>
      <c r="AP99" s="45">
        <v>63.211999999999996</v>
      </c>
      <c r="AQ99" s="45">
        <v>63.869</v>
      </c>
      <c r="AR99" s="45">
        <v>64.587999999999994</v>
      </c>
      <c r="AS99" s="45">
        <v>65.290999999999997</v>
      </c>
      <c r="AT99" s="45">
        <v>65.963999999999999</v>
      </c>
      <c r="AU99" s="45">
        <v>66.599999999999994</v>
      </c>
      <c r="AV99" s="45">
        <v>67.182000000000002</v>
      </c>
      <c r="AW99" s="45">
        <v>67.709000000000003</v>
      </c>
      <c r="AX99" s="45">
        <v>68.143000000000001</v>
      </c>
      <c r="AY99" s="45">
        <v>68.379000000000005</v>
      </c>
      <c r="AZ99" s="45">
        <v>68.653999999999996</v>
      </c>
    </row>
    <row r="100" spans="1:52" x14ac:dyDescent="0.2">
      <c r="A100" s="235"/>
      <c r="B100" s="235"/>
      <c r="C100" s="235"/>
      <c r="D100" s="235"/>
      <c r="E100" s="235"/>
      <c r="F100" s="235"/>
      <c r="G100" s="235"/>
      <c r="H100" s="235"/>
      <c r="I100" s="235"/>
      <c r="J100" s="235"/>
      <c r="K100" s="235"/>
      <c r="L100" s="235"/>
      <c r="M100" s="235"/>
      <c r="N100" s="235"/>
      <c r="O100" s="4"/>
      <c r="P100" s="4"/>
      <c r="Q100" s="4"/>
      <c r="R100" s="4"/>
      <c r="S100" s="602" t="s">
        <v>150</v>
      </c>
      <c r="T100" s="46"/>
      <c r="U100" s="46"/>
      <c r="V100" s="46"/>
      <c r="W100" s="46"/>
      <c r="X100" s="46"/>
      <c r="Y100" s="46"/>
      <c r="Z100" s="46"/>
      <c r="AA100" s="46"/>
      <c r="AB100" s="46"/>
      <c r="AC100" s="46"/>
      <c r="AD100" s="46"/>
      <c r="AE100" s="46"/>
      <c r="AF100" s="46"/>
      <c r="AG100" s="46"/>
      <c r="AH100" s="46"/>
      <c r="AI100" s="46"/>
      <c r="AJ100" s="46"/>
      <c r="AK100" s="46"/>
      <c r="AL100" s="46"/>
      <c r="AM100" s="46"/>
      <c r="AN100" s="46"/>
      <c r="AO100" s="46"/>
      <c r="AP100" s="46"/>
      <c r="AQ100" s="46"/>
      <c r="AR100" s="46"/>
      <c r="AS100" s="46"/>
      <c r="AT100" s="46"/>
      <c r="AU100" s="46"/>
      <c r="AV100" s="46"/>
      <c r="AW100" s="46"/>
      <c r="AX100" s="46"/>
      <c r="AY100" s="46"/>
      <c r="AZ100" s="46"/>
    </row>
    <row r="101" spans="1:52" x14ac:dyDescent="0.2">
      <c r="A101" s="235"/>
      <c r="B101" s="235"/>
      <c r="C101" s="235"/>
      <c r="D101" s="235"/>
      <c r="E101" s="235"/>
      <c r="F101" s="235"/>
      <c r="G101" s="235"/>
      <c r="H101" s="235"/>
      <c r="I101" s="235"/>
      <c r="J101" s="235"/>
      <c r="K101" s="235"/>
      <c r="L101" s="235"/>
      <c r="M101" s="235"/>
      <c r="N101" s="235"/>
      <c r="O101" s="30"/>
      <c r="P101" s="30"/>
      <c r="Q101" s="30"/>
      <c r="R101" s="30"/>
      <c r="S101" s="602"/>
      <c r="T101" s="30"/>
      <c r="U101" s="30"/>
      <c r="V101" s="30"/>
      <c r="W101" s="30"/>
      <c r="X101" s="30"/>
      <c r="Y101" s="30"/>
      <c r="Z101" s="30"/>
      <c r="AA101" s="30"/>
      <c r="AB101" s="30"/>
      <c r="AC101" s="30"/>
      <c r="AD101" s="30"/>
      <c r="AE101" s="30"/>
      <c r="AF101" s="30"/>
      <c r="AG101" s="30"/>
      <c r="AH101" s="30"/>
      <c r="AI101" s="30"/>
      <c r="AJ101" s="30"/>
      <c r="AK101" s="30"/>
      <c r="AL101" s="30"/>
      <c r="AM101" s="30"/>
      <c r="AN101" s="30"/>
      <c r="AO101" s="30"/>
      <c r="AP101" s="30"/>
      <c r="AQ101" s="30"/>
      <c r="AR101" s="30"/>
      <c r="AS101" s="30"/>
      <c r="AT101" s="30"/>
      <c r="AU101" s="30"/>
      <c r="AV101" s="30"/>
      <c r="AW101" s="30"/>
      <c r="AX101" s="30"/>
      <c r="AY101" s="30"/>
      <c r="AZ101" s="30"/>
    </row>
    <row r="102" spans="1:52" x14ac:dyDescent="0.2">
      <c r="A102" s="235"/>
      <c r="B102" s="235"/>
      <c r="C102" s="235"/>
      <c r="D102" s="235"/>
      <c r="E102" s="235"/>
      <c r="F102" s="235"/>
      <c r="G102" s="235"/>
      <c r="H102" s="235"/>
      <c r="I102" s="235"/>
      <c r="J102" s="235"/>
      <c r="K102" s="235"/>
      <c r="L102" s="235"/>
      <c r="M102" s="235"/>
      <c r="N102" s="235"/>
      <c r="O102" s="30"/>
      <c r="P102" s="30"/>
      <c r="Q102" s="30"/>
      <c r="R102" s="30"/>
      <c r="S102" s="602"/>
      <c r="T102" s="30"/>
      <c r="U102" s="30"/>
      <c r="V102" s="30"/>
      <c r="W102" s="30"/>
      <c r="X102" s="30"/>
      <c r="Y102" s="30"/>
      <c r="Z102" s="30"/>
      <c r="AA102" s="30"/>
      <c r="AB102" s="30"/>
      <c r="AC102" s="30"/>
      <c r="AD102" s="30"/>
      <c r="AE102" s="30"/>
      <c r="AF102" s="30"/>
      <c r="AG102" s="30"/>
      <c r="AH102" s="30"/>
      <c r="AI102" s="30"/>
      <c r="AJ102" s="30"/>
      <c r="AK102" s="30"/>
      <c r="AL102" s="30"/>
      <c r="AM102" s="30"/>
      <c r="AN102" s="30"/>
      <c r="AO102" s="30"/>
      <c r="AP102" s="30"/>
      <c r="AQ102" s="30"/>
      <c r="AR102" s="30"/>
      <c r="AS102" s="30"/>
      <c r="AT102" s="30"/>
      <c r="AU102" s="30"/>
      <c r="AV102" s="30"/>
      <c r="AW102" s="30"/>
      <c r="AX102" s="30"/>
      <c r="AY102" s="30"/>
      <c r="AZ102" s="30"/>
    </row>
    <row r="103" spans="1:52" x14ac:dyDescent="0.2">
      <c r="A103" s="235"/>
      <c r="B103" s="235"/>
      <c r="C103" s="235"/>
      <c r="D103" s="235"/>
      <c r="E103" s="235"/>
      <c r="F103" s="235"/>
      <c r="G103" s="235"/>
      <c r="H103" s="235"/>
      <c r="I103" s="235"/>
      <c r="J103" s="235"/>
      <c r="K103" s="235"/>
      <c r="L103" s="235"/>
      <c r="M103" s="235"/>
      <c r="N103" s="235"/>
      <c r="O103" s="30"/>
      <c r="P103" s="30"/>
      <c r="Q103" s="30"/>
      <c r="R103" s="30"/>
      <c r="S103" s="602"/>
      <c r="T103" s="30"/>
      <c r="U103" s="30"/>
      <c r="V103" s="30"/>
      <c r="W103" s="30"/>
      <c r="X103" s="30"/>
      <c r="Y103" s="30"/>
      <c r="Z103" s="30"/>
      <c r="AA103" s="30"/>
      <c r="AB103" s="30"/>
      <c r="AC103" s="30"/>
      <c r="AD103" s="30"/>
      <c r="AE103" s="30"/>
      <c r="AF103" s="30"/>
      <c r="AG103" s="30"/>
      <c r="AH103" s="30"/>
      <c r="AI103" s="30"/>
      <c r="AJ103" s="30"/>
      <c r="AK103" s="30"/>
      <c r="AL103" s="30"/>
      <c r="AM103" s="30"/>
      <c r="AN103" s="30"/>
      <c r="AO103" s="30"/>
      <c r="AP103" s="30"/>
      <c r="AQ103" s="30"/>
      <c r="AR103" s="30"/>
      <c r="AS103" s="30"/>
      <c r="AT103" s="30"/>
      <c r="AU103" s="30"/>
      <c r="AV103" s="30"/>
      <c r="AW103" s="30"/>
      <c r="AX103" s="30"/>
      <c r="AY103" s="30"/>
      <c r="AZ103" s="30"/>
    </row>
    <row r="104" spans="1:52" x14ac:dyDescent="0.2">
      <c r="A104" s="235"/>
      <c r="B104" s="235"/>
      <c r="C104" s="235"/>
      <c r="D104" s="235"/>
      <c r="E104" s="235"/>
      <c r="F104" s="235"/>
      <c r="G104" s="235"/>
      <c r="H104" s="235"/>
      <c r="I104" s="235"/>
      <c r="J104" s="235"/>
      <c r="K104" s="235"/>
      <c r="L104" s="235"/>
      <c r="M104" s="235"/>
      <c r="N104" s="47"/>
      <c r="O104" s="235"/>
      <c r="P104" s="235"/>
      <c r="Q104" s="235"/>
      <c r="R104" s="235"/>
      <c r="S104" s="602"/>
      <c r="T104" s="235"/>
      <c r="U104" s="235"/>
      <c r="V104" s="235"/>
      <c r="W104" s="235"/>
      <c r="X104" s="235"/>
      <c r="Y104" s="235"/>
      <c r="Z104" s="235"/>
      <c r="AA104" s="235"/>
      <c r="AB104" s="235"/>
      <c r="AC104" s="235"/>
      <c r="AD104" s="235"/>
      <c r="AE104" s="235"/>
      <c r="AF104" s="235"/>
      <c r="AG104" s="235"/>
      <c r="AH104" s="235"/>
      <c r="AI104" s="235"/>
      <c r="AJ104" s="235"/>
      <c r="AK104" s="235"/>
      <c r="AL104" s="235"/>
      <c r="AM104" s="235"/>
      <c r="AN104" s="235"/>
      <c r="AO104" s="235"/>
      <c r="AP104" s="235"/>
      <c r="AQ104" s="235"/>
      <c r="AR104" s="235"/>
      <c r="AS104" s="235"/>
      <c r="AT104" s="235"/>
      <c r="AU104" s="235"/>
      <c r="AV104" s="235"/>
      <c r="AW104" s="235"/>
      <c r="AX104" s="235"/>
      <c r="AY104" s="235"/>
      <c r="AZ104" s="235"/>
    </row>
    <row r="105" spans="1:52" x14ac:dyDescent="0.2">
      <c r="A105" s="235"/>
      <c r="B105" s="235"/>
      <c r="C105" s="235"/>
      <c r="D105" s="235"/>
      <c r="E105" s="235"/>
      <c r="F105" s="235"/>
      <c r="G105" s="235"/>
      <c r="H105" s="235"/>
      <c r="I105" s="235"/>
      <c r="J105" s="235"/>
      <c r="K105" s="235"/>
      <c r="L105" s="235"/>
      <c r="M105" s="235"/>
      <c r="N105" s="235"/>
      <c r="O105" s="235"/>
      <c r="P105" s="235"/>
      <c r="Q105" s="235"/>
      <c r="R105" s="235"/>
      <c r="S105" s="602"/>
      <c r="T105" s="235"/>
      <c r="U105" s="235"/>
      <c r="V105" s="235"/>
      <c r="W105" s="235"/>
      <c r="X105" s="235"/>
      <c r="Y105" s="235"/>
      <c r="Z105" s="235"/>
      <c r="AA105" s="235"/>
      <c r="AB105" s="235"/>
      <c r="AC105" s="235"/>
      <c r="AD105" s="235"/>
      <c r="AE105" s="235"/>
      <c r="AF105" s="235"/>
      <c r="AG105" s="235"/>
      <c r="AH105" s="235"/>
      <c r="AI105" s="235"/>
      <c r="AJ105" s="235"/>
      <c r="AK105" s="235"/>
      <c r="AL105" s="235"/>
      <c r="AM105" s="235"/>
      <c r="AN105" s="235"/>
      <c r="AO105" s="235"/>
      <c r="AP105" s="235"/>
      <c r="AQ105" s="235"/>
      <c r="AR105" s="235"/>
      <c r="AS105" s="235"/>
      <c r="AT105" s="235"/>
      <c r="AU105" s="235"/>
      <c r="AV105" s="235"/>
      <c r="AW105" s="235"/>
      <c r="AX105" s="235"/>
      <c r="AY105" s="235"/>
      <c r="AZ105" s="235"/>
    </row>
    <row r="106" spans="1:52" x14ac:dyDescent="0.2">
      <c r="A106" s="235"/>
      <c r="B106" s="235"/>
      <c r="C106" s="235"/>
      <c r="D106" s="235"/>
      <c r="E106" s="235"/>
      <c r="F106" s="235"/>
      <c r="G106" s="235"/>
      <c r="H106" s="235"/>
      <c r="I106" s="235"/>
      <c r="J106" s="235"/>
      <c r="K106" s="235"/>
      <c r="L106" s="235"/>
      <c r="M106" s="235"/>
      <c r="N106" s="235"/>
      <c r="O106" s="235"/>
      <c r="P106" s="235"/>
      <c r="Q106" s="235"/>
      <c r="R106" s="235"/>
      <c r="S106" s="602"/>
      <c r="T106" s="235"/>
      <c r="U106" s="235"/>
      <c r="V106" s="235"/>
      <c r="W106" s="235"/>
      <c r="X106" s="235"/>
      <c r="Y106" s="235"/>
      <c r="Z106" s="235"/>
      <c r="AA106" s="235"/>
      <c r="AB106" s="235"/>
      <c r="AC106" s="235"/>
      <c r="AD106" s="235"/>
      <c r="AE106" s="235"/>
      <c r="AF106" s="235"/>
      <c r="AG106" s="235"/>
      <c r="AH106" s="235"/>
      <c r="AI106" s="235"/>
      <c r="AJ106" s="235"/>
      <c r="AK106" s="235"/>
      <c r="AL106" s="235"/>
      <c r="AM106" s="235"/>
      <c r="AN106" s="235"/>
      <c r="AO106" s="235"/>
      <c r="AP106" s="235"/>
      <c r="AQ106" s="235"/>
      <c r="AR106" s="235"/>
      <c r="AS106" s="235"/>
      <c r="AT106" s="235"/>
      <c r="AU106" s="235"/>
      <c r="AV106" s="235"/>
      <c r="AW106" s="235"/>
      <c r="AX106" s="235"/>
      <c r="AY106" s="235"/>
      <c r="AZ106" s="235"/>
    </row>
    <row r="107" spans="1:52" x14ac:dyDescent="0.2">
      <c r="A107" s="235"/>
      <c r="B107" s="235"/>
      <c r="C107" s="235"/>
      <c r="D107" s="235"/>
      <c r="E107" s="235"/>
      <c r="F107" s="235"/>
      <c r="G107" s="235"/>
      <c r="H107" s="235"/>
      <c r="I107" s="235"/>
      <c r="J107" s="235"/>
      <c r="K107" s="235"/>
      <c r="L107" s="235"/>
      <c r="M107" s="235"/>
      <c r="N107" s="235"/>
      <c r="O107" s="235"/>
      <c r="P107" s="235"/>
      <c r="Q107" s="235"/>
      <c r="R107" s="235"/>
      <c r="S107" s="602"/>
      <c r="T107" s="235"/>
      <c r="U107" s="235"/>
      <c r="V107" s="235"/>
      <c r="W107" s="235"/>
      <c r="X107" s="235"/>
      <c r="Y107" s="235"/>
      <c r="Z107" s="235"/>
      <c r="AA107" s="235"/>
      <c r="AB107" s="235"/>
      <c r="AC107" s="235"/>
      <c r="AD107" s="235"/>
      <c r="AE107" s="235"/>
      <c r="AF107" s="235"/>
      <c r="AG107" s="235"/>
      <c r="AH107" s="235"/>
      <c r="AI107" s="235"/>
      <c r="AJ107" s="235"/>
      <c r="AK107" s="235"/>
      <c r="AL107" s="235"/>
      <c r="AM107" s="235"/>
      <c r="AN107" s="235"/>
      <c r="AO107" s="235"/>
      <c r="AP107" s="235"/>
      <c r="AQ107" s="235"/>
      <c r="AR107" s="235"/>
      <c r="AS107" s="235"/>
      <c r="AT107" s="235"/>
      <c r="AU107" s="235"/>
      <c r="AV107" s="235"/>
      <c r="AW107" s="235"/>
      <c r="AX107" s="235"/>
      <c r="AY107" s="235"/>
      <c r="AZ107" s="235"/>
    </row>
    <row r="108" spans="1:52" x14ac:dyDescent="0.2">
      <c r="A108" s="235"/>
      <c r="B108" s="235"/>
      <c r="C108" s="235"/>
      <c r="D108" s="235"/>
      <c r="E108" s="235"/>
      <c r="F108" s="235"/>
      <c r="G108" s="235"/>
      <c r="H108" s="235"/>
      <c r="I108" s="235"/>
      <c r="J108" s="235"/>
      <c r="K108" s="235"/>
      <c r="L108" s="235"/>
      <c r="M108" s="235"/>
      <c r="N108" s="235"/>
      <c r="O108" s="235"/>
      <c r="P108" s="235"/>
      <c r="Q108" s="235"/>
      <c r="R108" s="235"/>
      <c r="S108" s="602"/>
      <c r="T108" s="235"/>
      <c r="U108" s="235"/>
      <c r="V108" s="235"/>
      <c r="W108" s="235"/>
      <c r="X108" s="235"/>
      <c r="Y108" s="235"/>
      <c r="Z108" s="235"/>
      <c r="AA108" s="235"/>
      <c r="AB108" s="235"/>
      <c r="AC108" s="235"/>
      <c r="AD108" s="235"/>
      <c r="AE108" s="235"/>
      <c r="AF108" s="235"/>
      <c r="AG108" s="235"/>
      <c r="AH108" s="235"/>
      <c r="AI108" s="235"/>
      <c r="AJ108" s="235"/>
      <c r="AK108" s="235"/>
      <c r="AL108" s="235"/>
      <c r="AM108" s="235"/>
      <c r="AN108" s="235"/>
      <c r="AO108" s="235"/>
      <c r="AP108" s="235"/>
      <c r="AQ108" s="235"/>
      <c r="AR108" s="235"/>
      <c r="AS108" s="235"/>
      <c r="AT108" s="235"/>
      <c r="AU108" s="235"/>
      <c r="AV108" s="235"/>
      <c r="AW108" s="235"/>
      <c r="AX108" s="235"/>
      <c r="AY108" s="235"/>
      <c r="AZ108" s="235"/>
    </row>
    <row r="109" spans="1:52" x14ac:dyDescent="0.2">
      <c r="A109" s="235"/>
      <c r="B109" s="235"/>
      <c r="C109" s="235"/>
      <c r="D109" s="235"/>
      <c r="E109" s="235"/>
      <c r="F109" s="235"/>
      <c r="G109" s="235"/>
      <c r="H109" s="235"/>
      <c r="I109" s="235"/>
      <c r="J109" s="235"/>
      <c r="K109" s="235"/>
      <c r="L109" s="235"/>
      <c r="M109" s="235"/>
      <c r="N109" s="235"/>
      <c r="O109" s="235"/>
      <c r="P109" s="235"/>
      <c r="Q109" s="235"/>
      <c r="R109" s="235"/>
      <c r="S109" s="602"/>
      <c r="T109" s="235"/>
      <c r="U109" s="235"/>
      <c r="V109" s="235"/>
      <c r="W109" s="235"/>
      <c r="X109" s="235"/>
      <c r="Y109" s="235"/>
      <c r="Z109" s="235"/>
      <c r="AA109" s="235"/>
      <c r="AB109" s="235"/>
      <c r="AC109" s="235"/>
      <c r="AD109" s="235"/>
      <c r="AE109" s="235"/>
      <c r="AF109" s="235"/>
      <c r="AG109" s="235"/>
      <c r="AH109" s="235"/>
      <c r="AI109" s="235"/>
      <c r="AJ109" s="235"/>
      <c r="AK109" s="235"/>
      <c r="AL109" s="235"/>
      <c r="AM109" s="235"/>
      <c r="AN109" s="235"/>
      <c r="AO109" s="235"/>
      <c r="AP109" s="235"/>
      <c r="AQ109" s="235"/>
      <c r="AR109" s="235"/>
      <c r="AS109" s="235"/>
      <c r="AT109" s="235"/>
      <c r="AU109" s="235"/>
      <c r="AV109" s="235"/>
      <c r="AW109" s="235"/>
      <c r="AX109" s="235"/>
      <c r="AY109" s="235"/>
      <c r="AZ109" s="235"/>
    </row>
    <row r="110" spans="1:52" x14ac:dyDescent="0.2">
      <c r="A110" s="235"/>
      <c r="B110" s="235"/>
      <c r="C110" s="235"/>
      <c r="D110" s="235"/>
      <c r="E110" s="235"/>
      <c r="F110" s="235"/>
      <c r="G110" s="235"/>
      <c r="H110" s="235"/>
      <c r="I110" s="235"/>
      <c r="J110" s="235"/>
      <c r="K110" s="235"/>
      <c r="L110" s="235"/>
      <c r="M110" s="235"/>
      <c r="N110" s="235"/>
      <c r="O110" s="235"/>
      <c r="P110" s="235"/>
      <c r="Q110" s="235"/>
      <c r="R110" s="235"/>
      <c r="S110" s="602"/>
      <c r="T110" s="235"/>
      <c r="U110" s="235"/>
      <c r="V110" s="235"/>
      <c r="W110" s="235"/>
      <c r="X110" s="235"/>
      <c r="Y110" s="235"/>
      <c r="Z110" s="235"/>
      <c r="AA110" s="235"/>
      <c r="AB110" s="235"/>
      <c r="AC110" s="235"/>
      <c r="AD110" s="235"/>
      <c r="AE110" s="235"/>
      <c r="AF110" s="235"/>
      <c r="AG110" s="235"/>
      <c r="AH110" s="235"/>
      <c r="AI110" s="235"/>
      <c r="AJ110" s="235"/>
      <c r="AK110" s="235"/>
      <c r="AL110" s="235"/>
      <c r="AM110" s="235"/>
      <c r="AN110" s="235"/>
      <c r="AO110" s="235"/>
      <c r="AP110" s="235"/>
      <c r="AQ110" s="235"/>
      <c r="AR110" s="235"/>
      <c r="AS110" s="235"/>
      <c r="AT110" s="235"/>
      <c r="AU110" s="235"/>
      <c r="AV110" s="235"/>
      <c r="AW110" s="235"/>
      <c r="AX110" s="235"/>
      <c r="AY110" s="235"/>
      <c r="AZ110" s="235"/>
    </row>
    <row r="111" spans="1:52" x14ac:dyDescent="0.2">
      <c r="A111" s="235"/>
      <c r="B111" s="235"/>
      <c r="C111" s="235"/>
      <c r="D111" s="235"/>
      <c r="E111" s="235"/>
      <c r="F111" s="235"/>
      <c r="G111" s="235"/>
      <c r="H111" s="235"/>
      <c r="I111" s="235"/>
      <c r="J111" s="235"/>
      <c r="K111" s="235"/>
      <c r="L111" s="235"/>
      <c r="M111" s="235"/>
      <c r="N111" s="235"/>
      <c r="O111" s="235"/>
      <c r="P111" s="235"/>
      <c r="Q111" s="235"/>
      <c r="R111" s="235"/>
      <c r="S111" s="602"/>
      <c r="T111" s="235"/>
      <c r="U111" s="235"/>
      <c r="V111" s="235"/>
      <c r="W111" s="235"/>
      <c r="X111" s="235"/>
      <c r="Y111" s="235"/>
      <c r="Z111" s="235"/>
      <c r="AA111" s="235"/>
      <c r="AB111" s="235"/>
      <c r="AC111" s="235"/>
      <c r="AD111" s="235"/>
      <c r="AE111" s="235"/>
      <c r="AF111" s="235"/>
      <c r="AG111" s="235"/>
      <c r="AH111" s="235"/>
      <c r="AI111" s="235"/>
      <c r="AJ111" s="235"/>
      <c r="AK111" s="235"/>
      <c r="AL111" s="235"/>
      <c r="AM111" s="235"/>
      <c r="AN111" s="235"/>
      <c r="AO111" s="235"/>
      <c r="AP111" s="235"/>
      <c r="AQ111" s="235"/>
      <c r="AR111" s="235"/>
      <c r="AS111" s="235"/>
      <c r="AT111" s="235"/>
      <c r="AU111" s="235"/>
      <c r="AV111" s="235"/>
      <c r="AW111" s="235"/>
      <c r="AX111" s="235"/>
      <c r="AY111" s="235"/>
      <c r="AZ111" s="235"/>
    </row>
    <row r="112" spans="1:52" x14ac:dyDescent="0.2">
      <c r="A112" s="235"/>
      <c r="B112" s="235"/>
      <c r="C112" s="235"/>
      <c r="D112" s="235"/>
      <c r="E112" s="235"/>
      <c r="F112" s="235"/>
      <c r="G112" s="235"/>
      <c r="H112" s="235"/>
      <c r="I112" s="235"/>
      <c r="J112" s="235"/>
      <c r="K112" s="235"/>
      <c r="L112" s="235"/>
      <c r="M112" s="235"/>
      <c r="N112" s="235"/>
      <c r="O112" s="235"/>
      <c r="P112" s="235"/>
      <c r="Q112" s="235"/>
      <c r="R112" s="235"/>
      <c r="S112" s="602"/>
      <c r="T112" s="235"/>
      <c r="U112" s="235"/>
      <c r="V112" s="235"/>
      <c r="W112" s="235"/>
      <c r="X112" s="235"/>
      <c r="Y112" s="235"/>
      <c r="Z112" s="235"/>
      <c r="AA112" s="235"/>
      <c r="AB112" s="235"/>
      <c r="AC112" s="235"/>
      <c r="AD112" s="235"/>
      <c r="AE112" s="235"/>
      <c r="AF112" s="235"/>
      <c r="AG112" s="235"/>
      <c r="AH112" s="235"/>
      <c r="AI112" s="235"/>
      <c r="AJ112" s="235"/>
      <c r="AK112" s="235"/>
      <c r="AL112" s="235"/>
      <c r="AM112" s="235"/>
      <c r="AN112" s="235"/>
      <c r="AO112" s="235"/>
      <c r="AP112" s="235"/>
      <c r="AQ112" s="235"/>
      <c r="AR112" s="235"/>
      <c r="AS112" s="235"/>
      <c r="AT112" s="235"/>
      <c r="AU112" s="235"/>
      <c r="AV112" s="235"/>
      <c r="AW112" s="235"/>
      <c r="AX112" s="235"/>
      <c r="AY112" s="235"/>
      <c r="AZ112" s="235"/>
    </row>
  </sheetData>
  <mergeCells count="4">
    <mergeCell ref="S14:S26"/>
    <mergeCell ref="S43:S55"/>
    <mergeCell ref="S100:S112"/>
    <mergeCell ref="S71:S83"/>
  </mergeCells>
  <hyperlinks>
    <hyperlink ref="A3" location="'3. Decarb. &amp; decentral.'!A1" display="Return to: Chapter contents"/>
  </hyperlink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F6B1CAD135AEC4C8BB51163BA28561D" ma:contentTypeVersion="6" ma:contentTypeDescription="Create a new document." ma:contentTypeScope="" ma:versionID="d1391b63ab0464cfa330c1a42f92cf03">
  <xsd:schema xmlns:xsd="http://www.w3.org/2001/XMLSchema" xmlns:xs="http://www.w3.org/2001/XMLSchema" xmlns:p="http://schemas.microsoft.com/office/2006/metadata/properties" xmlns:ns2="3f033420-c244-4108-9a2a-783e4f5a7143" xmlns:ns3="d5165171-8541-4388-a482-2358e19cc8a7" targetNamespace="http://schemas.microsoft.com/office/2006/metadata/properties" ma:root="true" ma:fieldsID="8c326655dd9677c87cc27e459da13a96" ns2:_="" ns3:_="">
    <xsd:import namespace="3f033420-c244-4108-9a2a-783e4f5a7143"/>
    <xsd:import namespace="d5165171-8541-4388-a482-2358e19cc8a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f033420-c244-4108-9a2a-783e4f5a714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5165171-8541-4388-a482-2358e19cc8a7"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7B0D5D7-0B4F-4D08-A50E-CD5D1DCC6F0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f033420-c244-4108-9a2a-783e4f5a7143"/>
    <ds:schemaRef ds:uri="d5165171-8541-4388-a482-2358e19cc8a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CD4347D-61BC-4482-B691-38E63E80C216}">
  <ds:schemaRefs>
    <ds:schemaRef ds:uri="http://schemas.microsoft.com/sharepoint/v3/contenttype/forms"/>
  </ds:schemaRefs>
</ds:datastoreItem>
</file>

<file path=customXml/itemProps3.xml><?xml version="1.0" encoding="utf-8"?>
<ds:datastoreItem xmlns:ds="http://schemas.openxmlformats.org/officeDocument/2006/customXml" ds:itemID="{6F6243A8-976E-480E-AF4E-1FA76646EA98}">
  <ds:schemaRefs>
    <ds:schemaRef ds:uri="3f033420-c244-4108-9a2a-783e4f5a7143"/>
    <ds:schemaRef ds:uri="http://schemas.openxmlformats.org/package/2006/metadata/core-properties"/>
    <ds:schemaRef ds:uri="http://schemas.microsoft.com/office/2006/documentManagement/types"/>
    <ds:schemaRef ds:uri="http://purl.org/dc/terms/"/>
    <ds:schemaRef ds:uri="http://purl.org/dc/dcmitype/"/>
    <ds:schemaRef ds:uri="http://schemas.microsoft.com/office/infopath/2007/PartnerControls"/>
    <ds:schemaRef ds:uri="http://purl.org/dc/elements/1.1/"/>
    <ds:schemaRef ds:uri="d5165171-8541-4388-a482-2358e19cc8a7"/>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64</vt:i4>
      </vt:variant>
    </vt:vector>
  </HeadingPairs>
  <TitlesOfParts>
    <vt:vector size="64" baseType="lpstr">
      <vt:lpstr>Contents</vt:lpstr>
      <vt:lpstr>Commodity prices</vt:lpstr>
      <vt:lpstr>CP1</vt:lpstr>
      <vt:lpstr>CP2</vt:lpstr>
      <vt:lpstr>CP3</vt:lpstr>
      <vt:lpstr>CP4</vt:lpstr>
      <vt:lpstr>CP5</vt:lpstr>
      <vt:lpstr>3. Decarb. &amp; decentral.</vt:lpstr>
      <vt:lpstr>3.2</vt:lpstr>
      <vt:lpstr>3.4</vt:lpstr>
      <vt:lpstr>4. Energy demand</vt:lpstr>
      <vt:lpstr>4.1</vt:lpstr>
      <vt:lpstr>4.2</vt:lpstr>
      <vt:lpstr>4.2A</vt:lpstr>
      <vt:lpstr>4.3</vt:lpstr>
      <vt:lpstr>4.4</vt:lpstr>
      <vt:lpstr>4.5</vt:lpstr>
      <vt:lpstr>4.6</vt:lpstr>
      <vt:lpstr>4.7</vt:lpstr>
      <vt:lpstr>4.8</vt:lpstr>
      <vt:lpstr>4.9</vt:lpstr>
      <vt:lpstr>4.10</vt:lpstr>
      <vt:lpstr>4.11</vt:lpstr>
      <vt:lpstr>4.12</vt:lpstr>
      <vt:lpstr>4.14</vt:lpstr>
      <vt:lpstr>4.15</vt:lpstr>
      <vt:lpstr>4.16</vt:lpstr>
      <vt:lpstr>4.18</vt:lpstr>
      <vt:lpstr>4.20</vt:lpstr>
      <vt:lpstr>4.21</vt:lpstr>
      <vt:lpstr>4.22</vt:lpstr>
      <vt:lpstr>4.24</vt:lpstr>
      <vt:lpstr>4.25 - 4.27</vt:lpstr>
      <vt:lpstr>4.28</vt:lpstr>
      <vt:lpstr>4.29</vt:lpstr>
      <vt:lpstr>4.31</vt:lpstr>
      <vt:lpstr>4.32</vt:lpstr>
      <vt:lpstr>4.33</vt:lpstr>
      <vt:lpstr>ED1</vt:lpstr>
      <vt:lpstr>ED2</vt:lpstr>
      <vt:lpstr>ED3</vt:lpstr>
      <vt:lpstr>ED4</vt:lpstr>
      <vt:lpstr>ED5</vt:lpstr>
      <vt:lpstr>5. Energy supply</vt:lpstr>
      <vt:lpstr>5.1</vt:lpstr>
      <vt:lpstr>5.2 - 5.3</vt:lpstr>
      <vt:lpstr>5.4</vt:lpstr>
      <vt:lpstr>5.5</vt:lpstr>
      <vt:lpstr>5.6</vt:lpstr>
      <vt:lpstr>5.7</vt:lpstr>
      <vt:lpstr>5.8</vt:lpstr>
      <vt:lpstr>5.9</vt:lpstr>
      <vt:lpstr>5.10</vt:lpstr>
      <vt:lpstr>5.11</vt:lpstr>
      <vt:lpstr>5.12</vt:lpstr>
      <vt:lpstr>5.13 - 5.16</vt:lpstr>
      <vt:lpstr>ES1</vt:lpstr>
      <vt:lpstr>ES2</vt:lpstr>
      <vt:lpstr>ES3</vt:lpstr>
      <vt:lpstr>6. Net zero</vt:lpstr>
      <vt:lpstr>6.2</vt:lpstr>
      <vt:lpstr>6.3</vt:lpstr>
      <vt:lpstr>6.4</vt:lpstr>
      <vt:lpstr>NZ1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Broad, Louisa</dc:creator>
  <cp:keywords/>
  <dc:description/>
  <cp:lastModifiedBy>Nickerson, Rob</cp:lastModifiedBy>
  <cp:revision/>
  <dcterms:created xsi:type="dcterms:W3CDTF">2019-06-03T10:33:22Z</dcterms:created>
  <dcterms:modified xsi:type="dcterms:W3CDTF">2019-08-07T13:36:13Z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0x0101004F6B1CAD135AEC4C8BB51163BA28561D</vt:lpwstr>
  </property>
  <property fmtid="{D5CDD505-2E9C-101B-9397-08002B2CF9AE}" pid="3" name="Order">
    <vt:r8>39900</vt:r8>
  </property>
  <property fmtid="{D5CDD505-2E9C-101B-9397-08002B2CF9AE}" pid="4" name="xd_Signature">
    <vt:bool>false</vt:bool>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NewReviewCycle">
    <vt:lpwstr/>
  </property>
  <property fmtid="{D5CDD505-2E9C-101B-9397-08002B2CF9AE}" pid="9" name="_AdHocReviewCycleID">
    <vt:i4>628399913</vt:i4>
  </property>
  <property fmtid="{D5CDD505-2E9C-101B-9397-08002B2CF9AE}" pid="10" name="_EmailSubject">
    <vt:lpwstr>FES data workbook update</vt:lpwstr>
  </property>
  <property fmtid="{D5CDD505-2E9C-101B-9397-08002B2CF9AE}" pid="11" name="_AuthorEmail">
    <vt:lpwstr>Rob.Nickerson@nationalgrideso.com</vt:lpwstr>
  </property>
  <property fmtid="{D5CDD505-2E9C-101B-9397-08002B2CF9AE}" pid="12" name="_AuthorEmailDisplayName">
    <vt:lpwstr>Nickerson(ESO), Rob</vt:lpwstr>
  </property>
</Properties>
</file>